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</sheets>
  <definedNames>
    <definedName name="_xlnm._FilterDatabase" localSheetId="0" hidden="1">Sheet1!$E$5:$AF$2302</definedName>
  </definedNames>
  <calcPr calcId="145621"/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7" i="1"/>
  <c r="E8" i="1"/>
  <c r="E9" i="1"/>
  <c r="E10" i="1"/>
  <c r="E6" i="1"/>
  <c r="AD2302" i="1" l="1"/>
  <c r="AC2302" i="1"/>
  <c r="AB2302" i="1"/>
  <c r="AA2302" i="1"/>
  <c r="V2302" i="1"/>
  <c r="AE2302" i="1" s="1"/>
  <c r="T2302" i="1"/>
  <c r="AE2301" i="1"/>
  <c r="AD2301" i="1"/>
  <c r="AC2301" i="1"/>
  <c r="AB2301" i="1"/>
  <c r="AA2301" i="1"/>
  <c r="V2301" i="1"/>
  <c r="U2301" i="1"/>
  <c r="T2301" i="1"/>
  <c r="AD2300" i="1"/>
  <c r="AC2300" i="1"/>
  <c r="AB2300" i="1"/>
  <c r="AA2300" i="1"/>
  <c r="V2300" i="1"/>
  <c r="AE2300" i="1" s="1"/>
  <c r="U2300" i="1" s="1"/>
  <c r="T2300" i="1"/>
  <c r="AE2299" i="1"/>
  <c r="AD2299" i="1"/>
  <c r="AC2299" i="1"/>
  <c r="AB2299" i="1"/>
  <c r="AA2299" i="1"/>
  <c r="V2299" i="1"/>
  <c r="T2299" i="1"/>
  <c r="AD2298" i="1"/>
  <c r="AC2298" i="1"/>
  <c r="AB2298" i="1"/>
  <c r="AA2298" i="1"/>
  <c r="V2298" i="1"/>
  <c r="AE2298" i="1" s="1"/>
  <c r="T2298" i="1"/>
  <c r="AD2297" i="1"/>
  <c r="AC2297" i="1"/>
  <c r="AB2297" i="1"/>
  <c r="AA2297" i="1"/>
  <c r="V2297" i="1"/>
  <c r="AE2297" i="1" s="1"/>
  <c r="T2297" i="1"/>
  <c r="AD2296" i="1"/>
  <c r="AC2296" i="1"/>
  <c r="AB2296" i="1"/>
  <c r="AA2296" i="1"/>
  <c r="V2296" i="1"/>
  <c r="AE2296" i="1" s="1"/>
  <c r="T2296" i="1"/>
  <c r="AD2295" i="1"/>
  <c r="AC2295" i="1"/>
  <c r="AB2295" i="1"/>
  <c r="AA2295" i="1"/>
  <c r="V2295" i="1"/>
  <c r="AE2295" i="1" s="1"/>
  <c r="T2295" i="1"/>
  <c r="AD2294" i="1"/>
  <c r="AC2294" i="1"/>
  <c r="AB2294" i="1"/>
  <c r="AA2294" i="1"/>
  <c r="V2294" i="1"/>
  <c r="AE2294" i="1" s="1"/>
  <c r="T2294" i="1"/>
  <c r="AD2293" i="1"/>
  <c r="AC2293" i="1"/>
  <c r="AB2293" i="1"/>
  <c r="AA2293" i="1"/>
  <c r="V2293" i="1"/>
  <c r="AE2293" i="1" s="1"/>
  <c r="T2293" i="1"/>
  <c r="AD2292" i="1"/>
  <c r="AC2292" i="1"/>
  <c r="AB2292" i="1"/>
  <c r="AA2292" i="1"/>
  <c r="V2292" i="1"/>
  <c r="AE2292" i="1" s="1"/>
  <c r="T2292" i="1"/>
  <c r="AE2291" i="1"/>
  <c r="AD2291" i="1"/>
  <c r="AC2291" i="1"/>
  <c r="AB2291" i="1"/>
  <c r="AA2291" i="1"/>
  <c r="V2291" i="1"/>
  <c r="T2291" i="1"/>
  <c r="AD2290" i="1"/>
  <c r="AC2290" i="1"/>
  <c r="AB2290" i="1"/>
  <c r="AA2290" i="1"/>
  <c r="V2290" i="1"/>
  <c r="AE2290" i="1" s="1"/>
  <c r="T2290" i="1"/>
  <c r="AD2289" i="1"/>
  <c r="AC2289" i="1"/>
  <c r="AB2289" i="1"/>
  <c r="AA2289" i="1"/>
  <c r="V2289" i="1"/>
  <c r="AE2289" i="1" s="1"/>
  <c r="T2289" i="1"/>
  <c r="AD2288" i="1"/>
  <c r="AC2288" i="1"/>
  <c r="AB2288" i="1"/>
  <c r="AA2288" i="1"/>
  <c r="V2288" i="1"/>
  <c r="AE2288" i="1" s="1"/>
  <c r="T2288" i="1"/>
  <c r="AD2287" i="1"/>
  <c r="AC2287" i="1"/>
  <c r="AB2287" i="1"/>
  <c r="AA2287" i="1"/>
  <c r="V2287" i="1"/>
  <c r="AE2287" i="1" s="1"/>
  <c r="T2287" i="1"/>
  <c r="AD2286" i="1"/>
  <c r="AC2286" i="1"/>
  <c r="AB2286" i="1"/>
  <c r="AA2286" i="1"/>
  <c r="V2286" i="1"/>
  <c r="AE2286" i="1" s="1"/>
  <c r="T2286" i="1"/>
  <c r="AD2285" i="1"/>
  <c r="AC2285" i="1"/>
  <c r="AB2285" i="1"/>
  <c r="AA2285" i="1"/>
  <c r="V2285" i="1"/>
  <c r="AE2285" i="1" s="1"/>
  <c r="T2285" i="1"/>
  <c r="AD2284" i="1"/>
  <c r="AC2284" i="1"/>
  <c r="AB2284" i="1"/>
  <c r="AA2284" i="1"/>
  <c r="V2284" i="1"/>
  <c r="AE2284" i="1" s="1"/>
  <c r="T2284" i="1"/>
  <c r="AE2283" i="1"/>
  <c r="AD2283" i="1"/>
  <c r="AC2283" i="1"/>
  <c r="AB2283" i="1"/>
  <c r="AA2283" i="1"/>
  <c r="V2283" i="1"/>
  <c r="T2283" i="1"/>
  <c r="AD2282" i="1"/>
  <c r="AC2282" i="1"/>
  <c r="AB2282" i="1"/>
  <c r="AA2282" i="1"/>
  <c r="V2282" i="1"/>
  <c r="AE2282" i="1" s="1"/>
  <c r="T2282" i="1"/>
  <c r="AD2281" i="1"/>
  <c r="AC2281" i="1"/>
  <c r="AB2281" i="1"/>
  <c r="AA2281" i="1"/>
  <c r="V2281" i="1"/>
  <c r="AE2281" i="1" s="1"/>
  <c r="T2281" i="1"/>
  <c r="AD2280" i="1"/>
  <c r="AC2280" i="1"/>
  <c r="AB2280" i="1"/>
  <c r="AA2280" i="1"/>
  <c r="V2280" i="1"/>
  <c r="AE2280" i="1" s="1"/>
  <c r="T2280" i="1"/>
  <c r="AD2279" i="1"/>
  <c r="AC2279" i="1"/>
  <c r="AB2279" i="1"/>
  <c r="AA2279" i="1"/>
  <c r="V2279" i="1"/>
  <c r="AE2279" i="1" s="1"/>
  <c r="T2279" i="1"/>
  <c r="AD2278" i="1"/>
  <c r="AC2278" i="1"/>
  <c r="AB2278" i="1"/>
  <c r="AA2278" i="1"/>
  <c r="V2278" i="1"/>
  <c r="AE2278" i="1" s="1"/>
  <c r="T2278" i="1"/>
  <c r="AD2277" i="1"/>
  <c r="AC2277" i="1"/>
  <c r="AB2277" i="1"/>
  <c r="AA2277" i="1"/>
  <c r="V2277" i="1"/>
  <c r="AE2277" i="1" s="1"/>
  <c r="T2277" i="1"/>
  <c r="AD2276" i="1"/>
  <c r="AC2276" i="1"/>
  <c r="AB2276" i="1"/>
  <c r="AA2276" i="1"/>
  <c r="V2276" i="1"/>
  <c r="AE2276" i="1" s="1"/>
  <c r="T2276" i="1"/>
  <c r="AE2275" i="1"/>
  <c r="AD2275" i="1"/>
  <c r="AC2275" i="1"/>
  <c r="AB2275" i="1"/>
  <c r="AA2275" i="1"/>
  <c r="V2275" i="1"/>
  <c r="T2275" i="1"/>
  <c r="AD2274" i="1"/>
  <c r="AC2274" i="1"/>
  <c r="AB2274" i="1"/>
  <c r="AA2274" i="1"/>
  <c r="V2274" i="1"/>
  <c r="AE2274" i="1" s="1"/>
  <c r="T2274" i="1"/>
  <c r="AD2273" i="1"/>
  <c r="AC2273" i="1"/>
  <c r="AB2273" i="1"/>
  <c r="AA2273" i="1"/>
  <c r="V2273" i="1"/>
  <c r="AE2273" i="1" s="1"/>
  <c r="T2273" i="1"/>
  <c r="AD2272" i="1"/>
  <c r="AC2272" i="1"/>
  <c r="AB2272" i="1"/>
  <c r="AA2272" i="1"/>
  <c r="V2272" i="1"/>
  <c r="AE2272" i="1" s="1"/>
  <c r="T2272" i="1"/>
  <c r="AD2271" i="1"/>
  <c r="AC2271" i="1"/>
  <c r="AB2271" i="1"/>
  <c r="AA2271" i="1"/>
  <c r="V2271" i="1"/>
  <c r="AE2271" i="1" s="1"/>
  <c r="T2271" i="1"/>
  <c r="AD2270" i="1"/>
  <c r="AC2270" i="1"/>
  <c r="AB2270" i="1"/>
  <c r="AA2270" i="1"/>
  <c r="V2270" i="1"/>
  <c r="AE2270" i="1" s="1"/>
  <c r="T2270" i="1"/>
  <c r="AD2269" i="1"/>
  <c r="AC2269" i="1"/>
  <c r="AB2269" i="1"/>
  <c r="AA2269" i="1"/>
  <c r="V2269" i="1"/>
  <c r="AE2269" i="1" s="1"/>
  <c r="T2269" i="1"/>
  <c r="AD2268" i="1"/>
  <c r="AC2268" i="1"/>
  <c r="AB2268" i="1"/>
  <c r="AA2268" i="1"/>
  <c r="V2268" i="1"/>
  <c r="AE2268" i="1" s="1"/>
  <c r="T2268" i="1"/>
  <c r="AE2267" i="1"/>
  <c r="AD2267" i="1"/>
  <c r="AC2267" i="1"/>
  <c r="AB2267" i="1"/>
  <c r="AA2267" i="1"/>
  <c r="V2267" i="1"/>
  <c r="T2267" i="1"/>
  <c r="AD2266" i="1"/>
  <c r="AC2266" i="1"/>
  <c r="AB2266" i="1"/>
  <c r="AA2266" i="1"/>
  <c r="V2266" i="1"/>
  <c r="AE2266" i="1" s="1"/>
  <c r="T2266" i="1"/>
  <c r="AD2265" i="1"/>
  <c r="AC2265" i="1"/>
  <c r="AB2265" i="1"/>
  <c r="AA2265" i="1"/>
  <c r="V2265" i="1"/>
  <c r="AE2265" i="1" s="1"/>
  <c r="T2265" i="1"/>
  <c r="AD2264" i="1"/>
  <c r="AC2264" i="1"/>
  <c r="AB2264" i="1"/>
  <c r="AA2264" i="1"/>
  <c r="V2264" i="1"/>
  <c r="AE2264" i="1" s="1"/>
  <c r="T2264" i="1"/>
  <c r="AD2263" i="1"/>
  <c r="AC2263" i="1"/>
  <c r="AB2263" i="1"/>
  <c r="AA2263" i="1"/>
  <c r="V2263" i="1"/>
  <c r="AE2263" i="1" s="1"/>
  <c r="T2263" i="1"/>
  <c r="AD2262" i="1"/>
  <c r="AC2262" i="1"/>
  <c r="AB2262" i="1"/>
  <c r="AA2262" i="1"/>
  <c r="V2262" i="1"/>
  <c r="AE2262" i="1" s="1"/>
  <c r="T2262" i="1"/>
  <c r="AD2261" i="1"/>
  <c r="AC2261" i="1"/>
  <c r="AB2261" i="1"/>
  <c r="AA2261" i="1"/>
  <c r="V2261" i="1"/>
  <c r="AE2261" i="1" s="1"/>
  <c r="T2261" i="1"/>
  <c r="AD2260" i="1"/>
  <c r="AC2260" i="1"/>
  <c r="AB2260" i="1"/>
  <c r="AA2260" i="1"/>
  <c r="V2260" i="1"/>
  <c r="AE2260" i="1" s="1"/>
  <c r="T2260" i="1"/>
  <c r="AD2259" i="1"/>
  <c r="AC2259" i="1"/>
  <c r="AB2259" i="1"/>
  <c r="AA2259" i="1"/>
  <c r="V2259" i="1"/>
  <c r="AE2259" i="1" s="1"/>
  <c r="T2259" i="1"/>
  <c r="AD2258" i="1"/>
  <c r="AC2258" i="1"/>
  <c r="AB2258" i="1"/>
  <c r="AA2258" i="1"/>
  <c r="V2258" i="1"/>
  <c r="AE2258" i="1" s="1"/>
  <c r="T2258" i="1"/>
  <c r="AD2257" i="1"/>
  <c r="AC2257" i="1"/>
  <c r="AB2257" i="1"/>
  <c r="AA2257" i="1"/>
  <c r="V2257" i="1"/>
  <c r="AE2257" i="1" s="1"/>
  <c r="T2257" i="1"/>
  <c r="AD2256" i="1"/>
  <c r="AC2256" i="1"/>
  <c r="AB2256" i="1"/>
  <c r="AA2256" i="1"/>
  <c r="V2256" i="1"/>
  <c r="AE2256" i="1" s="1"/>
  <c r="T2256" i="1"/>
  <c r="AE2255" i="1"/>
  <c r="AD2255" i="1"/>
  <c r="AC2255" i="1"/>
  <c r="AB2255" i="1"/>
  <c r="AA2255" i="1"/>
  <c r="V2255" i="1"/>
  <c r="T2255" i="1"/>
  <c r="AD2254" i="1"/>
  <c r="AC2254" i="1"/>
  <c r="AB2254" i="1"/>
  <c r="AA2254" i="1"/>
  <c r="V2254" i="1"/>
  <c r="AE2254" i="1" s="1"/>
  <c r="T2254" i="1"/>
  <c r="AD2253" i="1"/>
  <c r="AC2253" i="1"/>
  <c r="AB2253" i="1"/>
  <c r="AA2253" i="1"/>
  <c r="V2253" i="1"/>
  <c r="AE2253" i="1" s="1"/>
  <c r="T2253" i="1"/>
  <c r="AD2252" i="1"/>
  <c r="AC2252" i="1"/>
  <c r="AB2252" i="1"/>
  <c r="AA2252" i="1"/>
  <c r="V2252" i="1"/>
  <c r="AE2252" i="1" s="1"/>
  <c r="T2252" i="1"/>
  <c r="AD2251" i="1"/>
  <c r="AC2251" i="1"/>
  <c r="AB2251" i="1"/>
  <c r="AA2251" i="1"/>
  <c r="V2251" i="1"/>
  <c r="AE2251" i="1" s="1"/>
  <c r="T2251" i="1"/>
  <c r="AD2250" i="1"/>
  <c r="AC2250" i="1"/>
  <c r="AB2250" i="1"/>
  <c r="AA2250" i="1"/>
  <c r="V2250" i="1"/>
  <c r="AE2250" i="1" s="1"/>
  <c r="T2250" i="1"/>
  <c r="AD2249" i="1"/>
  <c r="AC2249" i="1"/>
  <c r="AB2249" i="1"/>
  <c r="AA2249" i="1"/>
  <c r="V2249" i="1"/>
  <c r="AE2249" i="1" s="1"/>
  <c r="T2249" i="1"/>
  <c r="AD2248" i="1"/>
  <c r="AC2248" i="1"/>
  <c r="AB2248" i="1"/>
  <c r="AA2248" i="1"/>
  <c r="V2248" i="1"/>
  <c r="AE2248" i="1" s="1"/>
  <c r="T2248" i="1"/>
  <c r="AD2247" i="1"/>
  <c r="AC2247" i="1"/>
  <c r="AB2247" i="1"/>
  <c r="AA2247" i="1"/>
  <c r="V2247" i="1"/>
  <c r="AE2247" i="1" s="1"/>
  <c r="T2247" i="1"/>
  <c r="AD2246" i="1"/>
  <c r="AC2246" i="1"/>
  <c r="AB2246" i="1"/>
  <c r="AA2246" i="1"/>
  <c r="V2246" i="1"/>
  <c r="AE2246" i="1" s="1"/>
  <c r="T2246" i="1"/>
  <c r="AE2245" i="1"/>
  <c r="AD2245" i="1"/>
  <c r="AC2245" i="1"/>
  <c r="AB2245" i="1"/>
  <c r="AA2245" i="1"/>
  <c r="V2245" i="1"/>
  <c r="T2245" i="1"/>
  <c r="AD2244" i="1"/>
  <c r="AC2244" i="1"/>
  <c r="AB2244" i="1"/>
  <c r="AA2244" i="1"/>
  <c r="V2244" i="1"/>
  <c r="AE2244" i="1" s="1"/>
  <c r="T2244" i="1"/>
  <c r="AD2243" i="1"/>
  <c r="AC2243" i="1"/>
  <c r="AB2243" i="1"/>
  <c r="AA2243" i="1"/>
  <c r="V2243" i="1"/>
  <c r="AE2243" i="1" s="1"/>
  <c r="T2243" i="1"/>
  <c r="AD2242" i="1"/>
  <c r="AC2242" i="1"/>
  <c r="AB2242" i="1"/>
  <c r="AA2242" i="1"/>
  <c r="V2242" i="1"/>
  <c r="AE2242" i="1" s="1"/>
  <c r="T2242" i="1"/>
  <c r="AD2241" i="1"/>
  <c r="AC2241" i="1"/>
  <c r="AB2241" i="1"/>
  <c r="AA2241" i="1"/>
  <c r="V2241" i="1"/>
  <c r="AE2241" i="1" s="1"/>
  <c r="T2241" i="1"/>
  <c r="AD2240" i="1"/>
  <c r="AC2240" i="1"/>
  <c r="AB2240" i="1"/>
  <c r="AA2240" i="1"/>
  <c r="V2240" i="1"/>
  <c r="AE2240" i="1" s="1"/>
  <c r="T2240" i="1"/>
  <c r="AD2239" i="1"/>
  <c r="AC2239" i="1"/>
  <c r="AB2239" i="1"/>
  <c r="AA2239" i="1"/>
  <c r="V2239" i="1"/>
  <c r="AE2239" i="1" s="1"/>
  <c r="T2239" i="1"/>
  <c r="AD2238" i="1"/>
  <c r="AC2238" i="1"/>
  <c r="AB2238" i="1"/>
  <c r="AA2238" i="1"/>
  <c r="V2238" i="1"/>
  <c r="AE2238" i="1" s="1"/>
  <c r="T2238" i="1"/>
  <c r="AD2237" i="1"/>
  <c r="AC2237" i="1"/>
  <c r="AB2237" i="1"/>
  <c r="AA2237" i="1"/>
  <c r="V2237" i="1"/>
  <c r="AE2237" i="1" s="1"/>
  <c r="T2237" i="1"/>
  <c r="AD2236" i="1"/>
  <c r="AC2236" i="1"/>
  <c r="AB2236" i="1"/>
  <c r="AA2236" i="1"/>
  <c r="V2236" i="1"/>
  <c r="AE2236" i="1" s="1"/>
  <c r="T2236" i="1"/>
  <c r="AD2235" i="1"/>
  <c r="AC2235" i="1"/>
  <c r="AB2235" i="1"/>
  <c r="AA2235" i="1"/>
  <c r="V2235" i="1"/>
  <c r="AE2235" i="1" s="1"/>
  <c r="T2235" i="1"/>
  <c r="AD2234" i="1"/>
  <c r="AC2234" i="1"/>
  <c r="AB2234" i="1"/>
  <c r="AA2234" i="1"/>
  <c r="V2234" i="1"/>
  <c r="AE2234" i="1" s="1"/>
  <c r="T2234" i="1"/>
  <c r="AD2233" i="1"/>
  <c r="AC2233" i="1"/>
  <c r="AB2233" i="1"/>
  <c r="AA2233" i="1"/>
  <c r="V2233" i="1"/>
  <c r="AE2233" i="1" s="1"/>
  <c r="T2233" i="1"/>
  <c r="AD2232" i="1"/>
  <c r="AC2232" i="1"/>
  <c r="AB2232" i="1"/>
  <c r="AA2232" i="1"/>
  <c r="V2232" i="1"/>
  <c r="AE2232" i="1" s="1"/>
  <c r="T2232" i="1"/>
  <c r="AD2231" i="1"/>
  <c r="AC2231" i="1"/>
  <c r="AB2231" i="1"/>
  <c r="AA2231" i="1"/>
  <c r="V2231" i="1"/>
  <c r="AE2231" i="1" s="1"/>
  <c r="T2231" i="1"/>
  <c r="AD2230" i="1"/>
  <c r="AC2230" i="1"/>
  <c r="AB2230" i="1"/>
  <c r="AA2230" i="1"/>
  <c r="V2230" i="1"/>
  <c r="AE2230" i="1" s="1"/>
  <c r="T2230" i="1"/>
  <c r="AE2229" i="1"/>
  <c r="AD2229" i="1"/>
  <c r="AC2229" i="1"/>
  <c r="AB2229" i="1"/>
  <c r="AA2229" i="1"/>
  <c r="V2229" i="1"/>
  <c r="T2229" i="1"/>
  <c r="AD2228" i="1"/>
  <c r="AC2228" i="1"/>
  <c r="AB2228" i="1"/>
  <c r="AA2228" i="1"/>
  <c r="V2228" i="1"/>
  <c r="AE2228" i="1" s="1"/>
  <c r="T2228" i="1"/>
  <c r="AD2227" i="1"/>
  <c r="AC2227" i="1"/>
  <c r="AB2227" i="1"/>
  <c r="AA2227" i="1"/>
  <c r="V2227" i="1"/>
  <c r="AE2227" i="1" s="1"/>
  <c r="T2227" i="1"/>
  <c r="AD2226" i="1"/>
  <c r="AC2226" i="1"/>
  <c r="AB2226" i="1"/>
  <c r="AA2226" i="1"/>
  <c r="V2226" i="1"/>
  <c r="AE2226" i="1" s="1"/>
  <c r="T2226" i="1"/>
  <c r="AD2225" i="1"/>
  <c r="AC2225" i="1"/>
  <c r="AB2225" i="1"/>
  <c r="AA2225" i="1"/>
  <c r="V2225" i="1"/>
  <c r="AE2225" i="1" s="1"/>
  <c r="T2225" i="1"/>
  <c r="AD2224" i="1"/>
  <c r="AC2224" i="1"/>
  <c r="AB2224" i="1"/>
  <c r="AA2224" i="1"/>
  <c r="V2224" i="1"/>
  <c r="AE2224" i="1" s="1"/>
  <c r="T2224" i="1"/>
  <c r="AD2223" i="1"/>
  <c r="AC2223" i="1"/>
  <c r="AB2223" i="1"/>
  <c r="AA2223" i="1"/>
  <c r="V2223" i="1"/>
  <c r="AE2223" i="1" s="1"/>
  <c r="T2223" i="1"/>
  <c r="AD2222" i="1"/>
  <c r="AC2222" i="1"/>
  <c r="AB2222" i="1"/>
  <c r="AA2222" i="1"/>
  <c r="V2222" i="1"/>
  <c r="AE2222" i="1" s="1"/>
  <c r="T2222" i="1"/>
  <c r="AD2221" i="1"/>
  <c r="AC2221" i="1"/>
  <c r="AB2221" i="1"/>
  <c r="AA2221" i="1"/>
  <c r="V2221" i="1"/>
  <c r="AE2221" i="1" s="1"/>
  <c r="T2221" i="1"/>
  <c r="AD2220" i="1"/>
  <c r="AC2220" i="1"/>
  <c r="AB2220" i="1"/>
  <c r="AA2220" i="1"/>
  <c r="V2220" i="1"/>
  <c r="AE2220" i="1" s="1"/>
  <c r="T2220" i="1"/>
  <c r="AD2219" i="1"/>
  <c r="AC2219" i="1"/>
  <c r="AB2219" i="1"/>
  <c r="AA2219" i="1"/>
  <c r="V2219" i="1"/>
  <c r="AE2219" i="1" s="1"/>
  <c r="T2219" i="1"/>
  <c r="AD2218" i="1"/>
  <c r="AC2218" i="1"/>
  <c r="AB2218" i="1"/>
  <c r="AA2218" i="1"/>
  <c r="V2218" i="1"/>
  <c r="AE2218" i="1" s="1"/>
  <c r="T2218" i="1"/>
  <c r="AD2217" i="1"/>
  <c r="AC2217" i="1"/>
  <c r="AB2217" i="1"/>
  <c r="AA2217" i="1"/>
  <c r="V2217" i="1"/>
  <c r="AE2217" i="1" s="1"/>
  <c r="T2217" i="1"/>
  <c r="AD2216" i="1"/>
  <c r="AC2216" i="1"/>
  <c r="AB2216" i="1"/>
  <c r="AA2216" i="1"/>
  <c r="V2216" i="1"/>
  <c r="AE2216" i="1" s="1"/>
  <c r="T2216" i="1"/>
  <c r="AD2215" i="1"/>
  <c r="AC2215" i="1"/>
  <c r="AB2215" i="1"/>
  <c r="AA2215" i="1"/>
  <c r="V2215" i="1"/>
  <c r="AE2215" i="1" s="1"/>
  <c r="T2215" i="1"/>
  <c r="AD2214" i="1"/>
  <c r="AC2214" i="1"/>
  <c r="AB2214" i="1"/>
  <c r="AA2214" i="1"/>
  <c r="V2214" i="1"/>
  <c r="AE2214" i="1" s="1"/>
  <c r="T2214" i="1"/>
  <c r="AE2213" i="1"/>
  <c r="AD2213" i="1"/>
  <c r="AC2213" i="1"/>
  <c r="AB2213" i="1"/>
  <c r="AA2213" i="1"/>
  <c r="V2213" i="1"/>
  <c r="T2213" i="1"/>
  <c r="AD2212" i="1"/>
  <c r="AC2212" i="1"/>
  <c r="AB2212" i="1"/>
  <c r="AA2212" i="1"/>
  <c r="V2212" i="1"/>
  <c r="AE2212" i="1" s="1"/>
  <c r="T2212" i="1"/>
  <c r="AD2211" i="1"/>
  <c r="AC2211" i="1"/>
  <c r="AB2211" i="1"/>
  <c r="AA2211" i="1"/>
  <c r="V2211" i="1"/>
  <c r="AE2211" i="1" s="1"/>
  <c r="T2211" i="1"/>
  <c r="AD2210" i="1"/>
  <c r="AC2210" i="1"/>
  <c r="AB2210" i="1"/>
  <c r="AA2210" i="1"/>
  <c r="V2210" i="1"/>
  <c r="AE2210" i="1" s="1"/>
  <c r="T2210" i="1"/>
  <c r="AD2209" i="1"/>
  <c r="AC2209" i="1"/>
  <c r="AB2209" i="1"/>
  <c r="AA2209" i="1"/>
  <c r="V2209" i="1"/>
  <c r="AE2209" i="1" s="1"/>
  <c r="T2209" i="1"/>
  <c r="AD2208" i="1"/>
  <c r="AC2208" i="1"/>
  <c r="AB2208" i="1"/>
  <c r="AA2208" i="1"/>
  <c r="V2208" i="1"/>
  <c r="AE2208" i="1" s="1"/>
  <c r="T2208" i="1"/>
  <c r="AD2207" i="1"/>
  <c r="AC2207" i="1"/>
  <c r="AB2207" i="1"/>
  <c r="AA2207" i="1"/>
  <c r="V2207" i="1"/>
  <c r="AE2207" i="1" s="1"/>
  <c r="T2207" i="1"/>
  <c r="AD2206" i="1"/>
  <c r="AC2206" i="1"/>
  <c r="AB2206" i="1"/>
  <c r="AA2206" i="1"/>
  <c r="V2206" i="1"/>
  <c r="AE2206" i="1" s="1"/>
  <c r="T2206" i="1"/>
  <c r="AE2205" i="1"/>
  <c r="AD2205" i="1"/>
  <c r="AC2205" i="1"/>
  <c r="AB2205" i="1"/>
  <c r="AA2205" i="1"/>
  <c r="V2205" i="1"/>
  <c r="T2205" i="1"/>
  <c r="AD2204" i="1"/>
  <c r="AC2204" i="1"/>
  <c r="AB2204" i="1"/>
  <c r="AA2204" i="1"/>
  <c r="V2204" i="1"/>
  <c r="AE2204" i="1" s="1"/>
  <c r="T2204" i="1"/>
  <c r="AD2203" i="1"/>
  <c r="AC2203" i="1"/>
  <c r="AB2203" i="1"/>
  <c r="AA2203" i="1"/>
  <c r="V2203" i="1"/>
  <c r="AE2203" i="1" s="1"/>
  <c r="T2203" i="1"/>
  <c r="AD2202" i="1"/>
  <c r="AC2202" i="1"/>
  <c r="AB2202" i="1"/>
  <c r="AA2202" i="1"/>
  <c r="V2202" i="1"/>
  <c r="AE2202" i="1" s="1"/>
  <c r="T2202" i="1"/>
  <c r="AE2201" i="1"/>
  <c r="AD2201" i="1"/>
  <c r="AC2201" i="1"/>
  <c r="AB2201" i="1"/>
  <c r="AA2201" i="1"/>
  <c r="V2201" i="1"/>
  <c r="T2201" i="1"/>
  <c r="AD2200" i="1"/>
  <c r="AC2200" i="1"/>
  <c r="AB2200" i="1"/>
  <c r="AA2200" i="1"/>
  <c r="V2200" i="1"/>
  <c r="AE2200" i="1" s="1"/>
  <c r="T2200" i="1"/>
  <c r="AE2199" i="1"/>
  <c r="AD2199" i="1"/>
  <c r="AC2199" i="1"/>
  <c r="AB2199" i="1"/>
  <c r="AA2199" i="1"/>
  <c r="V2199" i="1"/>
  <c r="T2199" i="1"/>
  <c r="AD2198" i="1"/>
  <c r="AC2198" i="1"/>
  <c r="AB2198" i="1"/>
  <c r="AA2198" i="1"/>
  <c r="V2198" i="1"/>
  <c r="AE2198" i="1" s="1"/>
  <c r="T2198" i="1"/>
  <c r="AD2197" i="1"/>
  <c r="AC2197" i="1"/>
  <c r="AB2197" i="1"/>
  <c r="AA2197" i="1"/>
  <c r="V2197" i="1"/>
  <c r="AE2197" i="1" s="1"/>
  <c r="T2197" i="1"/>
  <c r="AD2196" i="1"/>
  <c r="AC2196" i="1"/>
  <c r="AB2196" i="1"/>
  <c r="AA2196" i="1"/>
  <c r="V2196" i="1"/>
  <c r="AE2196" i="1" s="1"/>
  <c r="T2196" i="1"/>
  <c r="AD2195" i="1"/>
  <c r="AC2195" i="1"/>
  <c r="AB2195" i="1"/>
  <c r="AA2195" i="1"/>
  <c r="V2195" i="1"/>
  <c r="AE2195" i="1" s="1"/>
  <c r="T2195" i="1"/>
  <c r="AD2194" i="1"/>
  <c r="AC2194" i="1"/>
  <c r="AB2194" i="1"/>
  <c r="AA2194" i="1"/>
  <c r="V2194" i="1"/>
  <c r="AE2194" i="1" s="1"/>
  <c r="T2194" i="1"/>
  <c r="AE2193" i="1"/>
  <c r="AD2193" i="1"/>
  <c r="AC2193" i="1"/>
  <c r="AB2193" i="1"/>
  <c r="AA2193" i="1"/>
  <c r="V2193" i="1"/>
  <c r="T2193" i="1"/>
  <c r="AD2192" i="1"/>
  <c r="AC2192" i="1"/>
  <c r="AB2192" i="1"/>
  <c r="AA2192" i="1"/>
  <c r="V2192" i="1"/>
  <c r="AE2192" i="1" s="1"/>
  <c r="T2192" i="1"/>
  <c r="AD2191" i="1"/>
  <c r="AC2191" i="1"/>
  <c r="AB2191" i="1"/>
  <c r="AA2191" i="1"/>
  <c r="V2191" i="1"/>
  <c r="AE2191" i="1" s="1"/>
  <c r="T2191" i="1"/>
  <c r="AD2190" i="1"/>
  <c r="AC2190" i="1"/>
  <c r="AB2190" i="1"/>
  <c r="AA2190" i="1"/>
  <c r="V2190" i="1"/>
  <c r="AE2190" i="1" s="1"/>
  <c r="T2190" i="1"/>
  <c r="AE2189" i="1"/>
  <c r="AD2189" i="1"/>
  <c r="AC2189" i="1"/>
  <c r="AB2189" i="1"/>
  <c r="AA2189" i="1"/>
  <c r="U2189" i="1" s="1"/>
  <c r="V2189" i="1"/>
  <c r="T2189" i="1"/>
  <c r="AD2188" i="1"/>
  <c r="AC2188" i="1"/>
  <c r="AB2188" i="1"/>
  <c r="AA2188" i="1"/>
  <c r="V2188" i="1"/>
  <c r="AE2188" i="1" s="1"/>
  <c r="T2188" i="1"/>
  <c r="AD2187" i="1"/>
  <c r="AC2187" i="1"/>
  <c r="AB2187" i="1"/>
  <c r="AA2187" i="1"/>
  <c r="V2187" i="1"/>
  <c r="AE2187" i="1" s="1"/>
  <c r="T2187" i="1"/>
  <c r="AD2186" i="1"/>
  <c r="AC2186" i="1"/>
  <c r="AB2186" i="1"/>
  <c r="AA2186" i="1"/>
  <c r="V2186" i="1"/>
  <c r="AE2186" i="1" s="1"/>
  <c r="T2186" i="1"/>
  <c r="AD2185" i="1"/>
  <c r="AC2185" i="1"/>
  <c r="AB2185" i="1"/>
  <c r="AA2185" i="1"/>
  <c r="V2185" i="1"/>
  <c r="AE2185" i="1" s="1"/>
  <c r="T2185" i="1"/>
  <c r="AD2184" i="1"/>
  <c r="AC2184" i="1"/>
  <c r="AB2184" i="1"/>
  <c r="AA2184" i="1"/>
  <c r="V2184" i="1"/>
  <c r="AE2184" i="1" s="1"/>
  <c r="T2184" i="1"/>
  <c r="AD2183" i="1"/>
  <c r="AC2183" i="1"/>
  <c r="AB2183" i="1"/>
  <c r="AA2183" i="1"/>
  <c r="V2183" i="1"/>
  <c r="AE2183" i="1" s="1"/>
  <c r="T2183" i="1"/>
  <c r="AD2182" i="1"/>
  <c r="AC2182" i="1"/>
  <c r="AB2182" i="1"/>
  <c r="AA2182" i="1"/>
  <c r="V2182" i="1"/>
  <c r="AE2182" i="1" s="1"/>
  <c r="T2182" i="1"/>
  <c r="AD2181" i="1"/>
  <c r="AC2181" i="1"/>
  <c r="AB2181" i="1"/>
  <c r="AA2181" i="1"/>
  <c r="V2181" i="1"/>
  <c r="AE2181" i="1" s="1"/>
  <c r="T2181" i="1"/>
  <c r="AD2180" i="1"/>
  <c r="AC2180" i="1"/>
  <c r="AB2180" i="1"/>
  <c r="AA2180" i="1"/>
  <c r="V2180" i="1"/>
  <c r="AE2180" i="1" s="1"/>
  <c r="T2180" i="1"/>
  <c r="AD2179" i="1"/>
  <c r="AC2179" i="1"/>
  <c r="AB2179" i="1"/>
  <c r="AA2179" i="1"/>
  <c r="V2179" i="1"/>
  <c r="AE2179" i="1" s="1"/>
  <c r="T2179" i="1"/>
  <c r="AD2178" i="1"/>
  <c r="AC2178" i="1"/>
  <c r="AB2178" i="1"/>
  <c r="AA2178" i="1"/>
  <c r="V2178" i="1"/>
  <c r="AE2178" i="1" s="1"/>
  <c r="T2178" i="1"/>
  <c r="AD2177" i="1"/>
  <c r="AC2177" i="1"/>
  <c r="AB2177" i="1"/>
  <c r="AA2177" i="1"/>
  <c r="V2177" i="1"/>
  <c r="AE2177" i="1" s="1"/>
  <c r="T2177" i="1"/>
  <c r="AD2176" i="1"/>
  <c r="AC2176" i="1"/>
  <c r="AB2176" i="1"/>
  <c r="AA2176" i="1"/>
  <c r="V2176" i="1"/>
  <c r="AE2176" i="1" s="1"/>
  <c r="T2176" i="1"/>
  <c r="AD2175" i="1"/>
  <c r="AC2175" i="1"/>
  <c r="AB2175" i="1"/>
  <c r="AA2175" i="1"/>
  <c r="V2175" i="1"/>
  <c r="AE2175" i="1" s="1"/>
  <c r="U2175" i="1" s="1"/>
  <c r="T2175" i="1"/>
  <c r="AD2174" i="1"/>
  <c r="AC2174" i="1"/>
  <c r="AB2174" i="1"/>
  <c r="AA2174" i="1"/>
  <c r="V2174" i="1"/>
  <c r="AE2174" i="1" s="1"/>
  <c r="T2174" i="1"/>
  <c r="AE2173" i="1"/>
  <c r="AD2173" i="1"/>
  <c r="AC2173" i="1"/>
  <c r="AB2173" i="1"/>
  <c r="AA2173" i="1"/>
  <c r="V2173" i="1"/>
  <c r="T2173" i="1"/>
  <c r="AD2172" i="1"/>
  <c r="AC2172" i="1"/>
  <c r="AB2172" i="1"/>
  <c r="AA2172" i="1"/>
  <c r="V2172" i="1"/>
  <c r="AE2172" i="1" s="1"/>
  <c r="T2172" i="1"/>
  <c r="AD2171" i="1"/>
  <c r="AC2171" i="1"/>
  <c r="AB2171" i="1"/>
  <c r="AA2171" i="1"/>
  <c r="V2171" i="1"/>
  <c r="AE2171" i="1" s="1"/>
  <c r="T2171" i="1"/>
  <c r="AD2170" i="1"/>
  <c r="AC2170" i="1"/>
  <c r="AB2170" i="1"/>
  <c r="AA2170" i="1"/>
  <c r="V2170" i="1"/>
  <c r="AE2170" i="1" s="1"/>
  <c r="T2170" i="1"/>
  <c r="AE2169" i="1"/>
  <c r="AD2169" i="1"/>
  <c r="AC2169" i="1"/>
  <c r="AB2169" i="1"/>
  <c r="AA2169" i="1"/>
  <c r="V2169" i="1"/>
  <c r="T2169" i="1"/>
  <c r="AD2168" i="1"/>
  <c r="AC2168" i="1"/>
  <c r="AB2168" i="1"/>
  <c r="AA2168" i="1"/>
  <c r="V2168" i="1"/>
  <c r="AE2168" i="1" s="1"/>
  <c r="T2168" i="1"/>
  <c r="AD2167" i="1"/>
  <c r="AC2167" i="1"/>
  <c r="AB2167" i="1"/>
  <c r="AA2167" i="1"/>
  <c r="V2167" i="1"/>
  <c r="AE2167" i="1" s="1"/>
  <c r="T2167" i="1"/>
  <c r="AD2166" i="1"/>
  <c r="AC2166" i="1"/>
  <c r="AB2166" i="1"/>
  <c r="AA2166" i="1"/>
  <c r="V2166" i="1"/>
  <c r="AE2166" i="1" s="1"/>
  <c r="T2166" i="1"/>
  <c r="AD2165" i="1"/>
  <c r="AC2165" i="1"/>
  <c r="AB2165" i="1"/>
  <c r="AA2165" i="1"/>
  <c r="V2165" i="1"/>
  <c r="AE2165" i="1" s="1"/>
  <c r="T2165" i="1"/>
  <c r="AD2164" i="1"/>
  <c r="AC2164" i="1"/>
  <c r="AB2164" i="1"/>
  <c r="AA2164" i="1"/>
  <c r="V2164" i="1"/>
  <c r="AE2164" i="1" s="1"/>
  <c r="T2164" i="1"/>
  <c r="AD2163" i="1"/>
  <c r="AC2163" i="1"/>
  <c r="AB2163" i="1"/>
  <c r="AA2163" i="1"/>
  <c r="V2163" i="1"/>
  <c r="AE2163" i="1" s="1"/>
  <c r="T2163" i="1"/>
  <c r="AD2162" i="1"/>
  <c r="AC2162" i="1"/>
  <c r="AB2162" i="1"/>
  <c r="AA2162" i="1"/>
  <c r="V2162" i="1"/>
  <c r="AE2162" i="1" s="1"/>
  <c r="T2162" i="1"/>
  <c r="AD2161" i="1"/>
  <c r="AC2161" i="1"/>
  <c r="AB2161" i="1"/>
  <c r="AA2161" i="1"/>
  <c r="V2161" i="1"/>
  <c r="AE2161" i="1" s="1"/>
  <c r="T2161" i="1"/>
  <c r="AD2160" i="1"/>
  <c r="AC2160" i="1"/>
  <c r="AB2160" i="1"/>
  <c r="AA2160" i="1"/>
  <c r="V2160" i="1"/>
  <c r="AE2160" i="1" s="1"/>
  <c r="T2160" i="1"/>
  <c r="AD2159" i="1"/>
  <c r="AC2159" i="1"/>
  <c r="AB2159" i="1"/>
  <c r="AA2159" i="1"/>
  <c r="V2159" i="1"/>
  <c r="AE2159" i="1" s="1"/>
  <c r="T2159" i="1"/>
  <c r="AD2158" i="1"/>
  <c r="AC2158" i="1"/>
  <c r="AB2158" i="1"/>
  <c r="AA2158" i="1"/>
  <c r="V2158" i="1"/>
  <c r="AE2158" i="1" s="1"/>
  <c r="T2158" i="1"/>
  <c r="AD2157" i="1"/>
  <c r="AC2157" i="1"/>
  <c r="AB2157" i="1"/>
  <c r="AA2157" i="1"/>
  <c r="V2157" i="1"/>
  <c r="AE2157" i="1" s="1"/>
  <c r="T2157" i="1"/>
  <c r="AD2156" i="1"/>
  <c r="AC2156" i="1"/>
  <c r="AB2156" i="1"/>
  <c r="AA2156" i="1"/>
  <c r="V2156" i="1"/>
  <c r="AE2156" i="1" s="1"/>
  <c r="T2156" i="1"/>
  <c r="AD2155" i="1"/>
  <c r="AC2155" i="1"/>
  <c r="AB2155" i="1"/>
  <c r="AA2155" i="1"/>
  <c r="V2155" i="1"/>
  <c r="AE2155" i="1" s="1"/>
  <c r="T2155" i="1"/>
  <c r="AD2154" i="1"/>
  <c r="AC2154" i="1"/>
  <c r="AB2154" i="1"/>
  <c r="AA2154" i="1"/>
  <c r="V2154" i="1"/>
  <c r="AE2154" i="1" s="1"/>
  <c r="T2154" i="1"/>
  <c r="AD2153" i="1"/>
  <c r="AC2153" i="1"/>
  <c r="AB2153" i="1"/>
  <c r="AA2153" i="1"/>
  <c r="V2153" i="1"/>
  <c r="AE2153" i="1" s="1"/>
  <c r="T2153" i="1"/>
  <c r="AD2152" i="1"/>
  <c r="AC2152" i="1"/>
  <c r="AB2152" i="1"/>
  <c r="AA2152" i="1"/>
  <c r="V2152" i="1"/>
  <c r="AE2152" i="1" s="1"/>
  <c r="T2152" i="1"/>
  <c r="AD2151" i="1"/>
  <c r="AC2151" i="1"/>
  <c r="AB2151" i="1"/>
  <c r="AA2151" i="1"/>
  <c r="V2151" i="1"/>
  <c r="AE2151" i="1" s="1"/>
  <c r="T2151" i="1"/>
  <c r="AD2150" i="1"/>
  <c r="AC2150" i="1"/>
  <c r="AB2150" i="1"/>
  <c r="AA2150" i="1"/>
  <c r="V2150" i="1"/>
  <c r="AE2150" i="1" s="1"/>
  <c r="T2150" i="1"/>
  <c r="AD2149" i="1"/>
  <c r="AC2149" i="1"/>
  <c r="AB2149" i="1"/>
  <c r="AA2149" i="1"/>
  <c r="V2149" i="1"/>
  <c r="AE2149" i="1" s="1"/>
  <c r="T2149" i="1"/>
  <c r="AD2148" i="1"/>
  <c r="AC2148" i="1"/>
  <c r="AB2148" i="1"/>
  <c r="AA2148" i="1"/>
  <c r="V2148" i="1"/>
  <c r="AE2148" i="1" s="1"/>
  <c r="T2148" i="1"/>
  <c r="AE2147" i="1"/>
  <c r="AD2147" i="1"/>
  <c r="AC2147" i="1"/>
  <c r="AB2147" i="1"/>
  <c r="AA2147" i="1"/>
  <c r="V2147" i="1"/>
  <c r="T2147" i="1"/>
  <c r="AD2146" i="1"/>
  <c r="AC2146" i="1"/>
  <c r="AB2146" i="1"/>
  <c r="AA2146" i="1"/>
  <c r="V2146" i="1"/>
  <c r="AE2146" i="1" s="1"/>
  <c r="T2146" i="1"/>
  <c r="AD2145" i="1"/>
  <c r="AC2145" i="1"/>
  <c r="AB2145" i="1"/>
  <c r="AA2145" i="1"/>
  <c r="V2145" i="1"/>
  <c r="AE2145" i="1" s="1"/>
  <c r="T2145" i="1"/>
  <c r="AD2144" i="1"/>
  <c r="AC2144" i="1"/>
  <c r="AB2144" i="1"/>
  <c r="AA2144" i="1"/>
  <c r="V2144" i="1"/>
  <c r="AE2144" i="1" s="1"/>
  <c r="T2144" i="1"/>
  <c r="AD2143" i="1"/>
  <c r="AC2143" i="1"/>
  <c r="AB2143" i="1"/>
  <c r="AA2143" i="1"/>
  <c r="V2143" i="1"/>
  <c r="AE2143" i="1" s="1"/>
  <c r="T2143" i="1"/>
  <c r="AD2142" i="1"/>
  <c r="AC2142" i="1"/>
  <c r="AB2142" i="1"/>
  <c r="AA2142" i="1"/>
  <c r="V2142" i="1"/>
  <c r="AE2142" i="1" s="1"/>
  <c r="T2142" i="1"/>
  <c r="AD2141" i="1"/>
  <c r="AC2141" i="1"/>
  <c r="AB2141" i="1"/>
  <c r="AA2141" i="1"/>
  <c r="V2141" i="1"/>
  <c r="AE2141" i="1" s="1"/>
  <c r="T2141" i="1"/>
  <c r="AD2140" i="1"/>
  <c r="AC2140" i="1"/>
  <c r="AB2140" i="1"/>
  <c r="AA2140" i="1"/>
  <c r="V2140" i="1"/>
  <c r="AE2140" i="1" s="1"/>
  <c r="T2140" i="1"/>
  <c r="AE2139" i="1"/>
  <c r="AD2139" i="1"/>
  <c r="AC2139" i="1"/>
  <c r="AB2139" i="1"/>
  <c r="AA2139" i="1"/>
  <c r="V2139" i="1"/>
  <c r="T2139" i="1"/>
  <c r="AD2138" i="1"/>
  <c r="AC2138" i="1"/>
  <c r="AB2138" i="1"/>
  <c r="AA2138" i="1"/>
  <c r="V2138" i="1"/>
  <c r="AE2138" i="1" s="1"/>
  <c r="T2138" i="1"/>
  <c r="AE2137" i="1"/>
  <c r="AD2137" i="1"/>
  <c r="AC2137" i="1"/>
  <c r="AB2137" i="1"/>
  <c r="AA2137" i="1"/>
  <c r="V2137" i="1"/>
  <c r="T2137" i="1"/>
  <c r="AD2136" i="1"/>
  <c r="AC2136" i="1"/>
  <c r="AB2136" i="1"/>
  <c r="AA2136" i="1"/>
  <c r="V2136" i="1"/>
  <c r="AE2136" i="1" s="1"/>
  <c r="T2136" i="1"/>
  <c r="AD2135" i="1"/>
  <c r="AC2135" i="1"/>
  <c r="AB2135" i="1"/>
  <c r="AA2135" i="1"/>
  <c r="V2135" i="1"/>
  <c r="AE2135" i="1" s="1"/>
  <c r="T2135" i="1"/>
  <c r="AD2134" i="1"/>
  <c r="AC2134" i="1"/>
  <c r="AB2134" i="1"/>
  <c r="AA2134" i="1"/>
  <c r="V2134" i="1"/>
  <c r="AE2134" i="1" s="1"/>
  <c r="T2134" i="1"/>
  <c r="AD2133" i="1"/>
  <c r="AC2133" i="1"/>
  <c r="AB2133" i="1"/>
  <c r="AA2133" i="1"/>
  <c r="V2133" i="1"/>
  <c r="AE2133" i="1" s="1"/>
  <c r="T2133" i="1"/>
  <c r="AD2132" i="1"/>
  <c r="AC2132" i="1"/>
  <c r="AB2132" i="1"/>
  <c r="AA2132" i="1"/>
  <c r="V2132" i="1"/>
  <c r="AE2132" i="1" s="1"/>
  <c r="T2132" i="1"/>
  <c r="AD2131" i="1"/>
  <c r="AC2131" i="1"/>
  <c r="AB2131" i="1"/>
  <c r="AA2131" i="1"/>
  <c r="V2131" i="1"/>
  <c r="AE2131" i="1" s="1"/>
  <c r="T2131" i="1"/>
  <c r="AD2130" i="1"/>
  <c r="AC2130" i="1"/>
  <c r="AB2130" i="1"/>
  <c r="AA2130" i="1"/>
  <c r="V2130" i="1"/>
  <c r="AE2130" i="1" s="1"/>
  <c r="T2130" i="1"/>
  <c r="AE2129" i="1"/>
  <c r="AD2129" i="1"/>
  <c r="AC2129" i="1"/>
  <c r="AB2129" i="1"/>
  <c r="AA2129" i="1"/>
  <c r="V2129" i="1"/>
  <c r="T2129" i="1"/>
  <c r="AD2128" i="1"/>
  <c r="AC2128" i="1"/>
  <c r="AB2128" i="1"/>
  <c r="AA2128" i="1"/>
  <c r="V2128" i="1"/>
  <c r="AE2128" i="1" s="1"/>
  <c r="T2128" i="1"/>
  <c r="AD2127" i="1"/>
  <c r="AC2127" i="1"/>
  <c r="AB2127" i="1"/>
  <c r="AA2127" i="1"/>
  <c r="V2127" i="1"/>
  <c r="AE2127" i="1" s="1"/>
  <c r="T2127" i="1"/>
  <c r="AD2126" i="1"/>
  <c r="AC2126" i="1"/>
  <c r="AB2126" i="1"/>
  <c r="AA2126" i="1"/>
  <c r="V2126" i="1"/>
  <c r="AE2126" i="1" s="1"/>
  <c r="T2126" i="1"/>
  <c r="AD2125" i="1"/>
  <c r="AC2125" i="1"/>
  <c r="AB2125" i="1"/>
  <c r="AA2125" i="1"/>
  <c r="V2125" i="1"/>
  <c r="AE2125" i="1" s="1"/>
  <c r="T2125" i="1"/>
  <c r="AD2124" i="1"/>
  <c r="AC2124" i="1"/>
  <c r="AB2124" i="1"/>
  <c r="AA2124" i="1"/>
  <c r="V2124" i="1"/>
  <c r="AE2124" i="1" s="1"/>
  <c r="T2124" i="1"/>
  <c r="AD2123" i="1"/>
  <c r="AC2123" i="1"/>
  <c r="AB2123" i="1"/>
  <c r="AA2123" i="1"/>
  <c r="V2123" i="1"/>
  <c r="AE2123" i="1" s="1"/>
  <c r="T2123" i="1"/>
  <c r="AD2122" i="1"/>
  <c r="AC2122" i="1"/>
  <c r="AB2122" i="1"/>
  <c r="AA2122" i="1"/>
  <c r="V2122" i="1"/>
  <c r="AE2122" i="1" s="1"/>
  <c r="T2122" i="1"/>
  <c r="AE2121" i="1"/>
  <c r="AD2121" i="1"/>
  <c r="AC2121" i="1"/>
  <c r="AB2121" i="1"/>
  <c r="AA2121" i="1"/>
  <c r="V2121" i="1"/>
  <c r="T2121" i="1"/>
  <c r="AD2120" i="1"/>
  <c r="AC2120" i="1"/>
  <c r="AB2120" i="1"/>
  <c r="AA2120" i="1"/>
  <c r="V2120" i="1"/>
  <c r="AE2120" i="1" s="1"/>
  <c r="T2120" i="1"/>
  <c r="AD2119" i="1"/>
  <c r="AC2119" i="1"/>
  <c r="AB2119" i="1"/>
  <c r="AA2119" i="1"/>
  <c r="V2119" i="1"/>
  <c r="AE2119" i="1" s="1"/>
  <c r="T2119" i="1"/>
  <c r="AD2118" i="1"/>
  <c r="AC2118" i="1"/>
  <c r="AB2118" i="1"/>
  <c r="AA2118" i="1"/>
  <c r="V2118" i="1"/>
  <c r="AE2118" i="1" s="1"/>
  <c r="T2118" i="1"/>
  <c r="AD2117" i="1"/>
  <c r="AC2117" i="1"/>
  <c r="AB2117" i="1"/>
  <c r="AA2117" i="1"/>
  <c r="V2117" i="1"/>
  <c r="AE2117" i="1" s="1"/>
  <c r="T2117" i="1"/>
  <c r="AD2116" i="1"/>
  <c r="AC2116" i="1"/>
  <c r="AB2116" i="1"/>
  <c r="AA2116" i="1"/>
  <c r="V2116" i="1"/>
  <c r="AE2116" i="1" s="1"/>
  <c r="T2116" i="1"/>
  <c r="AD2115" i="1"/>
  <c r="AC2115" i="1"/>
  <c r="AB2115" i="1"/>
  <c r="AA2115" i="1"/>
  <c r="V2115" i="1"/>
  <c r="AE2115" i="1" s="1"/>
  <c r="T2115" i="1"/>
  <c r="AD2114" i="1"/>
  <c r="AC2114" i="1"/>
  <c r="AB2114" i="1"/>
  <c r="AA2114" i="1"/>
  <c r="V2114" i="1"/>
  <c r="AE2114" i="1" s="1"/>
  <c r="T2114" i="1"/>
  <c r="AE2113" i="1"/>
  <c r="AD2113" i="1"/>
  <c r="AC2113" i="1"/>
  <c r="AB2113" i="1"/>
  <c r="AA2113" i="1"/>
  <c r="V2113" i="1"/>
  <c r="T2113" i="1"/>
  <c r="AD2112" i="1"/>
  <c r="AC2112" i="1"/>
  <c r="AB2112" i="1"/>
  <c r="AA2112" i="1"/>
  <c r="V2112" i="1"/>
  <c r="AE2112" i="1" s="1"/>
  <c r="T2112" i="1"/>
  <c r="AD2111" i="1"/>
  <c r="AC2111" i="1"/>
  <c r="AB2111" i="1"/>
  <c r="AA2111" i="1"/>
  <c r="V2111" i="1"/>
  <c r="AE2111" i="1" s="1"/>
  <c r="T2111" i="1"/>
  <c r="AD2110" i="1"/>
  <c r="AC2110" i="1"/>
  <c r="AB2110" i="1"/>
  <c r="AA2110" i="1"/>
  <c r="V2110" i="1"/>
  <c r="AE2110" i="1" s="1"/>
  <c r="T2110" i="1"/>
  <c r="AD2109" i="1"/>
  <c r="AC2109" i="1"/>
  <c r="AB2109" i="1"/>
  <c r="AA2109" i="1"/>
  <c r="V2109" i="1"/>
  <c r="AE2109" i="1" s="1"/>
  <c r="T2109" i="1"/>
  <c r="AD2108" i="1"/>
  <c r="AC2108" i="1"/>
  <c r="AB2108" i="1"/>
  <c r="AA2108" i="1"/>
  <c r="V2108" i="1"/>
  <c r="AE2108" i="1" s="1"/>
  <c r="T2108" i="1"/>
  <c r="AD2107" i="1"/>
  <c r="AC2107" i="1"/>
  <c r="AB2107" i="1"/>
  <c r="AA2107" i="1"/>
  <c r="V2107" i="1"/>
  <c r="AE2107" i="1" s="1"/>
  <c r="T2107" i="1"/>
  <c r="AD2106" i="1"/>
  <c r="AC2106" i="1"/>
  <c r="AB2106" i="1"/>
  <c r="AA2106" i="1"/>
  <c r="V2106" i="1"/>
  <c r="AE2106" i="1" s="1"/>
  <c r="T2106" i="1"/>
  <c r="AD2105" i="1"/>
  <c r="AC2105" i="1"/>
  <c r="AB2105" i="1"/>
  <c r="AA2105" i="1"/>
  <c r="V2105" i="1"/>
  <c r="AE2105" i="1" s="1"/>
  <c r="T2105" i="1"/>
  <c r="AD2104" i="1"/>
  <c r="AC2104" i="1"/>
  <c r="AB2104" i="1"/>
  <c r="AA2104" i="1"/>
  <c r="V2104" i="1"/>
  <c r="AE2104" i="1" s="1"/>
  <c r="T2104" i="1"/>
  <c r="AD2103" i="1"/>
  <c r="AC2103" i="1"/>
  <c r="AB2103" i="1"/>
  <c r="AA2103" i="1"/>
  <c r="V2103" i="1"/>
  <c r="AE2103" i="1" s="1"/>
  <c r="T2103" i="1"/>
  <c r="AD2102" i="1"/>
  <c r="AC2102" i="1"/>
  <c r="AB2102" i="1"/>
  <c r="AA2102" i="1"/>
  <c r="V2102" i="1"/>
  <c r="AE2102" i="1" s="1"/>
  <c r="T2102" i="1"/>
  <c r="AD2101" i="1"/>
  <c r="AC2101" i="1"/>
  <c r="AB2101" i="1"/>
  <c r="AA2101" i="1"/>
  <c r="V2101" i="1"/>
  <c r="AE2101" i="1" s="1"/>
  <c r="T2101" i="1"/>
  <c r="AD2100" i="1"/>
  <c r="AC2100" i="1"/>
  <c r="AB2100" i="1"/>
  <c r="AA2100" i="1"/>
  <c r="V2100" i="1"/>
  <c r="AE2100" i="1" s="1"/>
  <c r="T2100" i="1"/>
  <c r="AD2099" i="1"/>
  <c r="AC2099" i="1"/>
  <c r="AB2099" i="1"/>
  <c r="AA2099" i="1"/>
  <c r="V2099" i="1"/>
  <c r="AE2099" i="1" s="1"/>
  <c r="T2099" i="1"/>
  <c r="AD2098" i="1"/>
  <c r="AC2098" i="1"/>
  <c r="AB2098" i="1"/>
  <c r="AA2098" i="1"/>
  <c r="V2098" i="1"/>
  <c r="AE2098" i="1" s="1"/>
  <c r="T2098" i="1"/>
  <c r="AD2097" i="1"/>
  <c r="AC2097" i="1"/>
  <c r="AB2097" i="1"/>
  <c r="AA2097" i="1"/>
  <c r="V2097" i="1"/>
  <c r="AE2097" i="1" s="1"/>
  <c r="T2097" i="1"/>
  <c r="AD2096" i="1"/>
  <c r="AC2096" i="1"/>
  <c r="AB2096" i="1"/>
  <c r="AA2096" i="1"/>
  <c r="V2096" i="1"/>
  <c r="AE2096" i="1" s="1"/>
  <c r="T2096" i="1"/>
  <c r="AD2095" i="1"/>
  <c r="AC2095" i="1"/>
  <c r="AB2095" i="1"/>
  <c r="AA2095" i="1"/>
  <c r="V2095" i="1"/>
  <c r="AE2095" i="1" s="1"/>
  <c r="T2095" i="1"/>
  <c r="AD2094" i="1"/>
  <c r="AC2094" i="1"/>
  <c r="AB2094" i="1"/>
  <c r="AA2094" i="1"/>
  <c r="V2094" i="1"/>
  <c r="AE2094" i="1" s="1"/>
  <c r="T2094" i="1"/>
  <c r="AD2093" i="1"/>
  <c r="AC2093" i="1"/>
  <c r="AB2093" i="1"/>
  <c r="AA2093" i="1"/>
  <c r="V2093" i="1"/>
  <c r="AE2093" i="1" s="1"/>
  <c r="T2093" i="1"/>
  <c r="AD2092" i="1"/>
  <c r="AC2092" i="1"/>
  <c r="AB2092" i="1"/>
  <c r="AA2092" i="1"/>
  <c r="V2092" i="1"/>
  <c r="AE2092" i="1" s="1"/>
  <c r="T2092" i="1"/>
  <c r="AD2091" i="1"/>
  <c r="AC2091" i="1"/>
  <c r="AB2091" i="1"/>
  <c r="AA2091" i="1"/>
  <c r="V2091" i="1"/>
  <c r="AE2091" i="1" s="1"/>
  <c r="T2091" i="1"/>
  <c r="AE2090" i="1"/>
  <c r="AD2090" i="1"/>
  <c r="AC2090" i="1"/>
  <c r="AB2090" i="1"/>
  <c r="AA2090" i="1"/>
  <c r="V2090" i="1"/>
  <c r="T2090" i="1"/>
  <c r="AD2089" i="1"/>
  <c r="AC2089" i="1"/>
  <c r="AB2089" i="1"/>
  <c r="AA2089" i="1"/>
  <c r="V2089" i="1"/>
  <c r="AE2089" i="1" s="1"/>
  <c r="T2089" i="1"/>
  <c r="AD2088" i="1"/>
  <c r="AC2088" i="1"/>
  <c r="AB2088" i="1"/>
  <c r="AA2088" i="1"/>
  <c r="V2088" i="1"/>
  <c r="AE2088" i="1" s="1"/>
  <c r="T2088" i="1"/>
  <c r="AD2087" i="1"/>
  <c r="AC2087" i="1"/>
  <c r="AB2087" i="1"/>
  <c r="AA2087" i="1"/>
  <c r="V2087" i="1"/>
  <c r="AE2087" i="1" s="1"/>
  <c r="T2087" i="1"/>
  <c r="AD2086" i="1"/>
  <c r="AC2086" i="1"/>
  <c r="AB2086" i="1"/>
  <c r="AA2086" i="1"/>
  <c r="V2086" i="1"/>
  <c r="AE2086" i="1" s="1"/>
  <c r="T2086" i="1"/>
  <c r="AD2085" i="1"/>
  <c r="AC2085" i="1"/>
  <c r="AB2085" i="1"/>
  <c r="AA2085" i="1"/>
  <c r="V2085" i="1"/>
  <c r="AE2085" i="1" s="1"/>
  <c r="T2085" i="1"/>
  <c r="AD2084" i="1"/>
  <c r="AC2084" i="1"/>
  <c r="AB2084" i="1"/>
  <c r="AA2084" i="1"/>
  <c r="V2084" i="1"/>
  <c r="AE2084" i="1" s="1"/>
  <c r="T2084" i="1"/>
  <c r="AD2083" i="1"/>
  <c r="AC2083" i="1"/>
  <c r="AB2083" i="1"/>
  <c r="AA2083" i="1"/>
  <c r="V2083" i="1"/>
  <c r="AE2083" i="1" s="1"/>
  <c r="T2083" i="1"/>
  <c r="AD2082" i="1"/>
  <c r="AC2082" i="1"/>
  <c r="AB2082" i="1"/>
  <c r="AA2082" i="1"/>
  <c r="V2082" i="1"/>
  <c r="AE2082" i="1" s="1"/>
  <c r="T2082" i="1"/>
  <c r="AD2081" i="1"/>
  <c r="AC2081" i="1"/>
  <c r="AB2081" i="1"/>
  <c r="AA2081" i="1"/>
  <c r="V2081" i="1"/>
  <c r="AE2081" i="1" s="1"/>
  <c r="T2081" i="1"/>
  <c r="AD2080" i="1"/>
  <c r="AC2080" i="1"/>
  <c r="AB2080" i="1"/>
  <c r="AA2080" i="1"/>
  <c r="V2080" i="1"/>
  <c r="AE2080" i="1" s="1"/>
  <c r="T2080" i="1"/>
  <c r="AD2079" i="1"/>
  <c r="AC2079" i="1"/>
  <c r="AB2079" i="1"/>
  <c r="AA2079" i="1"/>
  <c r="V2079" i="1"/>
  <c r="AE2079" i="1" s="1"/>
  <c r="T2079" i="1"/>
  <c r="AD2078" i="1"/>
  <c r="AC2078" i="1"/>
  <c r="AB2078" i="1"/>
  <c r="AA2078" i="1"/>
  <c r="V2078" i="1"/>
  <c r="AE2078" i="1" s="1"/>
  <c r="T2078" i="1"/>
  <c r="AD2077" i="1"/>
  <c r="AC2077" i="1"/>
  <c r="AB2077" i="1"/>
  <c r="AA2077" i="1"/>
  <c r="V2077" i="1"/>
  <c r="AE2077" i="1" s="1"/>
  <c r="T2077" i="1"/>
  <c r="AD2076" i="1"/>
  <c r="AC2076" i="1"/>
  <c r="AB2076" i="1"/>
  <c r="AA2076" i="1"/>
  <c r="V2076" i="1"/>
  <c r="AE2076" i="1" s="1"/>
  <c r="T2076" i="1"/>
  <c r="AD2075" i="1"/>
  <c r="AC2075" i="1"/>
  <c r="AB2075" i="1"/>
  <c r="AA2075" i="1"/>
  <c r="V2075" i="1"/>
  <c r="AE2075" i="1" s="1"/>
  <c r="T2075" i="1"/>
  <c r="AE2074" i="1"/>
  <c r="AD2074" i="1"/>
  <c r="AC2074" i="1"/>
  <c r="AB2074" i="1"/>
  <c r="AA2074" i="1"/>
  <c r="V2074" i="1"/>
  <c r="T2074" i="1"/>
  <c r="AD2073" i="1"/>
  <c r="AC2073" i="1"/>
  <c r="AB2073" i="1"/>
  <c r="AA2073" i="1"/>
  <c r="V2073" i="1"/>
  <c r="AE2073" i="1" s="1"/>
  <c r="T2073" i="1"/>
  <c r="AD2072" i="1"/>
  <c r="AC2072" i="1"/>
  <c r="AB2072" i="1"/>
  <c r="AA2072" i="1"/>
  <c r="V2072" i="1"/>
  <c r="AE2072" i="1" s="1"/>
  <c r="T2072" i="1"/>
  <c r="AD2071" i="1"/>
  <c r="AC2071" i="1"/>
  <c r="AB2071" i="1"/>
  <c r="AA2071" i="1"/>
  <c r="V2071" i="1"/>
  <c r="AE2071" i="1" s="1"/>
  <c r="T2071" i="1"/>
  <c r="AD2070" i="1"/>
  <c r="AC2070" i="1"/>
  <c r="AB2070" i="1"/>
  <c r="AA2070" i="1"/>
  <c r="V2070" i="1"/>
  <c r="AE2070" i="1" s="1"/>
  <c r="T2070" i="1"/>
  <c r="AD2069" i="1"/>
  <c r="AC2069" i="1"/>
  <c r="AB2069" i="1"/>
  <c r="AA2069" i="1"/>
  <c r="V2069" i="1"/>
  <c r="AE2069" i="1" s="1"/>
  <c r="T2069" i="1"/>
  <c r="AD2068" i="1"/>
  <c r="AC2068" i="1"/>
  <c r="AB2068" i="1"/>
  <c r="AA2068" i="1"/>
  <c r="V2068" i="1"/>
  <c r="AE2068" i="1" s="1"/>
  <c r="T2068" i="1"/>
  <c r="AD2067" i="1"/>
  <c r="AC2067" i="1"/>
  <c r="AB2067" i="1"/>
  <c r="AA2067" i="1"/>
  <c r="V2067" i="1"/>
  <c r="AE2067" i="1" s="1"/>
  <c r="T2067" i="1"/>
  <c r="AD2066" i="1"/>
  <c r="AC2066" i="1"/>
  <c r="AB2066" i="1"/>
  <c r="AA2066" i="1"/>
  <c r="V2066" i="1"/>
  <c r="AE2066" i="1" s="1"/>
  <c r="T2066" i="1"/>
  <c r="AD2065" i="1"/>
  <c r="AC2065" i="1"/>
  <c r="AB2065" i="1"/>
  <c r="AA2065" i="1"/>
  <c r="V2065" i="1"/>
  <c r="AE2065" i="1" s="1"/>
  <c r="T2065" i="1"/>
  <c r="AD2064" i="1"/>
  <c r="AC2064" i="1"/>
  <c r="AB2064" i="1"/>
  <c r="AA2064" i="1"/>
  <c r="V2064" i="1"/>
  <c r="AE2064" i="1" s="1"/>
  <c r="T2064" i="1"/>
  <c r="AD2063" i="1"/>
  <c r="AC2063" i="1"/>
  <c r="AB2063" i="1"/>
  <c r="AA2063" i="1"/>
  <c r="V2063" i="1"/>
  <c r="AE2063" i="1" s="1"/>
  <c r="T2063" i="1"/>
  <c r="AD2062" i="1"/>
  <c r="AC2062" i="1"/>
  <c r="AB2062" i="1"/>
  <c r="AA2062" i="1"/>
  <c r="V2062" i="1"/>
  <c r="AE2062" i="1" s="1"/>
  <c r="T2062" i="1"/>
  <c r="AD2061" i="1"/>
  <c r="AC2061" i="1"/>
  <c r="AB2061" i="1"/>
  <c r="AA2061" i="1"/>
  <c r="V2061" i="1"/>
  <c r="AE2061" i="1" s="1"/>
  <c r="T2061" i="1"/>
  <c r="AD2060" i="1"/>
  <c r="AC2060" i="1"/>
  <c r="AB2060" i="1"/>
  <c r="AA2060" i="1"/>
  <c r="V2060" i="1"/>
  <c r="AE2060" i="1" s="1"/>
  <c r="T2060" i="1"/>
  <c r="AD2059" i="1"/>
  <c r="AC2059" i="1"/>
  <c r="AB2059" i="1"/>
  <c r="AA2059" i="1"/>
  <c r="V2059" i="1"/>
  <c r="AE2059" i="1" s="1"/>
  <c r="T2059" i="1"/>
  <c r="AE2058" i="1"/>
  <c r="AD2058" i="1"/>
  <c r="AC2058" i="1"/>
  <c r="AB2058" i="1"/>
  <c r="AA2058" i="1"/>
  <c r="V2058" i="1"/>
  <c r="T2058" i="1"/>
  <c r="AD2057" i="1"/>
  <c r="AC2057" i="1"/>
  <c r="AB2057" i="1"/>
  <c r="AA2057" i="1"/>
  <c r="V2057" i="1"/>
  <c r="AE2057" i="1" s="1"/>
  <c r="T2057" i="1"/>
  <c r="AD2056" i="1"/>
  <c r="AC2056" i="1"/>
  <c r="AB2056" i="1"/>
  <c r="AA2056" i="1"/>
  <c r="V2056" i="1"/>
  <c r="AE2056" i="1" s="1"/>
  <c r="T2056" i="1"/>
  <c r="AD2055" i="1"/>
  <c r="AC2055" i="1"/>
  <c r="AB2055" i="1"/>
  <c r="AA2055" i="1"/>
  <c r="V2055" i="1"/>
  <c r="AE2055" i="1" s="1"/>
  <c r="T2055" i="1"/>
  <c r="AD2054" i="1"/>
  <c r="AC2054" i="1"/>
  <c r="AB2054" i="1"/>
  <c r="AA2054" i="1"/>
  <c r="V2054" i="1"/>
  <c r="AE2054" i="1" s="1"/>
  <c r="T2054" i="1"/>
  <c r="AD2053" i="1"/>
  <c r="AC2053" i="1"/>
  <c r="AB2053" i="1"/>
  <c r="AA2053" i="1"/>
  <c r="V2053" i="1"/>
  <c r="AE2053" i="1" s="1"/>
  <c r="T2053" i="1"/>
  <c r="AD2052" i="1"/>
  <c r="AC2052" i="1"/>
  <c r="AB2052" i="1"/>
  <c r="AA2052" i="1"/>
  <c r="V2052" i="1"/>
  <c r="AE2052" i="1" s="1"/>
  <c r="T2052" i="1"/>
  <c r="AD2051" i="1"/>
  <c r="AC2051" i="1"/>
  <c r="AB2051" i="1"/>
  <c r="AA2051" i="1"/>
  <c r="V2051" i="1"/>
  <c r="AE2051" i="1" s="1"/>
  <c r="T2051" i="1"/>
  <c r="AD2050" i="1"/>
  <c r="AC2050" i="1"/>
  <c r="AB2050" i="1"/>
  <c r="AA2050" i="1"/>
  <c r="V2050" i="1"/>
  <c r="AE2050" i="1" s="1"/>
  <c r="T2050" i="1"/>
  <c r="AD2049" i="1"/>
  <c r="AC2049" i="1"/>
  <c r="AB2049" i="1"/>
  <c r="AA2049" i="1"/>
  <c r="V2049" i="1"/>
  <c r="AE2049" i="1" s="1"/>
  <c r="T2049" i="1"/>
  <c r="AD2048" i="1"/>
  <c r="AC2048" i="1"/>
  <c r="AB2048" i="1"/>
  <c r="AA2048" i="1"/>
  <c r="V2048" i="1"/>
  <c r="AE2048" i="1" s="1"/>
  <c r="T2048" i="1"/>
  <c r="AD2047" i="1"/>
  <c r="AC2047" i="1"/>
  <c r="AB2047" i="1"/>
  <c r="AA2047" i="1"/>
  <c r="V2047" i="1"/>
  <c r="AE2047" i="1" s="1"/>
  <c r="T2047" i="1"/>
  <c r="AD2046" i="1"/>
  <c r="AC2046" i="1"/>
  <c r="AB2046" i="1"/>
  <c r="AA2046" i="1"/>
  <c r="V2046" i="1"/>
  <c r="AE2046" i="1" s="1"/>
  <c r="T2046" i="1"/>
  <c r="AD2045" i="1"/>
  <c r="AC2045" i="1"/>
  <c r="AB2045" i="1"/>
  <c r="AA2045" i="1"/>
  <c r="V2045" i="1"/>
  <c r="AE2045" i="1" s="1"/>
  <c r="T2045" i="1"/>
  <c r="AD2044" i="1"/>
  <c r="AC2044" i="1"/>
  <c r="AB2044" i="1"/>
  <c r="AA2044" i="1"/>
  <c r="V2044" i="1"/>
  <c r="AE2044" i="1" s="1"/>
  <c r="T2044" i="1"/>
  <c r="AD2043" i="1"/>
  <c r="AC2043" i="1"/>
  <c r="AB2043" i="1"/>
  <c r="AA2043" i="1"/>
  <c r="V2043" i="1"/>
  <c r="AE2043" i="1" s="1"/>
  <c r="T2043" i="1"/>
  <c r="AD2042" i="1"/>
  <c r="AC2042" i="1"/>
  <c r="AB2042" i="1"/>
  <c r="AA2042" i="1"/>
  <c r="V2042" i="1"/>
  <c r="AE2042" i="1" s="1"/>
  <c r="T2042" i="1"/>
  <c r="AD2041" i="1"/>
  <c r="AC2041" i="1"/>
  <c r="AB2041" i="1"/>
  <c r="AA2041" i="1"/>
  <c r="V2041" i="1"/>
  <c r="AE2041" i="1" s="1"/>
  <c r="T2041" i="1"/>
  <c r="AD2040" i="1"/>
  <c r="AC2040" i="1"/>
  <c r="AB2040" i="1"/>
  <c r="AA2040" i="1"/>
  <c r="V2040" i="1"/>
  <c r="AE2040" i="1" s="1"/>
  <c r="T2040" i="1"/>
  <c r="AD2039" i="1"/>
  <c r="AC2039" i="1"/>
  <c r="AB2039" i="1"/>
  <c r="AA2039" i="1"/>
  <c r="V2039" i="1"/>
  <c r="AE2039" i="1" s="1"/>
  <c r="T2039" i="1"/>
  <c r="AD2038" i="1"/>
  <c r="AC2038" i="1"/>
  <c r="AB2038" i="1"/>
  <c r="AA2038" i="1"/>
  <c r="V2038" i="1"/>
  <c r="AE2038" i="1" s="1"/>
  <c r="T2038" i="1"/>
  <c r="AD2037" i="1"/>
  <c r="AC2037" i="1"/>
  <c r="AB2037" i="1"/>
  <c r="AA2037" i="1"/>
  <c r="V2037" i="1"/>
  <c r="AE2037" i="1" s="1"/>
  <c r="T2037" i="1"/>
  <c r="AD2036" i="1"/>
  <c r="AC2036" i="1"/>
  <c r="AB2036" i="1"/>
  <c r="AA2036" i="1"/>
  <c r="V2036" i="1"/>
  <c r="AE2036" i="1" s="1"/>
  <c r="T2036" i="1"/>
  <c r="AD2035" i="1"/>
  <c r="AC2035" i="1"/>
  <c r="AB2035" i="1"/>
  <c r="AA2035" i="1"/>
  <c r="V2035" i="1"/>
  <c r="AE2035" i="1" s="1"/>
  <c r="T2035" i="1"/>
  <c r="AE2034" i="1"/>
  <c r="AD2034" i="1"/>
  <c r="AC2034" i="1"/>
  <c r="AB2034" i="1"/>
  <c r="AA2034" i="1"/>
  <c r="V2034" i="1"/>
  <c r="T2034" i="1"/>
  <c r="AD2033" i="1"/>
  <c r="AC2033" i="1"/>
  <c r="AB2033" i="1"/>
  <c r="AA2033" i="1"/>
  <c r="V2033" i="1"/>
  <c r="AE2033" i="1" s="1"/>
  <c r="T2033" i="1"/>
  <c r="AD2032" i="1"/>
  <c r="AC2032" i="1"/>
  <c r="AB2032" i="1"/>
  <c r="AA2032" i="1"/>
  <c r="V2032" i="1"/>
  <c r="AE2032" i="1" s="1"/>
  <c r="T2032" i="1"/>
  <c r="AD2031" i="1"/>
  <c r="AC2031" i="1"/>
  <c r="AB2031" i="1"/>
  <c r="AA2031" i="1"/>
  <c r="V2031" i="1"/>
  <c r="AE2031" i="1" s="1"/>
  <c r="T2031" i="1"/>
  <c r="AD2030" i="1"/>
  <c r="AC2030" i="1"/>
  <c r="AB2030" i="1"/>
  <c r="AA2030" i="1"/>
  <c r="V2030" i="1"/>
  <c r="AE2030" i="1" s="1"/>
  <c r="T2030" i="1"/>
  <c r="AD2029" i="1"/>
  <c r="AC2029" i="1"/>
  <c r="AB2029" i="1"/>
  <c r="AA2029" i="1"/>
  <c r="V2029" i="1"/>
  <c r="AE2029" i="1" s="1"/>
  <c r="T2029" i="1"/>
  <c r="AD2028" i="1"/>
  <c r="AC2028" i="1"/>
  <c r="AB2028" i="1"/>
  <c r="AA2028" i="1"/>
  <c r="V2028" i="1"/>
  <c r="AE2028" i="1" s="1"/>
  <c r="T2028" i="1"/>
  <c r="AD2027" i="1"/>
  <c r="AC2027" i="1"/>
  <c r="AB2027" i="1"/>
  <c r="AA2027" i="1"/>
  <c r="V2027" i="1"/>
  <c r="AE2027" i="1" s="1"/>
  <c r="T2027" i="1"/>
  <c r="AD2026" i="1"/>
  <c r="AC2026" i="1"/>
  <c r="AB2026" i="1"/>
  <c r="AA2026" i="1"/>
  <c r="V2026" i="1"/>
  <c r="AE2026" i="1" s="1"/>
  <c r="T2026" i="1"/>
  <c r="AD2025" i="1"/>
  <c r="AC2025" i="1"/>
  <c r="AB2025" i="1"/>
  <c r="AA2025" i="1"/>
  <c r="V2025" i="1"/>
  <c r="AE2025" i="1" s="1"/>
  <c r="T2025" i="1"/>
  <c r="AD2024" i="1"/>
  <c r="AC2024" i="1"/>
  <c r="AB2024" i="1"/>
  <c r="AA2024" i="1"/>
  <c r="V2024" i="1"/>
  <c r="AE2024" i="1" s="1"/>
  <c r="T2024" i="1"/>
  <c r="AD2023" i="1"/>
  <c r="AC2023" i="1"/>
  <c r="AB2023" i="1"/>
  <c r="AA2023" i="1"/>
  <c r="V2023" i="1"/>
  <c r="AE2023" i="1" s="1"/>
  <c r="T2023" i="1"/>
  <c r="AD2022" i="1"/>
  <c r="AC2022" i="1"/>
  <c r="AB2022" i="1"/>
  <c r="AA2022" i="1"/>
  <c r="V2022" i="1"/>
  <c r="AE2022" i="1" s="1"/>
  <c r="T2022" i="1"/>
  <c r="AD2021" i="1"/>
  <c r="AC2021" i="1"/>
  <c r="AB2021" i="1"/>
  <c r="AA2021" i="1"/>
  <c r="V2021" i="1"/>
  <c r="AE2021" i="1" s="1"/>
  <c r="T2021" i="1"/>
  <c r="AD2020" i="1"/>
  <c r="AC2020" i="1"/>
  <c r="AB2020" i="1"/>
  <c r="AA2020" i="1"/>
  <c r="V2020" i="1"/>
  <c r="AE2020" i="1" s="1"/>
  <c r="T2020" i="1"/>
  <c r="AD2019" i="1"/>
  <c r="AC2019" i="1"/>
  <c r="AB2019" i="1"/>
  <c r="AA2019" i="1"/>
  <c r="V2019" i="1"/>
  <c r="AE2019" i="1" s="1"/>
  <c r="T2019" i="1"/>
  <c r="AD2018" i="1"/>
  <c r="AC2018" i="1"/>
  <c r="AB2018" i="1"/>
  <c r="AA2018" i="1"/>
  <c r="V2018" i="1"/>
  <c r="AE2018" i="1" s="1"/>
  <c r="T2018" i="1"/>
  <c r="AD2017" i="1"/>
  <c r="AC2017" i="1"/>
  <c r="AB2017" i="1"/>
  <c r="AA2017" i="1"/>
  <c r="V2017" i="1"/>
  <c r="AE2017" i="1" s="1"/>
  <c r="T2017" i="1"/>
  <c r="AD2016" i="1"/>
  <c r="AC2016" i="1"/>
  <c r="AB2016" i="1"/>
  <c r="AA2016" i="1"/>
  <c r="V2016" i="1"/>
  <c r="AE2016" i="1" s="1"/>
  <c r="T2016" i="1"/>
  <c r="AD2015" i="1"/>
  <c r="AC2015" i="1"/>
  <c r="AB2015" i="1"/>
  <c r="AA2015" i="1"/>
  <c r="V2015" i="1"/>
  <c r="AE2015" i="1" s="1"/>
  <c r="T2015" i="1"/>
  <c r="AD2014" i="1"/>
  <c r="AC2014" i="1"/>
  <c r="AB2014" i="1"/>
  <c r="AA2014" i="1"/>
  <c r="V2014" i="1"/>
  <c r="AE2014" i="1" s="1"/>
  <c r="T2014" i="1"/>
  <c r="AD2013" i="1"/>
  <c r="AC2013" i="1"/>
  <c r="AB2013" i="1"/>
  <c r="AA2013" i="1"/>
  <c r="V2013" i="1"/>
  <c r="AE2013" i="1" s="1"/>
  <c r="T2013" i="1"/>
  <c r="AD2012" i="1"/>
  <c r="AC2012" i="1"/>
  <c r="AB2012" i="1"/>
  <c r="AA2012" i="1"/>
  <c r="V2012" i="1"/>
  <c r="AE2012" i="1" s="1"/>
  <c r="T2012" i="1"/>
  <c r="AD2011" i="1"/>
  <c r="AC2011" i="1"/>
  <c r="AB2011" i="1"/>
  <c r="AA2011" i="1"/>
  <c r="V2011" i="1"/>
  <c r="AE2011" i="1" s="1"/>
  <c r="T2011" i="1"/>
  <c r="AD2010" i="1"/>
  <c r="AC2010" i="1"/>
  <c r="AB2010" i="1"/>
  <c r="AA2010" i="1"/>
  <c r="V2010" i="1"/>
  <c r="AE2010" i="1" s="1"/>
  <c r="T2010" i="1"/>
  <c r="AD2009" i="1"/>
  <c r="AC2009" i="1"/>
  <c r="AB2009" i="1"/>
  <c r="AA2009" i="1"/>
  <c r="V2009" i="1"/>
  <c r="AE2009" i="1" s="1"/>
  <c r="T2009" i="1"/>
  <c r="AD2008" i="1"/>
  <c r="AC2008" i="1"/>
  <c r="AB2008" i="1"/>
  <c r="AA2008" i="1"/>
  <c r="V2008" i="1"/>
  <c r="AE2008" i="1" s="1"/>
  <c r="T2008" i="1"/>
  <c r="AD2007" i="1"/>
  <c r="AC2007" i="1"/>
  <c r="AB2007" i="1"/>
  <c r="AA2007" i="1"/>
  <c r="V2007" i="1"/>
  <c r="AE2007" i="1" s="1"/>
  <c r="T2007" i="1"/>
  <c r="AE2006" i="1"/>
  <c r="AD2006" i="1"/>
  <c r="AC2006" i="1"/>
  <c r="AB2006" i="1"/>
  <c r="AA2006" i="1"/>
  <c r="V2006" i="1"/>
  <c r="T2006" i="1"/>
  <c r="AD2005" i="1"/>
  <c r="AC2005" i="1"/>
  <c r="AB2005" i="1"/>
  <c r="AA2005" i="1"/>
  <c r="V2005" i="1"/>
  <c r="AE2005" i="1" s="1"/>
  <c r="T2005" i="1"/>
  <c r="AD2004" i="1"/>
  <c r="AC2004" i="1"/>
  <c r="AB2004" i="1"/>
  <c r="AA2004" i="1"/>
  <c r="V2004" i="1"/>
  <c r="AE2004" i="1" s="1"/>
  <c r="T2004" i="1"/>
  <c r="AD2003" i="1"/>
  <c r="AC2003" i="1"/>
  <c r="AB2003" i="1"/>
  <c r="AA2003" i="1"/>
  <c r="V2003" i="1"/>
  <c r="AE2003" i="1" s="1"/>
  <c r="T2003" i="1"/>
  <c r="AD2002" i="1"/>
  <c r="AC2002" i="1"/>
  <c r="AB2002" i="1"/>
  <c r="AA2002" i="1"/>
  <c r="V2002" i="1"/>
  <c r="AE2002" i="1" s="1"/>
  <c r="T2002" i="1"/>
  <c r="AD2001" i="1"/>
  <c r="AC2001" i="1"/>
  <c r="AB2001" i="1"/>
  <c r="AA2001" i="1"/>
  <c r="V2001" i="1"/>
  <c r="AE2001" i="1" s="1"/>
  <c r="T2001" i="1"/>
  <c r="AD2000" i="1"/>
  <c r="AC2000" i="1"/>
  <c r="AB2000" i="1"/>
  <c r="AA2000" i="1"/>
  <c r="V2000" i="1"/>
  <c r="AE2000" i="1" s="1"/>
  <c r="T2000" i="1"/>
  <c r="AD1999" i="1"/>
  <c r="AC1999" i="1"/>
  <c r="AB1999" i="1"/>
  <c r="AA1999" i="1"/>
  <c r="V1999" i="1"/>
  <c r="AE1999" i="1" s="1"/>
  <c r="T1999" i="1"/>
  <c r="AD1998" i="1"/>
  <c r="AC1998" i="1"/>
  <c r="AB1998" i="1"/>
  <c r="AA1998" i="1"/>
  <c r="V1998" i="1"/>
  <c r="AE1998" i="1" s="1"/>
  <c r="T1998" i="1"/>
  <c r="AD1997" i="1"/>
  <c r="AC1997" i="1"/>
  <c r="AB1997" i="1"/>
  <c r="AA1997" i="1"/>
  <c r="V1997" i="1"/>
  <c r="AE1997" i="1" s="1"/>
  <c r="T1997" i="1"/>
  <c r="AD1996" i="1"/>
  <c r="AC1996" i="1"/>
  <c r="AB1996" i="1"/>
  <c r="AA1996" i="1"/>
  <c r="V1996" i="1"/>
  <c r="AE1996" i="1" s="1"/>
  <c r="T1996" i="1"/>
  <c r="AD1995" i="1"/>
  <c r="AC1995" i="1"/>
  <c r="AB1995" i="1"/>
  <c r="AA1995" i="1"/>
  <c r="V1995" i="1"/>
  <c r="AE1995" i="1" s="1"/>
  <c r="T1995" i="1"/>
  <c r="AD1994" i="1"/>
  <c r="AC1994" i="1"/>
  <c r="AB1994" i="1"/>
  <c r="AA1994" i="1"/>
  <c r="V1994" i="1"/>
  <c r="AE1994" i="1" s="1"/>
  <c r="T1994" i="1"/>
  <c r="AD1993" i="1"/>
  <c r="AC1993" i="1"/>
  <c r="AB1993" i="1"/>
  <c r="AA1993" i="1"/>
  <c r="V1993" i="1"/>
  <c r="AE1993" i="1" s="1"/>
  <c r="T1993" i="1"/>
  <c r="AD1992" i="1"/>
  <c r="AC1992" i="1"/>
  <c r="AB1992" i="1"/>
  <c r="AA1992" i="1"/>
  <c r="V1992" i="1"/>
  <c r="AE1992" i="1" s="1"/>
  <c r="T1992" i="1"/>
  <c r="AD1991" i="1"/>
  <c r="AC1991" i="1"/>
  <c r="AB1991" i="1"/>
  <c r="AA1991" i="1"/>
  <c r="V1991" i="1"/>
  <c r="AE1991" i="1" s="1"/>
  <c r="T1991" i="1"/>
  <c r="AE1990" i="1"/>
  <c r="AD1990" i="1"/>
  <c r="AC1990" i="1"/>
  <c r="AB1990" i="1"/>
  <c r="AA1990" i="1"/>
  <c r="V1990" i="1"/>
  <c r="T1990" i="1"/>
  <c r="AD1989" i="1"/>
  <c r="AC1989" i="1"/>
  <c r="AB1989" i="1"/>
  <c r="AA1989" i="1"/>
  <c r="V1989" i="1"/>
  <c r="AE1989" i="1" s="1"/>
  <c r="T1989" i="1"/>
  <c r="AD1988" i="1"/>
  <c r="AC1988" i="1"/>
  <c r="AB1988" i="1"/>
  <c r="AA1988" i="1"/>
  <c r="V1988" i="1"/>
  <c r="AE1988" i="1" s="1"/>
  <c r="T1988" i="1"/>
  <c r="AD1987" i="1"/>
  <c r="AC1987" i="1"/>
  <c r="AB1987" i="1"/>
  <c r="AA1987" i="1"/>
  <c r="V1987" i="1"/>
  <c r="AE1987" i="1" s="1"/>
  <c r="T1987" i="1"/>
  <c r="AD1986" i="1"/>
  <c r="AC1986" i="1"/>
  <c r="AB1986" i="1"/>
  <c r="AA1986" i="1"/>
  <c r="V1986" i="1"/>
  <c r="AE1986" i="1" s="1"/>
  <c r="T1986" i="1"/>
  <c r="AD1985" i="1"/>
  <c r="AC1985" i="1"/>
  <c r="AB1985" i="1"/>
  <c r="AA1985" i="1"/>
  <c r="V1985" i="1"/>
  <c r="AE1985" i="1" s="1"/>
  <c r="T1985" i="1"/>
  <c r="AD1984" i="1"/>
  <c r="AC1984" i="1"/>
  <c r="AB1984" i="1"/>
  <c r="AA1984" i="1"/>
  <c r="V1984" i="1"/>
  <c r="AE1984" i="1" s="1"/>
  <c r="T1984" i="1"/>
  <c r="AD1983" i="1"/>
  <c r="AC1983" i="1"/>
  <c r="AB1983" i="1"/>
  <c r="AA1983" i="1"/>
  <c r="V1983" i="1"/>
  <c r="AE1983" i="1" s="1"/>
  <c r="T1983" i="1"/>
  <c r="AD1982" i="1"/>
  <c r="AC1982" i="1"/>
  <c r="AB1982" i="1"/>
  <c r="AA1982" i="1"/>
  <c r="V1982" i="1"/>
  <c r="AE1982" i="1" s="1"/>
  <c r="T1982" i="1"/>
  <c r="AD1981" i="1"/>
  <c r="AC1981" i="1"/>
  <c r="AB1981" i="1"/>
  <c r="AA1981" i="1"/>
  <c r="V1981" i="1"/>
  <c r="AE1981" i="1" s="1"/>
  <c r="T1981" i="1"/>
  <c r="AD1980" i="1"/>
  <c r="AC1980" i="1"/>
  <c r="AB1980" i="1"/>
  <c r="AA1980" i="1"/>
  <c r="V1980" i="1"/>
  <c r="AE1980" i="1" s="1"/>
  <c r="T1980" i="1"/>
  <c r="AD1979" i="1"/>
  <c r="AC1979" i="1"/>
  <c r="AB1979" i="1"/>
  <c r="AA1979" i="1"/>
  <c r="V1979" i="1"/>
  <c r="AE1979" i="1" s="1"/>
  <c r="T1979" i="1"/>
  <c r="AD1978" i="1"/>
  <c r="AC1978" i="1"/>
  <c r="AB1978" i="1"/>
  <c r="AA1978" i="1"/>
  <c r="V1978" i="1"/>
  <c r="AE1978" i="1" s="1"/>
  <c r="T1978" i="1"/>
  <c r="AD1977" i="1"/>
  <c r="AC1977" i="1"/>
  <c r="AB1977" i="1"/>
  <c r="AA1977" i="1"/>
  <c r="V1977" i="1"/>
  <c r="AE1977" i="1" s="1"/>
  <c r="T1977" i="1"/>
  <c r="AD1976" i="1"/>
  <c r="AC1976" i="1"/>
  <c r="AB1976" i="1"/>
  <c r="AA1976" i="1"/>
  <c r="V1976" i="1"/>
  <c r="AE1976" i="1" s="1"/>
  <c r="T1976" i="1"/>
  <c r="AD1975" i="1"/>
  <c r="AC1975" i="1"/>
  <c r="AB1975" i="1"/>
  <c r="AA1975" i="1"/>
  <c r="V1975" i="1"/>
  <c r="AE1975" i="1" s="1"/>
  <c r="T1975" i="1"/>
  <c r="AE1974" i="1"/>
  <c r="AD1974" i="1"/>
  <c r="AC1974" i="1"/>
  <c r="AB1974" i="1"/>
  <c r="AA1974" i="1"/>
  <c r="V1974" i="1"/>
  <c r="T1974" i="1"/>
  <c r="AD1973" i="1"/>
  <c r="AC1973" i="1"/>
  <c r="AB1973" i="1"/>
  <c r="AA1973" i="1"/>
  <c r="V1973" i="1"/>
  <c r="AE1973" i="1" s="1"/>
  <c r="T1973" i="1"/>
  <c r="AD1972" i="1"/>
  <c r="AC1972" i="1"/>
  <c r="AB1972" i="1"/>
  <c r="AA1972" i="1"/>
  <c r="V1972" i="1"/>
  <c r="AE1972" i="1" s="1"/>
  <c r="T1972" i="1"/>
  <c r="AD1971" i="1"/>
  <c r="AC1971" i="1"/>
  <c r="AB1971" i="1"/>
  <c r="AA1971" i="1"/>
  <c r="V1971" i="1"/>
  <c r="AE1971" i="1" s="1"/>
  <c r="T1971" i="1"/>
  <c r="AD1970" i="1"/>
  <c r="AC1970" i="1"/>
  <c r="AB1970" i="1"/>
  <c r="AA1970" i="1"/>
  <c r="V1970" i="1"/>
  <c r="AE1970" i="1" s="1"/>
  <c r="T1970" i="1"/>
  <c r="AD1969" i="1"/>
  <c r="AC1969" i="1"/>
  <c r="AB1969" i="1"/>
  <c r="AA1969" i="1"/>
  <c r="V1969" i="1"/>
  <c r="AE1969" i="1" s="1"/>
  <c r="T1969" i="1"/>
  <c r="AD1968" i="1"/>
  <c r="AC1968" i="1"/>
  <c r="AB1968" i="1"/>
  <c r="AA1968" i="1"/>
  <c r="V1968" i="1"/>
  <c r="AE1968" i="1" s="1"/>
  <c r="T1968" i="1"/>
  <c r="AD1967" i="1"/>
  <c r="AC1967" i="1"/>
  <c r="AB1967" i="1"/>
  <c r="AA1967" i="1"/>
  <c r="V1967" i="1"/>
  <c r="AE1967" i="1" s="1"/>
  <c r="T1967" i="1"/>
  <c r="AD1966" i="1"/>
  <c r="AC1966" i="1"/>
  <c r="AB1966" i="1"/>
  <c r="AA1966" i="1"/>
  <c r="V1966" i="1"/>
  <c r="AE1966" i="1" s="1"/>
  <c r="T1966" i="1"/>
  <c r="AD1965" i="1"/>
  <c r="AC1965" i="1"/>
  <c r="AB1965" i="1"/>
  <c r="AA1965" i="1"/>
  <c r="V1965" i="1"/>
  <c r="AE1965" i="1" s="1"/>
  <c r="T1965" i="1"/>
  <c r="AD1964" i="1"/>
  <c r="AC1964" i="1"/>
  <c r="AB1964" i="1"/>
  <c r="AA1964" i="1"/>
  <c r="V1964" i="1"/>
  <c r="AE1964" i="1" s="1"/>
  <c r="T1964" i="1"/>
  <c r="AE1963" i="1"/>
  <c r="AD1963" i="1"/>
  <c r="AC1963" i="1"/>
  <c r="AB1963" i="1"/>
  <c r="AA1963" i="1"/>
  <c r="V1963" i="1"/>
  <c r="T1963" i="1"/>
  <c r="AD1962" i="1"/>
  <c r="AC1962" i="1"/>
  <c r="AB1962" i="1"/>
  <c r="AA1962" i="1"/>
  <c r="V1962" i="1"/>
  <c r="AE1962" i="1" s="1"/>
  <c r="T1962" i="1"/>
  <c r="AD1961" i="1"/>
  <c r="AC1961" i="1"/>
  <c r="AB1961" i="1"/>
  <c r="AA1961" i="1"/>
  <c r="V1961" i="1"/>
  <c r="AE1961" i="1" s="1"/>
  <c r="T1961" i="1"/>
  <c r="AD1960" i="1"/>
  <c r="AC1960" i="1"/>
  <c r="AB1960" i="1"/>
  <c r="AA1960" i="1"/>
  <c r="V1960" i="1"/>
  <c r="AE1960" i="1" s="1"/>
  <c r="T1960" i="1"/>
  <c r="AD1959" i="1"/>
  <c r="AC1959" i="1"/>
  <c r="AB1959" i="1"/>
  <c r="AA1959" i="1"/>
  <c r="V1959" i="1"/>
  <c r="AE1959" i="1" s="1"/>
  <c r="T1959" i="1"/>
  <c r="AD1958" i="1"/>
  <c r="AC1958" i="1"/>
  <c r="AB1958" i="1"/>
  <c r="AA1958" i="1"/>
  <c r="V1958" i="1"/>
  <c r="AE1958" i="1" s="1"/>
  <c r="T1958" i="1"/>
  <c r="AD1957" i="1"/>
  <c r="AC1957" i="1"/>
  <c r="AB1957" i="1"/>
  <c r="AA1957" i="1"/>
  <c r="V1957" i="1"/>
  <c r="AE1957" i="1" s="1"/>
  <c r="T1957" i="1"/>
  <c r="AD1956" i="1"/>
  <c r="AC1956" i="1"/>
  <c r="AB1956" i="1"/>
  <c r="AA1956" i="1"/>
  <c r="V1956" i="1"/>
  <c r="AE1956" i="1" s="1"/>
  <c r="T1956" i="1"/>
  <c r="AE1955" i="1"/>
  <c r="AD1955" i="1"/>
  <c r="AC1955" i="1"/>
  <c r="AB1955" i="1"/>
  <c r="AA1955" i="1"/>
  <c r="V1955" i="1"/>
  <c r="T1955" i="1"/>
  <c r="AD1954" i="1"/>
  <c r="AC1954" i="1"/>
  <c r="AB1954" i="1"/>
  <c r="AA1954" i="1"/>
  <c r="V1954" i="1"/>
  <c r="AE1954" i="1" s="1"/>
  <c r="T1954" i="1"/>
  <c r="AD1953" i="1"/>
  <c r="AC1953" i="1"/>
  <c r="AB1953" i="1"/>
  <c r="AA1953" i="1"/>
  <c r="V1953" i="1"/>
  <c r="AE1953" i="1" s="1"/>
  <c r="T1953" i="1"/>
  <c r="AD1952" i="1"/>
  <c r="AC1952" i="1"/>
  <c r="AB1952" i="1"/>
  <c r="AA1952" i="1"/>
  <c r="V1952" i="1"/>
  <c r="AE1952" i="1" s="1"/>
  <c r="T1952" i="1"/>
  <c r="AD1951" i="1"/>
  <c r="AC1951" i="1"/>
  <c r="AB1951" i="1"/>
  <c r="AA1951" i="1"/>
  <c r="V1951" i="1"/>
  <c r="AE1951" i="1" s="1"/>
  <c r="T1951" i="1"/>
  <c r="AD1950" i="1"/>
  <c r="AC1950" i="1"/>
  <c r="AB1950" i="1"/>
  <c r="AA1950" i="1"/>
  <c r="V1950" i="1"/>
  <c r="AE1950" i="1" s="1"/>
  <c r="T1950" i="1"/>
  <c r="AD1949" i="1"/>
  <c r="AC1949" i="1"/>
  <c r="AB1949" i="1"/>
  <c r="AA1949" i="1"/>
  <c r="V1949" i="1"/>
  <c r="AE1949" i="1" s="1"/>
  <c r="T1949" i="1"/>
  <c r="AD1948" i="1"/>
  <c r="AC1948" i="1"/>
  <c r="AB1948" i="1"/>
  <c r="AA1948" i="1"/>
  <c r="V1948" i="1"/>
  <c r="AE1948" i="1" s="1"/>
  <c r="T1948" i="1"/>
  <c r="AE1947" i="1"/>
  <c r="AD1947" i="1"/>
  <c r="AC1947" i="1"/>
  <c r="AB1947" i="1"/>
  <c r="AA1947" i="1"/>
  <c r="V1947" i="1"/>
  <c r="T1947" i="1"/>
  <c r="AD1946" i="1"/>
  <c r="AC1946" i="1"/>
  <c r="AB1946" i="1"/>
  <c r="AA1946" i="1"/>
  <c r="V1946" i="1"/>
  <c r="AE1946" i="1" s="1"/>
  <c r="T1946" i="1"/>
  <c r="AD1945" i="1"/>
  <c r="AC1945" i="1"/>
  <c r="AB1945" i="1"/>
  <c r="AA1945" i="1"/>
  <c r="V1945" i="1"/>
  <c r="AE1945" i="1" s="1"/>
  <c r="T1945" i="1"/>
  <c r="AD1944" i="1"/>
  <c r="AC1944" i="1"/>
  <c r="AB1944" i="1"/>
  <c r="AA1944" i="1"/>
  <c r="V1944" i="1"/>
  <c r="AE1944" i="1" s="1"/>
  <c r="T1944" i="1"/>
  <c r="AD1943" i="1"/>
  <c r="AC1943" i="1"/>
  <c r="AB1943" i="1"/>
  <c r="AA1943" i="1"/>
  <c r="V1943" i="1"/>
  <c r="AE1943" i="1" s="1"/>
  <c r="T1943" i="1"/>
  <c r="AE1942" i="1"/>
  <c r="AD1942" i="1"/>
  <c r="AC1942" i="1"/>
  <c r="AB1942" i="1"/>
  <c r="AA1942" i="1"/>
  <c r="V1942" i="1"/>
  <c r="T1942" i="1"/>
  <c r="AD1941" i="1"/>
  <c r="AC1941" i="1"/>
  <c r="AB1941" i="1"/>
  <c r="AA1941" i="1"/>
  <c r="V1941" i="1"/>
  <c r="AE1941" i="1" s="1"/>
  <c r="T1941" i="1"/>
  <c r="AD1940" i="1"/>
  <c r="AC1940" i="1"/>
  <c r="AB1940" i="1"/>
  <c r="AA1940" i="1"/>
  <c r="V1940" i="1"/>
  <c r="AE1940" i="1" s="1"/>
  <c r="T1940" i="1"/>
  <c r="AD1939" i="1"/>
  <c r="AC1939" i="1"/>
  <c r="AB1939" i="1"/>
  <c r="AA1939" i="1"/>
  <c r="V1939" i="1"/>
  <c r="AE1939" i="1" s="1"/>
  <c r="T1939" i="1"/>
  <c r="AE1938" i="1"/>
  <c r="AD1938" i="1"/>
  <c r="AC1938" i="1"/>
  <c r="AB1938" i="1"/>
  <c r="AA1938" i="1"/>
  <c r="V1938" i="1"/>
  <c r="T1938" i="1"/>
  <c r="AD1937" i="1"/>
  <c r="AC1937" i="1"/>
  <c r="AB1937" i="1"/>
  <c r="AA1937" i="1"/>
  <c r="V1937" i="1"/>
  <c r="AE1937" i="1" s="1"/>
  <c r="T1937" i="1"/>
  <c r="AD1936" i="1"/>
  <c r="AC1936" i="1"/>
  <c r="AB1936" i="1"/>
  <c r="AA1936" i="1"/>
  <c r="V1936" i="1"/>
  <c r="AE1936" i="1" s="1"/>
  <c r="T1936" i="1"/>
  <c r="AD1935" i="1"/>
  <c r="AC1935" i="1"/>
  <c r="AB1935" i="1"/>
  <c r="AA1935" i="1"/>
  <c r="V1935" i="1"/>
  <c r="AE1935" i="1" s="1"/>
  <c r="T1935" i="1"/>
  <c r="AE1934" i="1"/>
  <c r="AD1934" i="1"/>
  <c r="AC1934" i="1"/>
  <c r="AB1934" i="1"/>
  <c r="AA1934" i="1"/>
  <c r="V1934" i="1"/>
  <c r="T1934" i="1"/>
  <c r="AD1933" i="1"/>
  <c r="AC1933" i="1"/>
  <c r="AB1933" i="1"/>
  <c r="AA1933" i="1"/>
  <c r="V1933" i="1"/>
  <c r="AE1933" i="1" s="1"/>
  <c r="T1933" i="1"/>
  <c r="AD1932" i="1"/>
  <c r="AC1932" i="1"/>
  <c r="AB1932" i="1"/>
  <c r="AA1932" i="1"/>
  <c r="V1932" i="1"/>
  <c r="AE1932" i="1" s="1"/>
  <c r="T1932" i="1"/>
  <c r="AD1931" i="1"/>
  <c r="AC1931" i="1"/>
  <c r="AB1931" i="1"/>
  <c r="AA1931" i="1"/>
  <c r="V1931" i="1"/>
  <c r="AE1931" i="1" s="1"/>
  <c r="T1931" i="1"/>
  <c r="AE1930" i="1"/>
  <c r="AD1930" i="1"/>
  <c r="AC1930" i="1"/>
  <c r="AB1930" i="1"/>
  <c r="AA1930" i="1"/>
  <c r="V1930" i="1"/>
  <c r="T1930" i="1"/>
  <c r="AD1929" i="1"/>
  <c r="AC1929" i="1"/>
  <c r="AB1929" i="1"/>
  <c r="AA1929" i="1"/>
  <c r="V1929" i="1"/>
  <c r="AE1929" i="1" s="1"/>
  <c r="T1929" i="1"/>
  <c r="AD1928" i="1"/>
  <c r="AC1928" i="1"/>
  <c r="AB1928" i="1"/>
  <c r="AA1928" i="1"/>
  <c r="V1928" i="1"/>
  <c r="AE1928" i="1" s="1"/>
  <c r="T1928" i="1"/>
  <c r="AD1927" i="1"/>
  <c r="AC1927" i="1"/>
  <c r="AB1927" i="1"/>
  <c r="AA1927" i="1"/>
  <c r="V1927" i="1"/>
  <c r="AE1927" i="1" s="1"/>
  <c r="T1927" i="1"/>
  <c r="AE1926" i="1"/>
  <c r="AD1926" i="1"/>
  <c r="AC1926" i="1"/>
  <c r="AB1926" i="1"/>
  <c r="AA1926" i="1"/>
  <c r="V1926" i="1"/>
  <c r="T1926" i="1"/>
  <c r="AD1925" i="1"/>
  <c r="AC1925" i="1"/>
  <c r="AB1925" i="1"/>
  <c r="AA1925" i="1"/>
  <c r="V1925" i="1"/>
  <c r="AE1925" i="1" s="1"/>
  <c r="T1925" i="1"/>
  <c r="AD1924" i="1"/>
  <c r="AC1924" i="1"/>
  <c r="AB1924" i="1"/>
  <c r="AA1924" i="1"/>
  <c r="V1924" i="1"/>
  <c r="AE1924" i="1" s="1"/>
  <c r="T1924" i="1"/>
  <c r="AD1923" i="1"/>
  <c r="AC1923" i="1"/>
  <c r="AB1923" i="1"/>
  <c r="AA1923" i="1"/>
  <c r="V1923" i="1"/>
  <c r="AE1923" i="1" s="1"/>
  <c r="T1923" i="1"/>
  <c r="AD1922" i="1"/>
  <c r="AC1922" i="1"/>
  <c r="AB1922" i="1"/>
  <c r="AA1922" i="1"/>
  <c r="V1922" i="1"/>
  <c r="AE1922" i="1" s="1"/>
  <c r="T1922" i="1"/>
  <c r="AD1921" i="1"/>
  <c r="AC1921" i="1"/>
  <c r="AB1921" i="1"/>
  <c r="AA1921" i="1"/>
  <c r="V1921" i="1"/>
  <c r="AE1921" i="1" s="1"/>
  <c r="T1921" i="1"/>
  <c r="AD1920" i="1"/>
  <c r="AC1920" i="1"/>
  <c r="AB1920" i="1"/>
  <c r="AA1920" i="1"/>
  <c r="V1920" i="1"/>
  <c r="AE1920" i="1" s="1"/>
  <c r="T1920" i="1"/>
  <c r="AD1919" i="1"/>
  <c r="AC1919" i="1"/>
  <c r="AB1919" i="1"/>
  <c r="AA1919" i="1"/>
  <c r="V1919" i="1"/>
  <c r="AE1919" i="1" s="1"/>
  <c r="T1919" i="1"/>
  <c r="AD1918" i="1"/>
  <c r="AC1918" i="1"/>
  <c r="AB1918" i="1"/>
  <c r="AA1918" i="1"/>
  <c r="V1918" i="1"/>
  <c r="AE1918" i="1" s="1"/>
  <c r="T1918" i="1"/>
  <c r="AD1917" i="1"/>
  <c r="AC1917" i="1"/>
  <c r="AB1917" i="1"/>
  <c r="AA1917" i="1"/>
  <c r="V1917" i="1"/>
  <c r="AE1917" i="1" s="1"/>
  <c r="T1917" i="1"/>
  <c r="AE1916" i="1"/>
  <c r="AD1916" i="1"/>
  <c r="AC1916" i="1"/>
  <c r="AB1916" i="1"/>
  <c r="AA1916" i="1"/>
  <c r="V1916" i="1"/>
  <c r="T1916" i="1"/>
  <c r="AD1915" i="1"/>
  <c r="AC1915" i="1"/>
  <c r="AB1915" i="1"/>
  <c r="AA1915" i="1"/>
  <c r="V1915" i="1"/>
  <c r="AE1915" i="1" s="1"/>
  <c r="T1915" i="1"/>
  <c r="AD1914" i="1"/>
  <c r="AC1914" i="1"/>
  <c r="AB1914" i="1"/>
  <c r="AA1914" i="1"/>
  <c r="V1914" i="1"/>
  <c r="AE1914" i="1" s="1"/>
  <c r="T1914" i="1"/>
  <c r="AD1913" i="1"/>
  <c r="AC1913" i="1"/>
  <c r="AB1913" i="1"/>
  <c r="AA1913" i="1"/>
  <c r="V1913" i="1"/>
  <c r="AE1913" i="1" s="1"/>
  <c r="T1913" i="1"/>
  <c r="AD1912" i="1"/>
  <c r="AC1912" i="1"/>
  <c r="AB1912" i="1"/>
  <c r="AA1912" i="1"/>
  <c r="V1912" i="1"/>
  <c r="AE1912" i="1" s="1"/>
  <c r="T1912" i="1"/>
  <c r="AD1911" i="1"/>
  <c r="AC1911" i="1"/>
  <c r="AB1911" i="1"/>
  <c r="AA1911" i="1"/>
  <c r="V1911" i="1"/>
  <c r="AE1911" i="1" s="1"/>
  <c r="T1911" i="1"/>
  <c r="AE1910" i="1"/>
  <c r="AD1910" i="1"/>
  <c r="AC1910" i="1"/>
  <c r="AB1910" i="1"/>
  <c r="AA1910" i="1"/>
  <c r="V1910" i="1"/>
  <c r="T1910" i="1"/>
  <c r="AD1909" i="1"/>
  <c r="AC1909" i="1"/>
  <c r="AB1909" i="1"/>
  <c r="AA1909" i="1"/>
  <c r="V1909" i="1"/>
  <c r="AE1909" i="1" s="1"/>
  <c r="T1909" i="1"/>
  <c r="AD1908" i="1"/>
  <c r="AC1908" i="1"/>
  <c r="AB1908" i="1"/>
  <c r="AA1908" i="1"/>
  <c r="V1908" i="1"/>
  <c r="AE1908" i="1" s="1"/>
  <c r="T1908" i="1"/>
  <c r="AD1907" i="1"/>
  <c r="AC1907" i="1"/>
  <c r="AB1907" i="1"/>
  <c r="AA1907" i="1"/>
  <c r="V1907" i="1"/>
  <c r="AE1907" i="1" s="1"/>
  <c r="T1907" i="1"/>
  <c r="AE1906" i="1"/>
  <c r="AD1906" i="1"/>
  <c r="AC1906" i="1"/>
  <c r="AB1906" i="1"/>
  <c r="AA1906" i="1"/>
  <c r="V1906" i="1"/>
  <c r="T1906" i="1"/>
  <c r="AD1905" i="1"/>
  <c r="AC1905" i="1"/>
  <c r="AB1905" i="1"/>
  <c r="AA1905" i="1"/>
  <c r="V1905" i="1"/>
  <c r="AE1905" i="1" s="1"/>
  <c r="T1905" i="1"/>
  <c r="AD1904" i="1"/>
  <c r="AC1904" i="1"/>
  <c r="AB1904" i="1"/>
  <c r="AA1904" i="1"/>
  <c r="V1904" i="1"/>
  <c r="AE1904" i="1" s="1"/>
  <c r="T1904" i="1"/>
  <c r="AD1903" i="1"/>
  <c r="AC1903" i="1"/>
  <c r="AB1903" i="1"/>
  <c r="AA1903" i="1"/>
  <c r="V1903" i="1"/>
  <c r="AE1903" i="1" s="1"/>
  <c r="T1903" i="1"/>
  <c r="AE1902" i="1"/>
  <c r="AD1902" i="1"/>
  <c r="AC1902" i="1"/>
  <c r="AB1902" i="1"/>
  <c r="AA1902" i="1"/>
  <c r="V1902" i="1"/>
  <c r="T1902" i="1"/>
  <c r="AD1901" i="1"/>
  <c r="AC1901" i="1"/>
  <c r="AB1901" i="1"/>
  <c r="AA1901" i="1"/>
  <c r="V1901" i="1"/>
  <c r="AE1901" i="1" s="1"/>
  <c r="T1901" i="1"/>
  <c r="AD1900" i="1"/>
  <c r="AC1900" i="1"/>
  <c r="AB1900" i="1"/>
  <c r="AA1900" i="1"/>
  <c r="V1900" i="1"/>
  <c r="AE1900" i="1" s="1"/>
  <c r="T1900" i="1"/>
  <c r="AD1899" i="1"/>
  <c r="AC1899" i="1"/>
  <c r="AB1899" i="1"/>
  <c r="AA1899" i="1"/>
  <c r="V1899" i="1"/>
  <c r="AE1899" i="1" s="1"/>
  <c r="T1899" i="1"/>
  <c r="AD1898" i="1"/>
  <c r="AC1898" i="1"/>
  <c r="AB1898" i="1"/>
  <c r="AA1898" i="1"/>
  <c r="V1898" i="1"/>
  <c r="AE1898" i="1" s="1"/>
  <c r="T1898" i="1"/>
  <c r="AD1897" i="1"/>
  <c r="AC1897" i="1"/>
  <c r="AB1897" i="1"/>
  <c r="AA1897" i="1"/>
  <c r="V1897" i="1"/>
  <c r="AE1897" i="1" s="1"/>
  <c r="T1897" i="1"/>
  <c r="AE1896" i="1"/>
  <c r="AD1896" i="1"/>
  <c r="AC1896" i="1"/>
  <c r="AB1896" i="1"/>
  <c r="AA1896" i="1"/>
  <c r="V1896" i="1"/>
  <c r="T1896" i="1"/>
  <c r="AD1895" i="1"/>
  <c r="AC1895" i="1"/>
  <c r="AB1895" i="1"/>
  <c r="AA1895" i="1"/>
  <c r="V1895" i="1"/>
  <c r="AE1895" i="1" s="1"/>
  <c r="T1895" i="1"/>
  <c r="AD1894" i="1"/>
  <c r="AC1894" i="1"/>
  <c r="AB1894" i="1"/>
  <c r="AA1894" i="1"/>
  <c r="V1894" i="1"/>
  <c r="AE1894" i="1" s="1"/>
  <c r="T1894" i="1"/>
  <c r="AD1893" i="1"/>
  <c r="AC1893" i="1"/>
  <c r="AB1893" i="1"/>
  <c r="AA1893" i="1"/>
  <c r="V1893" i="1"/>
  <c r="AE1893" i="1" s="1"/>
  <c r="T1893" i="1"/>
  <c r="AD1892" i="1"/>
  <c r="AC1892" i="1"/>
  <c r="AB1892" i="1"/>
  <c r="AA1892" i="1"/>
  <c r="V1892" i="1"/>
  <c r="AE1892" i="1" s="1"/>
  <c r="T1892" i="1"/>
  <c r="AD1891" i="1"/>
  <c r="AC1891" i="1"/>
  <c r="AB1891" i="1"/>
  <c r="AA1891" i="1"/>
  <c r="V1891" i="1"/>
  <c r="AE1891" i="1" s="1"/>
  <c r="T1891" i="1"/>
  <c r="AE1890" i="1"/>
  <c r="AD1890" i="1"/>
  <c r="AC1890" i="1"/>
  <c r="AB1890" i="1"/>
  <c r="AA1890" i="1"/>
  <c r="V1890" i="1"/>
  <c r="T1890" i="1"/>
  <c r="AD1889" i="1"/>
  <c r="AC1889" i="1"/>
  <c r="AB1889" i="1"/>
  <c r="AA1889" i="1"/>
  <c r="V1889" i="1"/>
  <c r="AE1889" i="1" s="1"/>
  <c r="T1889" i="1"/>
  <c r="AD1888" i="1"/>
  <c r="AC1888" i="1"/>
  <c r="AB1888" i="1"/>
  <c r="AA1888" i="1"/>
  <c r="V1888" i="1"/>
  <c r="AE1888" i="1" s="1"/>
  <c r="T1888" i="1"/>
  <c r="AD1887" i="1"/>
  <c r="AC1887" i="1"/>
  <c r="AB1887" i="1"/>
  <c r="AA1887" i="1"/>
  <c r="V1887" i="1"/>
  <c r="AE1887" i="1" s="1"/>
  <c r="T1887" i="1"/>
  <c r="AD1886" i="1"/>
  <c r="AC1886" i="1"/>
  <c r="AB1886" i="1"/>
  <c r="AA1886" i="1"/>
  <c r="V1886" i="1"/>
  <c r="AE1886" i="1" s="1"/>
  <c r="T1886" i="1"/>
  <c r="AD1885" i="1"/>
  <c r="AC1885" i="1"/>
  <c r="AB1885" i="1"/>
  <c r="AA1885" i="1"/>
  <c r="V1885" i="1"/>
  <c r="AE1885" i="1" s="1"/>
  <c r="T1885" i="1"/>
  <c r="AD1884" i="1"/>
  <c r="AC1884" i="1"/>
  <c r="AB1884" i="1"/>
  <c r="AA1884" i="1"/>
  <c r="V1884" i="1"/>
  <c r="AE1884" i="1" s="1"/>
  <c r="T1884" i="1"/>
  <c r="AE1883" i="1"/>
  <c r="AD1883" i="1"/>
  <c r="AC1883" i="1"/>
  <c r="AB1883" i="1"/>
  <c r="AA1883" i="1"/>
  <c r="V1883" i="1"/>
  <c r="T1883" i="1"/>
  <c r="AD1882" i="1"/>
  <c r="AC1882" i="1"/>
  <c r="AB1882" i="1"/>
  <c r="AA1882" i="1"/>
  <c r="V1882" i="1"/>
  <c r="AE1882" i="1" s="1"/>
  <c r="T1882" i="1"/>
  <c r="AD1881" i="1"/>
  <c r="AC1881" i="1"/>
  <c r="AB1881" i="1"/>
  <c r="AA1881" i="1"/>
  <c r="V1881" i="1"/>
  <c r="AE1881" i="1" s="1"/>
  <c r="T1881" i="1"/>
  <c r="AD1880" i="1"/>
  <c r="AC1880" i="1"/>
  <c r="AB1880" i="1"/>
  <c r="AA1880" i="1"/>
  <c r="V1880" i="1"/>
  <c r="AE1880" i="1" s="1"/>
  <c r="T1880" i="1"/>
  <c r="AD1879" i="1"/>
  <c r="AC1879" i="1"/>
  <c r="AB1879" i="1"/>
  <c r="AA1879" i="1"/>
  <c r="V1879" i="1"/>
  <c r="AE1879" i="1" s="1"/>
  <c r="T1879" i="1"/>
  <c r="AD1878" i="1"/>
  <c r="AC1878" i="1"/>
  <c r="AB1878" i="1"/>
  <c r="AA1878" i="1"/>
  <c r="V1878" i="1"/>
  <c r="AE1878" i="1" s="1"/>
  <c r="T1878" i="1"/>
  <c r="AD1877" i="1"/>
  <c r="AC1877" i="1"/>
  <c r="AB1877" i="1"/>
  <c r="AA1877" i="1"/>
  <c r="V1877" i="1"/>
  <c r="AE1877" i="1" s="1"/>
  <c r="T1877" i="1"/>
  <c r="AD1876" i="1"/>
  <c r="AC1876" i="1"/>
  <c r="AB1876" i="1"/>
  <c r="AA1876" i="1"/>
  <c r="V1876" i="1"/>
  <c r="AE1876" i="1" s="1"/>
  <c r="U1876" i="1" s="1"/>
  <c r="T1876" i="1"/>
  <c r="AE1875" i="1"/>
  <c r="AD1875" i="1"/>
  <c r="AC1875" i="1"/>
  <c r="AB1875" i="1"/>
  <c r="AA1875" i="1"/>
  <c r="V1875" i="1"/>
  <c r="T1875" i="1"/>
  <c r="AD1874" i="1"/>
  <c r="AC1874" i="1"/>
  <c r="AB1874" i="1"/>
  <c r="AA1874" i="1"/>
  <c r="V1874" i="1"/>
  <c r="AE1874" i="1" s="1"/>
  <c r="T1874" i="1"/>
  <c r="AD1873" i="1"/>
  <c r="AC1873" i="1"/>
  <c r="AB1873" i="1"/>
  <c r="AA1873" i="1"/>
  <c r="V1873" i="1"/>
  <c r="AE1873" i="1" s="1"/>
  <c r="T1873" i="1"/>
  <c r="AD1872" i="1"/>
  <c r="AC1872" i="1"/>
  <c r="AB1872" i="1"/>
  <c r="AA1872" i="1"/>
  <c r="V1872" i="1"/>
  <c r="AE1872" i="1" s="1"/>
  <c r="T1872" i="1"/>
  <c r="AD1871" i="1"/>
  <c r="AC1871" i="1"/>
  <c r="AB1871" i="1"/>
  <c r="AA1871" i="1"/>
  <c r="V1871" i="1"/>
  <c r="AE1871" i="1" s="1"/>
  <c r="T1871" i="1"/>
  <c r="AD1870" i="1"/>
  <c r="AC1870" i="1"/>
  <c r="AB1870" i="1"/>
  <c r="AA1870" i="1"/>
  <c r="V1870" i="1"/>
  <c r="AE1870" i="1" s="1"/>
  <c r="T1870" i="1"/>
  <c r="AD1869" i="1"/>
  <c r="AC1869" i="1"/>
  <c r="AB1869" i="1"/>
  <c r="AA1869" i="1"/>
  <c r="V1869" i="1"/>
  <c r="AE1869" i="1" s="1"/>
  <c r="T1869" i="1"/>
  <c r="AD1868" i="1"/>
  <c r="AC1868" i="1"/>
  <c r="AB1868" i="1"/>
  <c r="AA1868" i="1"/>
  <c r="V1868" i="1"/>
  <c r="AE1868" i="1" s="1"/>
  <c r="U1868" i="1" s="1"/>
  <c r="T1868" i="1"/>
  <c r="AE1867" i="1"/>
  <c r="AD1867" i="1"/>
  <c r="AC1867" i="1"/>
  <c r="AB1867" i="1"/>
  <c r="AA1867" i="1"/>
  <c r="V1867" i="1"/>
  <c r="T1867" i="1"/>
  <c r="AD1866" i="1"/>
  <c r="AC1866" i="1"/>
  <c r="AB1866" i="1"/>
  <c r="AA1866" i="1"/>
  <c r="V1866" i="1"/>
  <c r="AE1866" i="1" s="1"/>
  <c r="T1866" i="1"/>
  <c r="AD1865" i="1"/>
  <c r="AC1865" i="1"/>
  <c r="AB1865" i="1"/>
  <c r="AA1865" i="1"/>
  <c r="V1865" i="1"/>
  <c r="AE1865" i="1" s="1"/>
  <c r="T1865" i="1"/>
  <c r="AD1864" i="1"/>
  <c r="AC1864" i="1"/>
  <c r="AB1864" i="1"/>
  <c r="AA1864" i="1"/>
  <c r="V1864" i="1"/>
  <c r="AE1864" i="1" s="1"/>
  <c r="T1864" i="1"/>
  <c r="AD1863" i="1"/>
  <c r="AC1863" i="1"/>
  <c r="AB1863" i="1"/>
  <c r="AA1863" i="1"/>
  <c r="V1863" i="1"/>
  <c r="AE1863" i="1" s="1"/>
  <c r="T1863" i="1"/>
  <c r="AE1862" i="1"/>
  <c r="AD1862" i="1"/>
  <c r="AC1862" i="1"/>
  <c r="AB1862" i="1"/>
  <c r="AA1862" i="1"/>
  <c r="V1862" i="1"/>
  <c r="T1862" i="1"/>
  <c r="AD1861" i="1"/>
  <c r="AC1861" i="1"/>
  <c r="AB1861" i="1"/>
  <c r="AA1861" i="1"/>
  <c r="V1861" i="1"/>
  <c r="AE1861" i="1" s="1"/>
  <c r="T1861" i="1"/>
  <c r="AD1860" i="1"/>
  <c r="AC1860" i="1"/>
  <c r="AB1860" i="1"/>
  <c r="AA1860" i="1"/>
  <c r="V1860" i="1"/>
  <c r="AE1860" i="1" s="1"/>
  <c r="T1860" i="1"/>
  <c r="AD1859" i="1"/>
  <c r="AC1859" i="1"/>
  <c r="AB1859" i="1"/>
  <c r="AA1859" i="1"/>
  <c r="V1859" i="1"/>
  <c r="AE1859" i="1" s="1"/>
  <c r="T1859" i="1"/>
  <c r="AE1858" i="1"/>
  <c r="AD1858" i="1"/>
  <c r="AC1858" i="1"/>
  <c r="AB1858" i="1"/>
  <c r="AA1858" i="1"/>
  <c r="V1858" i="1"/>
  <c r="T1858" i="1"/>
  <c r="AD1857" i="1"/>
  <c r="AC1857" i="1"/>
  <c r="AB1857" i="1"/>
  <c r="AA1857" i="1"/>
  <c r="V1857" i="1"/>
  <c r="AE1857" i="1" s="1"/>
  <c r="T1857" i="1"/>
  <c r="AD1856" i="1"/>
  <c r="AC1856" i="1"/>
  <c r="AB1856" i="1"/>
  <c r="AA1856" i="1"/>
  <c r="V1856" i="1"/>
  <c r="AE1856" i="1" s="1"/>
  <c r="T1856" i="1"/>
  <c r="AD1855" i="1"/>
  <c r="AC1855" i="1"/>
  <c r="AB1855" i="1"/>
  <c r="AA1855" i="1"/>
  <c r="V1855" i="1"/>
  <c r="AE1855" i="1" s="1"/>
  <c r="T1855" i="1"/>
  <c r="AE1854" i="1"/>
  <c r="AD1854" i="1"/>
  <c r="AC1854" i="1"/>
  <c r="AB1854" i="1"/>
  <c r="AA1854" i="1"/>
  <c r="V1854" i="1"/>
  <c r="T1854" i="1"/>
  <c r="AD1853" i="1"/>
  <c r="AC1853" i="1"/>
  <c r="AB1853" i="1"/>
  <c r="AA1853" i="1"/>
  <c r="V1853" i="1"/>
  <c r="AE1853" i="1" s="1"/>
  <c r="T1853" i="1"/>
  <c r="AD1852" i="1"/>
  <c r="AC1852" i="1"/>
  <c r="AB1852" i="1"/>
  <c r="AA1852" i="1"/>
  <c r="V1852" i="1"/>
  <c r="AE1852" i="1" s="1"/>
  <c r="T1852" i="1"/>
  <c r="AD1851" i="1"/>
  <c r="AC1851" i="1"/>
  <c r="AB1851" i="1"/>
  <c r="AA1851" i="1"/>
  <c r="V1851" i="1"/>
  <c r="AE1851" i="1" s="1"/>
  <c r="T1851" i="1"/>
  <c r="AE1850" i="1"/>
  <c r="AD1850" i="1"/>
  <c r="AC1850" i="1"/>
  <c r="AB1850" i="1"/>
  <c r="AA1850" i="1"/>
  <c r="V1850" i="1"/>
  <c r="T1850" i="1"/>
  <c r="AD1849" i="1"/>
  <c r="AC1849" i="1"/>
  <c r="AB1849" i="1"/>
  <c r="AA1849" i="1"/>
  <c r="V1849" i="1"/>
  <c r="AE1849" i="1" s="1"/>
  <c r="T1849" i="1"/>
  <c r="AD1848" i="1"/>
  <c r="AC1848" i="1"/>
  <c r="AB1848" i="1"/>
  <c r="AA1848" i="1"/>
  <c r="V1848" i="1"/>
  <c r="AE1848" i="1" s="1"/>
  <c r="T1848" i="1"/>
  <c r="AD1847" i="1"/>
  <c r="AC1847" i="1"/>
  <c r="AB1847" i="1"/>
  <c r="AA1847" i="1"/>
  <c r="V1847" i="1"/>
  <c r="AE1847" i="1" s="1"/>
  <c r="T1847" i="1"/>
  <c r="AE1846" i="1"/>
  <c r="AD1846" i="1"/>
  <c r="AC1846" i="1"/>
  <c r="AB1846" i="1"/>
  <c r="AA1846" i="1"/>
  <c r="V1846" i="1"/>
  <c r="T1846" i="1"/>
  <c r="AD1845" i="1"/>
  <c r="AC1845" i="1"/>
  <c r="AB1845" i="1"/>
  <c r="AA1845" i="1"/>
  <c r="V1845" i="1"/>
  <c r="AE1845" i="1" s="1"/>
  <c r="T1845" i="1"/>
  <c r="AD1844" i="1"/>
  <c r="AC1844" i="1"/>
  <c r="AB1844" i="1"/>
  <c r="AA1844" i="1"/>
  <c r="V1844" i="1"/>
  <c r="AE1844" i="1" s="1"/>
  <c r="T1844" i="1"/>
  <c r="AD1843" i="1"/>
  <c r="AC1843" i="1"/>
  <c r="AB1843" i="1"/>
  <c r="AA1843" i="1"/>
  <c r="V1843" i="1"/>
  <c r="AE1843" i="1" s="1"/>
  <c r="T1843" i="1"/>
  <c r="AE1842" i="1"/>
  <c r="AD1842" i="1"/>
  <c r="AC1842" i="1"/>
  <c r="AB1842" i="1"/>
  <c r="AA1842" i="1"/>
  <c r="V1842" i="1"/>
  <c r="T1842" i="1"/>
  <c r="AD1841" i="1"/>
  <c r="AC1841" i="1"/>
  <c r="AB1841" i="1"/>
  <c r="AA1841" i="1"/>
  <c r="V1841" i="1"/>
  <c r="AE1841" i="1" s="1"/>
  <c r="T1841" i="1"/>
  <c r="AD1840" i="1"/>
  <c r="AC1840" i="1"/>
  <c r="AB1840" i="1"/>
  <c r="AA1840" i="1"/>
  <c r="V1840" i="1"/>
  <c r="AE1840" i="1" s="1"/>
  <c r="T1840" i="1"/>
  <c r="AD1839" i="1"/>
  <c r="AC1839" i="1"/>
  <c r="AB1839" i="1"/>
  <c r="AA1839" i="1"/>
  <c r="V1839" i="1"/>
  <c r="AE1839" i="1" s="1"/>
  <c r="T1839" i="1"/>
  <c r="AD1838" i="1"/>
  <c r="AC1838" i="1"/>
  <c r="AB1838" i="1"/>
  <c r="AA1838" i="1"/>
  <c r="V1838" i="1"/>
  <c r="AE1838" i="1" s="1"/>
  <c r="T1838" i="1"/>
  <c r="AD1837" i="1"/>
  <c r="AC1837" i="1"/>
  <c r="AB1837" i="1"/>
  <c r="AA1837" i="1"/>
  <c r="V1837" i="1"/>
  <c r="AE1837" i="1" s="1"/>
  <c r="T1837" i="1"/>
  <c r="AD1836" i="1"/>
  <c r="AC1836" i="1"/>
  <c r="AB1836" i="1"/>
  <c r="AA1836" i="1"/>
  <c r="V1836" i="1"/>
  <c r="AE1836" i="1" s="1"/>
  <c r="T1836" i="1"/>
  <c r="AE1835" i="1"/>
  <c r="AD1835" i="1"/>
  <c r="AC1835" i="1"/>
  <c r="AB1835" i="1"/>
  <c r="AA1835" i="1"/>
  <c r="V1835" i="1"/>
  <c r="T1835" i="1"/>
  <c r="AD1834" i="1"/>
  <c r="AC1834" i="1"/>
  <c r="AB1834" i="1"/>
  <c r="AA1834" i="1"/>
  <c r="V1834" i="1"/>
  <c r="AE1834" i="1" s="1"/>
  <c r="T1834" i="1"/>
  <c r="AD1833" i="1"/>
  <c r="AC1833" i="1"/>
  <c r="AB1833" i="1"/>
  <c r="AA1833" i="1"/>
  <c r="V1833" i="1"/>
  <c r="AE1833" i="1" s="1"/>
  <c r="T1833" i="1"/>
  <c r="AD1832" i="1"/>
  <c r="AC1832" i="1"/>
  <c r="AB1832" i="1"/>
  <c r="AA1832" i="1"/>
  <c r="V1832" i="1"/>
  <c r="AE1832" i="1" s="1"/>
  <c r="T1832" i="1"/>
  <c r="AD1831" i="1"/>
  <c r="AC1831" i="1"/>
  <c r="AB1831" i="1"/>
  <c r="AA1831" i="1"/>
  <c r="V1831" i="1"/>
  <c r="AE1831" i="1" s="1"/>
  <c r="T1831" i="1"/>
  <c r="AD1830" i="1"/>
  <c r="AC1830" i="1"/>
  <c r="AB1830" i="1"/>
  <c r="AA1830" i="1"/>
  <c r="V1830" i="1"/>
  <c r="AE1830" i="1" s="1"/>
  <c r="T1830" i="1"/>
  <c r="AD1829" i="1"/>
  <c r="AC1829" i="1"/>
  <c r="AB1829" i="1"/>
  <c r="AA1829" i="1"/>
  <c r="V1829" i="1"/>
  <c r="AE1829" i="1" s="1"/>
  <c r="T1829" i="1"/>
  <c r="AD1828" i="1"/>
  <c r="AC1828" i="1"/>
  <c r="AB1828" i="1"/>
  <c r="AA1828" i="1"/>
  <c r="V1828" i="1"/>
  <c r="AE1828" i="1" s="1"/>
  <c r="T1828" i="1"/>
  <c r="AE1827" i="1"/>
  <c r="AD1827" i="1"/>
  <c r="AC1827" i="1"/>
  <c r="AB1827" i="1"/>
  <c r="AA1827" i="1"/>
  <c r="V1827" i="1"/>
  <c r="T1827" i="1"/>
  <c r="AD1826" i="1"/>
  <c r="AC1826" i="1"/>
  <c r="AB1826" i="1"/>
  <c r="AA1826" i="1"/>
  <c r="U1826" i="1" s="1"/>
  <c r="V1826" i="1"/>
  <c r="AE1826" i="1" s="1"/>
  <c r="T1826" i="1"/>
  <c r="AD1825" i="1"/>
  <c r="AC1825" i="1"/>
  <c r="AB1825" i="1"/>
  <c r="AA1825" i="1"/>
  <c r="V1825" i="1"/>
  <c r="AE1825" i="1" s="1"/>
  <c r="T1825" i="1"/>
  <c r="AD1824" i="1"/>
  <c r="AC1824" i="1"/>
  <c r="AB1824" i="1"/>
  <c r="AA1824" i="1"/>
  <c r="V1824" i="1"/>
  <c r="AE1824" i="1" s="1"/>
  <c r="T1824" i="1"/>
  <c r="AD1823" i="1"/>
  <c r="AC1823" i="1"/>
  <c r="AB1823" i="1"/>
  <c r="AA1823" i="1"/>
  <c r="V1823" i="1"/>
  <c r="AE1823" i="1" s="1"/>
  <c r="T1823" i="1"/>
  <c r="AE1822" i="1"/>
  <c r="AD1822" i="1"/>
  <c r="AC1822" i="1"/>
  <c r="AB1822" i="1"/>
  <c r="AA1822" i="1"/>
  <c r="V1822" i="1"/>
  <c r="T1822" i="1"/>
  <c r="AD1821" i="1"/>
  <c r="AC1821" i="1"/>
  <c r="AB1821" i="1"/>
  <c r="AA1821" i="1"/>
  <c r="V1821" i="1"/>
  <c r="AE1821" i="1" s="1"/>
  <c r="T1821" i="1"/>
  <c r="AD1820" i="1"/>
  <c r="AC1820" i="1"/>
  <c r="AB1820" i="1"/>
  <c r="AA1820" i="1"/>
  <c r="V1820" i="1"/>
  <c r="AE1820" i="1" s="1"/>
  <c r="T1820" i="1"/>
  <c r="AE1819" i="1"/>
  <c r="AD1819" i="1"/>
  <c r="AC1819" i="1"/>
  <c r="AB1819" i="1"/>
  <c r="AA1819" i="1"/>
  <c r="V1819" i="1"/>
  <c r="T1819" i="1"/>
  <c r="AD1818" i="1"/>
  <c r="AC1818" i="1"/>
  <c r="AB1818" i="1"/>
  <c r="AA1818" i="1"/>
  <c r="V1818" i="1"/>
  <c r="AE1818" i="1" s="1"/>
  <c r="T1818" i="1"/>
  <c r="AD1817" i="1"/>
  <c r="AC1817" i="1"/>
  <c r="AB1817" i="1"/>
  <c r="AA1817" i="1"/>
  <c r="V1817" i="1"/>
  <c r="AE1817" i="1" s="1"/>
  <c r="T1817" i="1"/>
  <c r="AD1816" i="1"/>
  <c r="AC1816" i="1"/>
  <c r="AB1816" i="1"/>
  <c r="AA1816" i="1"/>
  <c r="V1816" i="1"/>
  <c r="AE1816" i="1" s="1"/>
  <c r="T1816" i="1"/>
  <c r="AD1815" i="1"/>
  <c r="AC1815" i="1"/>
  <c r="AB1815" i="1"/>
  <c r="AA1815" i="1"/>
  <c r="V1815" i="1"/>
  <c r="AE1815" i="1" s="1"/>
  <c r="T1815" i="1"/>
  <c r="AD1814" i="1"/>
  <c r="AC1814" i="1"/>
  <c r="AB1814" i="1"/>
  <c r="AA1814" i="1"/>
  <c r="U1814" i="1" s="1"/>
  <c r="V1814" i="1"/>
  <c r="AE1814" i="1" s="1"/>
  <c r="T1814" i="1"/>
  <c r="AD1813" i="1"/>
  <c r="AC1813" i="1"/>
  <c r="AB1813" i="1"/>
  <c r="AA1813" i="1"/>
  <c r="V1813" i="1"/>
  <c r="AE1813" i="1" s="1"/>
  <c r="T1813" i="1"/>
  <c r="AD1812" i="1"/>
  <c r="AC1812" i="1"/>
  <c r="AB1812" i="1"/>
  <c r="AA1812" i="1"/>
  <c r="V1812" i="1"/>
  <c r="AE1812" i="1" s="1"/>
  <c r="T1812" i="1"/>
  <c r="AD1811" i="1"/>
  <c r="AC1811" i="1"/>
  <c r="AB1811" i="1"/>
  <c r="AA1811" i="1"/>
  <c r="V1811" i="1"/>
  <c r="AE1811" i="1" s="1"/>
  <c r="T1811" i="1"/>
  <c r="AD1810" i="1"/>
  <c r="AC1810" i="1"/>
  <c r="AB1810" i="1"/>
  <c r="AA1810" i="1"/>
  <c r="V1810" i="1"/>
  <c r="AE1810" i="1" s="1"/>
  <c r="T1810" i="1"/>
  <c r="AD1809" i="1"/>
  <c r="AC1809" i="1"/>
  <c r="AB1809" i="1"/>
  <c r="AA1809" i="1"/>
  <c r="V1809" i="1"/>
  <c r="AE1809" i="1" s="1"/>
  <c r="T1809" i="1"/>
  <c r="AD1808" i="1"/>
  <c r="AC1808" i="1"/>
  <c r="AB1808" i="1"/>
  <c r="AA1808" i="1"/>
  <c r="V1808" i="1"/>
  <c r="AE1808" i="1" s="1"/>
  <c r="T1808" i="1"/>
  <c r="AE1807" i="1"/>
  <c r="AD1807" i="1"/>
  <c r="AC1807" i="1"/>
  <c r="AB1807" i="1"/>
  <c r="AA1807" i="1"/>
  <c r="V1807" i="1"/>
  <c r="T1807" i="1"/>
  <c r="AD1806" i="1"/>
  <c r="AC1806" i="1"/>
  <c r="AB1806" i="1"/>
  <c r="AA1806" i="1"/>
  <c r="V1806" i="1"/>
  <c r="AE1806" i="1" s="1"/>
  <c r="T1806" i="1"/>
  <c r="AD1805" i="1"/>
  <c r="AC1805" i="1"/>
  <c r="AB1805" i="1"/>
  <c r="AA1805" i="1"/>
  <c r="V1805" i="1"/>
  <c r="AE1805" i="1" s="1"/>
  <c r="T1805" i="1"/>
  <c r="AD1804" i="1"/>
  <c r="AC1804" i="1"/>
  <c r="AB1804" i="1"/>
  <c r="AA1804" i="1"/>
  <c r="V1804" i="1"/>
  <c r="AE1804" i="1" s="1"/>
  <c r="T1804" i="1"/>
  <c r="AD1803" i="1"/>
  <c r="AC1803" i="1"/>
  <c r="AB1803" i="1"/>
  <c r="AA1803" i="1"/>
  <c r="V1803" i="1"/>
  <c r="AE1803" i="1" s="1"/>
  <c r="T1803" i="1"/>
  <c r="AD1802" i="1"/>
  <c r="AC1802" i="1"/>
  <c r="AB1802" i="1"/>
  <c r="AA1802" i="1"/>
  <c r="V1802" i="1"/>
  <c r="AE1802" i="1" s="1"/>
  <c r="T1802" i="1"/>
  <c r="AD1801" i="1"/>
  <c r="AC1801" i="1"/>
  <c r="AB1801" i="1"/>
  <c r="AA1801" i="1"/>
  <c r="V1801" i="1"/>
  <c r="AE1801" i="1" s="1"/>
  <c r="T1801" i="1"/>
  <c r="AD1800" i="1"/>
  <c r="AC1800" i="1"/>
  <c r="AB1800" i="1"/>
  <c r="AA1800" i="1"/>
  <c r="V1800" i="1"/>
  <c r="AE1800" i="1" s="1"/>
  <c r="T1800" i="1"/>
  <c r="AD1799" i="1"/>
  <c r="AC1799" i="1"/>
  <c r="AB1799" i="1"/>
  <c r="AA1799" i="1"/>
  <c r="V1799" i="1"/>
  <c r="AE1799" i="1" s="1"/>
  <c r="T1799" i="1"/>
  <c r="AD1798" i="1"/>
  <c r="AC1798" i="1"/>
  <c r="AB1798" i="1"/>
  <c r="AA1798" i="1"/>
  <c r="V1798" i="1"/>
  <c r="AE1798" i="1" s="1"/>
  <c r="T1798" i="1"/>
  <c r="AD1797" i="1"/>
  <c r="AC1797" i="1"/>
  <c r="AB1797" i="1"/>
  <c r="AA1797" i="1"/>
  <c r="V1797" i="1"/>
  <c r="AE1797" i="1" s="1"/>
  <c r="T1797" i="1"/>
  <c r="AE1796" i="1"/>
  <c r="AD1796" i="1"/>
  <c r="AC1796" i="1"/>
  <c r="AB1796" i="1"/>
  <c r="AA1796" i="1"/>
  <c r="V1796" i="1"/>
  <c r="T1796" i="1"/>
  <c r="AD1795" i="1"/>
  <c r="AC1795" i="1"/>
  <c r="AB1795" i="1"/>
  <c r="AA1795" i="1"/>
  <c r="V1795" i="1"/>
  <c r="AE1795" i="1" s="1"/>
  <c r="T1795" i="1"/>
  <c r="AD1794" i="1"/>
  <c r="AC1794" i="1"/>
  <c r="AB1794" i="1"/>
  <c r="AA1794" i="1"/>
  <c r="V1794" i="1"/>
  <c r="AE1794" i="1" s="1"/>
  <c r="T1794" i="1"/>
  <c r="AD1793" i="1"/>
  <c r="AC1793" i="1"/>
  <c r="AB1793" i="1"/>
  <c r="AA1793" i="1"/>
  <c r="V1793" i="1"/>
  <c r="AE1793" i="1" s="1"/>
  <c r="T1793" i="1"/>
  <c r="AD1792" i="1"/>
  <c r="AC1792" i="1"/>
  <c r="AB1792" i="1"/>
  <c r="AA1792" i="1"/>
  <c r="V1792" i="1"/>
  <c r="AE1792" i="1" s="1"/>
  <c r="T1792" i="1"/>
  <c r="AD1791" i="1"/>
  <c r="AC1791" i="1"/>
  <c r="AB1791" i="1"/>
  <c r="AA1791" i="1"/>
  <c r="V1791" i="1"/>
  <c r="AE1791" i="1" s="1"/>
  <c r="T1791" i="1"/>
  <c r="AD1790" i="1"/>
  <c r="AC1790" i="1"/>
  <c r="AB1790" i="1"/>
  <c r="AA1790" i="1"/>
  <c r="V1790" i="1"/>
  <c r="AE1790" i="1" s="1"/>
  <c r="T1790" i="1"/>
  <c r="AD1789" i="1"/>
  <c r="AC1789" i="1"/>
  <c r="AB1789" i="1"/>
  <c r="AA1789" i="1"/>
  <c r="V1789" i="1"/>
  <c r="AE1789" i="1" s="1"/>
  <c r="T1789" i="1"/>
  <c r="AE1788" i="1"/>
  <c r="AD1788" i="1"/>
  <c r="AC1788" i="1"/>
  <c r="AB1788" i="1"/>
  <c r="AA1788" i="1"/>
  <c r="V1788" i="1"/>
  <c r="T1788" i="1"/>
  <c r="AD1787" i="1"/>
  <c r="AC1787" i="1"/>
  <c r="AB1787" i="1"/>
  <c r="AA1787" i="1"/>
  <c r="V1787" i="1"/>
  <c r="AE1787" i="1" s="1"/>
  <c r="T1787" i="1"/>
  <c r="AD1786" i="1"/>
  <c r="AC1786" i="1"/>
  <c r="AB1786" i="1"/>
  <c r="AA1786" i="1"/>
  <c r="V1786" i="1"/>
  <c r="AE1786" i="1" s="1"/>
  <c r="T1786" i="1"/>
  <c r="AD1785" i="1"/>
  <c r="AC1785" i="1"/>
  <c r="AB1785" i="1"/>
  <c r="AA1785" i="1"/>
  <c r="V1785" i="1"/>
  <c r="AE1785" i="1" s="1"/>
  <c r="T1785" i="1"/>
  <c r="AD1784" i="1"/>
  <c r="AC1784" i="1"/>
  <c r="AB1784" i="1"/>
  <c r="AA1784" i="1"/>
  <c r="V1784" i="1"/>
  <c r="AE1784" i="1" s="1"/>
  <c r="T1784" i="1"/>
  <c r="AD1783" i="1"/>
  <c r="AC1783" i="1"/>
  <c r="AB1783" i="1"/>
  <c r="AA1783" i="1"/>
  <c r="V1783" i="1"/>
  <c r="AE1783" i="1" s="1"/>
  <c r="T1783" i="1"/>
  <c r="AD1782" i="1"/>
  <c r="AC1782" i="1"/>
  <c r="AB1782" i="1"/>
  <c r="AA1782" i="1"/>
  <c r="V1782" i="1"/>
  <c r="AE1782" i="1" s="1"/>
  <c r="T1782" i="1"/>
  <c r="AD1781" i="1"/>
  <c r="AC1781" i="1"/>
  <c r="AB1781" i="1"/>
  <c r="AA1781" i="1"/>
  <c r="V1781" i="1"/>
  <c r="AE1781" i="1" s="1"/>
  <c r="T1781" i="1"/>
  <c r="AD1780" i="1"/>
  <c r="AC1780" i="1"/>
  <c r="AB1780" i="1"/>
  <c r="AA1780" i="1"/>
  <c r="V1780" i="1"/>
  <c r="AE1780" i="1" s="1"/>
  <c r="T1780" i="1"/>
  <c r="AD1779" i="1"/>
  <c r="AC1779" i="1"/>
  <c r="AB1779" i="1"/>
  <c r="AA1779" i="1"/>
  <c r="V1779" i="1"/>
  <c r="AE1779" i="1" s="1"/>
  <c r="T1779" i="1"/>
  <c r="AD1778" i="1"/>
  <c r="AC1778" i="1"/>
  <c r="AB1778" i="1"/>
  <c r="AA1778" i="1"/>
  <c r="V1778" i="1"/>
  <c r="AE1778" i="1" s="1"/>
  <c r="T1778" i="1"/>
  <c r="AD1777" i="1"/>
  <c r="AC1777" i="1"/>
  <c r="AB1777" i="1"/>
  <c r="AA1777" i="1"/>
  <c r="V1777" i="1"/>
  <c r="AE1777" i="1" s="1"/>
  <c r="T1777" i="1"/>
  <c r="AD1776" i="1"/>
  <c r="AC1776" i="1"/>
  <c r="AB1776" i="1"/>
  <c r="AA1776" i="1"/>
  <c r="V1776" i="1"/>
  <c r="AE1776" i="1" s="1"/>
  <c r="T1776" i="1"/>
  <c r="AD1775" i="1"/>
  <c r="AC1775" i="1"/>
  <c r="AB1775" i="1"/>
  <c r="AA1775" i="1"/>
  <c r="V1775" i="1"/>
  <c r="AE1775" i="1" s="1"/>
  <c r="T1775" i="1"/>
  <c r="AE1774" i="1"/>
  <c r="AD1774" i="1"/>
  <c r="AC1774" i="1"/>
  <c r="AB1774" i="1"/>
  <c r="AA1774" i="1"/>
  <c r="U1774" i="1" s="1"/>
  <c r="V1774" i="1"/>
  <c r="T1774" i="1"/>
  <c r="AD1773" i="1"/>
  <c r="AC1773" i="1"/>
  <c r="AB1773" i="1"/>
  <c r="AA1773" i="1"/>
  <c r="V1773" i="1"/>
  <c r="AE1773" i="1" s="1"/>
  <c r="T1773" i="1"/>
  <c r="AD1772" i="1"/>
  <c r="AC1772" i="1"/>
  <c r="AB1772" i="1"/>
  <c r="AA1772" i="1"/>
  <c r="V1772" i="1"/>
  <c r="AE1772" i="1" s="1"/>
  <c r="T1772" i="1"/>
  <c r="AD1771" i="1"/>
  <c r="AC1771" i="1"/>
  <c r="AB1771" i="1"/>
  <c r="AA1771" i="1"/>
  <c r="V1771" i="1"/>
  <c r="AE1771" i="1" s="1"/>
  <c r="T1771" i="1"/>
  <c r="AE1770" i="1"/>
  <c r="AD1770" i="1"/>
  <c r="AC1770" i="1"/>
  <c r="AB1770" i="1"/>
  <c r="AA1770" i="1"/>
  <c r="V1770" i="1"/>
  <c r="T1770" i="1"/>
  <c r="AD1769" i="1"/>
  <c r="AC1769" i="1"/>
  <c r="AB1769" i="1"/>
  <c r="AA1769" i="1"/>
  <c r="V1769" i="1"/>
  <c r="AE1769" i="1" s="1"/>
  <c r="T1769" i="1"/>
  <c r="AD1768" i="1"/>
  <c r="AC1768" i="1"/>
  <c r="AB1768" i="1"/>
  <c r="AA1768" i="1"/>
  <c r="V1768" i="1"/>
  <c r="AE1768" i="1" s="1"/>
  <c r="T1768" i="1"/>
  <c r="AD1767" i="1"/>
  <c r="AC1767" i="1"/>
  <c r="AB1767" i="1"/>
  <c r="AA1767" i="1"/>
  <c r="V1767" i="1"/>
  <c r="AE1767" i="1" s="1"/>
  <c r="T1767" i="1"/>
  <c r="AD1766" i="1"/>
  <c r="AC1766" i="1"/>
  <c r="AB1766" i="1"/>
  <c r="AA1766" i="1"/>
  <c r="V1766" i="1"/>
  <c r="AE1766" i="1" s="1"/>
  <c r="T1766" i="1"/>
  <c r="AD1765" i="1"/>
  <c r="AC1765" i="1"/>
  <c r="AB1765" i="1"/>
  <c r="AA1765" i="1"/>
  <c r="V1765" i="1"/>
  <c r="AE1765" i="1" s="1"/>
  <c r="T1765" i="1"/>
  <c r="AD1764" i="1"/>
  <c r="AC1764" i="1"/>
  <c r="AB1764" i="1"/>
  <c r="AA1764" i="1"/>
  <c r="V1764" i="1"/>
  <c r="AE1764" i="1" s="1"/>
  <c r="T1764" i="1"/>
  <c r="AD1763" i="1"/>
  <c r="AC1763" i="1"/>
  <c r="AB1763" i="1"/>
  <c r="AA1763" i="1"/>
  <c r="V1763" i="1"/>
  <c r="AE1763" i="1" s="1"/>
  <c r="T1763" i="1"/>
  <c r="AD1762" i="1"/>
  <c r="AC1762" i="1"/>
  <c r="AB1762" i="1"/>
  <c r="AA1762" i="1"/>
  <c r="V1762" i="1"/>
  <c r="AE1762" i="1" s="1"/>
  <c r="T1762" i="1"/>
  <c r="AD1761" i="1"/>
  <c r="AC1761" i="1"/>
  <c r="AB1761" i="1"/>
  <c r="AA1761" i="1"/>
  <c r="V1761" i="1"/>
  <c r="AE1761" i="1" s="1"/>
  <c r="T1761" i="1"/>
  <c r="AD1760" i="1"/>
  <c r="AC1760" i="1"/>
  <c r="AB1760" i="1"/>
  <c r="AA1760" i="1"/>
  <c r="V1760" i="1"/>
  <c r="AE1760" i="1" s="1"/>
  <c r="T1760" i="1"/>
  <c r="AD1759" i="1"/>
  <c r="AC1759" i="1"/>
  <c r="AB1759" i="1"/>
  <c r="AA1759" i="1"/>
  <c r="V1759" i="1"/>
  <c r="AE1759" i="1" s="1"/>
  <c r="T1759" i="1"/>
  <c r="AD1758" i="1"/>
  <c r="AC1758" i="1"/>
  <c r="AB1758" i="1"/>
  <c r="AA1758" i="1"/>
  <c r="V1758" i="1"/>
  <c r="AE1758" i="1" s="1"/>
  <c r="T1758" i="1"/>
  <c r="AE1757" i="1"/>
  <c r="AD1757" i="1"/>
  <c r="AC1757" i="1"/>
  <c r="AB1757" i="1"/>
  <c r="AA1757" i="1"/>
  <c r="V1757" i="1"/>
  <c r="T1757" i="1"/>
  <c r="AD1756" i="1"/>
  <c r="AC1756" i="1"/>
  <c r="AB1756" i="1"/>
  <c r="AA1756" i="1"/>
  <c r="V1756" i="1"/>
  <c r="AE1756" i="1" s="1"/>
  <c r="T1756" i="1"/>
  <c r="AD1755" i="1"/>
  <c r="AC1755" i="1"/>
  <c r="AB1755" i="1"/>
  <c r="AA1755" i="1"/>
  <c r="V1755" i="1"/>
  <c r="AE1755" i="1" s="1"/>
  <c r="T1755" i="1"/>
  <c r="AD1754" i="1"/>
  <c r="AC1754" i="1"/>
  <c r="AB1754" i="1"/>
  <c r="AA1754" i="1"/>
  <c r="V1754" i="1"/>
  <c r="AE1754" i="1" s="1"/>
  <c r="T1754" i="1"/>
  <c r="AD1753" i="1"/>
  <c r="AC1753" i="1"/>
  <c r="AB1753" i="1"/>
  <c r="AA1753" i="1"/>
  <c r="V1753" i="1"/>
  <c r="AE1753" i="1" s="1"/>
  <c r="T1753" i="1"/>
  <c r="AD1752" i="1"/>
  <c r="AC1752" i="1"/>
  <c r="AB1752" i="1"/>
  <c r="AA1752" i="1"/>
  <c r="V1752" i="1"/>
  <c r="AE1752" i="1" s="1"/>
  <c r="T1752" i="1"/>
  <c r="AD1751" i="1"/>
  <c r="AC1751" i="1"/>
  <c r="AB1751" i="1"/>
  <c r="AA1751" i="1"/>
  <c r="V1751" i="1"/>
  <c r="AE1751" i="1" s="1"/>
  <c r="T1751" i="1"/>
  <c r="AD1750" i="1"/>
  <c r="AC1750" i="1"/>
  <c r="AB1750" i="1"/>
  <c r="AA1750" i="1"/>
  <c r="V1750" i="1"/>
  <c r="AE1750" i="1" s="1"/>
  <c r="T1750" i="1"/>
  <c r="AE1749" i="1"/>
  <c r="AD1749" i="1"/>
  <c r="AC1749" i="1"/>
  <c r="AB1749" i="1"/>
  <c r="AA1749" i="1"/>
  <c r="V1749" i="1"/>
  <c r="T1749" i="1"/>
  <c r="AD1748" i="1"/>
  <c r="AC1748" i="1"/>
  <c r="AB1748" i="1"/>
  <c r="AA1748" i="1"/>
  <c r="V1748" i="1"/>
  <c r="AE1748" i="1" s="1"/>
  <c r="T1748" i="1"/>
  <c r="AD1747" i="1"/>
  <c r="AC1747" i="1"/>
  <c r="AB1747" i="1"/>
  <c r="AA1747" i="1"/>
  <c r="V1747" i="1"/>
  <c r="AE1747" i="1" s="1"/>
  <c r="T1747" i="1"/>
  <c r="AD1746" i="1"/>
  <c r="AC1746" i="1"/>
  <c r="AB1746" i="1"/>
  <c r="AA1746" i="1"/>
  <c r="V1746" i="1"/>
  <c r="AE1746" i="1" s="1"/>
  <c r="T1746" i="1"/>
  <c r="AD1745" i="1"/>
  <c r="AC1745" i="1"/>
  <c r="AB1745" i="1"/>
  <c r="AA1745" i="1"/>
  <c r="V1745" i="1"/>
  <c r="AE1745" i="1" s="1"/>
  <c r="T1745" i="1"/>
  <c r="AD1744" i="1"/>
  <c r="AC1744" i="1"/>
  <c r="AB1744" i="1"/>
  <c r="AA1744" i="1"/>
  <c r="V1744" i="1"/>
  <c r="AE1744" i="1" s="1"/>
  <c r="T1744" i="1"/>
  <c r="AD1743" i="1"/>
  <c r="AC1743" i="1"/>
  <c r="AB1743" i="1"/>
  <c r="AA1743" i="1"/>
  <c r="V1743" i="1"/>
  <c r="AE1743" i="1" s="1"/>
  <c r="T1743" i="1"/>
  <c r="AD1742" i="1"/>
  <c r="AC1742" i="1"/>
  <c r="AB1742" i="1"/>
  <c r="AA1742" i="1"/>
  <c r="V1742" i="1"/>
  <c r="AE1742" i="1" s="1"/>
  <c r="T1742" i="1"/>
  <c r="AE1741" i="1"/>
  <c r="AD1741" i="1"/>
  <c r="AC1741" i="1"/>
  <c r="AB1741" i="1"/>
  <c r="AA1741" i="1"/>
  <c r="V1741" i="1"/>
  <c r="T1741" i="1"/>
  <c r="AD1740" i="1"/>
  <c r="AC1740" i="1"/>
  <c r="AB1740" i="1"/>
  <c r="AA1740" i="1"/>
  <c r="V1740" i="1"/>
  <c r="AE1740" i="1" s="1"/>
  <c r="T1740" i="1"/>
  <c r="AD1739" i="1"/>
  <c r="AC1739" i="1"/>
  <c r="AB1739" i="1"/>
  <c r="AA1739" i="1"/>
  <c r="V1739" i="1"/>
  <c r="AE1739" i="1" s="1"/>
  <c r="T1739" i="1"/>
  <c r="AD1738" i="1"/>
  <c r="AC1738" i="1"/>
  <c r="AB1738" i="1"/>
  <c r="AA1738" i="1"/>
  <c r="V1738" i="1"/>
  <c r="AE1738" i="1" s="1"/>
  <c r="T1738" i="1"/>
  <c r="AD1737" i="1"/>
  <c r="AC1737" i="1"/>
  <c r="AB1737" i="1"/>
  <c r="AA1737" i="1"/>
  <c r="V1737" i="1"/>
  <c r="AE1737" i="1" s="1"/>
  <c r="T1737" i="1"/>
  <c r="AD1736" i="1"/>
  <c r="AC1736" i="1"/>
  <c r="AB1736" i="1"/>
  <c r="AA1736" i="1"/>
  <c r="V1736" i="1"/>
  <c r="AE1736" i="1" s="1"/>
  <c r="T1736" i="1"/>
  <c r="AD1735" i="1"/>
  <c r="AC1735" i="1"/>
  <c r="AB1735" i="1"/>
  <c r="AA1735" i="1"/>
  <c r="V1735" i="1"/>
  <c r="AE1735" i="1" s="1"/>
  <c r="T1735" i="1"/>
  <c r="AD1734" i="1"/>
  <c r="AC1734" i="1"/>
  <c r="AB1734" i="1"/>
  <c r="AA1734" i="1"/>
  <c r="V1734" i="1"/>
  <c r="AE1734" i="1" s="1"/>
  <c r="T1734" i="1"/>
  <c r="AE1733" i="1"/>
  <c r="AD1733" i="1"/>
  <c r="AC1733" i="1"/>
  <c r="AB1733" i="1"/>
  <c r="AA1733" i="1"/>
  <c r="V1733" i="1"/>
  <c r="T1733" i="1"/>
  <c r="AD1732" i="1"/>
  <c r="AC1732" i="1"/>
  <c r="AB1732" i="1"/>
  <c r="AA1732" i="1"/>
  <c r="V1732" i="1"/>
  <c r="AE1732" i="1" s="1"/>
  <c r="T1732" i="1"/>
  <c r="AD1731" i="1"/>
  <c r="AC1731" i="1"/>
  <c r="AB1731" i="1"/>
  <c r="AA1731" i="1"/>
  <c r="V1731" i="1"/>
  <c r="AE1731" i="1" s="1"/>
  <c r="T1731" i="1"/>
  <c r="AD1730" i="1"/>
  <c r="AC1730" i="1"/>
  <c r="AB1730" i="1"/>
  <c r="AA1730" i="1"/>
  <c r="V1730" i="1"/>
  <c r="AE1730" i="1" s="1"/>
  <c r="T1730" i="1"/>
  <c r="AD1729" i="1"/>
  <c r="AC1729" i="1"/>
  <c r="AB1729" i="1"/>
  <c r="AA1729" i="1"/>
  <c r="V1729" i="1"/>
  <c r="AE1729" i="1" s="1"/>
  <c r="T1729" i="1"/>
  <c r="AD1728" i="1"/>
  <c r="AC1728" i="1"/>
  <c r="AB1728" i="1"/>
  <c r="AA1728" i="1"/>
  <c r="V1728" i="1"/>
  <c r="AE1728" i="1" s="1"/>
  <c r="T1728" i="1"/>
  <c r="AD1727" i="1"/>
  <c r="AC1727" i="1"/>
  <c r="AB1727" i="1"/>
  <c r="AA1727" i="1"/>
  <c r="V1727" i="1"/>
  <c r="AE1727" i="1" s="1"/>
  <c r="T1727" i="1"/>
  <c r="AD1726" i="1"/>
  <c r="AC1726" i="1"/>
  <c r="AB1726" i="1"/>
  <c r="AA1726" i="1"/>
  <c r="V1726" i="1"/>
  <c r="AE1726" i="1" s="1"/>
  <c r="T1726" i="1"/>
  <c r="AE1725" i="1"/>
  <c r="AD1725" i="1"/>
  <c r="AC1725" i="1"/>
  <c r="AB1725" i="1"/>
  <c r="AA1725" i="1"/>
  <c r="V1725" i="1"/>
  <c r="T1725" i="1"/>
  <c r="AD1724" i="1"/>
  <c r="AC1724" i="1"/>
  <c r="AB1724" i="1"/>
  <c r="AA1724" i="1"/>
  <c r="V1724" i="1"/>
  <c r="AE1724" i="1" s="1"/>
  <c r="T1724" i="1"/>
  <c r="AD1723" i="1"/>
  <c r="AC1723" i="1"/>
  <c r="AB1723" i="1"/>
  <c r="AA1723" i="1"/>
  <c r="V1723" i="1"/>
  <c r="AE1723" i="1" s="1"/>
  <c r="T1723" i="1"/>
  <c r="AD1722" i="1"/>
  <c r="AC1722" i="1"/>
  <c r="AB1722" i="1"/>
  <c r="AA1722" i="1"/>
  <c r="V1722" i="1"/>
  <c r="AE1722" i="1" s="1"/>
  <c r="T1722" i="1"/>
  <c r="AD1721" i="1"/>
  <c r="AC1721" i="1"/>
  <c r="AB1721" i="1"/>
  <c r="AA1721" i="1"/>
  <c r="V1721" i="1"/>
  <c r="AE1721" i="1" s="1"/>
  <c r="T1721" i="1"/>
  <c r="AD1720" i="1"/>
  <c r="AC1720" i="1"/>
  <c r="AB1720" i="1"/>
  <c r="AA1720" i="1"/>
  <c r="V1720" i="1"/>
  <c r="AE1720" i="1" s="1"/>
  <c r="T1720" i="1"/>
  <c r="AD1719" i="1"/>
  <c r="AC1719" i="1"/>
  <c r="AB1719" i="1"/>
  <c r="AA1719" i="1"/>
  <c r="V1719" i="1"/>
  <c r="AE1719" i="1" s="1"/>
  <c r="T1719" i="1"/>
  <c r="AD1718" i="1"/>
  <c r="AC1718" i="1"/>
  <c r="AB1718" i="1"/>
  <c r="AA1718" i="1"/>
  <c r="V1718" i="1"/>
  <c r="AE1718" i="1" s="1"/>
  <c r="T1718" i="1"/>
  <c r="AE1717" i="1"/>
  <c r="AD1717" i="1"/>
  <c r="AC1717" i="1"/>
  <c r="AB1717" i="1"/>
  <c r="AA1717" i="1"/>
  <c r="V1717" i="1"/>
  <c r="T1717" i="1"/>
  <c r="AD1716" i="1"/>
  <c r="AC1716" i="1"/>
  <c r="AB1716" i="1"/>
  <c r="AA1716" i="1"/>
  <c r="V1716" i="1"/>
  <c r="AE1716" i="1" s="1"/>
  <c r="T1716" i="1"/>
  <c r="AD1715" i="1"/>
  <c r="AC1715" i="1"/>
  <c r="AB1715" i="1"/>
  <c r="AA1715" i="1"/>
  <c r="V1715" i="1"/>
  <c r="AE1715" i="1" s="1"/>
  <c r="T1715" i="1"/>
  <c r="AD1714" i="1"/>
  <c r="AC1714" i="1"/>
  <c r="AB1714" i="1"/>
  <c r="AA1714" i="1"/>
  <c r="V1714" i="1"/>
  <c r="AE1714" i="1" s="1"/>
  <c r="T1714" i="1"/>
  <c r="AD1713" i="1"/>
  <c r="AC1713" i="1"/>
  <c r="AB1713" i="1"/>
  <c r="AA1713" i="1"/>
  <c r="V1713" i="1"/>
  <c r="AE1713" i="1" s="1"/>
  <c r="T1713" i="1"/>
  <c r="AD1712" i="1"/>
  <c r="AC1712" i="1"/>
  <c r="AB1712" i="1"/>
  <c r="AA1712" i="1"/>
  <c r="V1712" i="1"/>
  <c r="AE1712" i="1" s="1"/>
  <c r="T1712" i="1"/>
  <c r="AD1711" i="1"/>
  <c r="AC1711" i="1"/>
  <c r="AB1711" i="1"/>
  <c r="AA1711" i="1"/>
  <c r="V1711" i="1"/>
  <c r="AE1711" i="1" s="1"/>
  <c r="T1711" i="1"/>
  <c r="AD1710" i="1"/>
  <c r="AC1710" i="1"/>
  <c r="AB1710" i="1"/>
  <c r="AA1710" i="1"/>
  <c r="V1710" i="1"/>
  <c r="AE1710" i="1" s="1"/>
  <c r="T1710" i="1"/>
  <c r="AE1709" i="1"/>
  <c r="AD1709" i="1"/>
  <c r="AC1709" i="1"/>
  <c r="AB1709" i="1"/>
  <c r="AA1709" i="1"/>
  <c r="V1709" i="1"/>
  <c r="T1709" i="1"/>
  <c r="AD1708" i="1"/>
  <c r="AC1708" i="1"/>
  <c r="AB1708" i="1"/>
  <c r="AA1708" i="1"/>
  <c r="V1708" i="1"/>
  <c r="AE1708" i="1" s="1"/>
  <c r="T1708" i="1"/>
  <c r="AD1707" i="1"/>
  <c r="AC1707" i="1"/>
  <c r="AB1707" i="1"/>
  <c r="AA1707" i="1"/>
  <c r="V1707" i="1"/>
  <c r="AE1707" i="1" s="1"/>
  <c r="T1707" i="1"/>
  <c r="AD1706" i="1"/>
  <c r="AC1706" i="1"/>
  <c r="AB1706" i="1"/>
  <c r="AA1706" i="1"/>
  <c r="V1706" i="1"/>
  <c r="AE1706" i="1" s="1"/>
  <c r="T1706" i="1"/>
  <c r="AD1705" i="1"/>
  <c r="AC1705" i="1"/>
  <c r="AB1705" i="1"/>
  <c r="AA1705" i="1"/>
  <c r="V1705" i="1"/>
  <c r="AE1705" i="1" s="1"/>
  <c r="T1705" i="1"/>
  <c r="AD1704" i="1"/>
  <c r="AC1704" i="1"/>
  <c r="AB1704" i="1"/>
  <c r="AA1704" i="1"/>
  <c r="V1704" i="1"/>
  <c r="AE1704" i="1" s="1"/>
  <c r="T1704" i="1"/>
  <c r="AD1703" i="1"/>
  <c r="AC1703" i="1"/>
  <c r="AB1703" i="1"/>
  <c r="AA1703" i="1"/>
  <c r="V1703" i="1"/>
  <c r="AE1703" i="1" s="1"/>
  <c r="T1703" i="1"/>
  <c r="AE1702" i="1"/>
  <c r="AD1702" i="1"/>
  <c r="AC1702" i="1"/>
  <c r="AB1702" i="1"/>
  <c r="AA1702" i="1"/>
  <c r="V1702" i="1"/>
  <c r="T1702" i="1"/>
  <c r="AD1701" i="1"/>
  <c r="AC1701" i="1"/>
  <c r="AB1701" i="1"/>
  <c r="AA1701" i="1"/>
  <c r="V1701" i="1"/>
  <c r="AE1701" i="1" s="1"/>
  <c r="T1701" i="1"/>
  <c r="AD1700" i="1"/>
  <c r="AC1700" i="1"/>
  <c r="AB1700" i="1"/>
  <c r="AA1700" i="1"/>
  <c r="V1700" i="1"/>
  <c r="AE1700" i="1" s="1"/>
  <c r="T1700" i="1"/>
  <c r="AD1699" i="1"/>
  <c r="AC1699" i="1"/>
  <c r="AB1699" i="1"/>
  <c r="AA1699" i="1"/>
  <c r="V1699" i="1"/>
  <c r="AE1699" i="1" s="1"/>
  <c r="T1699" i="1"/>
  <c r="AD1698" i="1"/>
  <c r="AC1698" i="1"/>
  <c r="AB1698" i="1"/>
  <c r="AA1698" i="1"/>
  <c r="V1698" i="1"/>
  <c r="AE1698" i="1" s="1"/>
  <c r="T1698" i="1"/>
  <c r="AE1697" i="1"/>
  <c r="AD1697" i="1"/>
  <c r="AC1697" i="1"/>
  <c r="AB1697" i="1"/>
  <c r="AA1697" i="1"/>
  <c r="V1697" i="1"/>
  <c r="T1697" i="1"/>
  <c r="AD1696" i="1"/>
  <c r="AC1696" i="1"/>
  <c r="AB1696" i="1"/>
  <c r="AA1696" i="1"/>
  <c r="V1696" i="1"/>
  <c r="AE1696" i="1" s="1"/>
  <c r="T1696" i="1"/>
  <c r="AD1695" i="1"/>
  <c r="AC1695" i="1"/>
  <c r="AB1695" i="1"/>
  <c r="AA1695" i="1"/>
  <c r="V1695" i="1"/>
  <c r="AE1695" i="1" s="1"/>
  <c r="T1695" i="1"/>
  <c r="AD1694" i="1"/>
  <c r="AC1694" i="1"/>
  <c r="AB1694" i="1"/>
  <c r="AA1694" i="1"/>
  <c r="V1694" i="1"/>
  <c r="AE1694" i="1" s="1"/>
  <c r="T1694" i="1"/>
  <c r="AE1693" i="1"/>
  <c r="AD1693" i="1"/>
  <c r="AC1693" i="1"/>
  <c r="AB1693" i="1"/>
  <c r="AA1693" i="1"/>
  <c r="V1693" i="1"/>
  <c r="T1693" i="1"/>
  <c r="AD1692" i="1"/>
  <c r="AC1692" i="1"/>
  <c r="AB1692" i="1"/>
  <c r="AA1692" i="1"/>
  <c r="V1692" i="1"/>
  <c r="AE1692" i="1" s="1"/>
  <c r="T1692" i="1"/>
  <c r="AD1691" i="1"/>
  <c r="AC1691" i="1"/>
  <c r="AB1691" i="1"/>
  <c r="AA1691" i="1"/>
  <c r="V1691" i="1"/>
  <c r="AE1691" i="1" s="1"/>
  <c r="T1691" i="1"/>
  <c r="AD1690" i="1"/>
  <c r="AC1690" i="1"/>
  <c r="AB1690" i="1"/>
  <c r="AA1690" i="1"/>
  <c r="V1690" i="1"/>
  <c r="AE1690" i="1" s="1"/>
  <c r="T1690" i="1"/>
  <c r="AD1689" i="1"/>
  <c r="AC1689" i="1"/>
  <c r="AB1689" i="1"/>
  <c r="AA1689" i="1"/>
  <c r="V1689" i="1"/>
  <c r="AE1689" i="1" s="1"/>
  <c r="T1689" i="1"/>
  <c r="AD1688" i="1"/>
  <c r="AC1688" i="1"/>
  <c r="AB1688" i="1"/>
  <c r="AA1688" i="1"/>
  <c r="V1688" i="1"/>
  <c r="AE1688" i="1" s="1"/>
  <c r="T1688" i="1"/>
  <c r="AD1687" i="1"/>
  <c r="AC1687" i="1"/>
  <c r="AB1687" i="1"/>
  <c r="AA1687" i="1"/>
  <c r="V1687" i="1"/>
  <c r="AE1687" i="1" s="1"/>
  <c r="T1687" i="1"/>
  <c r="AE1686" i="1"/>
  <c r="AD1686" i="1"/>
  <c r="AC1686" i="1"/>
  <c r="AB1686" i="1"/>
  <c r="AA1686" i="1"/>
  <c r="V1686" i="1"/>
  <c r="T1686" i="1"/>
  <c r="AD1685" i="1"/>
  <c r="AC1685" i="1"/>
  <c r="AB1685" i="1"/>
  <c r="AA1685" i="1"/>
  <c r="V1685" i="1"/>
  <c r="AE1685" i="1" s="1"/>
  <c r="T1685" i="1"/>
  <c r="AD1684" i="1"/>
  <c r="AC1684" i="1"/>
  <c r="AB1684" i="1"/>
  <c r="AA1684" i="1"/>
  <c r="V1684" i="1"/>
  <c r="AE1684" i="1" s="1"/>
  <c r="T1684" i="1"/>
  <c r="AD1683" i="1"/>
  <c r="AC1683" i="1"/>
  <c r="AB1683" i="1"/>
  <c r="AA1683" i="1"/>
  <c r="V1683" i="1"/>
  <c r="AE1683" i="1" s="1"/>
  <c r="T1683" i="1"/>
  <c r="AD1682" i="1"/>
  <c r="AC1682" i="1"/>
  <c r="AB1682" i="1"/>
  <c r="AA1682" i="1"/>
  <c r="V1682" i="1"/>
  <c r="AE1682" i="1" s="1"/>
  <c r="T1682" i="1"/>
  <c r="AE1681" i="1"/>
  <c r="AD1681" i="1"/>
  <c r="AC1681" i="1"/>
  <c r="AB1681" i="1"/>
  <c r="AA1681" i="1"/>
  <c r="V1681" i="1"/>
  <c r="T1681" i="1"/>
  <c r="AD1680" i="1"/>
  <c r="AC1680" i="1"/>
  <c r="AB1680" i="1"/>
  <c r="AA1680" i="1"/>
  <c r="V1680" i="1"/>
  <c r="AE1680" i="1" s="1"/>
  <c r="T1680" i="1"/>
  <c r="AD1679" i="1"/>
  <c r="AC1679" i="1"/>
  <c r="AB1679" i="1"/>
  <c r="AA1679" i="1"/>
  <c r="V1679" i="1"/>
  <c r="AE1679" i="1" s="1"/>
  <c r="T1679" i="1"/>
  <c r="AD1678" i="1"/>
  <c r="AC1678" i="1"/>
  <c r="AB1678" i="1"/>
  <c r="AA1678" i="1"/>
  <c r="V1678" i="1"/>
  <c r="AE1678" i="1" s="1"/>
  <c r="T1678" i="1"/>
  <c r="AE1677" i="1"/>
  <c r="AD1677" i="1"/>
  <c r="AC1677" i="1"/>
  <c r="AB1677" i="1"/>
  <c r="AA1677" i="1"/>
  <c r="V1677" i="1"/>
  <c r="T1677" i="1"/>
  <c r="AD1676" i="1"/>
  <c r="AC1676" i="1"/>
  <c r="AB1676" i="1"/>
  <c r="AA1676" i="1"/>
  <c r="V1676" i="1"/>
  <c r="AE1676" i="1" s="1"/>
  <c r="T1676" i="1"/>
  <c r="AD1675" i="1"/>
  <c r="AC1675" i="1"/>
  <c r="AB1675" i="1"/>
  <c r="AA1675" i="1"/>
  <c r="V1675" i="1"/>
  <c r="AE1675" i="1" s="1"/>
  <c r="T1675" i="1"/>
  <c r="AD1674" i="1"/>
  <c r="AC1674" i="1"/>
  <c r="AB1674" i="1"/>
  <c r="AA1674" i="1"/>
  <c r="V1674" i="1"/>
  <c r="AE1674" i="1" s="1"/>
  <c r="T1674" i="1"/>
  <c r="AD1673" i="1"/>
  <c r="AC1673" i="1"/>
  <c r="AB1673" i="1"/>
  <c r="AA1673" i="1"/>
  <c r="V1673" i="1"/>
  <c r="AE1673" i="1" s="1"/>
  <c r="T1673" i="1"/>
  <c r="AD1672" i="1"/>
  <c r="AC1672" i="1"/>
  <c r="AB1672" i="1"/>
  <c r="AA1672" i="1"/>
  <c r="V1672" i="1"/>
  <c r="AE1672" i="1" s="1"/>
  <c r="T1672" i="1"/>
  <c r="AD1671" i="1"/>
  <c r="AC1671" i="1"/>
  <c r="AB1671" i="1"/>
  <c r="AA1671" i="1"/>
  <c r="V1671" i="1"/>
  <c r="AE1671" i="1" s="1"/>
  <c r="T1671" i="1"/>
  <c r="AE1670" i="1"/>
  <c r="AD1670" i="1"/>
  <c r="AC1670" i="1"/>
  <c r="AB1670" i="1"/>
  <c r="AA1670" i="1"/>
  <c r="V1670" i="1"/>
  <c r="T1670" i="1"/>
  <c r="AD1669" i="1"/>
  <c r="AC1669" i="1"/>
  <c r="AB1669" i="1"/>
  <c r="AA1669" i="1"/>
  <c r="V1669" i="1"/>
  <c r="AE1669" i="1" s="1"/>
  <c r="T1669" i="1"/>
  <c r="AD1668" i="1"/>
  <c r="AC1668" i="1"/>
  <c r="AB1668" i="1"/>
  <c r="AA1668" i="1"/>
  <c r="V1668" i="1"/>
  <c r="AE1668" i="1" s="1"/>
  <c r="T1668" i="1"/>
  <c r="AD1667" i="1"/>
  <c r="AC1667" i="1"/>
  <c r="AB1667" i="1"/>
  <c r="AA1667" i="1"/>
  <c r="V1667" i="1"/>
  <c r="AE1667" i="1" s="1"/>
  <c r="T1667" i="1"/>
  <c r="AD1666" i="1"/>
  <c r="AC1666" i="1"/>
  <c r="AB1666" i="1"/>
  <c r="AA1666" i="1"/>
  <c r="V1666" i="1"/>
  <c r="AE1666" i="1" s="1"/>
  <c r="T1666" i="1"/>
  <c r="AE1665" i="1"/>
  <c r="AD1665" i="1"/>
  <c r="AC1665" i="1"/>
  <c r="AB1665" i="1"/>
  <c r="AA1665" i="1"/>
  <c r="V1665" i="1"/>
  <c r="T1665" i="1"/>
  <c r="AD1664" i="1"/>
  <c r="AC1664" i="1"/>
  <c r="AB1664" i="1"/>
  <c r="AA1664" i="1"/>
  <c r="V1664" i="1"/>
  <c r="AE1664" i="1" s="1"/>
  <c r="T1664" i="1"/>
  <c r="AD1663" i="1"/>
  <c r="AC1663" i="1"/>
  <c r="AB1663" i="1"/>
  <c r="AA1663" i="1"/>
  <c r="V1663" i="1"/>
  <c r="AE1663" i="1" s="1"/>
  <c r="T1663" i="1"/>
  <c r="AD1662" i="1"/>
  <c r="AC1662" i="1"/>
  <c r="AB1662" i="1"/>
  <c r="AA1662" i="1"/>
  <c r="V1662" i="1"/>
  <c r="AE1662" i="1" s="1"/>
  <c r="T1662" i="1"/>
  <c r="AE1661" i="1"/>
  <c r="AD1661" i="1"/>
  <c r="AC1661" i="1"/>
  <c r="AB1661" i="1"/>
  <c r="AA1661" i="1"/>
  <c r="V1661" i="1"/>
  <c r="T1661" i="1"/>
  <c r="AD1660" i="1"/>
  <c r="AC1660" i="1"/>
  <c r="AB1660" i="1"/>
  <c r="AA1660" i="1"/>
  <c r="V1660" i="1"/>
  <c r="AE1660" i="1" s="1"/>
  <c r="T1660" i="1"/>
  <c r="AD1659" i="1"/>
  <c r="AC1659" i="1"/>
  <c r="AB1659" i="1"/>
  <c r="AA1659" i="1"/>
  <c r="V1659" i="1"/>
  <c r="AE1659" i="1" s="1"/>
  <c r="T1659" i="1"/>
  <c r="AD1658" i="1"/>
  <c r="AC1658" i="1"/>
  <c r="AB1658" i="1"/>
  <c r="AA1658" i="1"/>
  <c r="V1658" i="1"/>
  <c r="AE1658" i="1" s="1"/>
  <c r="T1658" i="1"/>
  <c r="AD1657" i="1"/>
  <c r="AC1657" i="1"/>
  <c r="AB1657" i="1"/>
  <c r="AA1657" i="1"/>
  <c r="V1657" i="1"/>
  <c r="AE1657" i="1" s="1"/>
  <c r="T1657" i="1"/>
  <c r="AD1656" i="1"/>
  <c r="AC1656" i="1"/>
  <c r="AB1656" i="1"/>
  <c r="AA1656" i="1"/>
  <c r="V1656" i="1"/>
  <c r="AE1656" i="1" s="1"/>
  <c r="T1656" i="1"/>
  <c r="AD1655" i="1"/>
  <c r="AC1655" i="1"/>
  <c r="AB1655" i="1"/>
  <c r="AA1655" i="1"/>
  <c r="V1655" i="1"/>
  <c r="AE1655" i="1" s="1"/>
  <c r="T1655" i="1"/>
  <c r="AD1654" i="1"/>
  <c r="AC1654" i="1"/>
  <c r="AB1654" i="1"/>
  <c r="AA1654" i="1"/>
  <c r="V1654" i="1"/>
  <c r="AE1654" i="1" s="1"/>
  <c r="T1654" i="1"/>
  <c r="AE1653" i="1"/>
  <c r="AD1653" i="1"/>
  <c r="AC1653" i="1"/>
  <c r="AB1653" i="1"/>
  <c r="AA1653" i="1"/>
  <c r="V1653" i="1"/>
  <c r="T1653" i="1"/>
  <c r="AD1652" i="1"/>
  <c r="AC1652" i="1"/>
  <c r="AB1652" i="1"/>
  <c r="AA1652" i="1"/>
  <c r="V1652" i="1"/>
  <c r="AE1652" i="1" s="1"/>
  <c r="T1652" i="1"/>
  <c r="AD1651" i="1"/>
  <c r="AC1651" i="1"/>
  <c r="AB1651" i="1"/>
  <c r="AA1651" i="1"/>
  <c r="V1651" i="1"/>
  <c r="AE1651" i="1" s="1"/>
  <c r="T1651" i="1"/>
  <c r="AD1650" i="1"/>
  <c r="AC1650" i="1"/>
  <c r="AB1650" i="1"/>
  <c r="AA1650" i="1"/>
  <c r="V1650" i="1"/>
  <c r="AE1650" i="1" s="1"/>
  <c r="T1650" i="1"/>
  <c r="AD1649" i="1"/>
  <c r="AC1649" i="1"/>
  <c r="AB1649" i="1"/>
  <c r="AA1649" i="1"/>
  <c r="V1649" i="1"/>
  <c r="AE1649" i="1" s="1"/>
  <c r="T1649" i="1"/>
  <c r="AD1648" i="1"/>
  <c r="AC1648" i="1"/>
  <c r="AB1648" i="1"/>
  <c r="AA1648" i="1"/>
  <c r="V1648" i="1"/>
  <c r="AE1648" i="1" s="1"/>
  <c r="T1648" i="1"/>
  <c r="AD1647" i="1"/>
  <c r="AC1647" i="1"/>
  <c r="AB1647" i="1"/>
  <c r="AA1647" i="1"/>
  <c r="V1647" i="1"/>
  <c r="AE1647" i="1" s="1"/>
  <c r="T1647" i="1"/>
  <c r="AD1646" i="1"/>
  <c r="AC1646" i="1"/>
  <c r="AB1646" i="1"/>
  <c r="AA1646" i="1"/>
  <c r="V1646" i="1"/>
  <c r="AE1646" i="1" s="1"/>
  <c r="T1646" i="1"/>
  <c r="AE1645" i="1"/>
  <c r="AD1645" i="1"/>
  <c r="AC1645" i="1"/>
  <c r="AB1645" i="1"/>
  <c r="AA1645" i="1"/>
  <c r="V1645" i="1"/>
  <c r="T1645" i="1"/>
  <c r="AD1644" i="1"/>
  <c r="AC1644" i="1"/>
  <c r="AB1644" i="1"/>
  <c r="AA1644" i="1"/>
  <c r="V1644" i="1"/>
  <c r="AE1644" i="1" s="1"/>
  <c r="T1644" i="1"/>
  <c r="AD1643" i="1"/>
  <c r="AC1643" i="1"/>
  <c r="AB1643" i="1"/>
  <c r="AA1643" i="1"/>
  <c r="V1643" i="1"/>
  <c r="AE1643" i="1" s="1"/>
  <c r="T1643" i="1"/>
  <c r="AD1642" i="1"/>
  <c r="AC1642" i="1"/>
  <c r="AB1642" i="1"/>
  <c r="AA1642" i="1"/>
  <c r="V1642" i="1"/>
  <c r="AE1642" i="1" s="1"/>
  <c r="T1642" i="1"/>
  <c r="AD1641" i="1"/>
  <c r="AC1641" i="1"/>
  <c r="AB1641" i="1"/>
  <c r="AA1641" i="1"/>
  <c r="V1641" i="1"/>
  <c r="AE1641" i="1" s="1"/>
  <c r="T1641" i="1"/>
  <c r="AD1640" i="1"/>
  <c r="AC1640" i="1"/>
  <c r="AB1640" i="1"/>
  <c r="AA1640" i="1"/>
  <c r="V1640" i="1"/>
  <c r="AE1640" i="1" s="1"/>
  <c r="T1640" i="1"/>
  <c r="AD1639" i="1"/>
  <c r="AC1639" i="1"/>
  <c r="AB1639" i="1"/>
  <c r="AA1639" i="1"/>
  <c r="V1639" i="1"/>
  <c r="AE1639" i="1" s="1"/>
  <c r="T1639" i="1"/>
  <c r="AD1638" i="1"/>
  <c r="AC1638" i="1"/>
  <c r="AB1638" i="1"/>
  <c r="AA1638" i="1"/>
  <c r="V1638" i="1"/>
  <c r="AE1638" i="1" s="1"/>
  <c r="T1638" i="1"/>
  <c r="AE1637" i="1"/>
  <c r="AD1637" i="1"/>
  <c r="AC1637" i="1"/>
  <c r="AB1637" i="1"/>
  <c r="AA1637" i="1"/>
  <c r="V1637" i="1"/>
  <c r="T1637" i="1"/>
  <c r="AD1636" i="1"/>
  <c r="AC1636" i="1"/>
  <c r="AB1636" i="1"/>
  <c r="AA1636" i="1"/>
  <c r="V1636" i="1"/>
  <c r="AE1636" i="1" s="1"/>
  <c r="T1636" i="1"/>
  <c r="AD1635" i="1"/>
  <c r="AC1635" i="1"/>
  <c r="AB1635" i="1"/>
  <c r="AA1635" i="1"/>
  <c r="V1635" i="1"/>
  <c r="AE1635" i="1" s="1"/>
  <c r="T1635" i="1"/>
  <c r="AD1634" i="1"/>
  <c r="AC1634" i="1"/>
  <c r="AB1634" i="1"/>
  <c r="AA1634" i="1"/>
  <c r="V1634" i="1"/>
  <c r="AE1634" i="1" s="1"/>
  <c r="T1634" i="1"/>
  <c r="AD1633" i="1"/>
  <c r="AC1633" i="1"/>
  <c r="AB1633" i="1"/>
  <c r="AA1633" i="1"/>
  <c r="V1633" i="1"/>
  <c r="AE1633" i="1" s="1"/>
  <c r="T1633" i="1"/>
  <c r="AD1632" i="1"/>
  <c r="AC1632" i="1"/>
  <c r="AB1632" i="1"/>
  <c r="AA1632" i="1"/>
  <c r="V1632" i="1"/>
  <c r="AE1632" i="1" s="1"/>
  <c r="T1632" i="1"/>
  <c r="AD1631" i="1"/>
  <c r="AC1631" i="1"/>
  <c r="AB1631" i="1"/>
  <c r="AA1631" i="1"/>
  <c r="V1631" i="1"/>
  <c r="AE1631" i="1" s="1"/>
  <c r="T1631" i="1"/>
  <c r="AE1630" i="1"/>
  <c r="AD1630" i="1"/>
  <c r="AC1630" i="1"/>
  <c r="AB1630" i="1"/>
  <c r="AA1630" i="1"/>
  <c r="V1630" i="1"/>
  <c r="T1630" i="1"/>
  <c r="AE1629" i="1"/>
  <c r="AD1629" i="1"/>
  <c r="AC1629" i="1"/>
  <c r="AB1629" i="1"/>
  <c r="AA1629" i="1"/>
  <c r="V1629" i="1"/>
  <c r="T1629" i="1"/>
  <c r="AD1628" i="1"/>
  <c r="AC1628" i="1"/>
  <c r="AB1628" i="1"/>
  <c r="AA1628" i="1"/>
  <c r="V1628" i="1"/>
  <c r="AE1628" i="1" s="1"/>
  <c r="T1628" i="1"/>
  <c r="AD1627" i="1"/>
  <c r="AC1627" i="1"/>
  <c r="AB1627" i="1"/>
  <c r="AA1627" i="1"/>
  <c r="V1627" i="1"/>
  <c r="AE1627" i="1" s="1"/>
  <c r="T1627" i="1"/>
  <c r="AD1626" i="1"/>
  <c r="AC1626" i="1"/>
  <c r="AB1626" i="1"/>
  <c r="AA1626" i="1"/>
  <c r="V1626" i="1"/>
  <c r="AE1626" i="1" s="1"/>
  <c r="T1626" i="1"/>
  <c r="AD1625" i="1"/>
  <c r="AC1625" i="1"/>
  <c r="AB1625" i="1"/>
  <c r="AA1625" i="1"/>
  <c r="V1625" i="1"/>
  <c r="AE1625" i="1" s="1"/>
  <c r="T1625" i="1"/>
  <c r="AD1624" i="1"/>
  <c r="AC1624" i="1"/>
  <c r="AB1624" i="1"/>
  <c r="AA1624" i="1"/>
  <c r="V1624" i="1"/>
  <c r="AE1624" i="1" s="1"/>
  <c r="T1624" i="1"/>
  <c r="AD1623" i="1"/>
  <c r="AC1623" i="1"/>
  <c r="AB1623" i="1"/>
  <c r="AA1623" i="1"/>
  <c r="V1623" i="1"/>
  <c r="AE1623" i="1" s="1"/>
  <c r="T1623" i="1"/>
  <c r="AD1622" i="1"/>
  <c r="AC1622" i="1"/>
  <c r="AB1622" i="1"/>
  <c r="AA1622" i="1"/>
  <c r="V1622" i="1"/>
  <c r="AE1622" i="1" s="1"/>
  <c r="T1622" i="1"/>
  <c r="AD1621" i="1"/>
  <c r="AC1621" i="1"/>
  <c r="AB1621" i="1"/>
  <c r="AA1621" i="1"/>
  <c r="V1621" i="1"/>
  <c r="AE1621" i="1" s="1"/>
  <c r="T1621" i="1"/>
  <c r="AD1620" i="1"/>
  <c r="AC1620" i="1"/>
  <c r="AB1620" i="1"/>
  <c r="AA1620" i="1"/>
  <c r="V1620" i="1"/>
  <c r="AE1620" i="1" s="1"/>
  <c r="T1620" i="1"/>
  <c r="AD1619" i="1"/>
  <c r="AC1619" i="1"/>
  <c r="AB1619" i="1"/>
  <c r="AA1619" i="1"/>
  <c r="V1619" i="1"/>
  <c r="AE1619" i="1" s="1"/>
  <c r="T1619" i="1"/>
  <c r="AD1618" i="1"/>
  <c r="AC1618" i="1"/>
  <c r="AB1618" i="1"/>
  <c r="AA1618" i="1"/>
  <c r="V1618" i="1"/>
  <c r="AE1618" i="1" s="1"/>
  <c r="T1618" i="1"/>
  <c r="AD1617" i="1"/>
  <c r="AC1617" i="1"/>
  <c r="AB1617" i="1"/>
  <c r="AA1617" i="1"/>
  <c r="V1617" i="1"/>
  <c r="AE1617" i="1" s="1"/>
  <c r="T1617" i="1"/>
  <c r="AD1616" i="1"/>
  <c r="AC1616" i="1"/>
  <c r="AB1616" i="1"/>
  <c r="AA1616" i="1"/>
  <c r="V1616" i="1"/>
  <c r="AE1616" i="1" s="1"/>
  <c r="T1616" i="1"/>
  <c r="AD1615" i="1"/>
  <c r="AC1615" i="1"/>
  <c r="AB1615" i="1"/>
  <c r="AA1615" i="1"/>
  <c r="V1615" i="1"/>
  <c r="AE1615" i="1" s="1"/>
  <c r="T1615" i="1"/>
  <c r="AD1614" i="1"/>
  <c r="AC1614" i="1"/>
  <c r="AB1614" i="1"/>
  <c r="AA1614" i="1"/>
  <c r="V1614" i="1"/>
  <c r="AE1614" i="1" s="1"/>
  <c r="T1614" i="1"/>
  <c r="AD1613" i="1"/>
  <c r="AC1613" i="1"/>
  <c r="AB1613" i="1"/>
  <c r="AA1613" i="1"/>
  <c r="V1613" i="1"/>
  <c r="AE1613" i="1" s="1"/>
  <c r="T1613" i="1"/>
  <c r="AD1612" i="1"/>
  <c r="AC1612" i="1"/>
  <c r="AB1612" i="1"/>
  <c r="AA1612" i="1"/>
  <c r="V1612" i="1"/>
  <c r="AE1612" i="1" s="1"/>
  <c r="T1612" i="1"/>
  <c r="AD1611" i="1"/>
  <c r="AC1611" i="1"/>
  <c r="AB1611" i="1"/>
  <c r="AA1611" i="1"/>
  <c r="V1611" i="1"/>
  <c r="AE1611" i="1" s="1"/>
  <c r="T1611" i="1"/>
  <c r="AE1610" i="1"/>
  <c r="AD1610" i="1"/>
  <c r="AC1610" i="1"/>
  <c r="AB1610" i="1"/>
  <c r="AA1610" i="1"/>
  <c r="V1610" i="1"/>
  <c r="T1610" i="1"/>
  <c r="AD1609" i="1"/>
  <c r="AC1609" i="1"/>
  <c r="AB1609" i="1"/>
  <c r="AA1609" i="1"/>
  <c r="V1609" i="1"/>
  <c r="AE1609" i="1" s="1"/>
  <c r="T1609" i="1"/>
  <c r="AD1608" i="1"/>
  <c r="AC1608" i="1"/>
  <c r="AB1608" i="1"/>
  <c r="AA1608" i="1"/>
  <c r="V1608" i="1"/>
  <c r="AE1608" i="1" s="1"/>
  <c r="T1608" i="1"/>
  <c r="AD1607" i="1"/>
  <c r="AC1607" i="1"/>
  <c r="AB1607" i="1"/>
  <c r="AA1607" i="1"/>
  <c r="V1607" i="1"/>
  <c r="AE1607" i="1" s="1"/>
  <c r="T1607" i="1"/>
  <c r="AD1606" i="1"/>
  <c r="AC1606" i="1"/>
  <c r="AB1606" i="1"/>
  <c r="AA1606" i="1"/>
  <c r="V1606" i="1"/>
  <c r="AE1606" i="1" s="1"/>
  <c r="T1606" i="1"/>
  <c r="AD1605" i="1"/>
  <c r="AC1605" i="1"/>
  <c r="AB1605" i="1"/>
  <c r="AA1605" i="1"/>
  <c r="V1605" i="1"/>
  <c r="AE1605" i="1" s="1"/>
  <c r="T1605" i="1"/>
  <c r="AD1604" i="1"/>
  <c r="AC1604" i="1"/>
  <c r="AB1604" i="1"/>
  <c r="AA1604" i="1"/>
  <c r="V1604" i="1"/>
  <c r="AE1604" i="1" s="1"/>
  <c r="T1604" i="1"/>
  <c r="AD1603" i="1"/>
  <c r="AC1603" i="1"/>
  <c r="AB1603" i="1"/>
  <c r="AA1603" i="1"/>
  <c r="V1603" i="1"/>
  <c r="AE1603" i="1" s="1"/>
  <c r="T1603" i="1"/>
  <c r="AD1602" i="1"/>
  <c r="AC1602" i="1"/>
  <c r="AB1602" i="1"/>
  <c r="AA1602" i="1"/>
  <c r="V1602" i="1"/>
  <c r="AE1602" i="1" s="1"/>
  <c r="T1602" i="1"/>
  <c r="AD1601" i="1"/>
  <c r="AC1601" i="1"/>
  <c r="AB1601" i="1"/>
  <c r="AA1601" i="1"/>
  <c r="V1601" i="1"/>
  <c r="AE1601" i="1" s="1"/>
  <c r="T1601" i="1"/>
  <c r="AD1600" i="1"/>
  <c r="AC1600" i="1"/>
  <c r="AB1600" i="1"/>
  <c r="AA1600" i="1"/>
  <c r="V1600" i="1"/>
  <c r="AE1600" i="1" s="1"/>
  <c r="T1600" i="1"/>
  <c r="AD1599" i="1"/>
  <c r="AC1599" i="1"/>
  <c r="AB1599" i="1"/>
  <c r="AA1599" i="1"/>
  <c r="V1599" i="1"/>
  <c r="AE1599" i="1" s="1"/>
  <c r="T1599" i="1"/>
  <c r="AD1598" i="1"/>
  <c r="AC1598" i="1"/>
  <c r="AB1598" i="1"/>
  <c r="AA1598" i="1"/>
  <c r="V1598" i="1"/>
  <c r="AE1598" i="1" s="1"/>
  <c r="T1598" i="1"/>
  <c r="AD1597" i="1"/>
  <c r="AC1597" i="1"/>
  <c r="AB1597" i="1"/>
  <c r="AA1597" i="1"/>
  <c r="V1597" i="1"/>
  <c r="AE1597" i="1" s="1"/>
  <c r="T1597" i="1"/>
  <c r="AD1596" i="1"/>
  <c r="AC1596" i="1"/>
  <c r="AB1596" i="1"/>
  <c r="AA1596" i="1"/>
  <c r="V1596" i="1"/>
  <c r="AE1596" i="1" s="1"/>
  <c r="T1596" i="1"/>
  <c r="AD1595" i="1"/>
  <c r="AC1595" i="1"/>
  <c r="AB1595" i="1"/>
  <c r="AA1595" i="1"/>
  <c r="V1595" i="1"/>
  <c r="AE1595" i="1" s="1"/>
  <c r="T1595" i="1"/>
  <c r="AE1594" i="1"/>
  <c r="AD1594" i="1"/>
  <c r="AC1594" i="1"/>
  <c r="AB1594" i="1"/>
  <c r="AA1594" i="1"/>
  <c r="V1594" i="1"/>
  <c r="T1594" i="1"/>
  <c r="AD1593" i="1"/>
  <c r="AC1593" i="1"/>
  <c r="AB1593" i="1"/>
  <c r="AA1593" i="1"/>
  <c r="V1593" i="1"/>
  <c r="AE1593" i="1" s="1"/>
  <c r="T1593" i="1"/>
  <c r="AD1592" i="1"/>
  <c r="AC1592" i="1"/>
  <c r="AB1592" i="1"/>
  <c r="AA1592" i="1"/>
  <c r="V1592" i="1"/>
  <c r="AE1592" i="1" s="1"/>
  <c r="T1592" i="1"/>
  <c r="AD1591" i="1"/>
  <c r="AC1591" i="1"/>
  <c r="AB1591" i="1"/>
  <c r="AA1591" i="1"/>
  <c r="V1591" i="1"/>
  <c r="AE1591" i="1" s="1"/>
  <c r="T1591" i="1"/>
  <c r="AD1590" i="1"/>
  <c r="AC1590" i="1"/>
  <c r="AB1590" i="1"/>
  <c r="AA1590" i="1"/>
  <c r="V1590" i="1"/>
  <c r="AE1590" i="1" s="1"/>
  <c r="T1590" i="1"/>
  <c r="AD1589" i="1"/>
  <c r="AC1589" i="1"/>
  <c r="AB1589" i="1"/>
  <c r="AA1589" i="1"/>
  <c r="V1589" i="1"/>
  <c r="AE1589" i="1" s="1"/>
  <c r="T1589" i="1"/>
  <c r="AD1588" i="1"/>
  <c r="AC1588" i="1"/>
  <c r="AB1588" i="1"/>
  <c r="AA1588" i="1"/>
  <c r="V1588" i="1"/>
  <c r="AE1588" i="1" s="1"/>
  <c r="T1588" i="1"/>
  <c r="AD1587" i="1"/>
  <c r="AC1587" i="1"/>
  <c r="AB1587" i="1"/>
  <c r="AA1587" i="1"/>
  <c r="V1587" i="1"/>
  <c r="AE1587" i="1" s="1"/>
  <c r="T1587" i="1"/>
  <c r="AE1586" i="1"/>
  <c r="AD1586" i="1"/>
  <c r="AC1586" i="1"/>
  <c r="AB1586" i="1"/>
  <c r="AA1586" i="1"/>
  <c r="V1586" i="1"/>
  <c r="T1586" i="1"/>
  <c r="AD1585" i="1"/>
  <c r="AC1585" i="1"/>
  <c r="AB1585" i="1"/>
  <c r="AA1585" i="1"/>
  <c r="V1585" i="1"/>
  <c r="AE1585" i="1" s="1"/>
  <c r="T1585" i="1"/>
  <c r="AD1584" i="1"/>
  <c r="AC1584" i="1"/>
  <c r="AB1584" i="1"/>
  <c r="AA1584" i="1"/>
  <c r="V1584" i="1"/>
  <c r="AE1584" i="1" s="1"/>
  <c r="T1584" i="1"/>
  <c r="AD1583" i="1"/>
  <c r="AC1583" i="1"/>
  <c r="AB1583" i="1"/>
  <c r="AA1583" i="1"/>
  <c r="V1583" i="1"/>
  <c r="AE1583" i="1" s="1"/>
  <c r="T1583" i="1"/>
  <c r="AD1582" i="1"/>
  <c r="AC1582" i="1"/>
  <c r="AB1582" i="1"/>
  <c r="AA1582" i="1"/>
  <c r="V1582" i="1"/>
  <c r="AE1582" i="1" s="1"/>
  <c r="T1582" i="1"/>
  <c r="AD1581" i="1"/>
  <c r="AC1581" i="1"/>
  <c r="AB1581" i="1"/>
  <c r="AA1581" i="1"/>
  <c r="V1581" i="1"/>
  <c r="AE1581" i="1" s="1"/>
  <c r="T1581" i="1"/>
  <c r="AD1580" i="1"/>
  <c r="AC1580" i="1"/>
  <c r="AB1580" i="1"/>
  <c r="AA1580" i="1"/>
  <c r="V1580" i="1"/>
  <c r="AE1580" i="1" s="1"/>
  <c r="T1580" i="1"/>
  <c r="AD1579" i="1"/>
  <c r="AC1579" i="1"/>
  <c r="AB1579" i="1"/>
  <c r="AA1579" i="1"/>
  <c r="V1579" i="1"/>
  <c r="AE1579" i="1" s="1"/>
  <c r="T1579" i="1"/>
  <c r="AE1578" i="1"/>
  <c r="AD1578" i="1"/>
  <c r="AC1578" i="1"/>
  <c r="AB1578" i="1"/>
  <c r="AA1578" i="1"/>
  <c r="V1578" i="1"/>
  <c r="T1578" i="1"/>
  <c r="AD1577" i="1"/>
  <c r="AC1577" i="1"/>
  <c r="AB1577" i="1"/>
  <c r="AA1577" i="1"/>
  <c r="V1577" i="1"/>
  <c r="AE1577" i="1" s="1"/>
  <c r="T1577" i="1"/>
  <c r="AD1576" i="1"/>
  <c r="AC1576" i="1"/>
  <c r="AB1576" i="1"/>
  <c r="AA1576" i="1"/>
  <c r="V1576" i="1"/>
  <c r="AE1576" i="1" s="1"/>
  <c r="T1576" i="1"/>
  <c r="AD1575" i="1"/>
  <c r="AC1575" i="1"/>
  <c r="AB1575" i="1"/>
  <c r="AA1575" i="1"/>
  <c r="V1575" i="1"/>
  <c r="AE1575" i="1" s="1"/>
  <c r="T1575" i="1"/>
  <c r="AD1574" i="1"/>
  <c r="AC1574" i="1"/>
  <c r="AB1574" i="1"/>
  <c r="AA1574" i="1"/>
  <c r="V1574" i="1"/>
  <c r="AE1574" i="1" s="1"/>
  <c r="T1574" i="1"/>
  <c r="AD1573" i="1"/>
  <c r="AC1573" i="1"/>
  <c r="AB1573" i="1"/>
  <c r="AA1573" i="1"/>
  <c r="V1573" i="1"/>
  <c r="AE1573" i="1" s="1"/>
  <c r="T1573" i="1"/>
  <c r="AD1572" i="1"/>
  <c r="AC1572" i="1"/>
  <c r="AB1572" i="1"/>
  <c r="AA1572" i="1"/>
  <c r="V1572" i="1"/>
  <c r="AE1572" i="1" s="1"/>
  <c r="T1572" i="1"/>
  <c r="AD1571" i="1"/>
  <c r="AC1571" i="1"/>
  <c r="AB1571" i="1"/>
  <c r="AA1571" i="1"/>
  <c r="V1571" i="1"/>
  <c r="AE1571" i="1" s="1"/>
  <c r="T1571" i="1"/>
  <c r="AE1570" i="1"/>
  <c r="AD1570" i="1"/>
  <c r="AC1570" i="1"/>
  <c r="AB1570" i="1"/>
  <c r="AA1570" i="1"/>
  <c r="V1570" i="1"/>
  <c r="T1570" i="1"/>
  <c r="AD1569" i="1"/>
  <c r="AC1569" i="1"/>
  <c r="AB1569" i="1"/>
  <c r="AA1569" i="1"/>
  <c r="V1569" i="1"/>
  <c r="AE1569" i="1" s="1"/>
  <c r="T1569" i="1"/>
  <c r="AD1568" i="1"/>
  <c r="AC1568" i="1"/>
  <c r="AB1568" i="1"/>
  <c r="AA1568" i="1"/>
  <c r="V1568" i="1"/>
  <c r="AE1568" i="1" s="1"/>
  <c r="T1568" i="1"/>
  <c r="AD1567" i="1"/>
  <c r="AC1567" i="1"/>
  <c r="AB1567" i="1"/>
  <c r="AA1567" i="1"/>
  <c r="V1567" i="1"/>
  <c r="AE1567" i="1" s="1"/>
  <c r="T1567" i="1"/>
  <c r="AD1566" i="1"/>
  <c r="AC1566" i="1"/>
  <c r="AB1566" i="1"/>
  <c r="AA1566" i="1"/>
  <c r="V1566" i="1"/>
  <c r="AE1566" i="1" s="1"/>
  <c r="T1566" i="1"/>
  <c r="AD1565" i="1"/>
  <c r="AC1565" i="1"/>
  <c r="AB1565" i="1"/>
  <c r="AA1565" i="1"/>
  <c r="V1565" i="1"/>
  <c r="AE1565" i="1" s="1"/>
  <c r="T1565" i="1"/>
  <c r="AD1564" i="1"/>
  <c r="AC1564" i="1"/>
  <c r="AB1564" i="1"/>
  <c r="AA1564" i="1"/>
  <c r="V1564" i="1"/>
  <c r="AE1564" i="1" s="1"/>
  <c r="T1564" i="1"/>
  <c r="AD1563" i="1"/>
  <c r="AC1563" i="1"/>
  <c r="AB1563" i="1"/>
  <c r="AA1563" i="1"/>
  <c r="V1563" i="1"/>
  <c r="AE1563" i="1" s="1"/>
  <c r="T1563" i="1"/>
  <c r="AE1562" i="1"/>
  <c r="AD1562" i="1"/>
  <c r="AC1562" i="1"/>
  <c r="AB1562" i="1"/>
  <c r="AA1562" i="1"/>
  <c r="V1562" i="1"/>
  <c r="T1562" i="1"/>
  <c r="AD1561" i="1"/>
  <c r="AC1561" i="1"/>
  <c r="AB1561" i="1"/>
  <c r="AA1561" i="1"/>
  <c r="V1561" i="1"/>
  <c r="AE1561" i="1" s="1"/>
  <c r="T1561" i="1"/>
  <c r="AD1560" i="1"/>
  <c r="AC1560" i="1"/>
  <c r="AB1560" i="1"/>
  <c r="AA1560" i="1"/>
  <c r="V1560" i="1"/>
  <c r="AE1560" i="1" s="1"/>
  <c r="T1560" i="1"/>
  <c r="AD1559" i="1"/>
  <c r="AC1559" i="1"/>
  <c r="AB1559" i="1"/>
  <c r="AA1559" i="1"/>
  <c r="V1559" i="1"/>
  <c r="AE1559" i="1" s="1"/>
  <c r="T1559" i="1"/>
  <c r="AD1558" i="1"/>
  <c r="AC1558" i="1"/>
  <c r="AB1558" i="1"/>
  <c r="AA1558" i="1"/>
  <c r="V1558" i="1"/>
  <c r="AE1558" i="1" s="1"/>
  <c r="T1558" i="1"/>
  <c r="AD1557" i="1"/>
  <c r="AC1557" i="1"/>
  <c r="AB1557" i="1"/>
  <c r="AA1557" i="1"/>
  <c r="V1557" i="1"/>
  <c r="AE1557" i="1" s="1"/>
  <c r="T1557" i="1"/>
  <c r="AD1556" i="1"/>
  <c r="AC1556" i="1"/>
  <c r="AB1556" i="1"/>
  <c r="AA1556" i="1"/>
  <c r="V1556" i="1"/>
  <c r="AE1556" i="1" s="1"/>
  <c r="T1556" i="1"/>
  <c r="AD1555" i="1"/>
  <c r="AC1555" i="1"/>
  <c r="AB1555" i="1"/>
  <c r="AA1555" i="1"/>
  <c r="V1555" i="1"/>
  <c r="AE1555" i="1" s="1"/>
  <c r="T1555" i="1"/>
  <c r="AE1554" i="1"/>
  <c r="AD1554" i="1"/>
  <c r="AC1554" i="1"/>
  <c r="AB1554" i="1"/>
  <c r="AA1554" i="1"/>
  <c r="V1554" i="1"/>
  <c r="T1554" i="1"/>
  <c r="AD1553" i="1"/>
  <c r="AC1553" i="1"/>
  <c r="AB1553" i="1"/>
  <c r="AA1553" i="1"/>
  <c r="V1553" i="1"/>
  <c r="AE1553" i="1" s="1"/>
  <c r="T1553" i="1"/>
  <c r="AD1552" i="1"/>
  <c r="AC1552" i="1"/>
  <c r="AB1552" i="1"/>
  <c r="AA1552" i="1"/>
  <c r="V1552" i="1"/>
  <c r="AE1552" i="1" s="1"/>
  <c r="T1552" i="1"/>
  <c r="AD1551" i="1"/>
  <c r="AC1551" i="1"/>
  <c r="AB1551" i="1"/>
  <c r="AA1551" i="1"/>
  <c r="V1551" i="1"/>
  <c r="AE1551" i="1" s="1"/>
  <c r="T1551" i="1"/>
  <c r="AD1550" i="1"/>
  <c r="AC1550" i="1"/>
  <c r="AB1550" i="1"/>
  <c r="AA1550" i="1"/>
  <c r="V1550" i="1"/>
  <c r="AE1550" i="1" s="1"/>
  <c r="T1550" i="1"/>
  <c r="AD1549" i="1"/>
  <c r="AC1549" i="1"/>
  <c r="AB1549" i="1"/>
  <c r="AA1549" i="1"/>
  <c r="V1549" i="1"/>
  <c r="AE1549" i="1" s="1"/>
  <c r="T1549" i="1"/>
  <c r="AD1548" i="1"/>
  <c r="AC1548" i="1"/>
  <c r="AB1548" i="1"/>
  <c r="AA1548" i="1"/>
  <c r="V1548" i="1"/>
  <c r="AE1548" i="1" s="1"/>
  <c r="T1548" i="1"/>
  <c r="AD1547" i="1"/>
  <c r="AC1547" i="1"/>
  <c r="AB1547" i="1"/>
  <c r="AA1547" i="1"/>
  <c r="V1547" i="1"/>
  <c r="AE1547" i="1" s="1"/>
  <c r="T1547" i="1"/>
  <c r="AD1546" i="1"/>
  <c r="AC1546" i="1"/>
  <c r="AB1546" i="1"/>
  <c r="AA1546" i="1"/>
  <c r="V1546" i="1"/>
  <c r="AE1546" i="1" s="1"/>
  <c r="T1546" i="1"/>
  <c r="AD1545" i="1"/>
  <c r="AC1545" i="1"/>
  <c r="AB1545" i="1"/>
  <c r="AA1545" i="1"/>
  <c r="V1545" i="1"/>
  <c r="AE1545" i="1" s="1"/>
  <c r="U1545" i="1" s="1"/>
  <c r="T1545" i="1"/>
  <c r="AD1544" i="1"/>
  <c r="AC1544" i="1"/>
  <c r="AB1544" i="1"/>
  <c r="AA1544" i="1"/>
  <c r="V1544" i="1"/>
  <c r="AE1544" i="1" s="1"/>
  <c r="T1544" i="1"/>
  <c r="AD1543" i="1"/>
  <c r="AC1543" i="1"/>
  <c r="AB1543" i="1"/>
  <c r="AA1543" i="1"/>
  <c r="V1543" i="1"/>
  <c r="AE1543" i="1" s="1"/>
  <c r="T1543" i="1"/>
  <c r="AD1542" i="1"/>
  <c r="AC1542" i="1"/>
  <c r="AB1542" i="1"/>
  <c r="AA1542" i="1"/>
  <c r="V1542" i="1"/>
  <c r="AE1542" i="1" s="1"/>
  <c r="T1542" i="1"/>
  <c r="AD1541" i="1"/>
  <c r="AC1541" i="1"/>
  <c r="AB1541" i="1"/>
  <c r="AA1541" i="1"/>
  <c r="V1541" i="1"/>
  <c r="AE1541" i="1" s="1"/>
  <c r="T1541" i="1"/>
  <c r="AD1540" i="1"/>
  <c r="AC1540" i="1"/>
  <c r="AB1540" i="1"/>
  <c r="AA1540" i="1"/>
  <c r="V1540" i="1"/>
  <c r="AE1540" i="1" s="1"/>
  <c r="T1540" i="1"/>
  <c r="AD1539" i="1"/>
  <c r="AC1539" i="1"/>
  <c r="AB1539" i="1"/>
  <c r="AA1539" i="1"/>
  <c r="V1539" i="1"/>
  <c r="AE1539" i="1" s="1"/>
  <c r="U1539" i="1" s="1"/>
  <c r="T1539" i="1"/>
  <c r="AD1538" i="1"/>
  <c r="AC1538" i="1"/>
  <c r="AB1538" i="1"/>
  <c r="AA1538" i="1"/>
  <c r="V1538" i="1"/>
  <c r="AE1538" i="1" s="1"/>
  <c r="T1538" i="1"/>
  <c r="AE1537" i="1"/>
  <c r="AD1537" i="1"/>
  <c r="AC1537" i="1"/>
  <c r="AB1537" i="1"/>
  <c r="AA1537" i="1"/>
  <c r="V1537" i="1"/>
  <c r="T1537" i="1"/>
  <c r="AD1536" i="1"/>
  <c r="AC1536" i="1"/>
  <c r="AB1536" i="1"/>
  <c r="AA1536" i="1"/>
  <c r="V1536" i="1"/>
  <c r="AE1536" i="1" s="1"/>
  <c r="T1536" i="1"/>
  <c r="AD1535" i="1"/>
  <c r="AC1535" i="1"/>
  <c r="AB1535" i="1"/>
  <c r="AA1535" i="1"/>
  <c r="V1535" i="1"/>
  <c r="AE1535" i="1" s="1"/>
  <c r="T1535" i="1"/>
  <c r="AD1534" i="1"/>
  <c r="AC1534" i="1"/>
  <c r="AB1534" i="1"/>
  <c r="AA1534" i="1"/>
  <c r="V1534" i="1"/>
  <c r="AE1534" i="1" s="1"/>
  <c r="T1534" i="1"/>
  <c r="AD1533" i="1"/>
  <c r="AC1533" i="1"/>
  <c r="AB1533" i="1"/>
  <c r="AA1533" i="1"/>
  <c r="V1533" i="1"/>
  <c r="AE1533" i="1" s="1"/>
  <c r="T1533" i="1"/>
  <c r="AD1532" i="1"/>
  <c r="AC1532" i="1"/>
  <c r="AB1532" i="1"/>
  <c r="AA1532" i="1"/>
  <c r="V1532" i="1"/>
  <c r="AE1532" i="1" s="1"/>
  <c r="T1532" i="1"/>
  <c r="AD1531" i="1"/>
  <c r="AC1531" i="1"/>
  <c r="AB1531" i="1"/>
  <c r="AA1531" i="1"/>
  <c r="V1531" i="1"/>
  <c r="AE1531" i="1" s="1"/>
  <c r="T1531" i="1"/>
  <c r="AD1530" i="1"/>
  <c r="AC1530" i="1"/>
  <c r="AB1530" i="1"/>
  <c r="AA1530" i="1"/>
  <c r="V1530" i="1"/>
  <c r="AE1530" i="1" s="1"/>
  <c r="T1530" i="1"/>
  <c r="AD1529" i="1"/>
  <c r="AC1529" i="1"/>
  <c r="AB1529" i="1"/>
  <c r="AA1529" i="1"/>
  <c r="V1529" i="1"/>
  <c r="AE1529" i="1" s="1"/>
  <c r="T1529" i="1"/>
  <c r="AD1528" i="1"/>
  <c r="AC1528" i="1"/>
  <c r="AB1528" i="1"/>
  <c r="AA1528" i="1"/>
  <c r="V1528" i="1"/>
  <c r="AE1528" i="1" s="1"/>
  <c r="T1528" i="1"/>
  <c r="AD1527" i="1"/>
  <c r="AC1527" i="1"/>
  <c r="AB1527" i="1"/>
  <c r="AA1527" i="1"/>
  <c r="V1527" i="1"/>
  <c r="AE1527" i="1" s="1"/>
  <c r="T1527" i="1"/>
  <c r="AD1526" i="1"/>
  <c r="AC1526" i="1"/>
  <c r="AB1526" i="1"/>
  <c r="AA1526" i="1"/>
  <c r="V1526" i="1"/>
  <c r="AE1526" i="1" s="1"/>
  <c r="T1526" i="1"/>
  <c r="AD1525" i="1"/>
  <c r="AC1525" i="1"/>
  <c r="AB1525" i="1"/>
  <c r="AA1525" i="1"/>
  <c r="V1525" i="1"/>
  <c r="AE1525" i="1" s="1"/>
  <c r="T1525" i="1"/>
  <c r="AD1524" i="1"/>
  <c r="AC1524" i="1"/>
  <c r="AB1524" i="1"/>
  <c r="AA1524" i="1"/>
  <c r="V1524" i="1"/>
  <c r="AE1524" i="1" s="1"/>
  <c r="T1524" i="1"/>
  <c r="AD1523" i="1"/>
  <c r="AC1523" i="1"/>
  <c r="AB1523" i="1"/>
  <c r="AA1523" i="1"/>
  <c r="V1523" i="1"/>
  <c r="AE1523" i="1" s="1"/>
  <c r="T1523" i="1"/>
  <c r="AE1522" i="1"/>
  <c r="AD1522" i="1"/>
  <c r="AC1522" i="1"/>
  <c r="AB1522" i="1"/>
  <c r="AA1522" i="1"/>
  <c r="V1522" i="1"/>
  <c r="T1522" i="1"/>
  <c r="AD1521" i="1"/>
  <c r="AC1521" i="1"/>
  <c r="AB1521" i="1"/>
  <c r="AA1521" i="1"/>
  <c r="V1521" i="1"/>
  <c r="AE1521" i="1" s="1"/>
  <c r="T1521" i="1"/>
  <c r="AD1520" i="1"/>
  <c r="AC1520" i="1"/>
  <c r="AB1520" i="1"/>
  <c r="AA1520" i="1"/>
  <c r="V1520" i="1"/>
  <c r="AE1520" i="1" s="1"/>
  <c r="T1520" i="1"/>
  <c r="AD1519" i="1"/>
  <c r="AC1519" i="1"/>
  <c r="AB1519" i="1"/>
  <c r="AA1519" i="1"/>
  <c r="V1519" i="1"/>
  <c r="AE1519" i="1" s="1"/>
  <c r="T1519" i="1"/>
  <c r="AD1518" i="1"/>
  <c r="AC1518" i="1"/>
  <c r="AB1518" i="1"/>
  <c r="AA1518" i="1"/>
  <c r="V1518" i="1"/>
  <c r="AE1518" i="1" s="1"/>
  <c r="T1518" i="1"/>
  <c r="AD1517" i="1"/>
  <c r="AC1517" i="1"/>
  <c r="AB1517" i="1"/>
  <c r="AA1517" i="1"/>
  <c r="V1517" i="1"/>
  <c r="AE1517" i="1" s="1"/>
  <c r="T1517" i="1"/>
  <c r="AE1516" i="1"/>
  <c r="AD1516" i="1"/>
  <c r="AC1516" i="1"/>
  <c r="AB1516" i="1"/>
  <c r="AA1516" i="1"/>
  <c r="V1516" i="1"/>
  <c r="T1516" i="1"/>
  <c r="AD1515" i="1"/>
  <c r="AC1515" i="1"/>
  <c r="AB1515" i="1"/>
  <c r="AA1515" i="1"/>
  <c r="V1515" i="1"/>
  <c r="AE1515" i="1" s="1"/>
  <c r="T1515" i="1"/>
  <c r="AD1514" i="1"/>
  <c r="AC1514" i="1"/>
  <c r="AB1514" i="1"/>
  <c r="AA1514" i="1"/>
  <c r="V1514" i="1"/>
  <c r="AE1514" i="1" s="1"/>
  <c r="T1514" i="1"/>
  <c r="AD1513" i="1"/>
  <c r="AC1513" i="1"/>
  <c r="AB1513" i="1"/>
  <c r="AA1513" i="1"/>
  <c r="V1513" i="1"/>
  <c r="AE1513" i="1" s="1"/>
  <c r="T1513" i="1"/>
  <c r="AE1512" i="1"/>
  <c r="AD1512" i="1"/>
  <c r="AC1512" i="1"/>
  <c r="AB1512" i="1"/>
  <c r="AA1512" i="1"/>
  <c r="V1512" i="1"/>
  <c r="T1512" i="1"/>
  <c r="AD1511" i="1"/>
  <c r="AC1511" i="1"/>
  <c r="AB1511" i="1"/>
  <c r="AA1511" i="1"/>
  <c r="V1511" i="1"/>
  <c r="AE1511" i="1" s="1"/>
  <c r="T1511" i="1"/>
  <c r="AD1510" i="1"/>
  <c r="AC1510" i="1"/>
  <c r="AB1510" i="1"/>
  <c r="AA1510" i="1"/>
  <c r="V1510" i="1"/>
  <c r="AE1510" i="1" s="1"/>
  <c r="T1510" i="1"/>
  <c r="AD1509" i="1"/>
  <c r="AC1509" i="1"/>
  <c r="AB1509" i="1"/>
  <c r="AA1509" i="1"/>
  <c r="V1509" i="1"/>
  <c r="AE1509" i="1" s="1"/>
  <c r="T1509" i="1"/>
  <c r="AE1508" i="1"/>
  <c r="AD1508" i="1"/>
  <c r="AC1508" i="1"/>
  <c r="AB1508" i="1"/>
  <c r="AA1508" i="1"/>
  <c r="V1508" i="1"/>
  <c r="T1508" i="1"/>
  <c r="AD1507" i="1"/>
  <c r="AC1507" i="1"/>
  <c r="AB1507" i="1"/>
  <c r="AA1507" i="1"/>
  <c r="V1507" i="1"/>
  <c r="AE1507" i="1" s="1"/>
  <c r="T1507" i="1"/>
  <c r="AD1506" i="1"/>
  <c r="AC1506" i="1"/>
  <c r="AB1506" i="1"/>
  <c r="AA1506" i="1"/>
  <c r="V1506" i="1"/>
  <c r="AE1506" i="1" s="1"/>
  <c r="T1506" i="1"/>
  <c r="AD1505" i="1"/>
  <c r="AC1505" i="1"/>
  <c r="AB1505" i="1"/>
  <c r="AA1505" i="1"/>
  <c r="V1505" i="1"/>
  <c r="AE1505" i="1" s="1"/>
  <c r="T1505" i="1"/>
  <c r="AE1504" i="1"/>
  <c r="AD1504" i="1"/>
  <c r="AC1504" i="1"/>
  <c r="AB1504" i="1"/>
  <c r="AA1504" i="1"/>
  <c r="V1504" i="1"/>
  <c r="T1504" i="1"/>
  <c r="AD1503" i="1"/>
  <c r="AC1503" i="1"/>
  <c r="AB1503" i="1"/>
  <c r="AA1503" i="1"/>
  <c r="V1503" i="1"/>
  <c r="AE1503" i="1" s="1"/>
  <c r="T1503" i="1"/>
  <c r="AD1502" i="1"/>
  <c r="AC1502" i="1"/>
  <c r="AB1502" i="1"/>
  <c r="AA1502" i="1"/>
  <c r="V1502" i="1"/>
  <c r="AE1502" i="1" s="1"/>
  <c r="T1502" i="1"/>
  <c r="AD1501" i="1"/>
  <c r="AC1501" i="1"/>
  <c r="AB1501" i="1"/>
  <c r="AA1501" i="1"/>
  <c r="V1501" i="1"/>
  <c r="AE1501" i="1" s="1"/>
  <c r="T1501" i="1"/>
  <c r="AE1500" i="1"/>
  <c r="AD1500" i="1"/>
  <c r="AC1500" i="1"/>
  <c r="AB1500" i="1"/>
  <c r="AA1500" i="1"/>
  <c r="V1500" i="1"/>
  <c r="T1500" i="1"/>
  <c r="AD1499" i="1"/>
  <c r="AC1499" i="1"/>
  <c r="AB1499" i="1"/>
  <c r="AA1499" i="1"/>
  <c r="V1499" i="1"/>
  <c r="AE1499" i="1" s="1"/>
  <c r="T1499" i="1"/>
  <c r="AD1498" i="1"/>
  <c r="AC1498" i="1"/>
  <c r="AB1498" i="1"/>
  <c r="AA1498" i="1"/>
  <c r="V1498" i="1"/>
  <c r="AE1498" i="1" s="1"/>
  <c r="T1498" i="1"/>
  <c r="AD1497" i="1"/>
  <c r="AC1497" i="1"/>
  <c r="AB1497" i="1"/>
  <c r="AA1497" i="1"/>
  <c r="V1497" i="1"/>
  <c r="AE1497" i="1" s="1"/>
  <c r="T1497" i="1"/>
  <c r="AE1496" i="1"/>
  <c r="AD1496" i="1"/>
  <c r="AC1496" i="1"/>
  <c r="AB1496" i="1"/>
  <c r="AA1496" i="1"/>
  <c r="V1496" i="1"/>
  <c r="T1496" i="1"/>
  <c r="AD1495" i="1"/>
  <c r="AC1495" i="1"/>
  <c r="AB1495" i="1"/>
  <c r="AA1495" i="1"/>
  <c r="V1495" i="1"/>
  <c r="AE1495" i="1" s="1"/>
  <c r="T1495" i="1"/>
  <c r="AD1494" i="1"/>
  <c r="AC1494" i="1"/>
  <c r="AB1494" i="1"/>
  <c r="AA1494" i="1"/>
  <c r="V1494" i="1"/>
  <c r="AE1494" i="1" s="1"/>
  <c r="T1494" i="1"/>
  <c r="AD1493" i="1"/>
  <c r="AC1493" i="1"/>
  <c r="AB1493" i="1"/>
  <c r="AA1493" i="1"/>
  <c r="V1493" i="1"/>
  <c r="AE1493" i="1" s="1"/>
  <c r="T1493" i="1"/>
  <c r="AE1492" i="1"/>
  <c r="AD1492" i="1"/>
  <c r="AC1492" i="1"/>
  <c r="AB1492" i="1"/>
  <c r="AA1492" i="1"/>
  <c r="V1492" i="1"/>
  <c r="T1492" i="1"/>
  <c r="AD1491" i="1"/>
  <c r="AC1491" i="1"/>
  <c r="AB1491" i="1"/>
  <c r="AA1491" i="1"/>
  <c r="V1491" i="1"/>
  <c r="AE1491" i="1" s="1"/>
  <c r="T1491" i="1"/>
  <c r="AD1490" i="1"/>
  <c r="AC1490" i="1"/>
  <c r="AB1490" i="1"/>
  <c r="AA1490" i="1"/>
  <c r="V1490" i="1"/>
  <c r="AE1490" i="1" s="1"/>
  <c r="T1490" i="1"/>
  <c r="AD1489" i="1"/>
  <c r="AC1489" i="1"/>
  <c r="AB1489" i="1"/>
  <c r="AA1489" i="1"/>
  <c r="V1489" i="1"/>
  <c r="AE1489" i="1" s="1"/>
  <c r="T1489" i="1"/>
  <c r="AE1488" i="1"/>
  <c r="AD1488" i="1"/>
  <c r="AC1488" i="1"/>
  <c r="AB1488" i="1"/>
  <c r="AA1488" i="1"/>
  <c r="V1488" i="1"/>
  <c r="T1488" i="1"/>
  <c r="AD1487" i="1"/>
  <c r="AC1487" i="1"/>
  <c r="AB1487" i="1"/>
  <c r="AA1487" i="1"/>
  <c r="V1487" i="1"/>
  <c r="AE1487" i="1" s="1"/>
  <c r="T1487" i="1"/>
  <c r="AD1486" i="1"/>
  <c r="AC1486" i="1"/>
  <c r="AB1486" i="1"/>
  <c r="AA1486" i="1"/>
  <c r="V1486" i="1"/>
  <c r="AE1486" i="1" s="1"/>
  <c r="T1486" i="1"/>
  <c r="AD1485" i="1"/>
  <c r="AC1485" i="1"/>
  <c r="AB1485" i="1"/>
  <c r="AA1485" i="1"/>
  <c r="V1485" i="1"/>
  <c r="AE1485" i="1" s="1"/>
  <c r="T1485" i="1"/>
  <c r="AE1484" i="1"/>
  <c r="AD1484" i="1"/>
  <c r="AC1484" i="1"/>
  <c r="AB1484" i="1"/>
  <c r="AA1484" i="1"/>
  <c r="V1484" i="1"/>
  <c r="T1484" i="1"/>
  <c r="AD1483" i="1"/>
  <c r="AC1483" i="1"/>
  <c r="AB1483" i="1"/>
  <c r="AA1483" i="1"/>
  <c r="V1483" i="1"/>
  <c r="AE1483" i="1" s="1"/>
  <c r="T1483" i="1"/>
  <c r="AD1482" i="1"/>
  <c r="AC1482" i="1"/>
  <c r="AB1482" i="1"/>
  <c r="AA1482" i="1"/>
  <c r="V1482" i="1"/>
  <c r="AE1482" i="1" s="1"/>
  <c r="T1482" i="1"/>
  <c r="AD1481" i="1"/>
  <c r="AC1481" i="1"/>
  <c r="AB1481" i="1"/>
  <c r="AA1481" i="1"/>
  <c r="V1481" i="1"/>
  <c r="AE1481" i="1" s="1"/>
  <c r="T1481" i="1"/>
  <c r="AE1480" i="1"/>
  <c r="AD1480" i="1"/>
  <c r="AC1480" i="1"/>
  <c r="AB1480" i="1"/>
  <c r="AA1480" i="1"/>
  <c r="V1480" i="1"/>
  <c r="T1480" i="1"/>
  <c r="AD1479" i="1"/>
  <c r="AC1479" i="1"/>
  <c r="AB1479" i="1"/>
  <c r="AA1479" i="1"/>
  <c r="V1479" i="1"/>
  <c r="AE1479" i="1" s="1"/>
  <c r="T1479" i="1"/>
  <c r="AD1478" i="1"/>
  <c r="AC1478" i="1"/>
  <c r="AB1478" i="1"/>
  <c r="AA1478" i="1"/>
  <c r="V1478" i="1"/>
  <c r="AE1478" i="1" s="1"/>
  <c r="T1478" i="1"/>
  <c r="AD1477" i="1"/>
  <c r="AC1477" i="1"/>
  <c r="AB1477" i="1"/>
  <c r="AA1477" i="1"/>
  <c r="V1477" i="1"/>
  <c r="AE1477" i="1" s="1"/>
  <c r="T1477" i="1"/>
  <c r="AE1476" i="1"/>
  <c r="AD1476" i="1"/>
  <c r="AC1476" i="1"/>
  <c r="AB1476" i="1"/>
  <c r="AA1476" i="1"/>
  <c r="V1476" i="1"/>
  <c r="T1476" i="1"/>
  <c r="AD1475" i="1"/>
  <c r="AC1475" i="1"/>
  <c r="AB1475" i="1"/>
  <c r="AA1475" i="1"/>
  <c r="V1475" i="1"/>
  <c r="AE1475" i="1" s="1"/>
  <c r="T1475" i="1"/>
  <c r="AD1474" i="1"/>
  <c r="AC1474" i="1"/>
  <c r="AB1474" i="1"/>
  <c r="AA1474" i="1"/>
  <c r="V1474" i="1"/>
  <c r="AE1474" i="1" s="1"/>
  <c r="T1474" i="1"/>
  <c r="AD1473" i="1"/>
  <c r="AC1473" i="1"/>
  <c r="AB1473" i="1"/>
  <c r="AA1473" i="1"/>
  <c r="V1473" i="1"/>
  <c r="AE1473" i="1" s="1"/>
  <c r="T1473" i="1"/>
  <c r="AE1472" i="1"/>
  <c r="AD1472" i="1"/>
  <c r="AC1472" i="1"/>
  <c r="AB1472" i="1"/>
  <c r="AA1472" i="1"/>
  <c r="V1472" i="1"/>
  <c r="T1472" i="1"/>
  <c r="AD1471" i="1"/>
  <c r="AC1471" i="1"/>
  <c r="AB1471" i="1"/>
  <c r="AA1471" i="1"/>
  <c r="V1471" i="1"/>
  <c r="AE1471" i="1" s="1"/>
  <c r="T1471" i="1"/>
  <c r="AD1470" i="1"/>
  <c r="AC1470" i="1"/>
  <c r="AB1470" i="1"/>
  <c r="AA1470" i="1"/>
  <c r="V1470" i="1"/>
  <c r="AE1470" i="1" s="1"/>
  <c r="T1470" i="1"/>
  <c r="AD1469" i="1"/>
  <c r="AC1469" i="1"/>
  <c r="AB1469" i="1"/>
  <c r="AA1469" i="1"/>
  <c r="V1469" i="1"/>
  <c r="AE1469" i="1" s="1"/>
  <c r="T1469" i="1"/>
  <c r="AE1468" i="1"/>
  <c r="AD1468" i="1"/>
  <c r="AC1468" i="1"/>
  <c r="AB1468" i="1"/>
  <c r="AA1468" i="1"/>
  <c r="V1468" i="1"/>
  <c r="T1468" i="1"/>
  <c r="AD1467" i="1"/>
  <c r="AC1467" i="1"/>
  <c r="AB1467" i="1"/>
  <c r="AA1467" i="1"/>
  <c r="V1467" i="1"/>
  <c r="AE1467" i="1" s="1"/>
  <c r="T1467" i="1"/>
  <c r="AD1466" i="1"/>
  <c r="AC1466" i="1"/>
  <c r="AB1466" i="1"/>
  <c r="AA1466" i="1"/>
  <c r="V1466" i="1"/>
  <c r="AE1466" i="1" s="1"/>
  <c r="T1466" i="1"/>
  <c r="AD1465" i="1"/>
  <c r="AC1465" i="1"/>
  <c r="AB1465" i="1"/>
  <c r="AA1465" i="1"/>
  <c r="V1465" i="1"/>
  <c r="AE1465" i="1" s="1"/>
  <c r="T1465" i="1"/>
  <c r="AE1464" i="1"/>
  <c r="AD1464" i="1"/>
  <c r="AC1464" i="1"/>
  <c r="AB1464" i="1"/>
  <c r="AA1464" i="1"/>
  <c r="V1464" i="1"/>
  <c r="T1464" i="1"/>
  <c r="AD1463" i="1"/>
  <c r="AC1463" i="1"/>
  <c r="AB1463" i="1"/>
  <c r="AA1463" i="1"/>
  <c r="V1463" i="1"/>
  <c r="AE1463" i="1" s="1"/>
  <c r="T1463" i="1"/>
  <c r="AD1462" i="1"/>
  <c r="AC1462" i="1"/>
  <c r="AB1462" i="1"/>
  <c r="AA1462" i="1"/>
  <c r="V1462" i="1"/>
  <c r="AE1462" i="1" s="1"/>
  <c r="T1462" i="1"/>
  <c r="AD1461" i="1"/>
  <c r="AC1461" i="1"/>
  <c r="AB1461" i="1"/>
  <c r="AA1461" i="1"/>
  <c r="V1461" i="1"/>
  <c r="AE1461" i="1" s="1"/>
  <c r="T1461" i="1"/>
  <c r="AE1460" i="1"/>
  <c r="AD1460" i="1"/>
  <c r="AC1460" i="1"/>
  <c r="AB1460" i="1"/>
  <c r="AA1460" i="1"/>
  <c r="V1460" i="1"/>
  <c r="T1460" i="1"/>
  <c r="AD1459" i="1"/>
  <c r="AC1459" i="1"/>
  <c r="AB1459" i="1"/>
  <c r="AA1459" i="1"/>
  <c r="V1459" i="1"/>
  <c r="AE1459" i="1" s="1"/>
  <c r="T1459" i="1"/>
  <c r="AD1458" i="1"/>
  <c r="AC1458" i="1"/>
  <c r="AB1458" i="1"/>
  <c r="AA1458" i="1"/>
  <c r="V1458" i="1"/>
  <c r="AE1458" i="1" s="1"/>
  <c r="T1458" i="1"/>
  <c r="AD1457" i="1"/>
  <c r="AC1457" i="1"/>
  <c r="AB1457" i="1"/>
  <c r="AA1457" i="1"/>
  <c r="V1457" i="1"/>
  <c r="AE1457" i="1" s="1"/>
  <c r="T1457" i="1"/>
  <c r="AE1456" i="1"/>
  <c r="AD1456" i="1"/>
  <c r="AC1456" i="1"/>
  <c r="AB1456" i="1"/>
  <c r="AA1456" i="1"/>
  <c r="V1456" i="1"/>
  <c r="T1456" i="1"/>
  <c r="AD1455" i="1"/>
  <c r="AC1455" i="1"/>
  <c r="AB1455" i="1"/>
  <c r="AA1455" i="1"/>
  <c r="V1455" i="1"/>
  <c r="AE1455" i="1" s="1"/>
  <c r="T1455" i="1"/>
  <c r="AD1454" i="1"/>
  <c r="AC1454" i="1"/>
  <c r="AB1454" i="1"/>
  <c r="AA1454" i="1"/>
  <c r="V1454" i="1"/>
  <c r="AE1454" i="1" s="1"/>
  <c r="T1454" i="1"/>
  <c r="AD1453" i="1"/>
  <c r="AC1453" i="1"/>
  <c r="AB1453" i="1"/>
  <c r="AA1453" i="1"/>
  <c r="V1453" i="1"/>
  <c r="AE1453" i="1" s="1"/>
  <c r="T1453" i="1"/>
  <c r="AE1452" i="1"/>
  <c r="AD1452" i="1"/>
  <c r="AC1452" i="1"/>
  <c r="AB1452" i="1"/>
  <c r="AA1452" i="1"/>
  <c r="V1452" i="1"/>
  <c r="T1452" i="1"/>
  <c r="AD1451" i="1"/>
  <c r="AC1451" i="1"/>
  <c r="AB1451" i="1"/>
  <c r="AA1451" i="1"/>
  <c r="V1451" i="1"/>
  <c r="AE1451" i="1" s="1"/>
  <c r="T1451" i="1"/>
  <c r="AD1450" i="1"/>
  <c r="AC1450" i="1"/>
  <c r="AB1450" i="1"/>
  <c r="AA1450" i="1"/>
  <c r="V1450" i="1"/>
  <c r="AE1450" i="1" s="1"/>
  <c r="T1450" i="1"/>
  <c r="AD1449" i="1"/>
  <c r="AC1449" i="1"/>
  <c r="AB1449" i="1"/>
  <c r="AA1449" i="1"/>
  <c r="V1449" i="1"/>
  <c r="AE1449" i="1" s="1"/>
  <c r="T1449" i="1"/>
  <c r="AE1448" i="1"/>
  <c r="AD1448" i="1"/>
  <c r="AC1448" i="1"/>
  <c r="AB1448" i="1"/>
  <c r="AA1448" i="1"/>
  <c r="V1448" i="1"/>
  <c r="T1448" i="1"/>
  <c r="AD1447" i="1"/>
  <c r="AC1447" i="1"/>
  <c r="AB1447" i="1"/>
  <c r="AA1447" i="1"/>
  <c r="V1447" i="1"/>
  <c r="AE1447" i="1" s="1"/>
  <c r="T1447" i="1"/>
  <c r="AD1446" i="1"/>
  <c r="AC1446" i="1"/>
  <c r="AB1446" i="1"/>
  <c r="AA1446" i="1"/>
  <c r="V1446" i="1"/>
  <c r="AE1446" i="1" s="1"/>
  <c r="T1446" i="1"/>
  <c r="AD1445" i="1"/>
  <c r="AC1445" i="1"/>
  <c r="AB1445" i="1"/>
  <c r="AA1445" i="1"/>
  <c r="V1445" i="1"/>
  <c r="AE1445" i="1" s="1"/>
  <c r="T1445" i="1"/>
  <c r="AE1444" i="1"/>
  <c r="AD1444" i="1"/>
  <c r="AC1444" i="1"/>
  <c r="AB1444" i="1"/>
  <c r="AA1444" i="1"/>
  <c r="V1444" i="1"/>
  <c r="T1444" i="1"/>
  <c r="AD1443" i="1"/>
  <c r="AC1443" i="1"/>
  <c r="AB1443" i="1"/>
  <c r="AA1443" i="1"/>
  <c r="V1443" i="1"/>
  <c r="AE1443" i="1" s="1"/>
  <c r="T1443" i="1"/>
  <c r="AD1442" i="1"/>
  <c r="AC1442" i="1"/>
  <c r="AB1442" i="1"/>
  <c r="AA1442" i="1"/>
  <c r="V1442" i="1"/>
  <c r="AE1442" i="1" s="1"/>
  <c r="T1442" i="1"/>
  <c r="AD1441" i="1"/>
  <c r="AC1441" i="1"/>
  <c r="AB1441" i="1"/>
  <c r="AA1441" i="1"/>
  <c r="V1441" i="1"/>
  <c r="AE1441" i="1" s="1"/>
  <c r="T1441" i="1"/>
  <c r="AE1440" i="1"/>
  <c r="AD1440" i="1"/>
  <c r="AC1440" i="1"/>
  <c r="AB1440" i="1"/>
  <c r="AA1440" i="1"/>
  <c r="V1440" i="1"/>
  <c r="T1440" i="1"/>
  <c r="AD1439" i="1"/>
  <c r="AC1439" i="1"/>
  <c r="AB1439" i="1"/>
  <c r="AA1439" i="1"/>
  <c r="V1439" i="1"/>
  <c r="AE1439" i="1" s="1"/>
  <c r="T1439" i="1"/>
  <c r="AD1438" i="1"/>
  <c r="AC1438" i="1"/>
  <c r="AB1438" i="1"/>
  <c r="AA1438" i="1"/>
  <c r="V1438" i="1"/>
  <c r="AE1438" i="1" s="1"/>
  <c r="T1438" i="1"/>
  <c r="AD1437" i="1"/>
  <c r="AC1437" i="1"/>
  <c r="AB1437" i="1"/>
  <c r="AA1437" i="1"/>
  <c r="V1437" i="1"/>
  <c r="AE1437" i="1" s="1"/>
  <c r="T1437" i="1"/>
  <c r="AE1436" i="1"/>
  <c r="AD1436" i="1"/>
  <c r="AC1436" i="1"/>
  <c r="AB1436" i="1"/>
  <c r="AA1436" i="1"/>
  <c r="V1436" i="1"/>
  <c r="T1436" i="1"/>
  <c r="AD1435" i="1"/>
  <c r="AC1435" i="1"/>
  <c r="AB1435" i="1"/>
  <c r="AA1435" i="1"/>
  <c r="V1435" i="1"/>
  <c r="AE1435" i="1" s="1"/>
  <c r="T1435" i="1"/>
  <c r="AD1434" i="1"/>
  <c r="AC1434" i="1"/>
  <c r="AB1434" i="1"/>
  <c r="AA1434" i="1"/>
  <c r="V1434" i="1"/>
  <c r="AE1434" i="1" s="1"/>
  <c r="T1434" i="1"/>
  <c r="AD1433" i="1"/>
  <c r="AC1433" i="1"/>
  <c r="AB1433" i="1"/>
  <c r="AA1433" i="1"/>
  <c r="V1433" i="1"/>
  <c r="AE1433" i="1" s="1"/>
  <c r="T1433" i="1"/>
  <c r="AE1432" i="1"/>
  <c r="AD1432" i="1"/>
  <c r="AC1432" i="1"/>
  <c r="AB1432" i="1"/>
  <c r="AA1432" i="1"/>
  <c r="V1432" i="1"/>
  <c r="T1432" i="1"/>
  <c r="AD1431" i="1"/>
  <c r="AC1431" i="1"/>
  <c r="AB1431" i="1"/>
  <c r="AA1431" i="1"/>
  <c r="V1431" i="1"/>
  <c r="AE1431" i="1" s="1"/>
  <c r="T1431" i="1"/>
  <c r="AD1430" i="1"/>
  <c r="AC1430" i="1"/>
  <c r="AB1430" i="1"/>
  <c r="AA1430" i="1"/>
  <c r="V1430" i="1"/>
  <c r="AE1430" i="1" s="1"/>
  <c r="T1430" i="1"/>
  <c r="AD1429" i="1"/>
  <c r="AC1429" i="1"/>
  <c r="AB1429" i="1"/>
  <c r="AA1429" i="1"/>
  <c r="V1429" i="1"/>
  <c r="AE1429" i="1" s="1"/>
  <c r="T1429" i="1"/>
  <c r="AE1428" i="1"/>
  <c r="AD1428" i="1"/>
  <c r="AC1428" i="1"/>
  <c r="AB1428" i="1"/>
  <c r="AA1428" i="1"/>
  <c r="V1428" i="1"/>
  <c r="T1428" i="1"/>
  <c r="AD1427" i="1"/>
  <c r="AC1427" i="1"/>
  <c r="AB1427" i="1"/>
  <c r="AA1427" i="1"/>
  <c r="V1427" i="1"/>
  <c r="AE1427" i="1" s="1"/>
  <c r="T1427" i="1"/>
  <c r="AD1426" i="1"/>
  <c r="AC1426" i="1"/>
  <c r="AB1426" i="1"/>
  <c r="AA1426" i="1"/>
  <c r="V1426" i="1"/>
  <c r="AE1426" i="1" s="1"/>
  <c r="T1426" i="1"/>
  <c r="AD1425" i="1"/>
  <c r="AC1425" i="1"/>
  <c r="AB1425" i="1"/>
  <c r="AA1425" i="1"/>
  <c r="V1425" i="1"/>
  <c r="AE1425" i="1" s="1"/>
  <c r="T1425" i="1"/>
  <c r="AD1424" i="1"/>
  <c r="AC1424" i="1"/>
  <c r="AB1424" i="1"/>
  <c r="AA1424" i="1"/>
  <c r="V1424" i="1"/>
  <c r="AE1424" i="1" s="1"/>
  <c r="T1424" i="1"/>
  <c r="AD1423" i="1"/>
  <c r="AC1423" i="1"/>
  <c r="AB1423" i="1"/>
  <c r="AA1423" i="1"/>
  <c r="V1423" i="1"/>
  <c r="AE1423" i="1" s="1"/>
  <c r="T1423" i="1"/>
  <c r="AD1422" i="1"/>
  <c r="AC1422" i="1"/>
  <c r="AB1422" i="1"/>
  <c r="AA1422" i="1"/>
  <c r="V1422" i="1"/>
  <c r="AE1422" i="1" s="1"/>
  <c r="T1422" i="1"/>
  <c r="AD1421" i="1"/>
  <c r="AC1421" i="1"/>
  <c r="AB1421" i="1"/>
  <c r="AA1421" i="1"/>
  <c r="V1421" i="1"/>
  <c r="AE1421" i="1" s="1"/>
  <c r="T1421" i="1"/>
  <c r="AE1420" i="1"/>
  <c r="AD1420" i="1"/>
  <c r="AC1420" i="1"/>
  <c r="AB1420" i="1"/>
  <c r="AA1420" i="1"/>
  <c r="V1420" i="1"/>
  <c r="T1420" i="1"/>
  <c r="AD1419" i="1"/>
  <c r="AC1419" i="1"/>
  <c r="AB1419" i="1"/>
  <c r="AA1419" i="1"/>
  <c r="V1419" i="1"/>
  <c r="AE1419" i="1" s="1"/>
  <c r="T1419" i="1"/>
  <c r="AD1418" i="1"/>
  <c r="AC1418" i="1"/>
  <c r="AB1418" i="1"/>
  <c r="AA1418" i="1"/>
  <c r="V1418" i="1"/>
  <c r="AE1418" i="1" s="1"/>
  <c r="T1418" i="1"/>
  <c r="AD1417" i="1"/>
  <c r="AC1417" i="1"/>
  <c r="AB1417" i="1"/>
  <c r="AA1417" i="1"/>
  <c r="V1417" i="1"/>
  <c r="AE1417" i="1" s="1"/>
  <c r="T1417" i="1"/>
  <c r="AD1416" i="1"/>
  <c r="AC1416" i="1"/>
  <c r="AB1416" i="1"/>
  <c r="AA1416" i="1"/>
  <c r="V1416" i="1"/>
  <c r="AE1416" i="1" s="1"/>
  <c r="T1416" i="1"/>
  <c r="AD1415" i="1"/>
  <c r="AC1415" i="1"/>
  <c r="AB1415" i="1"/>
  <c r="AA1415" i="1"/>
  <c r="V1415" i="1"/>
  <c r="AE1415" i="1" s="1"/>
  <c r="T1415" i="1"/>
  <c r="AD1414" i="1"/>
  <c r="AC1414" i="1"/>
  <c r="AB1414" i="1"/>
  <c r="AA1414" i="1"/>
  <c r="V1414" i="1"/>
  <c r="AE1414" i="1" s="1"/>
  <c r="T1414" i="1"/>
  <c r="AD1413" i="1"/>
  <c r="AC1413" i="1"/>
  <c r="AB1413" i="1"/>
  <c r="AA1413" i="1"/>
  <c r="V1413" i="1"/>
  <c r="AE1413" i="1" s="1"/>
  <c r="T1413" i="1"/>
  <c r="AE1412" i="1"/>
  <c r="AD1412" i="1"/>
  <c r="AC1412" i="1"/>
  <c r="AB1412" i="1"/>
  <c r="AA1412" i="1"/>
  <c r="V1412" i="1"/>
  <c r="T1412" i="1"/>
  <c r="U1412" i="1" s="1"/>
  <c r="AD1411" i="1"/>
  <c r="AC1411" i="1"/>
  <c r="AB1411" i="1"/>
  <c r="AA1411" i="1"/>
  <c r="V1411" i="1"/>
  <c r="AE1411" i="1" s="1"/>
  <c r="T1411" i="1"/>
  <c r="AD1410" i="1"/>
  <c r="AC1410" i="1"/>
  <c r="AB1410" i="1"/>
  <c r="AA1410" i="1"/>
  <c r="V1410" i="1"/>
  <c r="AE1410" i="1" s="1"/>
  <c r="T1410" i="1"/>
  <c r="AD1409" i="1"/>
  <c r="AC1409" i="1"/>
  <c r="AB1409" i="1"/>
  <c r="AA1409" i="1"/>
  <c r="V1409" i="1"/>
  <c r="AE1409" i="1" s="1"/>
  <c r="T1409" i="1"/>
  <c r="AD1408" i="1"/>
  <c r="AC1408" i="1"/>
  <c r="AB1408" i="1"/>
  <c r="AA1408" i="1"/>
  <c r="V1408" i="1"/>
  <c r="AE1408" i="1" s="1"/>
  <c r="T1408" i="1"/>
  <c r="AD1407" i="1"/>
  <c r="AC1407" i="1"/>
  <c r="AB1407" i="1"/>
  <c r="AA1407" i="1"/>
  <c r="V1407" i="1"/>
  <c r="AE1407" i="1" s="1"/>
  <c r="T1407" i="1"/>
  <c r="AD1406" i="1"/>
  <c r="AC1406" i="1"/>
  <c r="AB1406" i="1"/>
  <c r="AA1406" i="1"/>
  <c r="V1406" i="1"/>
  <c r="AE1406" i="1" s="1"/>
  <c r="T1406" i="1"/>
  <c r="AD1405" i="1"/>
  <c r="AC1405" i="1"/>
  <c r="AB1405" i="1"/>
  <c r="AA1405" i="1"/>
  <c r="V1405" i="1"/>
  <c r="AE1405" i="1" s="1"/>
  <c r="T1405" i="1"/>
  <c r="AE1404" i="1"/>
  <c r="AD1404" i="1"/>
  <c r="AC1404" i="1"/>
  <c r="AB1404" i="1"/>
  <c r="AA1404" i="1"/>
  <c r="V1404" i="1"/>
  <c r="T1404" i="1"/>
  <c r="AD1403" i="1"/>
  <c r="AC1403" i="1"/>
  <c r="AB1403" i="1"/>
  <c r="AA1403" i="1"/>
  <c r="V1403" i="1"/>
  <c r="AE1403" i="1" s="1"/>
  <c r="T1403" i="1"/>
  <c r="AD1402" i="1"/>
  <c r="AC1402" i="1"/>
  <c r="AB1402" i="1"/>
  <c r="AA1402" i="1"/>
  <c r="V1402" i="1"/>
  <c r="AE1402" i="1" s="1"/>
  <c r="T1402" i="1"/>
  <c r="AD1401" i="1"/>
  <c r="AC1401" i="1"/>
  <c r="AB1401" i="1"/>
  <c r="AA1401" i="1"/>
  <c r="V1401" i="1"/>
  <c r="AE1401" i="1" s="1"/>
  <c r="T1401" i="1"/>
  <c r="AD1400" i="1"/>
  <c r="AC1400" i="1"/>
  <c r="AB1400" i="1"/>
  <c r="AA1400" i="1"/>
  <c r="V1400" i="1"/>
  <c r="AE1400" i="1" s="1"/>
  <c r="T1400" i="1"/>
  <c r="AD1399" i="1"/>
  <c r="AC1399" i="1"/>
  <c r="AB1399" i="1"/>
  <c r="AA1399" i="1"/>
  <c r="V1399" i="1"/>
  <c r="AE1399" i="1" s="1"/>
  <c r="T1399" i="1"/>
  <c r="AD1398" i="1"/>
  <c r="AC1398" i="1"/>
  <c r="AB1398" i="1"/>
  <c r="AA1398" i="1"/>
  <c r="V1398" i="1"/>
  <c r="AE1398" i="1" s="1"/>
  <c r="T1398" i="1"/>
  <c r="AD1397" i="1"/>
  <c r="AC1397" i="1"/>
  <c r="AB1397" i="1"/>
  <c r="AA1397" i="1"/>
  <c r="V1397" i="1"/>
  <c r="AE1397" i="1" s="1"/>
  <c r="T1397" i="1"/>
  <c r="AE1396" i="1"/>
  <c r="AD1396" i="1"/>
  <c r="AC1396" i="1"/>
  <c r="AB1396" i="1"/>
  <c r="AA1396" i="1"/>
  <c r="V1396" i="1"/>
  <c r="T1396" i="1"/>
  <c r="AD1395" i="1"/>
  <c r="AC1395" i="1"/>
  <c r="AB1395" i="1"/>
  <c r="AA1395" i="1"/>
  <c r="V1395" i="1"/>
  <c r="AE1395" i="1" s="1"/>
  <c r="T1395" i="1"/>
  <c r="AD1394" i="1"/>
  <c r="AC1394" i="1"/>
  <c r="AB1394" i="1"/>
  <c r="AA1394" i="1"/>
  <c r="V1394" i="1"/>
  <c r="AE1394" i="1" s="1"/>
  <c r="T1394" i="1"/>
  <c r="AD1393" i="1"/>
  <c r="AC1393" i="1"/>
  <c r="AB1393" i="1"/>
  <c r="AA1393" i="1"/>
  <c r="V1393" i="1"/>
  <c r="AE1393" i="1" s="1"/>
  <c r="T1393" i="1"/>
  <c r="AD1392" i="1"/>
  <c r="AC1392" i="1"/>
  <c r="AB1392" i="1"/>
  <c r="AA1392" i="1"/>
  <c r="V1392" i="1"/>
  <c r="AE1392" i="1" s="1"/>
  <c r="T1392" i="1"/>
  <c r="AD1391" i="1"/>
  <c r="AC1391" i="1"/>
  <c r="AB1391" i="1"/>
  <c r="AA1391" i="1"/>
  <c r="V1391" i="1"/>
  <c r="AE1391" i="1" s="1"/>
  <c r="T1391" i="1"/>
  <c r="AD1390" i="1"/>
  <c r="AC1390" i="1"/>
  <c r="AB1390" i="1"/>
  <c r="AA1390" i="1"/>
  <c r="V1390" i="1"/>
  <c r="AE1390" i="1" s="1"/>
  <c r="T1390" i="1"/>
  <c r="AD1389" i="1"/>
  <c r="AC1389" i="1"/>
  <c r="AB1389" i="1"/>
  <c r="AA1389" i="1"/>
  <c r="V1389" i="1"/>
  <c r="AE1389" i="1" s="1"/>
  <c r="T1389" i="1"/>
  <c r="AE1388" i="1"/>
  <c r="AD1388" i="1"/>
  <c r="AC1388" i="1"/>
  <c r="AB1388" i="1"/>
  <c r="AA1388" i="1"/>
  <c r="V1388" i="1"/>
  <c r="T1388" i="1"/>
  <c r="AD1387" i="1"/>
  <c r="AC1387" i="1"/>
  <c r="AB1387" i="1"/>
  <c r="AA1387" i="1"/>
  <c r="V1387" i="1"/>
  <c r="AE1387" i="1" s="1"/>
  <c r="T1387" i="1"/>
  <c r="AD1386" i="1"/>
  <c r="AC1386" i="1"/>
  <c r="AB1386" i="1"/>
  <c r="AA1386" i="1"/>
  <c r="V1386" i="1"/>
  <c r="AE1386" i="1" s="1"/>
  <c r="T1386" i="1"/>
  <c r="AD1385" i="1"/>
  <c r="AC1385" i="1"/>
  <c r="AB1385" i="1"/>
  <c r="AA1385" i="1"/>
  <c r="V1385" i="1"/>
  <c r="AE1385" i="1" s="1"/>
  <c r="T1385" i="1"/>
  <c r="AD1384" i="1"/>
  <c r="AC1384" i="1"/>
  <c r="AB1384" i="1"/>
  <c r="AA1384" i="1"/>
  <c r="V1384" i="1"/>
  <c r="AE1384" i="1" s="1"/>
  <c r="T1384" i="1"/>
  <c r="AD1383" i="1"/>
  <c r="AC1383" i="1"/>
  <c r="AB1383" i="1"/>
  <c r="AA1383" i="1"/>
  <c r="V1383" i="1"/>
  <c r="AE1383" i="1" s="1"/>
  <c r="T1383" i="1"/>
  <c r="AD1382" i="1"/>
  <c r="AC1382" i="1"/>
  <c r="AB1382" i="1"/>
  <c r="AA1382" i="1"/>
  <c r="V1382" i="1"/>
  <c r="AE1382" i="1" s="1"/>
  <c r="T1382" i="1"/>
  <c r="AD1381" i="1"/>
  <c r="AC1381" i="1"/>
  <c r="AB1381" i="1"/>
  <c r="AA1381" i="1"/>
  <c r="V1381" i="1"/>
  <c r="AE1381" i="1" s="1"/>
  <c r="T1381" i="1"/>
  <c r="AD1380" i="1"/>
  <c r="AC1380" i="1"/>
  <c r="AB1380" i="1"/>
  <c r="AA1380" i="1"/>
  <c r="V1380" i="1"/>
  <c r="AE1380" i="1" s="1"/>
  <c r="T1380" i="1"/>
  <c r="AD1379" i="1"/>
  <c r="AC1379" i="1"/>
  <c r="AB1379" i="1"/>
  <c r="AA1379" i="1"/>
  <c r="V1379" i="1"/>
  <c r="AE1379" i="1" s="1"/>
  <c r="T1379" i="1"/>
  <c r="AD1378" i="1"/>
  <c r="AC1378" i="1"/>
  <c r="AB1378" i="1"/>
  <c r="AA1378" i="1"/>
  <c r="V1378" i="1"/>
  <c r="AE1378" i="1" s="1"/>
  <c r="T1378" i="1"/>
  <c r="AD1377" i="1"/>
  <c r="AC1377" i="1"/>
  <c r="AB1377" i="1"/>
  <c r="AA1377" i="1"/>
  <c r="V1377" i="1"/>
  <c r="AE1377" i="1" s="1"/>
  <c r="T1377" i="1"/>
  <c r="AD1376" i="1"/>
  <c r="AC1376" i="1"/>
  <c r="AB1376" i="1"/>
  <c r="AA1376" i="1"/>
  <c r="V1376" i="1"/>
  <c r="AE1376" i="1" s="1"/>
  <c r="T1376" i="1"/>
  <c r="AD1375" i="1"/>
  <c r="AC1375" i="1"/>
  <c r="AB1375" i="1"/>
  <c r="AA1375" i="1"/>
  <c r="V1375" i="1"/>
  <c r="AE1375" i="1" s="1"/>
  <c r="T1375" i="1"/>
  <c r="AD1374" i="1"/>
  <c r="AC1374" i="1"/>
  <c r="AB1374" i="1"/>
  <c r="AA1374" i="1"/>
  <c r="V1374" i="1"/>
  <c r="AE1374" i="1" s="1"/>
  <c r="T1374" i="1"/>
  <c r="AD1373" i="1"/>
  <c r="AC1373" i="1"/>
  <c r="AB1373" i="1"/>
  <c r="AA1373" i="1"/>
  <c r="V1373" i="1"/>
  <c r="AE1373" i="1" s="1"/>
  <c r="T1373" i="1"/>
  <c r="AD1372" i="1"/>
  <c r="AC1372" i="1"/>
  <c r="AB1372" i="1"/>
  <c r="AA1372" i="1"/>
  <c r="V1372" i="1"/>
  <c r="AE1372" i="1" s="1"/>
  <c r="T1372" i="1"/>
  <c r="AD1371" i="1"/>
  <c r="AC1371" i="1"/>
  <c r="AB1371" i="1"/>
  <c r="AA1371" i="1"/>
  <c r="V1371" i="1"/>
  <c r="AE1371" i="1" s="1"/>
  <c r="T1371" i="1"/>
  <c r="AD1370" i="1"/>
  <c r="AC1370" i="1"/>
  <c r="AB1370" i="1"/>
  <c r="AA1370" i="1"/>
  <c r="V1370" i="1"/>
  <c r="AE1370" i="1" s="1"/>
  <c r="T1370" i="1"/>
  <c r="AD1369" i="1"/>
  <c r="AC1369" i="1"/>
  <c r="AB1369" i="1"/>
  <c r="AA1369" i="1"/>
  <c r="V1369" i="1"/>
  <c r="AE1369" i="1" s="1"/>
  <c r="T1369" i="1"/>
  <c r="AE1368" i="1"/>
  <c r="AD1368" i="1"/>
  <c r="AC1368" i="1"/>
  <c r="AB1368" i="1"/>
  <c r="AA1368" i="1"/>
  <c r="V1368" i="1"/>
  <c r="T1368" i="1"/>
  <c r="AD1367" i="1"/>
  <c r="AC1367" i="1"/>
  <c r="AB1367" i="1"/>
  <c r="AA1367" i="1"/>
  <c r="U1367" i="1" s="1"/>
  <c r="V1367" i="1"/>
  <c r="AE1367" i="1" s="1"/>
  <c r="T1367" i="1"/>
  <c r="AD1366" i="1"/>
  <c r="AC1366" i="1"/>
  <c r="AB1366" i="1"/>
  <c r="AA1366" i="1"/>
  <c r="V1366" i="1"/>
  <c r="AE1366" i="1" s="1"/>
  <c r="T1366" i="1"/>
  <c r="AD1365" i="1"/>
  <c r="AC1365" i="1"/>
  <c r="AB1365" i="1"/>
  <c r="AA1365" i="1"/>
  <c r="V1365" i="1"/>
  <c r="AE1365" i="1" s="1"/>
  <c r="T1365" i="1"/>
  <c r="AD1364" i="1"/>
  <c r="AC1364" i="1"/>
  <c r="AB1364" i="1"/>
  <c r="AA1364" i="1"/>
  <c r="V1364" i="1"/>
  <c r="AE1364" i="1" s="1"/>
  <c r="T1364" i="1"/>
  <c r="AD1363" i="1"/>
  <c r="AC1363" i="1"/>
  <c r="AB1363" i="1"/>
  <c r="AA1363" i="1"/>
  <c r="V1363" i="1"/>
  <c r="AE1363" i="1" s="1"/>
  <c r="T1363" i="1"/>
  <c r="AD1362" i="1"/>
  <c r="AC1362" i="1"/>
  <c r="AB1362" i="1"/>
  <c r="AA1362" i="1"/>
  <c r="V1362" i="1"/>
  <c r="AE1362" i="1" s="1"/>
  <c r="T1362" i="1"/>
  <c r="AD1361" i="1"/>
  <c r="AC1361" i="1"/>
  <c r="AB1361" i="1"/>
  <c r="AA1361" i="1"/>
  <c r="V1361" i="1"/>
  <c r="AE1361" i="1" s="1"/>
  <c r="T1361" i="1"/>
  <c r="AD1360" i="1"/>
  <c r="AC1360" i="1"/>
  <c r="AB1360" i="1"/>
  <c r="AA1360" i="1"/>
  <c r="V1360" i="1"/>
  <c r="AE1360" i="1" s="1"/>
  <c r="T1360" i="1"/>
  <c r="AD1359" i="1"/>
  <c r="AC1359" i="1"/>
  <c r="AB1359" i="1"/>
  <c r="AA1359" i="1"/>
  <c r="V1359" i="1"/>
  <c r="AE1359" i="1" s="1"/>
  <c r="T1359" i="1"/>
  <c r="AD1358" i="1"/>
  <c r="AC1358" i="1"/>
  <c r="AB1358" i="1"/>
  <c r="AA1358" i="1"/>
  <c r="V1358" i="1"/>
  <c r="AE1358" i="1" s="1"/>
  <c r="T1358" i="1"/>
  <c r="AD1357" i="1"/>
  <c r="AC1357" i="1"/>
  <c r="AB1357" i="1"/>
  <c r="AA1357" i="1"/>
  <c r="V1357" i="1"/>
  <c r="AE1357" i="1" s="1"/>
  <c r="T1357" i="1"/>
  <c r="AD1356" i="1"/>
  <c r="AC1356" i="1"/>
  <c r="AB1356" i="1"/>
  <c r="AA1356" i="1"/>
  <c r="V1356" i="1"/>
  <c r="AE1356" i="1" s="1"/>
  <c r="T1356" i="1"/>
  <c r="AD1355" i="1"/>
  <c r="AC1355" i="1"/>
  <c r="AB1355" i="1"/>
  <c r="AA1355" i="1"/>
  <c r="V1355" i="1"/>
  <c r="AE1355" i="1" s="1"/>
  <c r="T1355" i="1"/>
  <c r="AD1354" i="1"/>
  <c r="AC1354" i="1"/>
  <c r="AB1354" i="1"/>
  <c r="AA1354" i="1"/>
  <c r="V1354" i="1"/>
  <c r="AE1354" i="1" s="1"/>
  <c r="T1354" i="1"/>
  <c r="AD1353" i="1"/>
  <c r="AC1353" i="1"/>
  <c r="AB1353" i="1"/>
  <c r="AA1353" i="1"/>
  <c r="V1353" i="1"/>
  <c r="AE1353" i="1" s="1"/>
  <c r="T1353" i="1"/>
  <c r="AE1352" i="1"/>
  <c r="AD1352" i="1"/>
  <c r="AC1352" i="1"/>
  <c r="AB1352" i="1"/>
  <c r="AA1352" i="1"/>
  <c r="U1352" i="1" s="1"/>
  <c r="V1352" i="1"/>
  <c r="T1352" i="1"/>
  <c r="AD1351" i="1"/>
  <c r="AC1351" i="1"/>
  <c r="AB1351" i="1"/>
  <c r="AA1351" i="1"/>
  <c r="V1351" i="1"/>
  <c r="AE1351" i="1" s="1"/>
  <c r="T1351" i="1"/>
  <c r="AD1350" i="1"/>
  <c r="AC1350" i="1"/>
  <c r="AB1350" i="1"/>
  <c r="AA1350" i="1"/>
  <c r="V1350" i="1"/>
  <c r="AE1350" i="1" s="1"/>
  <c r="T1350" i="1"/>
  <c r="AD1349" i="1"/>
  <c r="AC1349" i="1"/>
  <c r="AB1349" i="1"/>
  <c r="AA1349" i="1"/>
  <c r="V1349" i="1"/>
  <c r="AE1349" i="1" s="1"/>
  <c r="T1349" i="1"/>
  <c r="AD1348" i="1"/>
  <c r="AC1348" i="1"/>
  <c r="AB1348" i="1"/>
  <c r="AA1348" i="1"/>
  <c r="U1348" i="1" s="1"/>
  <c r="V1348" i="1"/>
  <c r="AE1348" i="1" s="1"/>
  <c r="T1348" i="1"/>
  <c r="AD1347" i="1"/>
  <c r="AC1347" i="1"/>
  <c r="AB1347" i="1"/>
  <c r="AA1347" i="1"/>
  <c r="V1347" i="1"/>
  <c r="AE1347" i="1" s="1"/>
  <c r="T1347" i="1"/>
  <c r="AD1346" i="1"/>
  <c r="AC1346" i="1"/>
  <c r="AB1346" i="1"/>
  <c r="AA1346" i="1"/>
  <c r="V1346" i="1"/>
  <c r="AE1346" i="1" s="1"/>
  <c r="T1346" i="1"/>
  <c r="AD1345" i="1"/>
  <c r="AC1345" i="1"/>
  <c r="AB1345" i="1"/>
  <c r="AA1345" i="1"/>
  <c r="V1345" i="1"/>
  <c r="AE1345" i="1" s="1"/>
  <c r="T1345" i="1"/>
  <c r="AD1344" i="1"/>
  <c r="AC1344" i="1"/>
  <c r="AB1344" i="1"/>
  <c r="AA1344" i="1"/>
  <c r="V1344" i="1"/>
  <c r="AE1344" i="1" s="1"/>
  <c r="T1344" i="1"/>
  <c r="AD1343" i="1"/>
  <c r="AC1343" i="1"/>
  <c r="AB1343" i="1"/>
  <c r="AA1343" i="1"/>
  <c r="V1343" i="1"/>
  <c r="AE1343" i="1" s="1"/>
  <c r="T1343" i="1"/>
  <c r="AD1342" i="1"/>
  <c r="AC1342" i="1"/>
  <c r="AB1342" i="1"/>
  <c r="AA1342" i="1"/>
  <c r="V1342" i="1"/>
  <c r="AE1342" i="1" s="1"/>
  <c r="T1342" i="1"/>
  <c r="AD1341" i="1"/>
  <c r="AC1341" i="1"/>
  <c r="AB1341" i="1"/>
  <c r="AA1341" i="1"/>
  <c r="V1341" i="1"/>
  <c r="AE1341" i="1" s="1"/>
  <c r="T1341" i="1"/>
  <c r="AD1340" i="1"/>
  <c r="AC1340" i="1"/>
  <c r="AB1340" i="1"/>
  <c r="AA1340" i="1"/>
  <c r="V1340" i="1"/>
  <c r="AE1340" i="1" s="1"/>
  <c r="T1340" i="1"/>
  <c r="AD1339" i="1"/>
  <c r="AC1339" i="1"/>
  <c r="AB1339" i="1"/>
  <c r="AA1339" i="1"/>
  <c r="V1339" i="1"/>
  <c r="AE1339" i="1" s="1"/>
  <c r="T1339" i="1"/>
  <c r="AD1338" i="1"/>
  <c r="AC1338" i="1"/>
  <c r="AB1338" i="1"/>
  <c r="AA1338" i="1"/>
  <c r="V1338" i="1"/>
  <c r="AE1338" i="1" s="1"/>
  <c r="T1338" i="1"/>
  <c r="AD1337" i="1"/>
  <c r="AC1337" i="1"/>
  <c r="AB1337" i="1"/>
  <c r="AA1337" i="1"/>
  <c r="V1337" i="1"/>
  <c r="AE1337" i="1" s="1"/>
  <c r="T1337" i="1"/>
  <c r="AD1336" i="1"/>
  <c r="AC1336" i="1"/>
  <c r="AB1336" i="1"/>
  <c r="AA1336" i="1"/>
  <c r="V1336" i="1"/>
  <c r="AE1336" i="1" s="1"/>
  <c r="T1336" i="1"/>
  <c r="AD1335" i="1"/>
  <c r="AC1335" i="1"/>
  <c r="AB1335" i="1"/>
  <c r="AA1335" i="1"/>
  <c r="V1335" i="1"/>
  <c r="AE1335" i="1" s="1"/>
  <c r="T1335" i="1"/>
  <c r="AD1334" i="1"/>
  <c r="AC1334" i="1"/>
  <c r="AB1334" i="1"/>
  <c r="AA1334" i="1"/>
  <c r="V1334" i="1"/>
  <c r="AE1334" i="1" s="1"/>
  <c r="T1334" i="1"/>
  <c r="AD1333" i="1"/>
  <c r="AC1333" i="1"/>
  <c r="AB1333" i="1"/>
  <c r="AA1333" i="1"/>
  <c r="V1333" i="1"/>
  <c r="AE1333" i="1" s="1"/>
  <c r="T1333" i="1"/>
  <c r="AE1332" i="1"/>
  <c r="AD1332" i="1"/>
  <c r="AC1332" i="1"/>
  <c r="AB1332" i="1"/>
  <c r="AA1332" i="1"/>
  <c r="V1332" i="1"/>
  <c r="T1332" i="1"/>
  <c r="AD1331" i="1"/>
  <c r="AC1331" i="1"/>
  <c r="AB1331" i="1"/>
  <c r="AA1331" i="1"/>
  <c r="V1331" i="1"/>
  <c r="AE1331" i="1" s="1"/>
  <c r="T1331" i="1"/>
  <c r="AD1330" i="1"/>
  <c r="AC1330" i="1"/>
  <c r="AB1330" i="1"/>
  <c r="AA1330" i="1"/>
  <c r="V1330" i="1"/>
  <c r="AE1330" i="1" s="1"/>
  <c r="T1330" i="1"/>
  <c r="AD1329" i="1"/>
  <c r="AC1329" i="1"/>
  <c r="AB1329" i="1"/>
  <c r="AA1329" i="1"/>
  <c r="V1329" i="1"/>
  <c r="AE1329" i="1" s="1"/>
  <c r="T1329" i="1"/>
  <c r="AD1328" i="1"/>
  <c r="AC1328" i="1"/>
  <c r="AB1328" i="1"/>
  <c r="AA1328" i="1"/>
  <c r="V1328" i="1"/>
  <c r="AE1328" i="1" s="1"/>
  <c r="T1328" i="1"/>
  <c r="AD1327" i="1"/>
  <c r="AC1327" i="1"/>
  <c r="AB1327" i="1"/>
  <c r="AA1327" i="1"/>
  <c r="V1327" i="1"/>
  <c r="AE1327" i="1" s="1"/>
  <c r="T1327" i="1"/>
  <c r="AD1326" i="1"/>
  <c r="AC1326" i="1"/>
  <c r="AB1326" i="1"/>
  <c r="AA1326" i="1"/>
  <c r="V1326" i="1"/>
  <c r="AE1326" i="1" s="1"/>
  <c r="T1326" i="1"/>
  <c r="AD1325" i="1"/>
  <c r="AC1325" i="1"/>
  <c r="AB1325" i="1"/>
  <c r="AA1325" i="1"/>
  <c r="V1325" i="1"/>
  <c r="AE1325" i="1" s="1"/>
  <c r="T1325" i="1"/>
  <c r="AD1324" i="1"/>
  <c r="AC1324" i="1"/>
  <c r="AB1324" i="1"/>
  <c r="AA1324" i="1"/>
  <c r="V1324" i="1"/>
  <c r="AE1324" i="1" s="1"/>
  <c r="T1324" i="1"/>
  <c r="AD1323" i="1"/>
  <c r="AC1323" i="1"/>
  <c r="AB1323" i="1"/>
  <c r="AA1323" i="1"/>
  <c r="V1323" i="1"/>
  <c r="AE1323" i="1" s="1"/>
  <c r="T1323" i="1"/>
  <c r="AD1322" i="1"/>
  <c r="AC1322" i="1"/>
  <c r="AB1322" i="1"/>
  <c r="AA1322" i="1"/>
  <c r="V1322" i="1"/>
  <c r="AE1322" i="1" s="1"/>
  <c r="T1322" i="1"/>
  <c r="AD1321" i="1"/>
  <c r="AC1321" i="1"/>
  <c r="AB1321" i="1"/>
  <c r="AA1321" i="1"/>
  <c r="V1321" i="1"/>
  <c r="AE1321" i="1" s="1"/>
  <c r="T1321" i="1"/>
  <c r="AE1320" i="1"/>
  <c r="AD1320" i="1"/>
  <c r="AC1320" i="1"/>
  <c r="AB1320" i="1"/>
  <c r="AA1320" i="1"/>
  <c r="V1320" i="1"/>
  <c r="T1320" i="1"/>
  <c r="AD1319" i="1"/>
  <c r="AC1319" i="1"/>
  <c r="AB1319" i="1"/>
  <c r="AA1319" i="1"/>
  <c r="V1319" i="1"/>
  <c r="AE1319" i="1" s="1"/>
  <c r="T1319" i="1"/>
  <c r="AD1318" i="1"/>
  <c r="AC1318" i="1"/>
  <c r="AB1318" i="1"/>
  <c r="AA1318" i="1"/>
  <c r="V1318" i="1"/>
  <c r="AE1318" i="1" s="1"/>
  <c r="T1318" i="1"/>
  <c r="AD1317" i="1"/>
  <c r="AC1317" i="1"/>
  <c r="AB1317" i="1"/>
  <c r="AA1317" i="1"/>
  <c r="V1317" i="1"/>
  <c r="AE1317" i="1" s="1"/>
  <c r="T1317" i="1"/>
  <c r="AD1316" i="1"/>
  <c r="AC1316" i="1"/>
  <c r="AB1316" i="1"/>
  <c r="AA1316" i="1"/>
  <c r="V1316" i="1"/>
  <c r="AE1316" i="1" s="1"/>
  <c r="T1316" i="1"/>
  <c r="AE1315" i="1"/>
  <c r="AD1315" i="1"/>
  <c r="AC1315" i="1"/>
  <c r="AB1315" i="1"/>
  <c r="AA1315" i="1"/>
  <c r="V1315" i="1"/>
  <c r="T1315" i="1"/>
  <c r="AD1314" i="1"/>
  <c r="AC1314" i="1"/>
  <c r="AB1314" i="1"/>
  <c r="AA1314" i="1"/>
  <c r="V1314" i="1"/>
  <c r="AE1314" i="1" s="1"/>
  <c r="T1314" i="1"/>
  <c r="AD1313" i="1"/>
  <c r="AC1313" i="1"/>
  <c r="AB1313" i="1"/>
  <c r="AA1313" i="1"/>
  <c r="V1313" i="1"/>
  <c r="AE1313" i="1" s="1"/>
  <c r="T1313" i="1"/>
  <c r="AD1312" i="1"/>
  <c r="AC1312" i="1"/>
  <c r="AB1312" i="1"/>
  <c r="AA1312" i="1"/>
  <c r="V1312" i="1"/>
  <c r="AE1312" i="1" s="1"/>
  <c r="T1312" i="1"/>
  <c r="AD1311" i="1"/>
  <c r="AC1311" i="1"/>
  <c r="AB1311" i="1"/>
  <c r="AA1311" i="1"/>
  <c r="V1311" i="1"/>
  <c r="AE1311" i="1" s="1"/>
  <c r="T1311" i="1"/>
  <c r="AD1310" i="1"/>
  <c r="AC1310" i="1"/>
  <c r="AB1310" i="1"/>
  <c r="AA1310" i="1"/>
  <c r="V1310" i="1"/>
  <c r="AE1310" i="1" s="1"/>
  <c r="T1310" i="1"/>
  <c r="AD1309" i="1"/>
  <c r="AC1309" i="1"/>
  <c r="AB1309" i="1"/>
  <c r="AA1309" i="1"/>
  <c r="V1309" i="1"/>
  <c r="AE1309" i="1" s="1"/>
  <c r="T1309" i="1"/>
  <c r="AD1308" i="1"/>
  <c r="AC1308" i="1"/>
  <c r="AB1308" i="1"/>
  <c r="AA1308" i="1"/>
  <c r="V1308" i="1"/>
  <c r="AE1308" i="1" s="1"/>
  <c r="T1308" i="1"/>
  <c r="AD1307" i="1"/>
  <c r="AC1307" i="1"/>
  <c r="AB1307" i="1"/>
  <c r="AA1307" i="1"/>
  <c r="V1307" i="1"/>
  <c r="AE1307" i="1" s="1"/>
  <c r="T1307" i="1"/>
  <c r="AD1306" i="1"/>
  <c r="AC1306" i="1"/>
  <c r="AB1306" i="1"/>
  <c r="AA1306" i="1"/>
  <c r="V1306" i="1"/>
  <c r="AE1306" i="1" s="1"/>
  <c r="T1306" i="1"/>
  <c r="AD1305" i="1"/>
  <c r="AC1305" i="1"/>
  <c r="AB1305" i="1"/>
  <c r="AA1305" i="1"/>
  <c r="V1305" i="1"/>
  <c r="AE1305" i="1" s="1"/>
  <c r="T1305" i="1"/>
  <c r="AE1304" i="1"/>
  <c r="AD1304" i="1"/>
  <c r="AC1304" i="1"/>
  <c r="AB1304" i="1"/>
  <c r="AA1304" i="1"/>
  <c r="V1304" i="1"/>
  <c r="T1304" i="1"/>
  <c r="AD1303" i="1"/>
  <c r="AC1303" i="1"/>
  <c r="AB1303" i="1"/>
  <c r="AA1303" i="1"/>
  <c r="V1303" i="1"/>
  <c r="AE1303" i="1" s="1"/>
  <c r="T1303" i="1"/>
  <c r="AD1302" i="1"/>
  <c r="AC1302" i="1"/>
  <c r="AB1302" i="1"/>
  <c r="AA1302" i="1"/>
  <c r="V1302" i="1"/>
  <c r="AE1302" i="1" s="1"/>
  <c r="T1302" i="1"/>
  <c r="AD1301" i="1"/>
  <c r="AC1301" i="1"/>
  <c r="AB1301" i="1"/>
  <c r="AA1301" i="1"/>
  <c r="V1301" i="1"/>
  <c r="AE1301" i="1" s="1"/>
  <c r="T1301" i="1"/>
  <c r="AD1300" i="1"/>
  <c r="AC1300" i="1"/>
  <c r="AB1300" i="1"/>
  <c r="AA1300" i="1"/>
  <c r="V1300" i="1"/>
  <c r="AE1300" i="1" s="1"/>
  <c r="T1300" i="1"/>
  <c r="AD1299" i="1"/>
  <c r="AC1299" i="1"/>
  <c r="AB1299" i="1"/>
  <c r="AA1299" i="1"/>
  <c r="V1299" i="1"/>
  <c r="AE1299" i="1" s="1"/>
  <c r="T1299" i="1"/>
  <c r="AD1298" i="1"/>
  <c r="AC1298" i="1"/>
  <c r="AB1298" i="1"/>
  <c r="AA1298" i="1"/>
  <c r="V1298" i="1"/>
  <c r="AE1298" i="1" s="1"/>
  <c r="T1298" i="1"/>
  <c r="AD1297" i="1"/>
  <c r="AC1297" i="1"/>
  <c r="AB1297" i="1"/>
  <c r="AA1297" i="1"/>
  <c r="V1297" i="1"/>
  <c r="AE1297" i="1" s="1"/>
  <c r="T1297" i="1"/>
  <c r="AE1296" i="1"/>
  <c r="AD1296" i="1"/>
  <c r="AC1296" i="1"/>
  <c r="AB1296" i="1"/>
  <c r="AA1296" i="1"/>
  <c r="V1296" i="1"/>
  <c r="T1296" i="1"/>
  <c r="AD1295" i="1"/>
  <c r="AC1295" i="1"/>
  <c r="AB1295" i="1"/>
  <c r="AA1295" i="1"/>
  <c r="V1295" i="1"/>
  <c r="AE1295" i="1" s="1"/>
  <c r="T1295" i="1"/>
  <c r="AD1294" i="1"/>
  <c r="AC1294" i="1"/>
  <c r="AB1294" i="1"/>
  <c r="AA1294" i="1"/>
  <c r="V1294" i="1"/>
  <c r="AE1294" i="1" s="1"/>
  <c r="T1294" i="1"/>
  <c r="AD1293" i="1"/>
  <c r="AC1293" i="1"/>
  <c r="AB1293" i="1"/>
  <c r="AA1293" i="1"/>
  <c r="V1293" i="1"/>
  <c r="AE1293" i="1" s="1"/>
  <c r="T1293" i="1"/>
  <c r="AD1292" i="1"/>
  <c r="AC1292" i="1"/>
  <c r="AB1292" i="1"/>
  <c r="AA1292" i="1"/>
  <c r="V1292" i="1"/>
  <c r="AE1292" i="1" s="1"/>
  <c r="T1292" i="1"/>
  <c r="AD1291" i="1"/>
  <c r="AC1291" i="1"/>
  <c r="AB1291" i="1"/>
  <c r="AA1291" i="1"/>
  <c r="V1291" i="1"/>
  <c r="AE1291" i="1" s="1"/>
  <c r="T1291" i="1"/>
  <c r="AD1290" i="1"/>
  <c r="AC1290" i="1"/>
  <c r="AB1290" i="1"/>
  <c r="AA1290" i="1"/>
  <c r="V1290" i="1"/>
  <c r="AE1290" i="1" s="1"/>
  <c r="T1290" i="1"/>
  <c r="AD1289" i="1"/>
  <c r="AC1289" i="1"/>
  <c r="AB1289" i="1"/>
  <c r="AA1289" i="1"/>
  <c r="V1289" i="1"/>
  <c r="AE1289" i="1" s="1"/>
  <c r="T1289" i="1"/>
  <c r="AE1288" i="1"/>
  <c r="AD1288" i="1"/>
  <c r="AC1288" i="1"/>
  <c r="AB1288" i="1"/>
  <c r="AA1288" i="1"/>
  <c r="V1288" i="1"/>
  <c r="T1288" i="1"/>
  <c r="AD1287" i="1"/>
  <c r="AC1287" i="1"/>
  <c r="AB1287" i="1"/>
  <c r="AA1287" i="1"/>
  <c r="V1287" i="1"/>
  <c r="AE1287" i="1" s="1"/>
  <c r="T1287" i="1"/>
  <c r="AD1286" i="1"/>
  <c r="AC1286" i="1"/>
  <c r="AB1286" i="1"/>
  <c r="AA1286" i="1"/>
  <c r="V1286" i="1"/>
  <c r="AE1286" i="1" s="1"/>
  <c r="T1286" i="1"/>
  <c r="AD1285" i="1"/>
  <c r="AC1285" i="1"/>
  <c r="AB1285" i="1"/>
  <c r="AA1285" i="1"/>
  <c r="V1285" i="1"/>
  <c r="AE1285" i="1" s="1"/>
  <c r="T1285" i="1"/>
  <c r="AD1284" i="1"/>
  <c r="AC1284" i="1"/>
  <c r="AB1284" i="1"/>
  <c r="AA1284" i="1"/>
  <c r="V1284" i="1"/>
  <c r="AE1284" i="1" s="1"/>
  <c r="T1284" i="1"/>
  <c r="AD1283" i="1"/>
  <c r="AC1283" i="1"/>
  <c r="AB1283" i="1"/>
  <c r="AA1283" i="1"/>
  <c r="V1283" i="1"/>
  <c r="AE1283" i="1" s="1"/>
  <c r="T1283" i="1"/>
  <c r="AD1282" i="1"/>
  <c r="AC1282" i="1"/>
  <c r="AB1282" i="1"/>
  <c r="AA1282" i="1"/>
  <c r="V1282" i="1"/>
  <c r="AE1282" i="1" s="1"/>
  <c r="T1282" i="1"/>
  <c r="AD1281" i="1"/>
  <c r="AC1281" i="1"/>
  <c r="AB1281" i="1"/>
  <c r="AA1281" i="1"/>
  <c r="V1281" i="1"/>
  <c r="AE1281" i="1" s="1"/>
  <c r="T1281" i="1"/>
  <c r="AE1280" i="1"/>
  <c r="AD1280" i="1"/>
  <c r="AC1280" i="1"/>
  <c r="AB1280" i="1"/>
  <c r="AA1280" i="1"/>
  <c r="V1280" i="1"/>
  <c r="T1280" i="1"/>
  <c r="AD1279" i="1"/>
  <c r="AC1279" i="1"/>
  <c r="AB1279" i="1"/>
  <c r="AA1279" i="1"/>
  <c r="V1279" i="1"/>
  <c r="AE1279" i="1" s="1"/>
  <c r="T1279" i="1"/>
  <c r="AD1278" i="1"/>
  <c r="AC1278" i="1"/>
  <c r="AB1278" i="1"/>
  <c r="AA1278" i="1"/>
  <c r="V1278" i="1"/>
  <c r="AE1278" i="1" s="1"/>
  <c r="T1278" i="1"/>
  <c r="AD1277" i="1"/>
  <c r="AC1277" i="1"/>
  <c r="AB1277" i="1"/>
  <c r="AA1277" i="1"/>
  <c r="V1277" i="1"/>
  <c r="AE1277" i="1" s="1"/>
  <c r="T1277" i="1"/>
  <c r="AD1276" i="1"/>
  <c r="AC1276" i="1"/>
  <c r="AB1276" i="1"/>
  <c r="AA1276" i="1"/>
  <c r="V1276" i="1"/>
  <c r="AE1276" i="1" s="1"/>
  <c r="T1276" i="1"/>
  <c r="AD1275" i="1"/>
  <c r="AC1275" i="1"/>
  <c r="AB1275" i="1"/>
  <c r="AA1275" i="1"/>
  <c r="V1275" i="1"/>
  <c r="AE1275" i="1" s="1"/>
  <c r="T1275" i="1"/>
  <c r="AD1274" i="1"/>
  <c r="AC1274" i="1"/>
  <c r="AB1274" i="1"/>
  <c r="AA1274" i="1"/>
  <c r="V1274" i="1"/>
  <c r="AE1274" i="1" s="1"/>
  <c r="T1274" i="1"/>
  <c r="AD1273" i="1"/>
  <c r="AC1273" i="1"/>
  <c r="AB1273" i="1"/>
  <c r="AA1273" i="1"/>
  <c r="V1273" i="1"/>
  <c r="AE1273" i="1" s="1"/>
  <c r="T1273" i="1"/>
  <c r="AE1272" i="1"/>
  <c r="AD1272" i="1"/>
  <c r="AC1272" i="1"/>
  <c r="AB1272" i="1"/>
  <c r="AA1272" i="1"/>
  <c r="V1272" i="1"/>
  <c r="T1272" i="1"/>
  <c r="AD1271" i="1"/>
  <c r="AC1271" i="1"/>
  <c r="AB1271" i="1"/>
  <c r="AA1271" i="1"/>
  <c r="V1271" i="1"/>
  <c r="AE1271" i="1" s="1"/>
  <c r="T1271" i="1"/>
  <c r="AD1270" i="1"/>
  <c r="AC1270" i="1"/>
  <c r="AB1270" i="1"/>
  <c r="AA1270" i="1"/>
  <c r="V1270" i="1"/>
  <c r="AE1270" i="1" s="1"/>
  <c r="T1270" i="1"/>
  <c r="AD1269" i="1"/>
  <c r="AC1269" i="1"/>
  <c r="AB1269" i="1"/>
  <c r="AA1269" i="1"/>
  <c r="V1269" i="1"/>
  <c r="AE1269" i="1" s="1"/>
  <c r="T1269" i="1"/>
  <c r="AD1268" i="1"/>
  <c r="AC1268" i="1"/>
  <c r="AB1268" i="1"/>
  <c r="AA1268" i="1"/>
  <c r="V1268" i="1"/>
  <c r="AE1268" i="1" s="1"/>
  <c r="T1268" i="1"/>
  <c r="AD1267" i="1"/>
  <c r="AC1267" i="1"/>
  <c r="AB1267" i="1"/>
  <c r="AA1267" i="1"/>
  <c r="V1267" i="1"/>
  <c r="AE1267" i="1" s="1"/>
  <c r="T1267" i="1"/>
  <c r="AD1266" i="1"/>
  <c r="AC1266" i="1"/>
  <c r="AB1266" i="1"/>
  <c r="AA1266" i="1"/>
  <c r="V1266" i="1"/>
  <c r="AE1266" i="1" s="1"/>
  <c r="T1266" i="1"/>
  <c r="AD1265" i="1"/>
  <c r="AC1265" i="1"/>
  <c r="AB1265" i="1"/>
  <c r="AA1265" i="1"/>
  <c r="V1265" i="1"/>
  <c r="AE1265" i="1" s="1"/>
  <c r="T1265" i="1"/>
  <c r="AE1264" i="1"/>
  <c r="AD1264" i="1"/>
  <c r="AC1264" i="1"/>
  <c r="AB1264" i="1"/>
  <c r="AA1264" i="1"/>
  <c r="V1264" i="1"/>
  <c r="T1264" i="1"/>
  <c r="AD1263" i="1"/>
  <c r="AC1263" i="1"/>
  <c r="AB1263" i="1"/>
  <c r="AA1263" i="1"/>
  <c r="V1263" i="1"/>
  <c r="AE1263" i="1" s="1"/>
  <c r="T1263" i="1"/>
  <c r="AD1262" i="1"/>
  <c r="AC1262" i="1"/>
  <c r="AB1262" i="1"/>
  <c r="AA1262" i="1"/>
  <c r="V1262" i="1"/>
  <c r="AE1262" i="1" s="1"/>
  <c r="T1262" i="1"/>
  <c r="AD1261" i="1"/>
  <c r="AC1261" i="1"/>
  <c r="AB1261" i="1"/>
  <c r="AA1261" i="1"/>
  <c r="V1261" i="1"/>
  <c r="AE1261" i="1" s="1"/>
  <c r="T1261" i="1"/>
  <c r="AD1260" i="1"/>
  <c r="AC1260" i="1"/>
  <c r="AB1260" i="1"/>
  <c r="AA1260" i="1"/>
  <c r="V1260" i="1"/>
  <c r="AE1260" i="1" s="1"/>
  <c r="T1260" i="1"/>
  <c r="AD1259" i="1"/>
  <c r="AC1259" i="1"/>
  <c r="AB1259" i="1"/>
  <c r="AA1259" i="1"/>
  <c r="V1259" i="1"/>
  <c r="AE1259" i="1" s="1"/>
  <c r="T1259" i="1"/>
  <c r="AD1258" i="1"/>
  <c r="AC1258" i="1"/>
  <c r="AB1258" i="1"/>
  <c r="AA1258" i="1"/>
  <c r="V1258" i="1"/>
  <c r="AE1258" i="1" s="1"/>
  <c r="T1258" i="1"/>
  <c r="AD1257" i="1"/>
  <c r="AC1257" i="1"/>
  <c r="AB1257" i="1"/>
  <c r="AA1257" i="1"/>
  <c r="V1257" i="1"/>
  <c r="AE1257" i="1" s="1"/>
  <c r="T1257" i="1"/>
  <c r="AE1256" i="1"/>
  <c r="AD1256" i="1"/>
  <c r="AC1256" i="1"/>
  <c r="AB1256" i="1"/>
  <c r="AA1256" i="1"/>
  <c r="V1256" i="1"/>
  <c r="T1256" i="1"/>
  <c r="AD1255" i="1"/>
  <c r="AC1255" i="1"/>
  <c r="AB1255" i="1"/>
  <c r="AA1255" i="1"/>
  <c r="V1255" i="1"/>
  <c r="AE1255" i="1" s="1"/>
  <c r="T1255" i="1"/>
  <c r="AD1254" i="1"/>
  <c r="AC1254" i="1"/>
  <c r="AB1254" i="1"/>
  <c r="AA1254" i="1"/>
  <c r="V1254" i="1"/>
  <c r="AE1254" i="1" s="1"/>
  <c r="T1254" i="1"/>
  <c r="AD1253" i="1"/>
  <c r="AC1253" i="1"/>
  <c r="AB1253" i="1"/>
  <c r="AA1253" i="1"/>
  <c r="V1253" i="1"/>
  <c r="AE1253" i="1" s="1"/>
  <c r="T1253" i="1"/>
  <c r="AD1252" i="1"/>
  <c r="AC1252" i="1"/>
  <c r="AB1252" i="1"/>
  <c r="AA1252" i="1"/>
  <c r="V1252" i="1"/>
  <c r="AE1252" i="1" s="1"/>
  <c r="T1252" i="1"/>
  <c r="AD1251" i="1"/>
  <c r="AC1251" i="1"/>
  <c r="AB1251" i="1"/>
  <c r="AA1251" i="1"/>
  <c r="V1251" i="1"/>
  <c r="AE1251" i="1" s="1"/>
  <c r="T1251" i="1"/>
  <c r="AD1250" i="1"/>
  <c r="AC1250" i="1"/>
  <c r="AB1250" i="1"/>
  <c r="AA1250" i="1"/>
  <c r="V1250" i="1"/>
  <c r="AE1250" i="1" s="1"/>
  <c r="T1250" i="1"/>
  <c r="AD1249" i="1"/>
  <c r="AC1249" i="1"/>
  <c r="AB1249" i="1"/>
  <c r="AA1249" i="1"/>
  <c r="V1249" i="1"/>
  <c r="AE1249" i="1" s="1"/>
  <c r="T1249" i="1"/>
  <c r="AE1248" i="1"/>
  <c r="AD1248" i="1"/>
  <c r="AC1248" i="1"/>
  <c r="AB1248" i="1"/>
  <c r="AA1248" i="1"/>
  <c r="V1248" i="1"/>
  <c r="T1248" i="1"/>
  <c r="AD1247" i="1"/>
  <c r="AC1247" i="1"/>
  <c r="AB1247" i="1"/>
  <c r="AA1247" i="1"/>
  <c r="V1247" i="1"/>
  <c r="AE1247" i="1" s="1"/>
  <c r="T1247" i="1"/>
  <c r="AD1246" i="1"/>
  <c r="AC1246" i="1"/>
  <c r="AB1246" i="1"/>
  <c r="AA1246" i="1"/>
  <c r="V1246" i="1"/>
  <c r="AE1246" i="1" s="1"/>
  <c r="T1246" i="1"/>
  <c r="AD1245" i="1"/>
  <c r="AC1245" i="1"/>
  <c r="AB1245" i="1"/>
  <c r="AA1245" i="1"/>
  <c r="V1245" i="1"/>
  <c r="AE1245" i="1" s="1"/>
  <c r="T1245" i="1"/>
  <c r="AD1244" i="1"/>
  <c r="AC1244" i="1"/>
  <c r="AB1244" i="1"/>
  <c r="AA1244" i="1"/>
  <c r="V1244" i="1"/>
  <c r="AE1244" i="1" s="1"/>
  <c r="T1244" i="1"/>
  <c r="AD1243" i="1"/>
  <c r="AC1243" i="1"/>
  <c r="AB1243" i="1"/>
  <c r="AA1243" i="1"/>
  <c r="V1243" i="1"/>
  <c r="AE1243" i="1" s="1"/>
  <c r="T1243" i="1"/>
  <c r="AD1242" i="1"/>
  <c r="AC1242" i="1"/>
  <c r="AB1242" i="1"/>
  <c r="AA1242" i="1"/>
  <c r="V1242" i="1"/>
  <c r="AE1242" i="1" s="1"/>
  <c r="T1242" i="1"/>
  <c r="AD1241" i="1"/>
  <c r="AC1241" i="1"/>
  <c r="AB1241" i="1"/>
  <c r="AA1241" i="1"/>
  <c r="V1241" i="1"/>
  <c r="AE1241" i="1" s="1"/>
  <c r="T1241" i="1"/>
  <c r="AE1240" i="1"/>
  <c r="AD1240" i="1"/>
  <c r="AC1240" i="1"/>
  <c r="AB1240" i="1"/>
  <c r="AA1240" i="1"/>
  <c r="V1240" i="1"/>
  <c r="T1240" i="1"/>
  <c r="AD1239" i="1"/>
  <c r="AC1239" i="1"/>
  <c r="AB1239" i="1"/>
  <c r="AA1239" i="1"/>
  <c r="V1239" i="1"/>
  <c r="AE1239" i="1" s="1"/>
  <c r="T1239" i="1"/>
  <c r="AD1238" i="1"/>
  <c r="AC1238" i="1"/>
  <c r="AB1238" i="1"/>
  <c r="AA1238" i="1"/>
  <c r="V1238" i="1"/>
  <c r="AE1238" i="1" s="1"/>
  <c r="T1238" i="1"/>
  <c r="AD1237" i="1"/>
  <c r="AC1237" i="1"/>
  <c r="AB1237" i="1"/>
  <c r="AA1237" i="1"/>
  <c r="V1237" i="1"/>
  <c r="AE1237" i="1" s="1"/>
  <c r="T1237" i="1"/>
  <c r="AD1236" i="1"/>
  <c r="AC1236" i="1"/>
  <c r="AB1236" i="1"/>
  <c r="AA1236" i="1"/>
  <c r="V1236" i="1"/>
  <c r="AE1236" i="1" s="1"/>
  <c r="T1236" i="1"/>
  <c r="AD1235" i="1"/>
  <c r="AC1235" i="1"/>
  <c r="AB1235" i="1"/>
  <c r="AA1235" i="1"/>
  <c r="V1235" i="1"/>
  <c r="AE1235" i="1" s="1"/>
  <c r="T1235" i="1"/>
  <c r="AD1234" i="1"/>
  <c r="AC1234" i="1"/>
  <c r="AB1234" i="1"/>
  <c r="AA1234" i="1"/>
  <c r="V1234" i="1"/>
  <c r="AE1234" i="1" s="1"/>
  <c r="T1234" i="1"/>
  <c r="AD1233" i="1"/>
  <c r="AC1233" i="1"/>
  <c r="AB1233" i="1"/>
  <c r="AA1233" i="1"/>
  <c r="V1233" i="1"/>
  <c r="AE1233" i="1" s="1"/>
  <c r="T1233" i="1"/>
  <c r="AE1232" i="1"/>
  <c r="AD1232" i="1"/>
  <c r="AC1232" i="1"/>
  <c r="AB1232" i="1"/>
  <c r="AA1232" i="1"/>
  <c r="V1232" i="1"/>
  <c r="T1232" i="1"/>
  <c r="AD1231" i="1"/>
  <c r="AC1231" i="1"/>
  <c r="AB1231" i="1"/>
  <c r="AA1231" i="1"/>
  <c r="V1231" i="1"/>
  <c r="AE1231" i="1" s="1"/>
  <c r="T1231" i="1"/>
  <c r="AD1230" i="1"/>
  <c r="AC1230" i="1"/>
  <c r="AB1230" i="1"/>
  <c r="AA1230" i="1"/>
  <c r="V1230" i="1"/>
  <c r="AE1230" i="1" s="1"/>
  <c r="T1230" i="1"/>
  <c r="AD1229" i="1"/>
  <c r="AC1229" i="1"/>
  <c r="AB1229" i="1"/>
  <c r="AA1229" i="1"/>
  <c r="V1229" i="1"/>
  <c r="AE1229" i="1" s="1"/>
  <c r="T1229" i="1"/>
  <c r="AD1228" i="1"/>
  <c r="AC1228" i="1"/>
  <c r="AB1228" i="1"/>
  <c r="AA1228" i="1"/>
  <c r="V1228" i="1"/>
  <c r="AE1228" i="1" s="1"/>
  <c r="T1228" i="1"/>
  <c r="AD1227" i="1"/>
  <c r="AC1227" i="1"/>
  <c r="AB1227" i="1"/>
  <c r="AA1227" i="1"/>
  <c r="V1227" i="1"/>
  <c r="AE1227" i="1" s="1"/>
  <c r="T1227" i="1"/>
  <c r="AD1226" i="1"/>
  <c r="AC1226" i="1"/>
  <c r="AB1226" i="1"/>
  <c r="AA1226" i="1"/>
  <c r="V1226" i="1"/>
  <c r="AE1226" i="1" s="1"/>
  <c r="T1226" i="1"/>
  <c r="AD1225" i="1"/>
  <c r="AC1225" i="1"/>
  <c r="AB1225" i="1"/>
  <c r="AA1225" i="1"/>
  <c r="V1225" i="1"/>
  <c r="AE1225" i="1" s="1"/>
  <c r="T1225" i="1"/>
  <c r="AE1224" i="1"/>
  <c r="AD1224" i="1"/>
  <c r="AC1224" i="1"/>
  <c r="AB1224" i="1"/>
  <c r="AA1224" i="1"/>
  <c r="V1224" i="1"/>
  <c r="T1224" i="1"/>
  <c r="AD1223" i="1"/>
  <c r="AC1223" i="1"/>
  <c r="AB1223" i="1"/>
  <c r="AA1223" i="1"/>
  <c r="V1223" i="1"/>
  <c r="AE1223" i="1" s="1"/>
  <c r="T1223" i="1"/>
  <c r="AD1222" i="1"/>
  <c r="AC1222" i="1"/>
  <c r="AB1222" i="1"/>
  <c r="AA1222" i="1"/>
  <c r="V1222" i="1"/>
  <c r="AE1222" i="1" s="1"/>
  <c r="T1222" i="1"/>
  <c r="AD1221" i="1"/>
  <c r="AC1221" i="1"/>
  <c r="AB1221" i="1"/>
  <c r="AA1221" i="1"/>
  <c r="V1221" i="1"/>
  <c r="AE1221" i="1" s="1"/>
  <c r="T1221" i="1"/>
  <c r="AD1220" i="1"/>
  <c r="AC1220" i="1"/>
  <c r="AB1220" i="1"/>
  <c r="AA1220" i="1"/>
  <c r="V1220" i="1"/>
  <c r="AE1220" i="1" s="1"/>
  <c r="T1220" i="1"/>
  <c r="AD1219" i="1"/>
  <c r="AC1219" i="1"/>
  <c r="AB1219" i="1"/>
  <c r="AA1219" i="1"/>
  <c r="V1219" i="1"/>
  <c r="AE1219" i="1" s="1"/>
  <c r="T1219" i="1"/>
  <c r="AD1218" i="1"/>
  <c r="AC1218" i="1"/>
  <c r="AB1218" i="1"/>
  <c r="AA1218" i="1"/>
  <c r="V1218" i="1"/>
  <c r="AE1218" i="1" s="1"/>
  <c r="T1218" i="1"/>
  <c r="AD1217" i="1"/>
  <c r="AC1217" i="1"/>
  <c r="AB1217" i="1"/>
  <c r="AA1217" i="1"/>
  <c r="V1217" i="1"/>
  <c r="AE1217" i="1" s="1"/>
  <c r="T1217" i="1"/>
  <c r="AE1216" i="1"/>
  <c r="AD1216" i="1"/>
  <c r="AC1216" i="1"/>
  <c r="AB1216" i="1"/>
  <c r="AA1216" i="1"/>
  <c r="V1216" i="1"/>
  <c r="T1216" i="1"/>
  <c r="AD1215" i="1"/>
  <c r="AC1215" i="1"/>
  <c r="AB1215" i="1"/>
  <c r="AA1215" i="1"/>
  <c r="V1215" i="1"/>
  <c r="AE1215" i="1" s="1"/>
  <c r="T1215" i="1"/>
  <c r="AD1214" i="1"/>
  <c r="AC1214" i="1"/>
  <c r="AB1214" i="1"/>
  <c r="AA1214" i="1"/>
  <c r="V1214" i="1"/>
  <c r="AE1214" i="1" s="1"/>
  <c r="T1214" i="1"/>
  <c r="AD1213" i="1"/>
  <c r="AC1213" i="1"/>
  <c r="AB1213" i="1"/>
  <c r="AA1213" i="1"/>
  <c r="V1213" i="1"/>
  <c r="AE1213" i="1" s="1"/>
  <c r="T1213" i="1"/>
  <c r="AD1212" i="1"/>
  <c r="AC1212" i="1"/>
  <c r="AB1212" i="1"/>
  <c r="AA1212" i="1"/>
  <c r="V1212" i="1"/>
  <c r="AE1212" i="1" s="1"/>
  <c r="T1212" i="1"/>
  <c r="AD1211" i="1"/>
  <c r="AC1211" i="1"/>
  <c r="AB1211" i="1"/>
  <c r="AA1211" i="1"/>
  <c r="V1211" i="1"/>
  <c r="AE1211" i="1" s="1"/>
  <c r="T1211" i="1"/>
  <c r="AD1210" i="1"/>
  <c r="AC1210" i="1"/>
  <c r="AB1210" i="1"/>
  <c r="AA1210" i="1"/>
  <c r="V1210" i="1"/>
  <c r="AE1210" i="1" s="1"/>
  <c r="T1210" i="1"/>
  <c r="AD1209" i="1"/>
  <c r="AC1209" i="1"/>
  <c r="AB1209" i="1"/>
  <c r="AA1209" i="1"/>
  <c r="V1209" i="1"/>
  <c r="AE1209" i="1" s="1"/>
  <c r="T1209" i="1"/>
  <c r="AE1208" i="1"/>
  <c r="AD1208" i="1"/>
  <c r="AC1208" i="1"/>
  <c r="AB1208" i="1"/>
  <c r="AA1208" i="1"/>
  <c r="V1208" i="1"/>
  <c r="T1208" i="1"/>
  <c r="AD1207" i="1"/>
  <c r="AC1207" i="1"/>
  <c r="AB1207" i="1"/>
  <c r="AA1207" i="1"/>
  <c r="V1207" i="1"/>
  <c r="AE1207" i="1" s="1"/>
  <c r="T1207" i="1"/>
  <c r="AD1206" i="1"/>
  <c r="AC1206" i="1"/>
  <c r="AB1206" i="1"/>
  <c r="AA1206" i="1"/>
  <c r="V1206" i="1"/>
  <c r="AE1206" i="1" s="1"/>
  <c r="T1206" i="1"/>
  <c r="AD1205" i="1"/>
  <c r="AC1205" i="1"/>
  <c r="AB1205" i="1"/>
  <c r="AA1205" i="1"/>
  <c r="V1205" i="1"/>
  <c r="AE1205" i="1" s="1"/>
  <c r="T1205" i="1"/>
  <c r="AD1204" i="1"/>
  <c r="AC1204" i="1"/>
  <c r="AB1204" i="1"/>
  <c r="AA1204" i="1"/>
  <c r="V1204" i="1"/>
  <c r="AE1204" i="1" s="1"/>
  <c r="T1204" i="1"/>
  <c r="AD1203" i="1"/>
  <c r="AC1203" i="1"/>
  <c r="AB1203" i="1"/>
  <c r="AA1203" i="1"/>
  <c r="V1203" i="1"/>
  <c r="AE1203" i="1" s="1"/>
  <c r="T1203" i="1"/>
  <c r="AD1202" i="1"/>
  <c r="AC1202" i="1"/>
  <c r="AB1202" i="1"/>
  <c r="AA1202" i="1"/>
  <c r="V1202" i="1"/>
  <c r="AE1202" i="1" s="1"/>
  <c r="T1202" i="1"/>
  <c r="AD1201" i="1"/>
  <c r="AC1201" i="1"/>
  <c r="AB1201" i="1"/>
  <c r="AA1201" i="1"/>
  <c r="V1201" i="1"/>
  <c r="AE1201" i="1" s="1"/>
  <c r="T1201" i="1"/>
  <c r="AE1200" i="1"/>
  <c r="AD1200" i="1"/>
  <c r="AC1200" i="1"/>
  <c r="AB1200" i="1"/>
  <c r="AA1200" i="1"/>
  <c r="V1200" i="1"/>
  <c r="T1200" i="1"/>
  <c r="AD1199" i="1"/>
  <c r="AC1199" i="1"/>
  <c r="AB1199" i="1"/>
  <c r="AA1199" i="1"/>
  <c r="V1199" i="1"/>
  <c r="AE1199" i="1" s="1"/>
  <c r="T1199" i="1"/>
  <c r="AD1198" i="1"/>
  <c r="AC1198" i="1"/>
  <c r="AB1198" i="1"/>
  <c r="AA1198" i="1"/>
  <c r="V1198" i="1"/>
  <c r="AE1198" i="1" s="1"/>
  <c r="T1198" i="1"/>
  <c r="AD1197" i="1"/>
  <c r="AC1197" i="1"/>
  <c r="AB1197" i="1"/>
  <c r="AA1197" i="1"/>
  <c r="V1197" i="1"/>
  <c r="AE1197" i="1" s="1"/>
  <c r="T1197" i="1"/>
  <c r="AD1196" i="1"/>
  <c r="AC1196" i="1"/>
  <c r="AB1196" i="1"/>
  <c r="AA1196" i="1"/>
  <c r="V1196" i="1"/>
  <c r="AE1196" i="1" s="1"/>
  <c r="T1196" i="1"/>
  <c r="AD1195" i="1"/>
  <c r="AC1195" i="1"/>
  <c r="AB1195" i="1"/>
  <c r="AA1195" i="1"/>
  <c r="V1195" i="1"/>
  <c r="AE1195" i="1" s="1"/>
  <c r="T1195" i="1"/>
  <c r="AD1194" i="1"/>
  <c r="AC1194" i="1"/>
  <c r="AB1194" i="1"/>
  <c r="AA1194" i="1"/>
  <c r="V1194" i="1"/>
  <c r="AE1194" i="1" s="1"/>
  <c r="T1194" i="1"/>
  <c r="AD1193" i="1"/>
  <c r="AC1193" i="1"/>
  <c r="AB1193" i="1"/>
  <c r="AA1193" i="1"/>
  <c r="V1193" i="1"/>
  <c r="AE1193" i="1" s="1"/>
  <c r="T1193" i="1"/>
  <c r="AE1192" i="1"/>
  <c r="AD1192" i="1"/>
  <c r="AC1192" i="1"/>
  <c r="AB1192" i="1"/>
  <c r="AA1192" i="1"/>
  <c r="V1192" i="1"/>
  <c r="T1192" i="1"/>
  <c r="AD1191" i="1"/>
  <c r="AC1191" i="1"/>
  <c r="AB1191" i="1"/>
  <c r="AA1191" i="1"/>
  <c r="V1191" i="1"/>
  <c r="AE1191" i="1" s="1"/>
  <c r="T1191" i="1"/>
  <c r="AD1190" i="1"/>
  <c r="AC1190" i="1"/>
  <c r="AB1190" i="1"/>
  <c r="AA1190" i="1"/>
  <c r="V1190" i="1"/>
  <c r="AE1190" i="1" s="1"/>
  <c r="T1190" i="1"/>
  <c r="AD1189" i="1"/>
  <c r="AC1189" i="1"/>
  <c r="AB1189" i="1"/>
  <c r="AA1189" i="1"/>
  <c r="V1189" i="1"/>
  <c r="AE1189" i="1" s="1"/>
  <c r="T1189" i="1"/>
  <c r="AD1188" i="1"/>
  <c r="AC1188" i="1"/>
  <c r="AB1188" i="1"/>
  <c r="AA1188" i="1"/>
  <c r="V1188" i="1"/>
  <c r="AE1188" i="1" s="1"/>
  <c r="T1188" i="1"/>
  <c r="AD1187" i="1"/>
  <c r="AC1187" i="1"/>
  <c r="AB1187" i="1"/>
  <c r="AA1187" i="1"/>
  <c r="V1187" i="1"/>
  <c r="AE1187" i="1" s="1"/>
  <c r="T1187" i="1"/>
  <c r="AD1186" i="1"/>
  <c r="AC1186" i="1"/>
  <c r="AB1186" i="1"/>
  <c r="AA1186" i="1"/>
  <c r="V1186" i="1"/>
  <c r="AE1186" i="1" s="1"/>
  <c r="T1186" i="1"/>
  <c r="AD1185" i="1"/>
  <c r="AC1185" i="1"/>
  <c r="AB1185" i="1"/>
  <c r="AA1185" i="1"/>
  <c r="V1185" i="1"/>
  <c r="AE1185" i="1" s="1"/>
  <c r="T1185" i="1"/>
  <c r="AE1184" i="1"/>
  <c r="AD1184" i="1"/>
  <c r="AC1184" i="1"/>
  <c r="AB1184" i="1"/>
  <c r="AA1184" i="1"/>
  <c r="V1184" i="1"/>
  <c r="T1184" i="1"/>
  <c r="AD1183" i="1"/>
  <c r="AC1183" i="1"/>
  <c r="AB1183" i="1"/>
  <c r="AA1183" i="1"/>
  <c r="V1183" i="1"/>
  <c r="AE1183" i="1" s="1"/>
  <c r="T1183" i="1"/>
  <c r="AD1182" i="1"/>
  <c r="AC1182" i="1"/>
  <c r="AB1182" i="1"/>
  <c r="AA1182" i="1"/>
  <c r="V1182" i="1"/>
  <c r="AE1182" i="1" s="1"/>
  <c r="T1182" i="1"/>
  <c r="AD1181" i="1"/>
  <c r="AC1181" i="1"/>
  <c r="AB1181" i="1"/>
  <c r="AA1181" i="1"/>
  <c r="V1181" i="1"/>
  <c r="AE1181" i="1" s="1"/>
  <c r="T1181" i="1"/>
  <c r="AD1180" i="1"/>
  <c r="AC1180" i="1"/>
  <c r="AB1180" i="1"/>
  <c r="AA1180" i="1"/>
  <c r="V1180" i="1"/>
  <c r="AE1180" i="1" s="1"/>
  <c r="T1180" i="1"/>
  <c r="AD1179" i="1"/>
  <c r="AC1179" i="1"/>
  <c r="AB1179" i="1"/>
  <c r="AA1179" i="1"/>
  <c r="V1179" i="1"/>
  <c r="AE1179" i="1" s="1"/>
  <c r="T1179" i="1"/>
  <c r="AD1178" i="1"/>
  <c r="AC1178" i="1"/>
  <c r="AB1178" i="1"/>
  <c r="AA1178" i="1"/>
  <c r="V1178" i="1"/>
  <c r="AE1178" i="1" s="1"/>
  <c r="T1178" i="1"/>
  <c r="AD1177" i="1"/>
  <c r="AC1177" i="1"/>
  <c r="AB1177" i="1"/>
  <c r="AA1177" i="1"/>
  <c r="V1177" i="1"/>
  <c r="AE1177" i="1" s="1"/>
  <c r="T1177" i="1"/>
  <c r="AE1176" i="1"/>
  <c r="AD1176" i="1"/>
  <c r="AC1176" i="1"/>
  <c r="AB1176" i="1"/>
  <c r="AA1176" i="1"/>
  <c r="V1176" i="1"/>
  <c r="T1176" i="1"/>
  <c r="AD1175" i="1"/>
  <c r="AC1175" i="1"/>
  <c r="AB1175" i="1"/>
  <c r="AA1175" i="1"/>
  <c r="V1175" i="1"/>
  <c r="AE1175" i="1" s="1"/>
  <c r="T1175" i="1"/>
  <c r="AD1174" i="1"/>
  <c r="AC1174" i="1"/>
  <c r="AB1174" i="1"/>
  <c r="AA1174" i="1"/>
  <c r="V1174" i="1"/>
  <c r="AE1174" i="1" s="1"/>
  <c r="T1174" i="1"/>
  <c r="AD1173" i="1"/>
  <c r="AC1173" i="1"/>
  <c r="AB1173" i="1"/>
  <c r="AA1173" i="1"/>
  <c r="V1173" i="1"/>
  <c r="AE1173" i="1" s="1"/>
  <c r="T1173" i="1"/>
  <c r="AD1172" i="1"/>
  <c r="AC1172" i="1"/>
  <c r="AB1172" i="1"/>
  <c r="AA1172" i="1"/>
  <c r="V1172" i="1"/>
  <c r="AE1172" i="1" s="1"/>
  <c r="T1172" i="1"/>
  <c r="AD1171" i="1"/>
  <c r="AC1171" i="1"/>
  <c r="AB1171" i="1"/>
  <c r="AA1171" i="1"/>
  <c r="V1171" i="1"/>
  <c r="AE1171" i="1" s="1"/>
  <c r="T1171" i="1"/>
  <c r="AD1170" i="1"/>
  <c r="AC1170" i="1"/>
  <c r="AB1170" i="1"/>
  <c r="AA1170" i="1"/>
  <c r="V1170" i="1"/>
  <c r="AE1170" i="1" s="1"/>
  <c r="T1170" i="1"/>
  <c r="AD1169" i="1"/>
  <c r="AC1169" i="1"/>
  <c r="AB1169" i="1"/>
  <c r="AA1169" i="1"/>
  <c r="V1169" i="1"/>
  <c r="AE1169" i="1" s="1"/>
  <c r="T1169" i="1"/>
  <c r="AE1168" i="1"/>
  <c r="AD1168" i="1"/>
  <c r="AC1168" i="1"/>
  <c r="AB1168" i="1"/>
  <c r="AA1168" i="1"/>
  <c r="V1168" i="1"/>
  <c r="T1168" i="1"/>
  <c r="AD1167" i="1"/>
  <c r="AC1167" i="1"/>
  <c r="AB1167" i="1"/>
  <c r="AA1167" i="1"/>
  <c r="V1167" i="1"/>
  <c r="AE1167" i="1" s="1"/>
  <c r="T1167" i="1"/>
  <c r="AD1166" i="1"/>
  <c r="AC1166" i="1"/>
  <c r="AB1166" i="1"/>
  <c r="AA1166" i="1"/>
  <c r="V1166" i="1"/>
  <c r="AE1166" i="1" s="1"/>
  <c r="T1166" i="1"/>
  <c r="AD1165" i="1"/>
  <c r="AC1165" i="1"/>
  <c r="AB1165" i="1"/>
  <c r="AA1165" i="1"/>
  <c r="V1165" i="1"/>
  <c r="AE1165" i="1" s="1"/>
  <c r="T1165" i="1"/>
  <c r="AD1164" i="1"/>
  <c r="AC1164" i="1"/>
  <c r="AB1164" i="1"/>
  <c r="AA1164" i="1"/>
  <c r="V1164" i="1"/>
  <c r="AE1164" i="1" s="1"/>
  <c r="T1164" i="1"/>
  <c r="AD1163" i="1"/>
  <c r="AC1163" i="1"/>
  <c r="AB1163" i="1"/>
  <c r="AA1163" i="1"/>
  <c r="V1163" i="1"/>
  <c r="AE1163" i="1" s="1"/>
  <c r="T1163" i="1"/>
  <c r="AD1162" i="1"/>
  <c r="AC1162" i="1"/>
  <c r="AB1162" i="1"/>
  <c r="AA1162" i="1"/>
  <c r="V1162" i="1"/>
  <c r="AE1162" i="1" s="1"/>
  <c r="T1162" i="1"/>
  <c r="AD1161" i="1"/>
  <c r="AC1161" i="1"/>
  <c r="AB1161" i="1"/>
  <c r="AA1161" i="1"/>
  <c r="V1161" i="1"/>
  <c r="AE1161" i="1" s="1"/>
  <c r="T1161" i="1"/>
  <c r="AE1160" i="1"/>
  <c r="AD1160" i="1"/>
  <c r="AC1160" i="1"/>
  <c r="AB1160" i="1"/>
  <c r="AA1160" i="1"/>
  <c r="V1160" i="1"/>
  <c r="T1160" i="1"/>
  <c r="AD1159" i="1"/>
  <c r="AC1159" i="1"/>
  <c r="AB1159" i="1"/>
  <c r="AA1159" i="1"/>
  <c r="V1159" i="1"/>
  <c r="AE1159" i="1" s="1"/>
  <c r="T1159" i="1"/>
  <c r="AD1158" i="1"/>
  <c r="AC1158" i="1"/>
  <c r="AB1158" i="1"/>
  <c r="AA1158" i="1"/>
  <c r="V1158" i="1"/>
  <c r="AE1158" i="1" s="1"/>
  <c r="T1158" i="1"/>
  <c r="AD1157" i="1"/>
  <c r="AC1157" i="1"/>
  <c r="AB1157" i="1"/>
  <c r="AA1157" i="1"/>
  <c r="V1157" i="1"/>
  <c r="AE1157" i="1" s="1"/>
  <c r="T1157" i="1"/>
  <c r="AD1156" i="1"/>
  <c r="AC1156" i="1"/>
  <c r="AB1156" i="1"/>
  <c r="AA1156" i="1"/>
  <c r="V1156" i="1"/>
  <c r="AE1156" i="1" s="1"/>
  <c r="T1156" i="1"/>
  <c r="AD1155" i="1"/>
  <c r="AC1155" i="1"/>
  <c r="AB1155" i="1"/>
  <c r="AA1155" i="1"/>
  <c r="V1155" i="1"/>
  <c r="AE1155" i="1" s="1"/>
  <c r="T1155" i="1"/>
  <c r="AD1154" i="1"/>
  <c r="AC1154" i="1"/>
  <c r="AB1154" i="1"/>
  <c r="AA1154" i="1"/>
  <c r="V1154" i="1"/>
  <c r="AE1154" i="1" s="1"/>
  <c r="T1154" i="1"/>
  <c r="AD1153" i="1"/>
  <c r="AC1153" i="1"/>
  <c r="AB1153" i="1"/>
  <c r="AA1153" i="1"/>
  <c r="V1153" i="1"/>
  <c r="AE1153" i="1" s="1"/>
  <c r="T1153" i="1"/>
  <c r="AE1152" i="1"/>
  <c r="AD1152" i="1"/>
  <c r="AC1152" i="1"/>
  <c r="AB1152" i="1"/>
  <c r="AA1152" i="1"/>
  <c r="V1152" i="1"/>
  <c r="T1152" i="1"/>
  <c r="AD1151" i="1"/>
  <c r="AC1151" i="1"/>
  <c r="AB1151" i="1"/>
  <c r="AA1151" i="1"/>
  <c r="V1151" i="1"/>
  <c r="AE1151" i="1" s="1"/>
  <c r="T1151" i="1"/>
  <c r="AD1150" i="1"/>
  <c r="AC1150" i="1"/>
  <c r="AB1150" i="1"/>
  <c r="AA1150" i="1"/>
  <c r="V1150" i="1"/>
  <c r="AE1150" i="1" s="1"/>
  <c r="T1150" i="1"/>
  <c r="AD1149" i="1"/>
  <c r="AC1149" i="1"/>
  <c r="AB1149" i="1"/>
  <c r="AA1149" i="1"/>
  <c r="V1149" i="1"/>
  <c r="AE1149" i="1" s="1"/>
  <c r="T1149" i="1"/>
  <c r="AD1148" i="1"/>
  <c r="AC1148" i="1"/>
  <c r="AB1148" i="1"/>
  <c r="AA1148" i="1"/>
  <c r="V1148" i="1"/>
  <c r="AE1148" i="1" s="1"/>
  <c r="T1148" i="1"/>
  <c r="AD1147" i="1"/>
  <c r="AC1147" i="1"/>
  <c r="AB1147" i="1"/>
  <c r="AA1147" i="1"/>
  <c r="V1147" i="1"/>
  <c r="AE1147" i="1" s="1"/>
  <c r="T1147" i="1"/>
  <c r="AD1146" i="1"/>
  <c r="AC1146" i="1"/>
  <c r="AB1146" i="1"/>
  <c r="AA1146" i="1"/>
  <c r="V1146" i="1"/>
  <c r="AE1146" i="1" s="1"/>
  <c r="T1146" i="1"/>
  <c r="AD1145" i="1"/>
  <c r="AC1145" i="1"/>
  <c r="AB1145" i="1"/>
  <c r="AA1145" i="1"/>
  <c r="V1145" i="1"/>
  <c r="AE1145" i="1" s="1"/>
  <c r="T1145" i="1"/>
  <c r="AE1144" i="1"/>
  <c r="AD1144" i="1"/>
  <c r="AC1144" i="1"/>
  <c r="AB1144" i="1"/>
  <c r="AA1144" i="1"/>
  <c r="V1144" i="1"/>
  <c r="T1144" i="1"/>
  <c r="AD1143" i="1"/>
  <c r="AC1143" i="1"/>
  <c r="AB1143" i="1"/>
  <c r="AA1143" i="1"/>
  <c r="V1143" i="1"/>
  <c r="AE1143" i="1" s="1"/>
  <c r="T1143" i="1"/>
  <c r="AD1142" i="1"/>
  <c r="AC1142" i="1"/>
  <c r="AB1142" i="1"/>
  <c r="AA1142" i="1"/>
  <c r="V1142" i="1"/>
  <c r="AE1142" i="1" s="1"/>
  <c r="T1142" i="1"/>
  <c r="AD1141" i="1"/>
  <c r="AC1141" i="1"/>
  <c r="AB1141" i="1"/>
  <c r="AA1141" i="1"/>
  <c r="V1141" i="1"/>
  <c r="AE1141" i="1" s="1"/>
  <c r="T1141" i="1"/>
  <c r="AD1140" i="1"/>
  <c r="AC1140" i="1"/>
  <c r="AB1140" i="1"/>
  <c r="AA1140" i="1"/>
  <c r="V1140" i="1"/>
  <c r="AE1140" i="1" s="1"/>
  <c r="T1140" i="1"/>
  <c r="AD1139" i="1"/>
  <c r="AC1139" i="1"/>
  <c r="AB1139" i="1"/>
  <c r="AA1139" i="1"/>
  <c r="V1139" i="1"/>
  <c r="AE1139" i="1" s="1"/>
  <c r="T1139" i="1"/>
  <c r="AD1138" i="1"/>
  <c r="AC1138" i="1"/>
  <c r="AB1138" i="1"/>
  <c r="AA1138" i="1"/>
  <c r="V1138" i="1"/>
  <c r="AE1138" i="1" s="1"/>
  <c r="T1138" i="1"/>
  <c r="AD1137" i="1"/>
  <c r="AC1137" i="1"/>
  <c r="AB1137" i="1"/>
  <c r="AA1137" i="1"/>
  <c r="V1137" i="1"/>
  <c r="AE1137" i="1" s="1"/>
  <c r="T1137" i="1"/>
  <c r="AE1136" i="1"/>
  <c r="AD1136" i="1"/>
  <c r="AC1136" i="1"/>
  <c r="AB1136" i="1"/>
  <c r="AA1136" i="1"/>
  <c r="V1136" i="1"/>
  <c r="T1136" i="1"/>
  <c r="AD1135" i="1"/>
  <c r="AC1135" i="1"/>
  <c r="AB1135" i="1"/>
  <c r="AA1135" i="1"/>
  <c r="V1135" i="1"/>
  <c r="AE1135" i="1" s="1"/>
  <c r="T1135" i="1"/>
  <c r="AD1134" i="1"/>
  <c r="AC1134" i="1"/>
  <c r="AB1134" i="1"/>
  <c r="AA1134" i="1"/>
  <c r="V1134" i="1"/>
  <c r="AE1134" i="1" s="1"/>
  <c r="T1134" i="1"/>
  <c r="AD1133" i="1"/>
  <c r="AC1133" i="1"/>
  <c r="AB1133" i="1"/>
  <c r="AA1133" i="1"/>
  <c r="V1133" i="1"/>
  <c r="AE1133" i="1" s="1"/>
  <c r="T1133" i="1"/>
  <c r="AD1132" i="1"/>
  <c r="AC1132" i="1"/>
  <c r="AB1132" i="1"/>
  <c r="AA1132" i="1"/>
  <c r="V1132" i="1"/>
  <c r="AE1132" i="1" s="1"/>
  <c r="T1132" i="1"/>
  <c r="AD1131" i="1"/>
  <c r="AC1131" i="1"/>
  <c r="AB1131" i="1"/>
  <c r="AA1131" i="1"/>
  <c r="V1131" i="1"/>
  <c r="AE1131" i="1" s="1"/>
  <c r="T1131" i="1"/>
  <c r="AD1130" i="1"/>
  <c r="AC1130" i="1"/>
  <c r="AB1130" i="1"/>
  <c r="AA1130" i="1"/>
  <c r="V1130" i="1"/>
  <c r="AE1130" i="1" s="1"/>
  <c r="T1130" i="1"/>
  <c r="AD1129" i="1"/>
  <c r="AC1129" i="1"/>
  <c r="AB1129" i="1"/>
  <c r="AA1129" i="1"/>
  <c r="V1129" i="1"/>
  <c r="AE1129" i="1" s="1"/>
  <c r="T1129" i="1"/>
  <c r="AE1128" i="1"/>
  <c r="AD1128" i="1"/>
  <c r="AC1128" i="1"/>
  <c r="AB1128" i="1"/>
  <c r="AA1128" i="1"/>
  <c r="V1128" i="1"/>
  <c r="T1128" i="1"/>
  <c r="AD1127" i="1"/>
  <c r="AC1127" i="1"/>
  <c r="AB1127" i="1"/>
  <c r="AA1127" i="1"/>
  <c r="V1127" i="1"/>
  <c r="AE1127" i="1" s="1"/>
  <c r="T1127" i="1"/>
  <c r="AD1126" i="1"/>
  <c r="AC1126" i="1"/>
  <c r="AB1126" i="1"/>
  <c r="AA1126" i="1"/>
  <c r="V1126" i="1"/>
  <c r="AE1126" i="1" s="1"/>
  <c r="T1126" i="1"/>
  <c r="AD1125" i="1"/>
  <c r="AC1125" i="1"/>
  <c r="AB1125" i="1"/>
  <c r="AA1125" i="1"/>
  <c r="V1125" i="1"/>
  <c r="AE1125" i="1" s="1"/>
  <c r="T1125" i="1"/>
  <c r="AD1124" i="1"/>
  <c r="AC1124" i="1"/>
  <c r="AB1124" i="1"/>
  <c r="AA1124" i="1"/>
  <c r="V1124" i="1"/>
  <c r="AE1124" i="1" s="1"/>
  <c r="T1124" i="1"/>
  <c r="AD1123" i="1"/>
  <c r="AC1123" i="1"/>
  <c r="AB1123" i="1"/>
  <c r="AA1123" i="1"/>
  <c r="V1123" i="1"/>
  <c r="AE1123" i="1" s="1"/>
  <c r="T1123" i="1"/>
  <c r="AD1122" i="1"/>
  <c r="AC1122" i="1"/>
  <c r="AB1122" i="1"/>
  <c r="AA1122" i="1"/>
  <c r="V1122" i="1"/>
  <c r="AE1122" i="1" s="1"/>
  <c r="T1122" i="1"/>
  <c r="AD1121" i="1"/>
  <c r="AC1121" i="1"/>
  <c r="AB1121" i="1"/>
  <c r="AA1121" i="1"/>
  <c r="V1121" i="1"/>
  <c r="AE1121" i="1" s="1"/>
  <c r="T1121" i="1"/>
  <c r="AD1120" i="1"/>
  <c r="AC1120" i="1"/>
  <c r="AB1120" i="1"/>
  <c r="AA1120" i="1"/>
  <c r="V1120" i="1"/>
  <c r="AE1120" i="1" s="1"/>
  <c r="T1120" i="1"/>
  <c r="AD1119" i="1"/>
  <c r="AC1119" i="1"/>
  <c r="AB1119" i="1"/>
  <c r="AA1119" i="1"/>
  <c r="V1119" i="1"/>
  <c r="AE1119" i="1" s="1"/>
  <c r="T1119" i="1"/>
  <c r="AD1118" i="1"/>
  <c r="AC1118" i="1"/>
  <c r="AB1118" i="1"/>
  <c r="AA1118" i="1"/>
  <c r="V1118" i="1"/>
  <c r="AE1118" i="1" s="1"/>
  <c r="T1118" i="1"/>
  <c r="AD1117" i="1"/>
  <c r="AC1117" i="1"/>
  <c r="AB1117" i="1"/>
  <c r="AA1117" i="1"/>
  <c r="V1117" i="1"/>
  <c r="AE1117" i="1" s="1"/>
  <c r="T1117" i="1"/>
  <c r="AD1116" i="1"/>
  <c r="AC1116" i="1"/>
  <c r="AB1116" i="1"/>
  <c r="AA1116" i="1"/>
  <c r="V1116" i="1"/>
  <c r="AE1116" i="1" s="1"/>
  <c r="T1116" i="1"/>
  <c r="AD1115" i="1"/>
  <c r="AC1115" i="1"/>
  <c r="AB1115" i="1"/>
  <c r="AA1115" i="1"/>
  <c r="V1115" i="1"/>
  <c r="AE1115" i="1" s="1"/>
  <c r="T1115" i="1"/>
  <c r="AD1114" i="1"/>
  <c r="AC1114" i="1"/>
  <c r="AB1114" i="1"/>
  <c r="AA1114" i="1"/>
  <c r="V1114" i="1"/>
  <c r="AE1114" i="1" s="1"/>
  <c r="T1114" i="1"/>
  <c r="AD1113" i="1"/>
  <c r="AC1113" i="1"/>
  <c r="AB1113" i="1"/>
  <c r="AA1113" i="1"/>
  <c r="V1113" i="1"/>
  <c r="AE1113" i="1" s="1"/>
  <c r="T1113" i="1"/>
  <c r="AD1112" i="1"/>
  <c r="AC1112" i="1"/>
  <c r="AB1112" i="1"/>
  <c r="AA1112" i="1"/>
  <c r="V1112" i="1"/>
  <c r="AE1112" i="1" s="1"/>
  <c r="T1112" i="1"/>
  <c r="AE1111" i="1"/>
  <c r="AD1111" i="1"/>
  <c r="AC1111" i="1"/>
  <c r="AB1111" i="1"/>
  <c r="AA1111" i="1"/>
  <c r="V1111" i="1"/>
  <c r="T1111" i="1"/>
  <c r="AD1110" i="1"/>
  <c r="AC1110" i="1"/>
  <c r="AB1110" i="1"/>
  <c r="AA1110" i="1"/>
  <c r="V1110" i="1"/>
  <c r="AE1110" i="1" s="1"/>
  <c r="T1110" i="1"/>
  <c r="AD1109" i="1"/>
  <c r="AC1109" i="1"/>
  <c r="AB1109" i="1"/>
  <c r="AA1109" i="1"/>
  <c r="V1109" i="1"/>
  <c r="AE1109" i="1" s="1"/>
  <c r="T1109" i="1"/>
  <c r="AD1108" i="1"/>
  <c r="AC1108" i="1"/>
  <c r="AB1108" i="1"/>
  <c r="AA1108" i="1"/>
  <c r="V1108" i="1"/>
  <c r="AE1108" i="1" s="1"/>
  <c r="T1108" i="1"/>
  <c r="AD1107" i="1"/>
  <c r="AC1107" i="1"/>
  <c r="AB1107" i="1"/>
  <c r="AA1107" i="1"/>
  <c r="V1107" i="1"/>
  <c r="AE1107" i="1" s="1"/>
  <c r="T1107" i="1"/>
  <c r="AD1106" i="1"/>
  <c r="AC1106" i="1"/>
  <c r="AB1106" i="1"/>
  <c r="AA1106" i="1"/>
  <c r="V1106" i="1"/>
  <c r="AE1106" i="1" s="1"/>
  <c r="T1106" i="1"/>
  <c r="AD1105" i="1"/>
  <c r="AC1105" i="1"/>
  <c r="AB1105" i="1"/>
  <c r="AA1105" i="1"/>
  <c r="V1105" i="1"/>
  <c r="AE1105" i="1" s="1"/>
  <c r="T1105" i="1"/>
  <c r="AD1104" i="1"/>
  <c r="AC1104" i="1"/>
  <c r="AB1104" i="1"/>
  <c r="AA1104" i="1"/>
  <c r="V1104" i="1"/>
  <c r="AE1104" i="1" s="1"/>
  <c r="T1104" i="1"/>
  <c r="AE1103" i="1"/>
  <c r="AD1103" i="1"/>
  <c r="AC1103" i="1"/>
  <c r="AB1103" i="1"/>
  <c r="AA1103" i="1"/>
  <c r="V1103" i="1"/>
  <c r="T1103" i="1"/>
  <c r="AD1102" i="1"/>
  <c r="AC1102" i="1"/>
  <c r="AB1102" i="1"/>
  <c r="AA1102" i="1"/>
  <c r="U1102" i="1" s="1"/>
  <c r="V1102" i="1"/>
  <c r="AE1102" i="1" s="1"/>
  <c r="T1102" i="1"/>
  <c r="AD1101" i="1"/>
  <c r="AC1101" i="1"/>
  <c r="AB1101" i="1"/>
  <c r="AA1101" i="1"/>
  <c r="V1101" i="1"/>
  <c r="AE1101" i="1" s="1"/>
  <c r="T1101" i="1"/>
  <c r="AD1100" i="1"/>
  <c r="AC1100" i="1"/>
  <c r="AB1100" i="1"/>
  <c r="AA1100" i="1"/>
  <c r="V1100" i="1"/>
  <c r="AE1100" i="1" s="1"/>
  <c r="T1100" i="1"/>
  <c r="AD1099" i="1"/>
  <c r="AC1099" i="1"/>
  <c r="AB1099" i="1"/>
  <c r="AA1099" i="1"/>
  <c r="V1099" i="1"/>
  <c r="AE1099" i="1" s="1"/>
  <c r="T1099" i="1"/>
  <c r="AD1098" i="1"/>
  <c r="AC1098" i="1"/>
  <c r="AB1098" i="1"/>
  <c r="AA1098" i="1"/>
  <c r="V1098" i="1"/>
  <c r="AE1098" i="1" s="1"/>
  <c r="T1098" i="1"/>
  <c r="AD1097" i="1"/>
  <c r="AC1097" i="1"/>
  <c r="AB1097" i="1"/>
  <c r="AA1097" i="1"/>
  <c r="V1097" i="1"/>
  <c r="AE1097" i="1" s="1"/>
  <c r="T1097" i="1"/>
  <c r="AD1096" i="1"/>
  <c r="AC1096" i="1"/>
  <c r="AB1096" i="1"/>
  <c r="AA1096" i="1"/>
  <c r="V1096" i="1"/>
  <c r="AE1096" i="1" s="1"/>
  <c r="T1096" i="1"/>
  <c r="AE1095" i="1"/>
  <c r="AD1095" i="1"/>
  <c r="AC1095" i="1"/>
  <c r="AB1095" i="1"/>
  <c r="AA1095" i="1"/>
  <c r="V1095" i="1"/>
  <c r="T1095" i="1"/>
  <c r="AD1094" i="1"/>
  <c r="AC1094" i="1"/>
  <c r="AB1094" i="1"/>
  <c r="AA1094" i="1"/>
  <c r="V1094" i="1"/>
  <c r="AE1094" i="1" s="1"/>
  <c r="T1094" i="1"/>
  <c r="AD1093" i="1"/>
  <c r="AC1093" i="1"/>
  <c r="AB1093" i="1"/>
  <c r="AA1093" i="1"/>
  <c r="V1093" i="1"/>
  <c r="AE1093" i="1" s="1"/>
  <c r="T1093" i="1"/>
  <c r="AD1092" i="1"/>
  <c r="AC1092" i="1"/>
  <c r="AB1092" i="1"/>
  <c r="AA1092" i="1"/>
  <c r="V1092" i="1"/>
  <c r="AE1092" i="1" s="1"/>
  <c r="T1092" i="1"/>
  <c r="AD1091" i="1"/>
  <c r="AC1091" i="1"/>
  <c r="AB1091" i="1"/>
  <c r="AA1091" i="1"/>
  <c r="V1091" i="1"/>
  <c r="AE1091" i="1" s="1"/>
  <c r="T1091" i="1"/>
  <c r="AD1090" i="1"/>
  <c r="AC1090" i="1"/>
  <c r="AB1090" i="1"/>
  <c r="AA1090" i="1"/>
  <c r="V1090" i="1"/>
  <c r="AE1090" i="1" s="1"/>
  <c r="T1090" i="1"/>
  <c r="AD1089" i="1"/>
  <c r="AC1089" i="1"/>
  <c r="AB1089" i="1"/>
  <c r="AA1089" i="1"/>
  <c r="V1089" i="1"/>
  <c r="AE1089" i="1" s="1"/>
  <c r="T1089" i="1"/>
  <c r="AD1088" i="1"/>
  <c r="AC1088" i="1"/>
  <c r="AB1088" i="1"/>
  <c r="AA1088" i="1"/>
  <c r="V1088" i="1"/>
  <c r="AE1088" i="1" s="1"/>
  <c r="T1088" i="1"/>
  <c r="AE1087" i="1"/>
  <c r="AD1087" i="1"/>
  <c r="AC1087" i="1"/>
  <c r="AB1087" i="1"/>
  <c r="AA1087" i="1"/>
  <c r="V1087" i="1"/>
  <c r="T1087" i="1"/>
  <c r="AD1086" i="1"/>
  <c r="AC1086" i="1"/>
  <c r="AB1086" i="1"/>
  <c r="AA1086" i="1"/>
  <c r="U1086" i="1" s="1"/>
  <c r="V1086" i="1"/>
  <c r="AE1086" i="1" s="1"/>
  <c r="T1086" i="1"/>
  <c r="AD1085" i="1"/>
  <c r="AC1085" i="1"/>
  <c r="AB1085" i="1"/>
  <c r="AA1085" i="1"/>
  <c r="V1085" i="1"/>
  <c r="AE1085" i="1" s="1"/>
  <c r="T1085" i="1"/>
  <c r="AE1084" i="1"/>
  <c r="AD1084" i="1"/>
  <c r="AC1084" i="1"/>
  <c r="AB1084" i="1"/>
  <c r="AA1084" i="1"/>
  <c r="V1084" i="1"/>
  <c r="T1084" i="1"/>
  <c r="AD1083" i="1"/>
  <c r="AC1083" i="1"/>
  <c r="AB1083" i="1"/>
  <c r="AA1083" i="1"/>
  <c r="V1083" i="1"/>
  <c r="AE1083" i="1" s="1"/>
  <c r="T1083" i="1"/>
  <c r="AD1082" i="1"/>
  <c r="AC1082" i="1"/>
  <c r="AB1082" i="1"/>
  <c r="AA1082" i="1"/>
  <c r="V1082" i="1"/>
  <c r="AE1082" i="1" s="1"/>
  <c r="T1082" i="1"/>
  <c r="AD1081" i="1"/>
  <c r="AC1081" i="1"/>
  <c r="AB1081" i="1"/>
  <c r="AA1081" i="1"/>
  <c r="V1081" i="1"/>
  <c r="AE1081" i="1" s="1"/>
  <c r="T1081" i="1"/>
  <c r="AD1080" i="1"/>
  <c r="AC1080" i="1"/>
  <c r="AB1080" i="1"/>
  <c r="AA1080" i="1"/>
  <c r="V1080" i="1"/>
  <c r="AE1080" i="1" s="1"/>
  <c r="T1080" i="1"/>
  <c r="AD1079" i="1"/>
  <c r="AC1079" i="1"/>
  <c r="AB1079" i="1"/>
  <c r="AA1079" i="1"/>
  <c r="V1079" i="1"/>
  <c r="AE1079" i="1" s="1"/>
  <c r="T1079" i="1"/>
  <c r="AD1078" i="1"/>
  <c r="AC1078" i="1"/>
  <c r="AB1078" i="1"/>
  <c r="AA1078" i="1"/>
  <c r="V1078" i="1"/>
  <c r="AE1078" i="1" s="1"/>
  <c r="T1078" i="1"/>
  <c r="AD1077" i="1"/>
  <c r="AC1077" i="1"/>
  <c r="AB1077" i="1"/>
  <c r="AA1077" i="1"/>
  <c r="V1077" i="1"/>
  <c r="AE1077" i="1" s="1"/>
  <c r="T1077" i="1"/>
  <c r="AE1076" i="1"/>
  <c r="AD1076" i="1"/>
  <c r="AC1076" i="1"/>
  <c r="AB1076" i="1"/>
  <c r="AA1076" i="1"/>
  <c r="V1076" i="1"/>
  <c r="T1076" i="1"/>
  <c r="AD1075" i="1"/>
  <c r="AC1075" i="1"/>
  <c r="AB1075" i="1"/>
  <c r="AA1075" i="1"/>
  <c r="V1075" i="1"/>
  <c r="AE1075" i="1" s="1"/>
  <c r="T1075" i="1"/>
  <c r="AD1074" i="1"/>
  <c r="AC1074" i="1"/>
  <c r="AB1074" i="1"/>
  <c r="AA1074" i="1"/>
  <c r="V1074" i="1"/>
  <c r="AE1074" i="1" s="1"/>
  <c r="T1074" i="1"/>
  <c r="AD1073" i="1"/>
  <c r="AC1073" i="1"/>
  <c r="AB1073" i="1"/>
  <c r="AA1073" i="1"/>
  <c r="V1073" i="1"/>
  <c r="AE1073" i="1" s="1"/>
  <c r="T1073" i="1"/>
  <c r="AD1072" i="1"/>
  <c r="AC1072" i="1"/>
  <c r="AB1072" i="1"/>
  <c r="AA1072" i="1"/>
  <c r="V1072" i="1"/>
  <c r="AE1072" i="1" s="1"/>
  <c r="T1072" i="1"/>
  <c r="AD1071" i="1"/>
  <c r="AC1071" i="1"/>
  <c r="AB1071" i="1"/>
  <c r="AA1071" i="1"/>
  <c r="V1071" i="1"/>
  <c r="AE1071" i="1" s="1"/>
  <c r="T1071" i="1"/>
  <c r="AD1070" i="1"/>
  <c r="AC1070" i="1"/>
  <c r="AB1070" i="1"/>
  <c r="AA1070" i="1"/>
  <c r="V1070" i="1"/>
  <c r="AE1070" i="1" s="1"/>
  <c r="T1070" i="1"/>
  <c r="AD1069" i="1"/>
  <c r="AC1069" i="1"/>
  <c r="AB1069" i="1"/>
  <c r="AA1069" i="1"/>
  <c r="V1069" i="1"/>
  <c r="AE1069" i="1" s="1"/>
  <c r="T1069" i="1"/>
  <c r="AD1068" i="1"/>
  <c r="AC1068" i="1"/>
  <c r="AB1068" i="1"/>
  <c r="AA1068" i="1"/>
  <c r="V1068" i="1"/>
  <c r="AE1068" i="1" s="1"/>
  <c r="T1068" i="1"/>
  <c r="AD1067" i="1"/>
  <c r="AC1067" i="1"/>
  <c r="AB1067" i="1"/>
  <c r="AA1067" i="1"/>
  <c r="V1067" i="1"/>
  <c r="AE1067" i="1" s="1"/>
  <c r="T1067" i="1"/>
  <c r="AD1066" i="1"/>
  <c r="AC1066" i="1"/>
  <c r="AB1066" i="1"/>
  <c r="AA1066" i="1"/>
  <c r="V1066" i="1"/>
  <c r="AE1066" i="1" s="1"/>
  <c r="T1066" i="1"/>
  <c r="AD1065" i="1"/>
  <c r="AC1065" i="1"/>
  <c r="AB1065" i="1"/>
  <c r="AA1065" i="1"/>
  <c r="V1065" i="1"/>
  <c r="AE1065" i="1" s="1"/>
  <c r="T1065" i="1"/>
  <c r="AD1064" i="1"/>
  <c r="AC1064" i="1"/>
  <c r="AB1064" i="1"/>
  <c r="AA1064" i="1"/>
  <c r="V1064" i="1"/>
  <c r="AE1064" i="1" s="1"/>
  <c r="T1064" i="1"/>
  <c r="AE1063" i="1"/>
  <c r="AD1063" i="1"/>
  <c r="AC1063" i="1"/>
  <c r="AB1063" i="1"/>
  <c r="AA1063" i="1"/>
  <c r="V1063" i="1"/>
  <c r="T1063" i="1"/>
  <c r="AD1062" i="1"/>
  <c r="AC1062" i="1"/>
  <c r="AB1062" i="1"/>
  <c r="AA1062" i="1"/>
  <c r="U1062" i="1" s="1"/>
  <c r="V1062" i="1"/>
  <c r="AE1062" i="1" s="1"/>
  <c r="T1062" i="1"/>
  <c r="AD1061" i="1"/>
  <c r="AC1061" i="1"/>
  <c r="AB1061" i="1"/>
  <c r="AA1061" i="1"/>
  <c r="V1061" i="1"/>
  <c r="AE1061" i="1" s="1"/>
  <c r="T1061" i="1"/>
  <c r="AE1060" i="1"/>
  <c r="AD1060" i="1"/>
  <c r="AC1060" i="1"/>
  <c r="AB1060" i="1"/>
  <c r="AA1060" i="1"/>
  <c r="V1060" i="1"/>
  <c r="T1060" i="1"/>
  <c r="AD1059" i="1"/>
  <c r="AC1059" i="1"/>
  <c r="AB1059" i="1"/>
  <c r="AA1059" i="1"/>
  <c r="V1059" i="1"/>
  <c r="AE1059" i="1" s="1"/>
  <c r="T1059" i="1"/>
  <c r="AD1058" i="1"/>
  <c r="AC1058" i="1"/>
  <c r="AB1058" i="1"/>
  <c r="AA1058" i="1"/>
  <c r="V1058" i="1"/>
  <c r="AE1058" i="1" s="1"/>
  <c r="T1058" i="1"/>
  <c r="AD1057" i="1"/>
  <c r="AC1057" i="1"/>
  <c r="AB1057" i="1"/>
  <c r="AA1057" i="1"/>
  <c r="V1057" i="1"/>
  <c r="AE1057" i="1" s="1"/>
  <c r="T1057" i="1"/>
  <c r="AD1056" i="1"/>
  <c r="AC1056" i="1"/>
  <c r="AB1056" i="1"/>
  <c r="AA1056" i="1"/>
  <c r="V1056" i="1"/>
  <c r="AE1056" i="1" s="1"/>
  <c r="T1056" i="1"/>
  <c r="AE1055" i="1"/>
  <c r="AD1055" i="1"/>
  <c r="AC1055" i="1"/>
  <c r="AB1055" i="1"/>
  <c r="AA1055" i="1"/>
  <c r="V1055" i="1"/>
  <c r="T1055" i="1"/>
  <c r="AD1054" i="1"/>
  <c r="AC1054" i="1"/>
  <c r="AB1054" i="1"/>
  <c r="AA1054" i="1"/>
  <c r="V1054" i="1"/>
  <c r="AE1054" i="1" s="1"/>
  <c r="T1054" i="1"/>
  <c r="AD1053" i="1"/>
  <c r="AC1053" i="1"/>
  <c r="AB1053" i="1"/>
  <c r="AA1053" i="1"/>
  <c r="V1053" i="1"/>
  <c r="AE1053" i="1" s="1"/>
  <c r="T1053" i="1"/>
  <c r="AD1052" i="1"/>
  <c r="AC1052" i="1"/>
  <c r="AB1052" i="1"/>
  <c r="AA1052" i="1"/>
  <c r="V1052" i="1"/>
  <c r="AE1052" i="1" s="1"/>
  <c r="T1052" i="1"/>
  <c r="AD1051" i="1"/>
  <c r="AC1051" i="1"/>
  <c r="AB1051" i="1"/>
  <c r="AA1051" i="1"/>
  <c r="V1051" i="1"/>
  <c r="AE1051" i="1" s="1"/>
  <c r="T1051" i="1"/>
  <c r="AD1050" i="1"/>
  <c r="AC1050" i="1"/>
  <c r="AB1050" i="1"/>
  <c r="AA1050" i="1"/>
  <c r="V1050" i="1"/>
  <c r="AE1050" i="1" s="1"/>
  <c r="T1050" i="1"/>
  <c r="AD1049" i="1"/>
  <c r="AC1049" i="1"/>
  <c r="AB1049" i="1"/>
  <c r="AA1049" i="1"/>
  <c r="V1049" i="1"/>
  <c r="AE1049" i="1" s="1"/>
  <c r="T1049" i="1"/>
  <c r="AD1048" i="1"/>
  <c r="AC1048" i="1"/>
  <c r="AB1048" i="1"/>
  <c r="AA1048" i="1"/>
  <c r="V1048" i="1"/>
  <c r="AE1048" i="1" s="1"/>
  <c r="T1048" i="1"/>
  <c r="AE1047" i="1"/>
  <c r="AD1047" i="1"/>
  <c r="AC1047" i="1"/>
  <c r="AB1047" i="1"/>
  <c r="AA1047" i="1"/>
  <c r="V1047" i="1"/>
  <c r="T1047" i="1"/>
  <c r="AD1046" i="1"/>
  <c r="AC1046" i="1"/>
  <c r="AB1046" i="1"/>
  <c r="AA1046" i="1"/>
  <c r="U1046" i="1" s="1"/>
  <c r="V1046" i="1"/>
  <c r="AE1046" i="1" s="1"/>
  <c r="T1046" i="1"/>
  <c r="AD1045" i="1"/>
  <c r="AC1045" i="1"/>
  <c r="AB1045" i="1"/>
  <c r="AA1045" i="1"/>
  <c r="V1045" i="1"/>
  <c r="AE1045" i="1" s="1"/>
  <c r="T1045" i="1"/>
  <c r="AD1044" i="1"/>
  <c r="AC1044" i="1"/>
  <c r="AB1044" i="1"/>
  <c r="AA1044" i="1"/>
  <c r="V1044" i="1"/>
  <c r="AE1044" i="1" s="1"/>
  <c r="T1044" i="1"/>
  <c r="AD1043" i="1"/>
  <c r="AC1043" i="1"/>
  <c r="AB1043" i="1"/>
  <c r="AA1043" i="1"/>
  <c r="V1043" i="1"/>
  <c r="AE1043" i="1" s="1"/>
  <c r="T1043" i="1"/>
  <c r="AD1042" i="1"/>
  <c r="AC1042" i="1"/>
  <c r="AB1042" i="1"/>
  <c r="AA1042" i="1"/>
  <c r="V1042" i="1"/>
  <c r="AE1042" i="1" s="1"/>
  <c r="T1042" i="1"/>
  <c r="AD1041" i="1"/>
  <c r="AC1041" i="1"/>
  <c r="AB1041" i="1"/>
  <c r="AA1041" i="1"/>
  <c r="V1041" i="1"/>
  <c r="AE1041" i="1" s="1"/>
  <c r="T1041" i="1"/>
  <c r="AD1040" i="1"/>
  <c r="AC1040" i="1"/>
  <c r="AB1040" i="1"/>
  <c r="AA1040" i="1"/>
  <c r="V1040" i="1"/>
  <c r="AE1040" i="1" s="1"/>
  <c r="T1040" i="1"/>
  <c r="AE1039" i="1"/>
  <c r="AD1039" i="1"/>
  <c r="AC1039" i="1"/>
  <c r="AB1039" i="1"/>
  <c r="AA1039" i="1"/>
  <c r="V1039" i="1"/>
  <c r="T1039" i="1"/>
  <c r="AD1038" i="1"/>
  <c r="AC1038" i="1"/>
  <c r="AB1038" i="1"/>
  <c r="AA1038" i="1"/>
  <c r="V1038" i="1"/>
  <c r="AE1038" i="1" s="1"/>
  <c r="T1038" i="1"/>
  <c r="AD1037" i="1"/>
  <c r="AC1037" i="1"/>
  <c r="AB1037" i="1"/>
  <c r="AA1037" i="1"/>
  <c r="V1037" i="1"/>
  <c r="AE1037" i="1" s="1"/>
  <c r="T1037" i="1"/>
  <c r="AD1036" i="1"/>
  <c r="AC1036" i="1"/>
  <c r="AB1036" i="1"/>
  <c r="AA1036" i="1"/>
  <c r="V1036" i="1"/>
  <c r="AE1036" i="1" s="1"/>
  <c r="T1036" i="1"/>
  <c r="AD1035" i="1"/>
  <c r="AC1035" i="1"/>
  <c r="AB1035" i="1"/>
  <c r="AA1035" i="1"/>
  <c r="V1035" i="1"/>
  <c r="AE1035" i="1" s="1"/>
  <c r="T1035" i="1"/>
  <c r="AD1034" i="1"/>
  <c r="AC1034" i="1"/>
  <c r="AB1034" i="1"/>
  <c r="AA1034" i="1"/>
  <c r="V1034" i="1"/>
  <c r="AE1034" i="1" s="1"/>
  <c r="T1034" i="1"/>
  <c r="AD1033" i="1"/>
  <c r="AC1033" i="1"/>
  <c r="AB1033" i="1"/>
  <c r="AA1033" i="1"/>
  <c r="V1033" i="1"/>
  <c r="AE1033" i="1" s="1"/>
  <c r="T1033" i="1"/>
  <c r="AD1032" i="1"/>
  <c r="AC1032" i="1"/>
  <c r="AB1032" i="1"/>
  <c r="AA1032" i="1"/>
  <c r="V1032" i="1"/>
  <c r="AE1032" i="1" s="1"/>
  <c r="T1032" i="1"/>
  <c r="AE1031" i="1"/>
  <c r="AD1031" i="1"/>
  <c r="AC1031" i="1"/>
  <c r="AB1031" i="1"/>
  <c r="AA1031" i="1"/>
  <c r="V1031" i="1"/>
  <c r="T1031" i="1"/>
  <c r="AD1030" i="1"/>
  <c r="AC1030" i="1"/>
  <c r="AB1030" i="1"/>
  <c r="AA1030" i="1"/>
  <c r="U1030" i="1" s="1"/>
  <c r="V1030" i="1"/>
  <c r="AE1030" i="1" s="1"/>
  <c r="T1030" i="1"/>
  <c r="AD1029" i="1"/>
  <c r="AC1029" i="1"/>
  <c r="AB1029" i="1"/>
  <c r="AA1029" i="1"/>
  <c r="V1029" i="1"/>
  <c r="AE1029" i="1" s="1"/>
  <c r="T1029" i="1"/>
  <c r="AD1028" i="1"/>
  <c r="AC1028" i="1"/>
  <c r="AB1028" i="1"/>
  <c r="AA1028" i="1"/>
  <c r="V1028" i="1"/>
  <c r="AE1028" i="1" s="1"/>
  <c r="T1028" i="1"/>
  <c r="AD1027" i="1"/>
  <c r="AC1027" i="1"/>
  <c r="AB1027" i="1"/>
  <c r="AA1027" i="1"/>
  <c r="V1027" i="1"/>
  <c r="AE1027" i="1" s="1"/>
  <c r="T1027" i="1"/>
  <c r="AD1026" i="1"/>
  <c r="AC1026" i="1"/>
  <c r="AB1026" i="1"/>
  <c r="AA1026" i="1"/>
  <c r="V1026" i="1"/>
  <c r="AE1026" i="1" s="1"/>
  <c r="T1026" i="1"/>
  <c r="AD1025" i="1"/>
  <c r="AC1025" i="1"/>
  <c r="AB1025" i="1"/>
  <c r="AA1025" i="1"/>
  <c r="V1025" i="1"/>
  <c r="AE1025" i="1" s="1"/>
  <c r="T1025" i="1"/>
  <c r="AD1024" i="1"/>
  <c r="AC1024" i="1"/>
  <c r="AB1024" i="1"/>
  <c r="AA1024" i="1"/>
  <c r="V1024" i="1"/>
  <c r="AE1024" i="1" s="1"/>
  <c r="T1024" i="1"/>
  <c r="AE1023" i="1"/>
  <c r="AD1023" i="1"/>
  <c r="AC1023" i="1"/>
  <c r="AB1023" i="1"/>
  <c r="AA1023" i="1"/>
  <c r="V1023" i="1"/>
  <c r="T1023" i="1"/>
  <c r="AD1022" i="1"/>
  <c r="AC1022" i="1"/>
  <c r="AB1022" i="1"/>
  <c r="AA1022" i="1"/>
  <c r="V1022" i="1"/>
  <c r="AE1022" i="1" s="1"/>
  <c r="T1022" i="1"/>
  <c r="AD1021" i="1"/>
  <c r="AC1021" i="1"/>
  <c r="AB1021" i="1"/>
  <c r="AA1021" i="1"/>
  <c r="V1021" i="1"/>
  <c r="AE1021" i="1" s="1"/>
  <c r="T1021" i="1"/>
  <c r="AD1020" i="1"/>
  <c r="AC1020" i="1"/>
  <c r="AB1020" i="1"/>
  <c r="AA1020" i="1"/>
  <c r="V1020" i="1"/>
  <c r="AE1020" i="1" s="1"/>
  <c r="T1020" i="1"/>
  <c r="AD1019" i="1"/>
  <c r="AC1019" i="1"/>
  <c r="AB1019" i="1"/>
  <c r="AA1019" i="1"/>
  <c r="V1019" i="1"/>
  <c r="AE1019" i="1" s="1"/>
  <c r="T1019" i="1"/>
  <c r="AD1018" i="1"/>
  <c r="AC1018" i="1"/>
  <c r="AB1018" i="1"/>
  <c r="AA1018" i="1"/>
  <c r="V1018" i="1"/>
  <c r="AE1018" i="1" s="1"/>
  <c r="T1018" i="1"/>
  <c r="AD1017" i="1"/>
  <c r="AC1017" i="1"/>
  <c r="AB1017" i="1"/>
  <c r="AA1017" i="1"/>
  <c r="V1017" i="1"/>
  <c r="AE1017" i="1" s="1"/>
  <c r="T1017" i="1"/>
  <c r="AD1016" i="1"/>
  <c r="AC1016" i="1"/>
  <c r="AB1016" i="1"/>
  <c r="AA1016" i="1"/>
  <c r="V1016" i="1"/>
  <c r="AE1016" i="1" s="1"/>
  <c r="T1016" i="1"/>
  <c r="AE1015" i="1"/>
  <c r="AD1015" i="1"/>
  <c r="AC1015" i="1"/>
  <c r="AB1015" i="1"/>
  <c r="AA1015" i="1"/>
  <c r="V1015" i="1"/>
  <c r="T1015" i="1"/>
  <c r="AD1014" i="1"/>
  <c r="AC1014" i="1"/>
  <c r="AB1014" i="1"/>
  <c r="AA1014" i="1"/>
  <c r="U1014" i="1" s="1"/>
  <c r="V1014" i="1"/>
  <c r="AE1014" i="1" s="1"/>
  <c r="T1014" i="1"/>
  <c r="AD1013" i="1"/>
  <c r="AC1013" i="1"/>
  <c r="AB1013" i="1"/>
  <c r="AA1013" i="1"/>
  <c r="V1013" i="1"/>
  <c r="AE1013" i="1" s="1"/>
  <c r="T1013" i="1"/>
  <c r="AD1012" i="1"/>
  <c r="AC1012" i="1"/>
  <c r="AB1012" i="1"/>
  <c r="AA1012" i="1"/>
  <c r="V1012" i="1"/>
  <c r="AE1012" i="1" s="1"/>
  <c r="T1012" i="1"/>
  <c r="AD1011" i="1"/>
  <c r="AC1011" i="1"/>
  <c r="AB1011" i="1"/>
  <c r="AA1011" i="1"/>
  <c r="V1011" i="1"/>
  <c r="AE1011" i="1" s="1"/>
  <c r="T1011" i="1"/>
  <c r="AD1010" i="1"/>
  <c r="AC1010" i="1"/>
  <c r="AB1010" i="1"/>
  <c r="AA1010" i="1"/>
  <c r="V1010" i="1"/>
  <c r="AE1010" i="1" s="1"/>
  <c r="T1010" i="1"/>
  <c r="AD1009" i="1"/>
  <c r="AC1009" i="1"/>
  <c r="AB1009" i="1"/>
  <c r="AA1009" i="1"/>
  <c r="V1009" i="1"/>
  <c r="AE1009" i="1" s="1"/>
  <c r="T1009" i="1"/>
  <c r="AD1008" i="1"/>
  <c r="AC1008" i="1"/>
  <c r="AB1008" i="1"/>
  <c r="AA1008" i="1"/>
  <c r="V1008" i="1"/>
  <c r="AE1008" i="1" s="1"/>
  <c r="T1008" i="1"/>
  <c r="AE1007" i="1"/>
  <c r="AD1007" i="1"/>
  <c r="AC1007" i="1"/>
  <c r="AB1007" i="1"/>
  <c r="AA1007" i="1"/>
  <c r="V1007" i="1"/>
  <c r="T1007" i="1"/>
  <c r="AD1006" i="1"/>
  <c r="AC1006" i="1"/>
  <c r="AB1006" i="1"/>
  <c r="AA1006" i="1"/>
  <c r="V1006" i="1"/>
  <c r="AE1006" i="1" s="1"/>
  <c r="T1006" i="1"/>
  <c r="AD1005" i="1"/>
  <c r="AC1005" i="1"/>
  <c r="AB1005" i="1"/>
  <c r="AA1005" i="1"/>
  <c r="V1005" i="1"/>
  <c r="AE1005" i="1" s="1"/>
  <c r="T1005" i="1"/>
  <c r="AD1004" i="1"/>
  <c r="AC1004" i="1"/>
  <c r="AB1004" i="1"/>
  <c r="AA1004" i="1"/>
  <c r="V1004" i="1"/>
  <c r="AE1004" i="1" s="1"/>
  <c r="T1004" i="1"/>
  <c r="AD1003" i="1"/>
  <c r="AC1003" i="1"/>
  <c r="AB1003" i="1"/>
  <c r="AA1003" i="1"/>
  <c r="V1003" i="1"/>
  <c r="AE1003" i="1" s="1"/>
  <c r="T1003" i="1"/>
  <c r="AD1002" i="1"/>
  <c r="AC1002" i="1"/>
  <c r="AB1002" i="1"/>
  <c r="AA1002" i="1"/>
  <c r="V1002" i="1"/>
  <c r="AE1002" i="1" s="1"/>
  <c r="T1002" i="1"/>
  <c r="AD1001" i="1"/>
  <c r="AC1001" i="1"/>
  <c r="AB1001" i="1"/>
  <c r="AA1001" i="1"/>
  <c r="V1001" i="1"/>
  <c r="AE1001" i="1" s="1"/>
  <c r="T1001" i="1"/>
  <c r="AD1000" i="1"/>
  <c r="AC1000" i="1"/>
  <c r="AB1000" i="1"/>
  <c r="AA1000" i="1"/>
  <c r="V1000" i="1"/>
  <c r="AE1000" i="1" s="1"/>
  <c r="T1000" i="1"/>
  <c r="AD999" i="1"/>
  <c r="AC999" i="1"/>
  <c r="AB999" i="1"/>
  <c r="AA999" i="1"/>
  <c r="V999" i="1"/>
  <c r="AE999" i="1" s="1"/>
  <c r="T999" i="1"/>
  <c r="AD998" i="1"/>
  <c r="AC998" i="1"/>
  <c r="AB998" i="1"/>
  <c r="AA998" i="1"/>
  <c r="V998" i="1"/>
  <c r="AE998" i="1" s="1"/>
  <c r="T998" i="1"/>
  <c r="AD997" i="1"/>
  <c r="AC997" i="1"/>
  <c r="AB997" i="1"/>
  <c r="AA997" i="1"/>
  <c r="V997" i="1"/>
  <c r="AE997" i="1" s="1"/>
  <c r="T997" i="1"/>
  <c r="AE996" i="1"/>
  <c r="AD996" i="1"/>
  <c r="AC996" i="1"/>
  <c r="AB996" i="1"/>
  <c r="AA996" i="1"/>
  <c r="V996" i="1"/>
  <c r="T996" i="1"/>
  <c r="AD995" i="1"/>
  <c r="AC995" i="1"/>
  <c r="AB995" i="1"/>
  <c r="AA995" i="1"/>
  <c r="V995" i="1"/>
  <c r="AE995" i="1" s="1"/>
  <c r="T995" i="1"/>
  <c r="AD994" i="1"/>
  <c r="AC994" i="1"/>
  <c r="AB994" i="1"/>
  <c r="AA994" i="1"/>
  <c r="U994" i="1" s="1"/>
  <c r="V994" i="1"/>
  <c r="AE994" i="1" s="1"/>
  <c r="T994" i="1"/>
  <c r="AD993" i="1"/>
  <c r="AC993" i="1"/>
  <c r="AB993" i="1"/>
  <c r="AA993" i="1"/>
  <c r="V993" i="1"/>
  <c r="AE993" i="1" s="1"/>
  <c r="T993" i="1"/>
  <c r="AD992" i="1"/>
  <c r="AC992" i="1"/>
  <c r="AB992" i="1"/>
  <c r="AA992" i="1"/>
  <c r="V992" i="1"/>
  <c r="AE992" i="1" s="1"/>
  <c r="T992" i="1"/>
  <c r="AD991" i="1"/>
  <c r="AC991" i="1"/>
  <c r="AB991" i="1"/>
  <c r="AA991" i="1"/>
  <c r="V991" i="1"/>
  <c r="AE991" i="1" s="1"/>
  <c r="T991" i="1"/>
  <c r="AD990" i="1"/>
  <c r="AC990" i="1"/>
  <c r="AB990" i="1"/>
  <c r="AA990" i="1"/>
  <c r="V990" i="1"/>
  <c r="AE990" i="1" s="1"/>
  <c r="T990" i="1"/>
  <c r="AD989" i="1"/>
  <c r="AC989" i="1"/>
  <c r="AB989" i="1"/>
  <c r="AA989" i="1"/>
  <c r="V989" i="1"/>
  <c r="AE989" i="1" s="1"/>
  <c r="T989" i="1"/>
  <c r="AD988" i="1"/>
  <c r="AC988" i="1"/>
  <c r="AB988" i="1"/>
  <c r="AA988" i="1"/>
  <c r="V988" i="1"/>
  <c r="AE988" i="1" s="1"/>
  <c r="T988" i="1"/>
  <c r="AD987" i="1"/>
  <c r="AC987" i="1"/>
  <c r="AB987" i="1"/>
  <c r="AA987" i="1"/>
  <c r="V987" i="1"/>
  <c r="AE987" i="1" s="1"/>
  <c r="T987" i="1"/>
  <c r="AD986" i="1"/>
  <c r="AC986" i="1"/>
  <c r="AB986" i="1"/>
  <c r="AA986" i="1"/>
  <c r="V986" i="1"/>
  <c r="AE986" i="1" s="1"/>
  <c r="T986" i="1"/>
  <c r="AD985" i="1"/>
  <c r="AC985" i="1"/>
  <c r="AB985" i="1"/>
  <c r="AA985" i="1"/>
  <c r="V985" i="1"/>
  <c r="AE985" i="1" s="1"/>
  <c r="T985" i="1"/>
  <c r="AE984" i="1"/>
  <c r="AD984" i="1"/>
  <c r="AC984" i="1"/>
  <c r="AB984" i="1"/>
  <c r="AA984" i="1"/>
  <c r="V984" i="1"/>
  <c r="T984" i="1"/>
  <c r="AD983" i="1"/>
  <c r="AC983" i="1"/>
  <c r="AB983" i="1"/>
  <c r="AA983" i="1"/>
  <c r="V983" i="1"/>
  <c r="AE983" i="1" s="1"/>
  <c r="T983" i="1"/>
  <c r="AD982" i="1"/>
  <c r="AC982" i="1"/>
  <c r="AB982" i="1"/>
  <c r="AA982" i="1"/>
  <c r="V982" i="1"/>
  <c r="AE982" i="1" s="1"/>
  <c r="T982" i="1"/>
  <c r="AD981" i="1"/>
  <c r="AC981" i="1"/>
  <c r="AB981" i="1"/>
  <c r="AA981" i="1"/>
  <c r="V981" i="1"/>
  <c r="AE981" i="1" s="1"/>
  <c r="T981" i="1"/>
  <c r="AD980" i="1"/>
  <c r="AC980" i="1"/>
  <c r="AB980" i="1"/>
  <c r="AA980" i="1"/>
  <c r="V980" i="1"/>
  <c r="AE980" i="1" s="1"/>
  <c r="T980" i="1"/>
  <c r="AD979" i="1"/>
  <c r="AC979" i="1"/>
  <c r="AB979" i="1"/>
  <c r="AA979" i="1"/>
  <c r="V979" i="1"/>
  <c r="AE979" i="1" s="1"/>
  <c r="T979" i="1"/>
  <c r="AD978" i="1"/>
  <c r="AC978" i="1"/>
  <c r="AB978" i="1"/>
  <c r="AA978" i="1"/>
  <c r="V978" i="1"/>
  <c r="AE978" i="1" s="1"/>
  <c r="T978" i="1"/>
  <c r="AD977" i="1"/>
  <c r="AC977" i="1"/>
  <c r="AB977" i="1"/>
  <c r="AA977" i="1"/>
  <c r="V977" i="1"/>
  <c r="AE977" i="1" s="1"/>
  <c r="T977" i="1"/>
  <c r="AD976" i="1"/>
  <c r="AC976" i="1"/>
  <c r="AB976" i="1"/>
  <c r="AA976" i="1"/>
  <c r="V976" i="1"/>
  <c r="AE976" i="1" s="1"/>
  <c r="T976" i="1"/>
  <c r="AD975" i="1"/>
  <c r="AC975" i="1"/>
  <c r="AB975" i="1"/>
  <c r="AA975" i="1"/>
  <c r="V975" i="1"/>
  <c r="AE975" i="1" s="1"/>
  <c r="T975" i="1"/>
  <c r="AD974" i="1"/>
  <c r="AC974" i="1"/>
  <c r="AB974" i="1"/>
  <c r="AA974" i="1"/>
  <c r="V974" i="1"/>
  <c r="AE974" i="1" s="1"/>
  <c r="T974" i="1"/>
  <c r="AD973" i="1"/>
  <c r="AC973" i="1"/>
  <c r="AB973" i="1"/>
  <c r="AA973" i="1"/>
  <c r="V973" i="1"/>
  <c r="AE973" i="1" s="1"/>
  <c r="T973" i="1"/>
  <c r="AD972" i="1"/>
  <c r="AC972" i="1"/>
  <c r="AB972" i="1"/>
  <c r="AA972" i="1"/>
  <c r="V972" i="1"/>
  <c r="AE972" i="1" s="1"/>
  <c r="T972" i="1"/>
  <c r="AD971" i="1"/>
  <c r="AC971" i="1"/>
  <c r="AB971" i="1"/>
  <c r="AA971" i="1"/>
  <c r="V971" i="1"/>
  <c r="AE971" i="1" s="1"/>
  <c r="T971" i="1"/>
  <c r="AD970" i="1"/>
  <c r="AC970" i="1"/>
  <c r="AB970" i="1"/>
  <c r="AA970" i="1"/>
  <c r="V970" i="1"/>
  <c r="AE970" i="1" s="1"/>
  <c r="T970" i="1"/>
  <c r="AE969" i="1"/>
  <c r="AD969" i="1"/>
  <c r="AC969" i="1"/>
  <c r="AB969" i="1"/>
  <c r="AA969" i="1"/>
  <c r="V969" i="1"/>
  <c r="T969" i="1"/>
  <c r="AD968" i="1"/>
  <c r="AC968" i="1"/>
  <c r="AB968" i="1"/>
  <c r="AA968" i="1"/>
  <c r="V968" i="1"/>
  <c r="AE968" i="1" s="1"/>
  <c r="T968" i="1"/>
  <c r="AD967" i="1"/>
  <c r="AC967" i="1"/>
  <c r="AB967" i="1"/>
  <c r="AA967" i="1"/>
  <c r="V967" i="1"/>
  <c r="AE967" i="1" s="1"/>
  <c r="T967" i="1"/>
  <c r="AD966" i="1"/>
  <c r="AC966" i="1"/>
  <c r="AB966" i="1"/>
  <c r="AA966" i="1"/>
  <c r="V966" i="1"/>
  <c r="AE966" i="1" s="1"/>
  <c r="T966" i="1"/>
  <c r="AD965" i="1"/>
  <c r="AC965" i="1"/>
  <c r="AB965" i="1"/>
  <c r="AA965" i="1"/>
  <c r="V965" i="1"/>
  <c r="AE965" i="1" s="1"/>
  <c r="T965" i="1"/>
  <c r="AD964" i="1"/>
  <c r="AC964" i="1"/>
  <c r="AB964" i="1"/>
  <c r="AA964" i="1"/>
  <c r="V964" i="1"/>
  <c r="AE964" i="1" s="1"/>
  <c r="T964" i="1"/>
  <c r="AD963" i="1"/>
  <c r="AC963" i="1"/>
  <c r="AB963" i="1"/>
  <c r="AA963" i="1"/>
  <c r="V963" i="1"/>
  <c r="AE963" i="1" s="1"/>
  <c r="T963" i="1"/>
  <c r="AD962" i="1"/>
  <c r="AC962" i="1"/>
  <c r="AB962" i="1"/>
  <c r="AA962" i="1"/>
  <c r="V962" i="1"/>
  <c r="AE962" i="1" s="1"/>
  <c r="T962" i="1"/>
  <c r="AE961" i="1"/>
  <c r="AD961" i="1"/>
  <c r="AC961" i="1"/>
  <c r="AB961" i="1"/>
  <c r="AA961" i="1"/>
  <c r="U961" i="1" s="1"/>
  <c r="V961" i="1"/>
  <c r="T961" i="1"/>
  <c r="AD960" i="1"/>
  <c r="AC960" i="1"/>
  <c r="AB960" i="1"/>
  <c r="AA960" i="1"/>
  <c r="V960" i="1"/>
  <c r="AE960" i="1" s="1"/>
  <c r="T960" i="1"/>
  <c r="AD959" i="1"/>
  <c r="AC959" i="1"/>
  <c r="AB959" i="1"/>
  <c r="AA959" i="1"/>
  <c r="V959" i="1"/>
  <c r="AE959" i="1" s="1"/>
  <c r="T959" i="1"/>
  <c r="AD958" i="1"/>
  <c r="AC958" i="1"/>
  <c r="AB958" i="1"/>
  <c r="AA958" i="1"/>
  <c r="V958" i="1"/>
  <c r="AE958" i="1" s="1"/>
  <c r="T958" i="1"/>
  <c r="AD957" i="1"/>
  <c r="AC957" i="1"/>
  <c r="AB957" i="1"/>
  <c r="AA957" i="1"/>
  <c r="V957" i="1"/>
  <c r="AE957" i="1" s="1"/>
  <c r="T957" i="1"/>
  <c r="AD956" i="1"/>
  <c r="AC956" i="1"/>
  <c r="AB956" i="1"/>
  <c r="AA956" i="1"/>
  <c r="V956" i="1"/>
  <c r="AE956" i="1" s="1"/>
  <c r="T956" i="1"/>
  <c r="AE955" i="1"/>
  <c r="AD955" i="1"/>
  <c r="AC955" i="1"/>
  <c r="AB955" i="1"/>
  <c r="AA955" i="1"/>
  <c r="V955" i="1"/>
  <c r="T955" i="1"/>
  <c r="AD954" i="1"/>
  <c r="AC954" i="1"/>
  <c r="AB954" i="1"/>
  <c r="AA954" i="1"/>
  <c r="V954" i="1"/>
  <c r="AE954" i="1" s="1"/>
  <c r="T954" i="1"/>
  <c r="AD953" i="1"/>
  <c r="AC953" i="1"/>
  <c r="AB953" i="1"/>
  <c r="AA953" i="1"/>
  <c r="V953" i="1"/>
  <c r="AE953" i="1" s="1"/>
  <c r="T953" i="1"/>
  <c r="AD952" i="1"/>
  <c r="AC952" i="1"/>
  <c r="AB952" i="1"/>
  <c r="AA952" i="1"/>
  <c r="V952" i="1"/>
  <c r="AE952" i="1" s="1"/>
  <c r="T952" i="1"/>
  <c r="AD951" i="1"/>
  <c r="AC951" i="1"/>
  <c r="AB951" i="1"/>
  <c r="AA951" i="1"/>
  <c r="V951" i="1"/>
  <c r="AE951" i="1" s="1"/>
  <c r="T951" i="1"/>
  <c r="AD950" i="1"/>
  <c r="AC950" i="1"/>
  <c r="AB950" i="1"/>
  <c r="AA950" i="1"/>
  <c r="V950" i="1"/>
  <c r="AE950" i="1" s="1"/>
  <c r="T950" i="1"/>
  <c r="AD949" i="1"/>
  <c r="AC949" i="1"/>
  <c r="AB949" i="1"/>
  <c r="AA949" i="1"/>
  <c r="V949" i="1"/>
  <c r="AE949" i="1" s="1"/>
  <c r="T949" i="1"/>
  <c r="AD948" i="1"/>
  <c r="AC948" i="1"/>
  <c r="AB948" i="1"/>
  <c r="AA948" i="1"/>
  <c r="V948" i="1"/>
  <c r="AE948" i="1" s="1"/>
  <c r="T948" i="1"/>
  <c r="AE947" i="1"/>
  <c r="AD947" i="1"/>
  <c r="AC947" i="1"/>
  <c r="AB947" i="1"/>
  <c r="AA947" i="1"/>
  <c r="V947" i="1"/>
  <c r="T947" i="1"/>
  <c r="AD946" i="1"/>
  <c r="AC946" i="1"/>
  <c r="AB946" i="1"/>
  <c r="AA946" i="1"/>
  <c r="V946" i="1"/>
  <c r="AE946" i="1" s="1"/>
  <c r="T946" i="1"/>
  <c r="AE945" i="1"/>
  <c r="AD945" i="1"/>
  <c r="AC945" i="1"/>
  <c r="AB945" i="1"/>
  <c r="AA945" i="1"/>
  <c r="V945" i="1"/>
  <c r="T945" i="1"/>
  <c r="AD944" i="1"/>
  <c r="AC944" i="1"/>
  <c r="AB944" i="1"/>
  <c r="AA944" i="1"/>
  <c r="V944" i="1"/>
  <c r="AE944" i="1" s="1"/>
  <c r="T944" i="1"/>
  <c r="AD943" i="1"/>
  <c r="AC943" i="1"/>
  <c r="AB943" i="1"/>
  <c r="AA943" i="1"/>
  <c r="V943" i="1"/>
  <c r="AE943" i="1" s="1"/>
  <c r="T943" i="1"/>
  <c r="AD942" i="1"/>
  <c r="AC942" i="1"/>
  <c r="AB942" i="1"/>
  <c r="AA942" i="1"/>
  <c r="V942" i="1"/>
  <c r="AE942" i="1" s="1"/>
  <c r="T942" i="1"/>
  <c r="AD941" i="1"/>
  <c r="AC941" i="1"/>
  <c r="AB941" i="1"/>
  <c r="AA941" i="1"/>
  <c r="V941" i="1"/>
  <c r="AE941" i="1" s="1"/>
  <c r="T941" i="1"/>
  <c r="AD940" i="1"/>
  <c r="AC940" i="1"/>
  <c r="AB940" i="1"/>
  <c r="AA940" i="1"/>
  <c r="V940" i="1"/>
  <c r="AE940" i="1" s="1"/>
  <c r="T940" i="1"/>
  <c r="AD939" i="1"/>
  <c r="AC939" i="1"/>
  <c r="AB939" i="1"/>
  <c r="AA939" i="1"/>
  <c r="V939" i="1"/>
  <c r="AE939" i="1" s="1"/>
  <c r="T939" i="1"/>
  <c r="AD938" i="1"/>
  <c r="AC938" i="1"/>
  <c r="AB938" i="1"/>
  <c r="AA938" i="1"/>
  <c r="V938" i="1"/>
  <c r="AE938" i="1" s="1"/>
  <c r="T938" i="1"/>
  <c r="AD937" i="1"/>
  <c r="AC937" i="1"/>
  <c r="AB937" i="1"/>
  <c r="AA937" i="1"/>
  <c r="V937" i="1"/>
  <c r="AE937" i="1" s="1"/>
  <c r="T937" i="1"/>
  <c r="AE936" i="1"/>
  <c r="AD936" i="1"/>
  <c r="AC936" i="1"/>
  <c r="AB936" i="1"/>
  <c r="AA936" i="1"/>
  <c r="V936" i="1"/>
  <c r="T936" i="1"/>
  <c r="AD935" i="1"/>
  <c r="AC935" i="1"/>
  <c r="AB935" i="1"/>
  <c r="AA935" i="1"/>
  <c r="V935" i="1"/>
  <c r="AE935" i="1" s="1"/>
  <c r="T935" i="1"/>
  <c r="AD934" i="1"/>
  <c r="AC934" i="1"/>
  <c r="AB934" i="1"/>
  <c r="AA934" i="1"/>
  <c r="V934" i="1"/>
  <c r="AE934" i="1" s="1"/>
  <c r="T934" i="1"/>
  <c r="AD933" i="1"/>
  <c r="AC933" i="1"/>
  <c r="AB933" i="1"/>
  <c r="AA933" i="1"/>
  <c r="V933" i="1"/>
  <c r="AE933" i="1" s="1"/>
  <c r="T933" i="1"/>
  <c r="AE932" i="1"/>
  <c r="AD932" i="1"/>
  <c r="AC932" i="1"/>
  <c r="AB932" i="1"/>
  <c r="AA932" i="1"/>
  <c r="V932" i="1"/>
  <c r="T932" i="1"/>
  <c r="AD931" i="1"/>
  <c r="AC931" i="1"/>
  <c r="AB931" i="1"/>
  <c r="AA931" i="1"/>
  <c r="V931" i="1"/>
  <c r="AE931" i="1" s="1"/>
  <c r="T931" i="1"/>
  <c r="AD930" i="1"/>
  <c r="AC930" i="1"/>
  <c r="AB930" i="1"/>
  <c r="AA930" i="1"/>
  <c r="V930" i="1"/>
  <c r="AE930" i="1" s="1"/>
  <c r="T930" i="1"/>
  <c r="AD929" i="1"/>
  <c r="AC929" i="1"/>
  <c r="AB929" i="1"/>
  <c r="AA929" i="1"/>
  <c r="V929" i="1"/>
  <c r="AE929" i="1" s="1"/>
  <c r="T929" i="1"/>
  <c r="AD928" i="1"/>
  <c r="AC928" i="1"/>
  <c r="AB928" i="1"/>
  <c r="AA928" i="1"/>
  <c r="V928" i="1"/>
  <c r="AE928" i="1" s="1"/>
  <c r="T928" i="1"/>
  <c r="AD927" i="1"/>
  <c r="AC927" i="1"/>
  <c r="AB927" i="1"/>
  <c r="AA927" i="1"/>
  <c r="V927" i="1"/>
  <c r="AE927" i="1" s="1"/>
  <c r="T927" i="1"/>
  <c r="AD926" i="1"/>
  <c r="AC926" i="1"/>
  <c r="AB926" i="1"/>
  <c r="AA926" i="1"/>
  <c r="V926" i="1"/>
  <c r="AE926" i="1" s="1"/>
  <c r="T926" i="1"/>
  <c r="AD925" i="1"/>
  <c r="AC925" i="1"/>
  <c r="AB925" i="1"/>
  <c r="AA925" i="1"/>
  <c r="V925" i="1"/>
  <c r="AE925" i="1" s="1"/>
  <c r="T925" i="1"/>
  <c r="AE924" i="1"/>
  <c r="AD924" i="1"/>
  <c r="AC924" i="1"/>
  <c r="AB924" i="1"/>
  <c r="AA924" i="1"/>
  <c r="V924" i="1"/>
  <c r="T924" i="1"/>
  <c r="AD923" i="1"/>
  <c r="AC923" i="1"/>
  <c r="AB923" i="1"/>
  <c r="AA923" i="1"/>
  <c r="V923" i="1"/>
  <c r="AE923" i="1" s="1"/>
  <c r="T923" i="1"/>
  <c r="AD922" i="1"/>
  <c r="AC922" i="1"/>
  <c r="AB922" i="1"/>
  <c r="AA922" i="1"/>
  <c r="V922" i="1"/>
  <c r="AE922" i="1" s="1"/>
  <c r="T922" i="1"/>
  <c r="AD921" i="1"/>
  <c r="AC921" i="1"/>
  <c r="AB921" i="1"/>
  <c r="AA921" i="1"/>
  <c r="V921" i="1"/>
  <c r="AE921" i="1" s="1"/>
  <c r="T921" i="1"/>
  <c r="AD920" i="1"/>
  <c r="AC920" i="1"/>
  <c r="AB920" i="1"/>
  <c r="AA920" i="1"/>
  <c r="V920" i="1"/>
  <c r="AE920" i="1" s="1"/>
  <c r="T920" i="1"/>
  <c r="AD919" i="1"/>
  <c r="AC919" i="1"/>
  <c r="AB919" i="1"/>
  <c r="AA919" i="1"/>
  <c r="V919" i="1"/>
  <c r="AE919" i="1" s="1"/>
  <c r="T919" i="1"/>
  <c r="AE918" i="1"/>
  <c r="AD918" i="1"/>
  <c r="AC918" i="1"/>
  <c r="AB918" i="1"/>
  <c r="AA918" i="1"/>
  <c r="V918" i="1"/>
  <c r="T918" i="1"/>
  <c r="AD917" i="1"/>
  <c r="AC917" i="1"/>
  <c r="AB917" i="1"/>
  <c r="AA917" i="1"/>
  <c r="V917" i="1"/>
  <c r="AE917" i="1" s="1"/>
  <c r="T917" i="1"/>
  <c r="AD916" i="1"/>
  <c r="AC916" i="1"/>
  <c r="AB916" i="1"/>
  <c r="AA916" i="1"/>
  <c r="V916" i="1"/>
  <c r="AE916" i="1" s="1"/>
  <c r="T916" i="1"/>
  <c r="AD915" i="1"/>
  <c r="AC915" i="1"/>
  <c r="AB915" i="1"/>
  <c r="AA915" i="1"/>
  <c r="V915" i="1"/>
  <c r="AE915" i="1" s="1"/>
  <c r="T915" i="1"/>
  <c r="AD914" i="1"/>
  <c r="AC914" i="1"/>
  <c r="AB914" i="1"/>
  <c r="AA914" i="1"/>
  <c r="V914" i="1"/>
  <c r="AE914" i="1" s="1"/>
  <c r="T914" i="1"/>
  <c r="AD913" i="1"/>
  <c r="AC913" i="1"/>
  <c r="AB913" i="1"/>
  <c r="AA913" i="1"/>
  <c r="V913" i="1"/>
  <c r="AE913" i="1" s="1"/>
  <c r="T913" i="1"/>
  <c r="AD912" i="1"/>
  <c r="AC912" i="1"/>
  <c r="AB912" i="1"/>
  <c r="AA912" i="1"/>
  <c r="V912" i="1"/>
  <c r="AE912" i="1" s="1"/>
  <c r="T912" i="1"/>
  <c r="AD911" i="1"/>
  <c r="AC911" i="1"/>
  <c r="AB911" i="1"/>
  <c r="AA911" i="1"/>
  <c r="V911" i="1"/>
  <c r="AE911" i="1" s="1"/>
  <c r="T911" i="1"/>
  <c r="AD910" i="1"/>
  <c r="AC910" i="1"/>
  <c r="AB910" i="1"/>
  <c r="AA910" i="1"/>
  <c r="V910" i="1"/>
  <c r="AE910" i="1" s="1"/>
  <c r="T910" i="1"/>
  <c r="AD909" i="1"/>
  <c r="AC909" i="1"/>
  <c r="AB909" i="1"/>
  <c r="AA909" i="1"/>
  <c r="V909" i="1"/>
  <c r="AE909" i="1" s="1"/>
  <c r="T909" i="1"/>
  <c r="AE908" i="1"/>
  <c r="AD908" i="1"/>
  <c r="AC908" i="1"/>
  <c r="AB908" i="1"/>
  <c r="AA908" i="1"/>
  <c r="V908" i="1"/>
  <c r="T908" i="1"/>
  <c r="AD907" i="1"/>
  <c r="AC907" i="1"/>
  <c r="AB907" i="1"/>
  <c r="AA907" i="1"/>
  <c r="V907" i="1"/>
  <c r="AE907" i="1" s="1"/>
  <c r="T907" i="1"/>
  <c r="AD906" i="1"/>
  <c r="AC906" i="1"/>
  <c r="AB906" i="1"/>
  <c r="AA906" i="1"/>
  <c r="V906" i="1"/>
  <c r="AE906" i="1" s="1"/>
  <c r="T906" i="1"/>
  <c r="AD905" i="1"/>
  <c r="AC905" i="1"/>
  <c r="AB905" i="1"/>
  <c r="AA905" i="1"/>
  <c r="V905" i="1"/>
  <c r="AE905" i="1" s="1"/>
  <c r="T905" i="1"/>
  <c r="AD904" i="1"/>
  <c r="AC904" i="1"/>
  <c r="AB904" i="1"/>
  <c r="AA904" i="1"/>
  <c r="V904" i="1"/>
  <c r="AE904" i="1" s="1"/>
  <c r="T904" i="1"/>
  <c r="AD903" i="1"/>
  <c r="AC903" i="1"/>
  <c r="AB903" i="1"/>
  <c r="AA903" i="1"/>
  <c r="V903" i="1"/>
  <c r="AE903" i="1" s="1"/>
  <c r="T903" i="1"/>
  <c r="AE902" i="1"/>
  <c r="AD902" i="1"/>
  <c r="AC902" i="1"/>
  <c r="AB902" i="1"/>
  <c r="AA902" i="1"/>
  <c r="V902" i="1"/>
  <c r="T902" i="1"/>
  <c r="AD901" i="1"/>
  <c r="AC901" i="1"/>
  <c r="AB901" i="1"/>
  <c r="AA901" i="1"/>
  <c r="V901" i="1"/>
  <c r="AE901" i="1" s="1"/>
  <c r="T901" i="1"/>
  <c r="AD900" i="1"/>
  <c r="AC900" i="1"/>
  <c r="AB900" i="1"/>
  <c r="AA900" i="1"/>
  <c r="V900" i="1"/>
  <c r="AE900" i="1" s="1"/>
  <c r="T900" i="1"/>
  <c r="AD899" i="1"/>
  <c r="AC899" i="1"/>
  <c r="AB899" i="1"/>
  <c r="AA899" i="1"/>
  <c r="V899" i="1"/>
  <c r="AE899" i="1" s="1"/>
  <c r="T899" i="1"/>
  <c r="AD898" i="1"/>
  <c r="AC898" i="1"/>
  <c r="AB898" i="1"/>
  <c r="AA898" i="1"/>
  <c r="V898" i="1"/>
  <c r="AE898" i="1" s="1"/>
  <c r="T898" i="1"/>
  <c r="AD897" i="1"/>
  <c r="AC897" i="1"/>
  <c r="AB897" i="1"/>
  <c r="AA897" i="1"/>
  <c r="V897" i="1"/>
  <c r="AE897" i="1" s="1"/>
  <c r="T897" i="1"/>
  <c r="AD896" i="1"/>
  <c r="AC896" i="1"/>
  <c r="AB896" i="1"/>
  <c r="AA896" i="1"/>
  <c r="V896" i="1"/>
  <c r="AE896" i="1" s="1"/>
  <c r="T896" i="1"/>
  <c r="AD895" i="1"/>
  <c r="AC895" i="1"/>
  <c r="AB895" i="1"/>
  <c r="AA895" i="1"/>
  <c r="V895" i="1"/>
  <c r="AE895" i="1" s="1"/>
  <c r="T895" i="1"/>
  <c r="AD894" i="1"/>
  <c r="AC894" i="1"/>
  <c r="AB894" i="1"/>
  <c r="AA894" i="1"/>
  <c r="V894" i="1"/>
  <c r="AE894" i="1" s="1"/>
  <c r="T894" i="1"/>
  <c r="AD893" i="1"/>
  <c r="AC893" i="1"/>
  <c r="AB893" i="1"/>
  <c r="AA893" i="1"/>
  <c r="V893" i="1"/>
  <c r="AE893" i="1" s="1"/>
  <c r="T893" i="1"/>
  <c r="AE892" i="1"/>
  <c r="AD892" i="1"/>
  <c r="AC892" i="1"/>
  <c r="AB892" i="1"/>
  <c r="AA892" i="1"/>
  <c r="V892" i="1"/>
  <c r="T892" i="1"/>
  <c r="AD891" i="1"/>
  <c r="AC891" i="1"/>
  <c r="AB891" i="1"/>
  <c r="AA891" i="1"/>
  <c r="V891" i="1"/>
  <c r="AE891" i="1" s="1"/>
  <c r="T891" i="1"/>
  <c r="AD890" i="1"/>
  <c r="AC890" i="1"/>
  <c r="AB890" i="1"/>
  <c r="AA890" i="1"/>
  <c r="V890" i="1"/>
  <c r="AE890" i="1" s="1"/>
  <c r="T890" i="1"/>
  <c r="AD889" i="1"/>
  <c r="AC889" i="1"/>
  <c r="AB889" i="1"/>
  <c r="AA889" i="1"/>
  <c r="V889" i="1"/>
  <c r="AE889" i="1" s="1"/>
  <c r="T889" i="1"/>
  <c r="AD888" i="1"/>
  <c r="AC888" i="1"/>
  <c r="AB888" i="1"/>
  <c r="AA888" i="1"/>
  <c r="V888" i="1"/>
  <c r="AE888" i="1" s="1"/>
  <c r="T888" i="1"/>
  <c r="AD887" i="1"/>
  <c r="AC887" i="1"/>
  <c r="AB887" i="1"/>
  <c r="AA887" i="1"/>
  <c r="V887" i="1"/>
  <c r="AE887" i="1" s="1"/>
  <c r="T887" i="1"/>
  <c r="AE886" i="1"/>
  <c r="AD886" i="1"/>
  <c r="AC886" i="1"/>
  <c r="AB886" i="1"/>
  <c r="AA886" i="1"/>
  <c r="V886" i="1"/>
  <c r="T886" i="1"/>
  <c r="AD885" i="1"/>
  <c r="AC885" i="1"/>
  <c r="AB885" i="1"/>
  <c r="AA885" i="1"/>
  <c r="V885" i="1"/>
  <c r="AE885" i="1" s="1"/>
  <c r="T885" i="1"/>
  <c r="AD884" i="1"/>
  <c r="AC884" i="1"/>
  <c r="AB884" i="1"/>
  <c r="AA884" i="1"/>
  <c r="V884" i="1"/>
  <c r="AE884" i="1" s="1"/>
  <c r="T884" i="1"/>
  <c r="AD883" i="1"/>
  <c r="AC883" i="1"/>
  <c r="AB883" i="1"/>
  <c r="AA883" i="1"/>
  <c r="V883" i="1"/>
  <c r="AE883" i="1" s="1"/>
  <c r="T883" i="1"/>
  <c r="AD882" i="1"/>
  <c r="AC882" i="1"/>
  <c r="AB882" i="1"/>
  <c r="AA882" i="1"/>
  <c r="V882" i="1"/>
  <c r="AE882" i="1" s="1"/>
  <c r="T882" i="1"/>
  <c r="AD881" i="1"/>
  <c r="AC881" i="1"/>
  <c r="AB881" i="1"/>
  <c r="AA881" i="1"/>
  <c r="V881" i="1"/>
  <c r="AE881" i="1" s="1"/>
  <c r="T881" i="1"/>
  <c r="AD880" i="1"/>
  <c r="AC880" i="1"/>
  <c r="AB880" i="1"/>
  <c r="AA880" i="1"/>
  <c r="V880" i="1"/>
  <c r="AE880" i="1" s="1"/>
  <c r="T880" i="1"/>
  <c r="AD879" i="1"/>
  <c r="AC879" i="1"/>
  <c r="AB879" i="1"/>
  <c r="AA879" i="1"/>
  <c r="V879" i="1"/>
  <c r="AE879" i="1" s="1"/>
  <c r="T879" i="1"/>
  <c r="AD878" i="1"/>
  <c r="AC878" i="1"/>
  <c r="AB878" i="1"/>
  <c r="AA878" i="1"/>
  <c r="V878" i="1"/>
  <c r="AE878" i="1" s="1"/>
  <c r="T878" i="1"/>
  <c r="AD877" i="1"/>
  <c r="AC877" i="1"/>
  <c r="AB877" i="1"/>
  <c r="AA877" i="1"/>
  <c r="V877" i="1"/>
  <c r="AE877" i="1" s="1"/>
  <c r="T877" i="1"/>
  <c r="AE876" i="1"/>
  <c r="AD876" i="1"/>
  <c r="AC876" i="1"/>
  <c r="AB876" i="1"/>
  <c r="AA876" i="1"/>
  <c r="V876" i="1"/>
  <c r="T876" i="1"/>
  <c r="AD875" i="1"/>
  <c r="AC875" i="1"/>
  <c r="AB875" i="1"/>
  <c r="AA875" i="1"/>
  <c r="V875" i="1"/>
  <c r="AE875" i="1" s="1"/>
  <c r="T875" i="1"/>
  <c r="AD874" i="1"/>
  <c r="AC874" i="1"/>
  <c r="AB874" i="1"/>
  <c r="AA874" i="1"/>
  <c r="V874" i="1"/>
  <c r="AE874" i="1" s="1"/>
  <c r="T874" i="1"/>
  <c r="AD873" i="1"/>
  <c r="AC873" i="1"/>
  <c r="AB873" i="1"/>
  <c r="AA873" i="1"/>
  <c r="V873" i="1"/>
  <c r="AE873" i="1" s="1"/>
  <c r="T873" i="1"/>
  <c r="AD872" i="1"/>
  <c r="AC872" i="1"/>
  <c r="AB872" i="1"/>
  <c r="AA872" i="1"/>
  <c r="V872" i="1"/>
  <c r="AE872" i="1" s="1"/>
  <c r="T872" i="1"/>
  <c r="AD871" i="1"/>
  <c r="AC871" i="1"/>
  <c r="AB871" i="1"/>
  <c r="AA871" i="1"/>
  <c r="V871" i="1"/>
  <c r="AE871" i="1" s="1"/>
  <c r="T871" i="1"/>
  <c r="AE870" i="1"/>
  <c r="AD870" i="1"/>
  <c r="AC870" i="1"/>
  <c r="AB870" i="1"/>
  <c r="AA870" i="1"/>
  <c r="V870" i="1"/>
  <c r="T870" i="1"/>
  <c r="AD869" i="1"/>
  <c r="AC869" i="1"/>
  <c r="AB869" i="1"/>
  <c r="AA869" i="1"/>
  <c r="V869" i="1"/>
  <c r="AE869" i="1" s="1"/>
  <c r="T869" i="1"/>
  <c r="AD868" i="1"/>
  <c r="AC868" i="1"/>
  <c r="AB868" i="1"/>
  <c r="AA868" i="1"/>
  <c r="V868" i="1"/>
  <c r="AE868" i="1" s="1"/>
  <c r="T868" i="1"/>
  <c r="AD867" i="1"/>
  <c r="AC867" i="1"/>
  <c r="AB867" i="1"/>
  <c r="AA867" i="1"/>
  <c r="V867" i="1"/>
  <c r="AE867" i="1" s="1"/>
  <c r="T867" i="1"/>
  <c r="AD866" i="1"/>
  <c r="AC866" i="1"/>
  <c r="AB866" i="1"/>
  <c r="AA866" i="1"/>
  <c r="V866" i="1"/>
  <c r="AE866" i="1" s="1"/>
  <c r="T866" i="1"/>
  <c r="AD865" i="1"/>
  <c r="AC865" i="1"/>
  <c r="AB865" i="1"/>
  <c r="AA865" i="1"/>
  <c r="V865" i="1"/>
  <c r="AE865" i="1" s="1"/>
  <c r="T865" i="1"/>
  <c r="AD864" i="1"/>
  <c r="AC864" i="1"/>
  <c r="AB864" i="1"/>
  <c r="AA864" i="1"/>
  <c r="V864" i="1"/>
  <c r="AE864" i="1" s="1"/>
  <c r="T864" i="1"/>
  <c r="AD863" i="1"/>
  <c r="AC863" i="1"/>
  <c r="AB863" i="1"/>
  <c r="AA863" i="1"/>
  <c r="V863" i="1"/>
  <c r="AE863" i="1" s="1"/>
  <c r="T863" i="1"/>
  <c r="AD862" i="1"/>
  <c r="AC862" i="1"/>
  <c r="AB862" i="1"/>
  <c r="AA862" i="1"/>
  <c r="V862" i="1"/>
  <c r="AE862" i="1" s="1"/>
  <c r="T862" i="1"/>
  <c r="AD861" i="1"/>
  <c r="AC861" i="1"/>
  <c r="AB861" i="1"/>
  <c r="AA861" i="1"/>
  <c r="V861" i="1"/>
  <c r="AE861" i="1" s="1"/>
  <c r="T861" i="1"/>
  <c r="AE860" i="1"/>
  <c r="AD860" i="1"/>
  <c r="AC860" i="1"/>
  <c r="AB860" i="1"/>
  <c r="AA860" i="1"/>
  <c r="V860" i="1"/>
  <c r="T860" i="1"/>
  <c r="AD859" i="1"/>
  <c r="AC859" i="1"/>
  <c r="AB859" i="1"/>
  <c r="AA859" i="1"/>
  <c r="V859" i="1"/>
  <c r="AE859" i="1" s="1"/>
  <c r="T859" i="1"/>
  <c r="AD858" i="1"/>
  <c r="AC858" i="1"/>
  <c r="AB858" i="1"/>
  <c r="AA858" i="1"/>
  <c r="V858" i="1"/>
  <c r="AE858" i="1" s="1"/>
  <c r="T858" i="1"/>
  <c r="AD857" i="1"/>
  <c r="AC857" i="1"/>
  <c r="AB857" i="1"/>
  <c r="AA857" i="1"/>
  <c r="V857" i="1"/>
  <c r="AE857" i="1" s="1"/>
  <c r="T857" i="1"/>
  <c r="AD856" i="1"/>
  <c r="AC856" i="1"/>
  <c r="AB856" i="1"/>
  <c r="AA856" i="1"/>
  <c r="V856" i="1"/>
  <c r="AE856" i="1" s="1"/>
  <c r="T856" i="1"/>
  <c r="AD855" i="1"/>
  <c r="AC855" i="1"/>
  <c r="AB855" i="1"/>
  <c r="AA855" i="1"/>
  <c r="V855" i="1"/>
  <c r="AE855" i="1" s="1"/>
  <c r="T855" i="1"/>
  <c r="AE854" i="1"/>
  <c r="AD854" i="1"/>
  <c r="AC854" i="1"/>
  <c r="AB854" i="1"/>
  <c r="AA854" i="1"/>
  <c r="V854" i="1"/>
  <c r="T854" i="1"/>
  <c r="AD853" i="1"/>
  <c r="AC853" i="1"/>
  <c r="AB853" i="1"/>
  <c r="AA853" i="1"/>
  <c r="V853" i="1"/>
  <c r="AE853" i="1" s="1"/>
  <c r="T853" i="1"/>
  <c r="AD852" i="1"/>
  <c r="AC852" i="1"/>
  <c r="AB852" i="1"/>
  <c r="AA852" i="1"/>
  <c r="V852" i="1"/>
  <c r="AE852" i="1" s="1"/>
  <c r="T852" i="1"/>
  <c r="AD851" i="1"/>
  <c r="AC851" i="1"/>
  <c r="AB851" i="1"/>
  <c r="AA851" i="1"/>
  <c r="V851" i="1"/>
  <c r="AE851" i="1" s="1"/>
  <c r="T851" i="1"/>
  <c r="AD850" i="1"/>
  <c r="AC850" i="1"/>
  <c r="AB850" i="1"/>
  <c r="AA850" i="1"/>
  <c r="V850" i="1"/>
  <c r="AE850" i="1" s="1"/>
  <c r="T850" i="1"/>
  <c r="AD849" i="1"/>
  <c r="AC849" i="1"/>
  <c r="AB849" i="1"/>
  <c r="AA849" i="1"/>
  <c r="V849" i="1"/>
  <c r="AE849" i="1" s="1"/>
  <c r="T849" i="1"/>
  <c r="AD848" i="1"/>
  <c r="AC848" i="1"/>
  <c r="AB848" i="1"/>
  <c r="AA848" i="1"/>
  <c r="V848" i="1"/>
  <c r="AE848" i="1" s="1"/>
  <c r="T848" i="1"/>
  <c r="AD847" i="1"/>
  <c r="AC847" i="1"/>
  <c r="AB847" i="1"/>
  <c r="AA847" i="1"/>
  <c r="V847" i="1"/>
  <c r="AE847" i="1" s="1"/>
  <c r="T847" i="1"/>
  <c r="AD846" i="1"/>
  <c r="AC846" i="1"/>
  <c r="AB846" i="1"/>
  <c r="AA846" i="1"/>
  <c r="V846" i="1"/>
  <c r="AE846" i="1" s="1"/>
  <c r="T846" i="1"/>
  <c r="AD845" i="1"/>
  <c r="AC845" i="1"/>
  <c r="AB845" i="1"/>
  <c r="AA845" i="1"/>
  <c r="V845" i="1"/>
  <c r="AE845" i="1" s="1"/>
  <c r="T845" i="1"/>
  <c r="AE844" i="1"/>
  <c r="AD844" i="1"/>
  <c r="AC844" i="1"/>
  <c r="AB844" i="1"/>
  <c r="AA844" i="1"/>
  <c r="V844" i="1"/>
  <c r="T844" i="1"/>
  <c r="AD843" i="1"/>
  <c r="AC843" i="1"/>
  <c r="AB843" i="1"/>
  <c r="AA843" i="1"/>
  <c r="V843" i="1"/>
  <c r="AE843" i="1" s="1"/>
  <c r="T843" i="1"/>
  <c r="AD842" i="1"/>
  <c r="AC842" i="1"/>
  <c r="AB842" i="1"/>
  <c r="AA842" i="1"/>
  <c r="V842" i="1"/>
  <c r="AE842" i="1" s="1"/>
  <c r="T842" i="1"/>
  <c r="AD841" i="1"/>
  <c r="AC841" i="1"/>
  <c r="AB841" i="1"/>
  <c r="AA841" i="1"/>
  <c r="V841" i="1"/>
  <c r="AE841" i="1" s="1"/>
  <c r="T841" i="1"/>
  <c r="AD840" i="1"/>
  <c r="AC840" i="1"/>
  <c r="AB840" i="1"/>
  <c r="AA840" i="1"/>
  <c r="V840" i="1"/>
  <c r="AE840" i="1" s="1"/>
  <c r="T840" i="1"/>
  <c r="AD839" i="1"/>
  <c r="AC839" i="1"/>
  <c r="AB839" i="1"/>
  <c r="AA839" i="1"/>
  <c r="V839" i="1"/>
  <c r="AE839" i="1" s="1"/>
  <c r="T839" i="1"/>
  <c r="AE838" i="1"/>
  <c r="AD838" i="1"/>
  <c r="AC838" i="1"/>
  <c r="AB838" i="1"/>
  <c r="AA838" i="1"/>
  <c r="V838" i="1"/>
  <c r="T838" i="1"/>
  <c r="AD837" i="1"/>
  <c r="AC837" i="1"/>
  <c r="AB837" i="1"/>
  <c r="AA837" i="1"/>
  <c r="V837" i="1"/>
  <c r="AE837" i="1" s="1"/>
  <c r="T837" i="1"/>
  <c r="AD836" i="1"/>
  <c r="AC836" i="1"/>
  <c r="AB836" i="1"/>
  <c r="AA836" i="1"/>
  <c r="V836" i="1"/>
  <c r="AE836" i="1" s="1"/>
  <c r="T836" i="1"/>
  <c r="AD835" i="1"/>
  <c r="AC835" i="1"/>
  <c r="AB835" i="1"/>
  <c r="AA835" i="1"/>
  <c r="V835" i="1"/>
  <c r="AE835" i="1" s="1"/>
  <c r="T835" i="1"/>
  <c r="AD834" i="1"/>
  <c r="AC834" i="1"/>
  <c r="AB834" i="1"/>
  <c r="AA834" i="1"/>
  <c r="V834" i="1"/>
  <c r="AE834" i="1" s="1"/>
  <c r="T834" i="1"/>
  <c r="AD833" i="1"/>
  <c r="AC833" i="1"/>
  <c r="AB833" i="1"/>
  <c r="AA833" i="1"/>
  <c r="V833" i="1"/>
  <c r="AE833" i="1" s="1"/>
  <c r="T833" i="1"/>
  <c r="AD832" i="1"/>
  <c r="AC832" i="1"/>
  <c r="AB832" i="1"/>
  <c r="AA832" i="1"/>
  <c r="V832" i="1"/>
  <c r="AE832" i="1" s="1"/>
  <c r="T832" i="1"/>
  <c r="AD831" i="1"/>
  <c r="AC831" i="1"/>
  <c r="AB831" i="1"/>
  <c r="AA831" i="1"/>
  <c r="V831" i="1"/>
  <c r="AE831" i="1" s="1"/>
  <c r="T831" i="1"/>
  <c r="AD830" i="1"/>
  <c r="AC830" i="1"/>
  <c r="AB830" i="1"/>
  <c r="AA830" i="1"/>
  <c r="V830" i="1"/>
  <c r="AE830" i="1" s="1"/>
  <c r="T830" i="1"/>
  <c r="AD829" i="1"/>
  <c r="AC829" i="1"/>
  <c r="AB829" i="1"/>
  <c r="AA829" i="1"/>
  <c r="V829" i="1"/>
  <c r="AE829" i="1" s="1"/>
  <c r="T829" i="1"/>
  <c r="AE828" i="1"/>
  <c r="AD828" i="1"/>
  <c r="AC828" i="1"/>
  <c r="AB828" i="1"/>
  <c r="AA828" i="1"/>
  <c r="V828" i="1"/>
  <c r="T828" i="1"/>
  <c r="AD827" i="1"/>
  <c r="AC827" i="1"/>
  <c r="AB827" i="1"/>
  <c r="AA827" i="1"/>
  <c r="V827" i="1"/>
  <c r="AE827" i="1" s="1"/>
  <c r="T827" i="1"/>
  <c r="AD826" i="1"/>
  <c r="AC826" i="1"/>
  <c r="AB826" i="1"/>
  <c r="AA826" i="1"/>
  <c r="V826" i="1"/>
  <c r="AE826" i="1" s="1"/>
  <c r="T826" i="1"/>
  <c r="AD825" i="1"/>
  <c r="AC825" i="1"/>
  <c r="AB825" i="1"/>
  <c r="AA825" i="1"/>
  <c r="V825" i="1"/>
  <c r="AE825" i="1" s="1"/>
  <c r="T825" i="1"/>
  <c r="AD824" i="1"/>
  <c r="AC824" i="1"/>
  <c r="AB824" i="1"/>
  <c r="AA824" i="1"/>
  <c r="V824" i="1"/>
  <c r="AE824" i="1" s="1"/>
  <c r="T824" i="1"/>
  <c r="AD823" i="1"/>
  <c r="AC823" i="1"/>
  <c r="AB823" i="1"/>
  <c r="AA823" i="1"/>
  <c r="V823" i="1"/>
  <c r="AE823" i="1" s="1"/>
  <c r="T823" i="1"/>
  <c r="AD822" i="1"/>
  <c r="AC822" i="1"/>
  <c r="AB822" i="1"/>
  <c r="AA822" i="1"/>
  <c r="V822" i="1"/>
  <c r="AE822" i="1" s="1"/>
  <c r="T822" i="1"/>
  <c r="AD821" i="1"/>
  <c r="AC821" i="1"/>
  <c r="AB821" i="1"/>
  <c r="AA821" i="1"/>
  <c r="V821" i="1"/>
  <c r="AE821" i="1" s="1"/>
  <c r="T821" i="1"/>
  <c r="AD820" i="1"/>
  <c r="AC820" i="1"/>
  <c r="AB820" i="1"/>
  <c r="AA820" i="1"/>
  <c r="V820" i="1"/>
  <c r="AE820" i="1" s="1"/>
  <c r="T820" i="1"/>
  <c r="AD819" i="1"/>
  <c r="AC819" i="1"/>
  <c r="AB819" i="1"/>
  <c r="AA819" i="1"/>
  <c r="V819" i="1"/>
  <c r="AE819" i="1" s="1"/>
  <c r="T819" i="1"/>
  <c r="AD818" i="1"/>
  <c r="AC818" i="1"/>
  <c r="AB818" i="1"/>
  <c r="AA818" i="1"/>
  <c r="V818" i="1"/>
  <c r="AE818" i="1" s="1"/>
  <c r="T818" i="1"/>
  <c r="AD817" i="1"/>
  <c r="AC817" i="1"/>
  <c r="AB817" i="1"/>
  <c r="AA817" i="1"/>
  <c r="V817" i="1"/>
  <c r="AE817" i="1" s="1"/>
  <c r="T817" i="1"/>
  <c r="AE816" i="1"/>
  <c r="AD816" i="1"/>
  <c r="AC816" i="1"/>
  <c r="AB816" i="1"/>
  <c r="AA816" i="1"/>
  <c r="V816" i="1"/>
  <c r="T816" i="1"/>
  <c r="AD815" i="1"/>
  <c r="AC815" i="1"/>
  <c r="AB815" i="1"/>
  <c r="AA815" i="1"/>
  <c r="V815" i="1"/>
  <c r="AE815" i="1" s="1"/>
  <c r="T815" i="1"/>
  <c r="AD814" i="1"/>
  <c r="AC814" i="1"/>
  <c r="AB814" i="1"/>
  <c r="AA814" i="1"/>
  <c r="V814" i="1"/>
  <c r="AE814" i="1" s="1"/>
  <c r="T814" i="1"/>
  <c r="AD813" i="1"/>
  <c r="AC813" i="1"/>
  <c r="AB813" i="1"/>
  <c r="AA813" i="1"/>
  <c r="V813" i="1"/>
  <c r="AE813" i="1" s="1"/>
  <c r="T813" i="1"/>
  <c r="AD812" i="1"/>
  <c r="AC812" i="1"/>
  <c r="AB812" i="1"/>
  <c r="AA812" i="1"/>
  <c r="V812" i="1"/>
  <c r="AE812" i="1" s="1"/>
  <c r="T812" i="1"/>
  <c r="AD811" i="1"/>
  <c r="AC811" i="1"/>
  <c r="AB811" i="1"/>
  <c r="AA811" i="1"/>
  <c r="V811" i="1"/>
  <c r="AE811" i="1" s="1"/>
  <c r="T811" i="1"/>
  <c r="AD810" i="1"/>
  <c r="AC810" i="1"/>
  <c r="AB810" i="1"/>
  <c r="AA810" i="1"/>
  <c r="V810" i="1"/>
  <c r="AE810" i="1" s="1"/>
  <c r="T810" i="1"/>
  <c r="AD809" i="1"/>
  <c r="AC809" i="1"/>
  <c r="AB809" i="1"/>
  <c r="AA809" i="1"/>
  <c r="V809" i="1"/>
  <c r="AE809" i="1" s="1"/>
  <c r="T809" i="1"/>
  <c r="AD808" i="1"/>
  <c r="AC808" i="1"/>
  <c r="AB808" i="1"/>
  <c r="AA808" i="1"/>
  <c r="V808" i="1"/>
  <c r="AE808" i="1" s="1"/>
  <c r="T808" i="1"/>
  <c r="AD807" i="1"/>
  <c r="AC807" i="1"/>
  <c r="AB807" i="1"/>
  <c r="AA807" i="1"/>
  <c r="V807" i="1"/>
  <c r="AE807" i="1" s="1"/>
  <c r="T807" i="1"/>
  <c r="AD806" i="1"/>
  <c r="AC806" i="1"/>
  <c r="AB806" i="1"/>
  <c r="AA806" i="1"/>
  <c r="V806" i="1"/>
  <c r="AE806" i="1" s="1"/>
  <c r="T806" i="1"/>
  <c r="AD805" i="1"/>
  <c r="AC805" i="1"/>
  <c r="AB805" i="1"/>
  <c r="AA805" i="1"/>
  <c r="V805" i="1"/>
  <c r="AE805" i="1" s="1"/>
  <c r="T805" i="1"/>
  <c r="AD804" i="1"/>
  <c r="AC804" i="1"/>
  <c r="AB804" i="1"/>
  <c r="AA804" i="1"/>
  <c r="V804" i="1"/>
  <c r="AE804" i="1" s="1"/>
  <c r="T804" i="1"/>
  <c r="AD803" i="1"/>
  <c r="AC803" i="1"/>
  <c r="AB803" i="1"/>
  <c r="AA803" i="1"/>
  <c r="V803" i="1"/>
  <c r="AE803" i="1" s="1"/>
  <c r="T803" i="1"/>
  <c r="AD802" i="1"/>
  <c r="AC802" i="1"/>
  <c r="AB802" i="1"/>
  <c r="AA802" i="1"/>
  <c r="V802" i="1"/>
  <c r="AE802" i="1" s="1"/>
  <c r="T802" i="1"/>
  <c r="AD801" i="1"/>
  <c r="AC801" i="1"/>
  <c r="AB801" i="1"/>
  <c r="AA801" i="1"/>
  <c r="V801" i="1"/>
  <c r="AE801" i="1" s="1"/>
  <c r="T801" i="1"/>
  <c r="AE800" i="1"/>
  <c r="AD800" i="1"/>
  <c r="AC800" i="1"/>
  <c r="AB800" i="1"/>
  <c r="AA800" i="1"/>
  <c r="V800" i="1"/>
  <c r="T800" i="1"/>
  <c r="AD799" i="1"/>
  <c r="AC799" i="1"/>
  <c r="AB799" i="1"/>
  <c r="AA799" i="1"/>
  <c r="V799" i="1"/>
  <c r="AE799" i="1" s="1"/>
  <c r="T799" i="1"/>
  <c r="AD798" i="1"/>
  <c r="AC798" i="1"/>
  <c r="AB798" i="1"/>
  <c r="AA798" i="1"/>
  <c r="V798" i="1"/>
  <c r="AE798" i="1" s="1"/>
  <c r="T798" i="1"/>
  <c r="AD797" i="1"/>
  <c r="AC797" i="1"/>
  <c r="AB797" i="1"/>
  <c r="AA797" i="1"/>
  <c r="V797" i="1"/>
  <c r="AE797" i="1" s="1"/>
  <c r="T797" i="1"/>
  <c r="AD796" i="1"/>
  <c r="AC796" i="1"/>
  <c r="AB796" i="1"/>
  <c r="AA796" i="1"/>
  <c r="V796" i="1"/>
  <c r="AE796" i="1" s="1"/>
  <c r="T796" i="1"/>
  <c r="AD795" i="1"/>
  <c r="AC795" i="1"/>
  <c r="AB795" i="1"/>
  <c r="AA795" i="1"/>
  <c r="V795" i="1"/>
  <c r="AE795" i="1" s="1"/>
  <c r="T795" i="1"/>
  <c r="AD794" i="1"/>
  <c r="AC794" i="1"/>
  <c r="AB794" i="1"/>
  <c r="AA794" i="1"/>
  <c r="V794" i="1"/>
  <c r="AE794" i="1" s="1"/>
  <c r="T794" i="1"/>
  <c r="AD793" i="1"/>
  <c r="AC793" i="1"/>
  <c r="AB793" i="1"/>
  <c r="AA793" i="1"/>
  <c r="V793" i="1"/>
  <c r="AE793" i="1" s="1"/>
  <c r="T793" i="1"/>
  <c r="AD792" i="1"/>
  <c r="AC792" i="1"/>
  <c r="AB792" i="1"/>
  <c r="AA792" i="1"/>
  <c r="V792" i="1"/>
  <c r="AE792" i="1" s="1"/>
  <c r="T792" i="1"/>
  <c r="AD791" i="1"/>
  <c r="AC791" i="1"/>
  <c r="AB791" i="1"/>
  <c r="AA791" i="1"/>
  <c r="V791" i="1"/>
  <c r="AE791" i="1" s="1"/>
  <c r="T791" i="1"/>
  <c r="AD790" i="1"/>
  <c r="AC790" i="1"/>
  <c r="AB790" i="1"/>
  <c r="AA790" i="1"/>
  <c r="V790" i="1"/>
  <c r="AE790" i="1" s="1"/>
  <c r="T790" i="1"/>
  <c r="AD789" i="1"/>
  <c r="AC789" i="1"/>
  <c r="AB789" i="1"/>
  <c r="AA789" i="1"/>
  <c r="V789" i="1"/>
  <c r="AE789" i="1" s="1"/>
  <c r="T789" i="1"/>
  <c r="AD788" i="1"/>
  <c r="AC788" i="1"/>
  <c r="AB788" i="1"/>
  <c r="AA788" i="1"/>
  <c r="V788" i="1"/>
  <c r="AE788" i="1" s="1"/>
  <c r="T788" i="1"/>
  <c r="AD787" i="1"/>
  <c r="AC787" i="1"/>
  <c r="AB787" i="1"/>
  <c r="AA787" i="1"/>
  <c r="V787" i="1"/>
  <c r="AE787" i="1" s="1"/>
  <c r="T787" i="1"/>
  <c r="AD786" i="1"/>
  <c r="AC786" i="1"/>
  <c r="AB786" i="1"/>
  <c r="AA786" i="1"/>
  <c r="V786" i="1"/>
  <c r="AE786" i="1" s="1"/>
  <c r="T786" i="1"/>
  <c r="AD785" i="1"/>
  <c r="AC785" i="1"/>
  <c r="AB785" i="1"/>
  <c r="AA785" i="1"/>
  <c r="V785" i="1"/>
  <c r="AE785" i="1" s="1"/>
  <c r="T785" i="1"/>
  <c r="AE784" i="1"/>
  <c r="AD784" i="1"/>
  <c r="AC784" i="1"/>
  <c r="AB784" i="1"/>
  <c r="AA784" i="1"/>
  <c r="V784" i="1"/>
  <c r="T784" i="1"/>
  <c r="AD783" i="1"/>
  <c r="AC783" i="1"/>
  <c r="AB783" i="1"/>
  <c r="AA783" i="1"/>
  <c r="V783" i="1"/>
  <c r="AE783" i="1" s="1"/>
  <c r="T783" i="1"/>
  <c r="AD782" i="1"/>
  <c r="AC782" i="1"/>
  <c r="AB782" i="1"/>
  <c r="AA782" i="1"/>
  <c r="U782" i="1" s="1"/>
  <c r="V782" i="1"/>
  <c r="AE782" i="1" s="1"/>
  <c r="T782" i="1"/>
  <c r="AD781" i="1"/>
  <c r="AC781" i="1"/>
  <c r="AB781" i="1"/>
  <c r="AA781" i="1"/>
  <c r="V781" i="1"/>
  <c r="AE781" i="1" s="1"/>
  <c r="T781" i="1"/>
  <c r="AD780" i="1"/>
  <c r="AC780" i="1"/>
  <c r="AB780" i="1"/>
  <c r="AA780" i="1"/>
  <c r="V780" i="1"/>
  <c r="AE780" i="1" s="1"/>
  <c r="T780" i="1"/>
  <c r="AD779" i="1"/>
  <c r="AC779" i="1"/>
  <c r="AB779" i="1"/>
  <c r="AA779" i="1"/>
  <c r="V779" i="1"/>
  <c r="AE779" i="1" s="1"/>
  <c r="T779" i="1"/>
  <c r="AD778" i="1"/>
  <c r="AC778" i="1"/>
  <c r="AB778" i="1"/>
  <c r="AA778" i="1"/>
  <c r="V778" i="1"/>
  <c r="AE778" i="1" s="1"/>
  <c r="T778" i="1"/>
  <c r="AD777" i="1"/>
  <c r="AC777" i="1"/>
  <c r="AB777" i="1"/>
  <c r="AA777" i="1"/>
  <c r="V777" i="1"/>
  <c r="AE777" i="1" s="1"/>
  <c r="T777" i="1"/>
  <c r="AD776" i="1"/>
  <c r="AC776" i="1"/>
  <c r="AB776" i="1"/>
  <c r="AA776" i="1"/>
  <c r="V776" i="1"/>
  <c r="AE776" i="1" s="1"/>
  <c r="T776" i="1"/>
  <c r="AD775" i="1"/>
  <c r="AC775" i="1"/>
  <c r="AB775" i="1"/>
  <c r="AA775" i="1"/>
  <c r="V775" i="1"/>
  <c r="AE775" i="1" s="1"/>
  <c r="T775" i="1"/>
  <c r="AD774" i="1"/>
  <c r="AC774" i="1"/>
  <c r="AB774" i="1"/>
  <c r="AA774" i="1"/>
  <c r="V774" i="1"/>
  <c r="AE774" i="1" s="1"/>
  <c r="T774" i="1"/>
  <c r="AD773" i="1"/>
  <c r="AC773" i="1"/>
  <c r="AB773" i="1"/>
  <c r="AA773" i="1"/>
  <c r="V773" i="1"/>
  <c r="AE773" i="1" s="1"/>
  <c r="T773" i="1"/>
  <c r="AD772" i="1"/>
  <c r="AC772" i="1"/>
  <c r="AB772" i="1"/>
  <c r="AA772" i="1"/>
  <c r="V772" i="1"/>
  <c r="AE772" i="1" s="1"/>
  <c r="T772" i="1"/>
  <c r="AD771" i="1"/>
  <c r="AC771" i="1"/>
  <c r="AB771" i="1"/>
  <c r="AA771" i="1"/>
  <c r="V771" i="1"/>
  <c r="AE771" i="1" s="1"/>
  <c r="T771" i="1"/>
  <c r="AD770" i="1"/>
  <c r="AC770" i="1"/>
  <c r="AB770" i="1"/>
  <c r="AA770" i="1"/>
  <c r="V770" i="1"/>
  <c r="AE770" i="1" s="1"/>
  <c r="T770" i="1"/>
  <c r="AD769" i="1"/>
  <c r="AC769" i="1"/>
  <c r="AB769" i="1"/>
  <c r="AA769" i="1"/>
  <c r="V769" i="1"/>
  <c r="AE769" i="1" s="1"/>
  <c r="T769" i="1"/>
  <c r="AD768" i="1"/>
  <c r="AC768" i="1"/>
  <c r="AB768" i="1"/>
  <c r="AA768" i="1"/>
  <c r="V768" i="1"/>
  <c r="AE768" i="1" s="1"/>
  <c r="T768" i="1"/>
  <c r="AD767" i="1"/>
  <c r="AC767" i="1"/>
  <c r="AB767" i="1"/>
  <c r="AA767" i="1"/>
  <c r="V767" i="1"/>
  <c r="AE767" i="1" s="1"/>
  <c r="T767" i="1"/>
  <c r="AE766" i="1"/>
  <c r="AD766" i="1"/>
  <c r="AC766" i="1"/>
  <c r="AB766" i="1"/>
  <c r="AA766" i="1"/>
  <c r="V766" i="1"/>
  <c r="T766" i="1"/>
  <c r="AD765" i="1"/>
  <c r="AC765" i="1"/>
  <c r="AB765" i="1"/>
  <c r="AA765" i="1"/>
  <c r="V765" i="1"/>
  <c r="AE765" i="1" s="1"/>
  <c r="T765" i="1"/>
  <c r="AD764" i="1"/>
  <c r="AC764" i="1"/>
  <c r="AB764" i="1"/>
  <c r="AA764" i="1"/>
  <c r="V764" i="1"/>
  <c r="AE764" i="1" s="1"/>
  <c r="T764" i="1"/>
  <c r="AD763" i="1"/>
  <c r="AC763" i="1"/>
  <c r="AB763" i="1"/>
  <c r="AA763" i="1"/>
  <c r="V763" i="1"/>
  <c r="AE763" i="1" s="1"/>
  <c r="T763" i="1"/>
  <c r="AD762" i="1"/>
  <c r="AC762" i="1"/>
  <c r="AB762" i="1"/>
  <c r="AA762" i="1"/>
  <c r="V762" i="1"/>
  <c r="AE762" i="1" s="1"/>
  <c r="T762" i="1"/>
  <c r="AD761" i="1"/>
  <c r="AC761" i="1"/>
  <c r="AB761" i="1"/>
  <c r="AA761" i="1"/>
  <c r="V761" i="1"/>
  <c r="AE761" i="1" s="1"/>
  <c r="T761" i="1"/>
  <c r="AD760" i="1"/>
  <c r="AC760" i="1"/>
  <c r="AB760" i="1"/>
  <c r="AA760" i="1"/>
  <c r="V760" i="1"/>
  <c r="AE760" i="1" s="1"/>
  <c r="T760" i="1"/>
  <c r="AD759" i="1"/>
  <c r="AC759" i="1"/>
  <c r="AB759" i="1"/>
  <c r="AA759" i="1"/>
  <c r="V759" i="1"/>
  <c r="AE759" i="1" s="1"/>
  <c r="T759" i="1"/>
  <c r="AD758" i="1"/>
  <c r="AC758" i="1"/>
  <c r="AB758" i="1"/>
  <c r="AA758" i="1"/>
  <c r="V758" i="1"/>
  <c r="AE758" i="1" s="1"/>
  <c r="T758" i="1"/>
  <c r="AD757" i="1"/>
  <c r="AC757" i="1"/>
  <c r="AB757" i="1"/>
  <c r="AA757" i="1"/>
  <c r="V757" i="1"/>
  <c r="AE757" i="1" s="1"/>
  <c r="T757" i="1"/>
  <c r="AD756" i="1"/>
  <c r="AC756" i="1"/>
  <c r="AB756" i="1"/>
  <c r="AA756" i="1"/>
  <c r="V756" i="1"/>
  <c r="AE756" i="1" s="1"/>
  <c r="T756" i="1"/>
  <c r="AD755" i="1"/>
  <c r="AC755" i="1"/>
  <c r="AB755" i="1"/>
  <c r="AA755" i="1"/>
  <c r="V755" i="1"/>
  <c r="AE755" i="1" s="1"/>
  <c r="T755" i="1"/>
  <c r="AD754" i="1"/>
  <c r="AC754" i="1"/>
  <c r="AB754" i="1"/>
  <c r="AA754" i="1"/>
  <c r="V754" i="1"/>
  <c r="AE754" i="1" s="1"/>
  <c r="T754" i="1"/>
  <c r="AD753" i="1"/>
  <c r="AC753" i="1"/>
  <c r="AB753" i="1"/>
  <c r="AA753" i="1"/>
  <c r="V753" i="1"/>
  <c r="AE753" i="1" s="1"/>
  <c r="T753" i="1"/>
  <c r="AE752" i="1"/>
  <c r="AD752" i="1"/>
  <c r="AC752" i="1"/>
  <c r="AB752" i="1"/>
  <c r="AA752" i="1"/>
  <c r="V752" i="1"/>
  <c r="T752" i="1"/>
  <c r="AD751" i="1"/>
  <c r="AC751" i="1"/>
  <c r="AB751" i="1"/>
  <c r="AA751" i="1"/>
  <c r="V751" i="1"/>
  <c r="AE751" i="1" s="1"/>
  <c r="T751" i="1"/>
  <c r="AD750" i="1"/>
  <c r="AC750" i="1"/>
  <c r="AB750" i="1"/>
  <c r="AA750" i="1"/>
  <c r="U750" i="1" s="1"/>
  <c r="V750" i="1"/>
  <c r="AE750" i="1" s="1"/>
  <c r="T750" i="1"/>
  <c r="AD749" i="1"/>
  <c r="AC749" i="1"/>
  <c r="AB749" i="1"/>
  <c r="AA749" i="1"/>
  <c r="V749" i="1"/>
  <c r="AE749" i="1" s="1"/>
  <c r="T749" i="1"/>
  <c r="AD748" i="1"/>
  <c r="AC748" i="1"/>
  <c r="AB748" i="1"/>
  <c r="AA748" i="1"/>
  <c r="V748" i="1"/>
  <c r="AE748" i="1" s="1"/>
  <c r="T748" i="1"/>
  <c r="AD747" i="1"/>
  <c r="AC747" i="1"/>
  <c r="AB747" i="1"/>
  <c r="AA747" i="1"/>
  <c r="V747" i="1"/>
  <c r="AE747" i="1" s="1"/>
  <c r="T747" i="1"/>
  <c r="AD746" i="1"/>
  <c r="AC746" i="1"/>
  <c r="AB746" i="1"/>
  <c r="AA746" i="1"/>
  <c r="V746" i="1"/>
  <c r="AE746" i="1" s="1"/>
  <c r="T746" i="1"/>
  <c r="AD745" i="1"/>
  <c r="AC745" i="1"/>
  <c r="AB745" i="1"/>
  <c r="AA745" i="1"/>
  <c r="V745" i="1"/>
  <c r="AE745" i="1" s="1"/>
  <c r="T745" i="1"/>
  <c r="AD744" i="1"/>
  <c r="AC744" i="1"/>
  <c r="AB744" i="1"/>
  <c r="AA744" i="1"/>
  <c r="V744" i="1"/>
  <c r="AE744" i="1" s="1"/>
  <c r="T744" i="1"/>
  <c r="AD743" i="1"/>
  <c r="AC743" i="1"/>
  <c r="AB743" i="1"/>
  <c r="AA743" i="1"/>
  <c r="V743" i="1"/>
  <c r="AE743" i="1" s="1"/>
  <c r="T743" i="1"/>
  <c r="AD742" i="1"/>
  <c r="AC742" i="1"/>
  <c r="AB742" i="1"/>
  <c r="AA742" i="1"/>
  <c r="V742" i="1"/>
  <c r="AE742" i="1" s="1"/>
  <c r="T742" i="1"/>
  <c r="AD741" i="1"/>
  <c r="AC741" i="1"/>
  <c r="AB741" i="1"/>
  <c r="AA741" i="1"/>
  <c r="V741" i="1"/>
  <c r="AE741" i="1" s="1"/>
  <c r="T741" i="1"/>
  <c r="AE740" i="1"/>
  <c r="AD740" i="1"/>
  <c r="AC740" i="1"/>
  <c r="AB740" i="1"/>
  <c r="AA740" i="1"/>
  <c r="V740" i="1"/>
  <c r="T740" i="1"/>
  <c r="AD739" i="1"/>
  <c r="AC739" i="1"/>
  <c r="AB739" i="1"/>
  <c r="AA739" i="1"/>
  <c r="V739" i="1"/>
  <c r="AE739" i="1" s="1"/>
  <c r="T739" i="1"/>
  <c r="AD738" i="1"/>
  <c r="AC738" i="1"/>
  <c r="AB738" i="1"/>
  <c r="AA738" i="1"/>
  <c r="V738" i="1"/>
  <c r="AE738" i="1" s="1"/>
  <c r="T738" i="1"/>
  <c r="AD737" i="1"/>
  <c r="AC737" i="1"/>
  <c r="AB737" i="1"/>
  <c r="AA737" i="1"/>
  <c r="V737" i="1"/>
  <c r="AE737" i="1" s="1"/>
  <c r="T737" i="1"/>
  <c r="AD736" i="1"/>
  <c r="AC736" i="1"/>
  <c r="AB736" i="1"/>
  <c r="AA736" i="1"/>
  <c r="V736" i="1"/>
  <c r="AE736" i="1" s="1"/>
  <c r="T736" i="1"/>
  <c r="AD735" i="1"/>
  <c r="AC735" i="1"/>
  <c r="AB735" i="1"/>
  <c r="AA735" i="1"/>
  <c r="V735" i="1"/>
  <c r="AE735" i="1" s="1"/>
  <c r="T735" i="1"/>
  <c r="AD734" i="1"/>
  <c r="AC734" i="1"/>
  <c r="AB734" i="1"/>
  <c r="AA734" i="1"/>
  <c r="V734" i="1"/>
  <c r="AE734" i="1" s="1"/>
  <c r="T734" i="1"/>
  <c r="AD733" i="1"/>
  <c r="AC733" i="1"/>
  <c r="AB733" i="1"/>
  <c r="AA733" i="1"/>
  <c r="V733" i="1"/>
  <c r="AE733" i="1" s="1"/>
  <c r="T733" i="1"/>
  <c r="AD732" i="1"/>
  <c r="AC732" i="1"/>
  <c r="AB732" i="1"/>
  <c r="AA732" i="1"/>
  <c r="V732" i="1"/>
  <c r="AE732" i="1" s="1"/>
  <c r="T732" i="1"/>
  <c r="AD731" i="1"/>
  <c r="AC731" i="1"/>
  <c r="AB731" i="1"/>
  <c r="AA731" i="1"/>
  <c r="V731" i="1"/>
  <c r="AE731" i="1" s="1"/>
  <c r="T731" i="1"/>
  <c r="AE730" i="1"/>
  <c r="AD730" i="1"/>
  <c r="AC730" i="1"/>
  <c r="AB730" i="1"/>
  <c r="AA730" i="1"/>
  <c r="V730" i="1"/>
  <c r="T730" i="1"/>
  <c r="AD729" i="1"/>
  <c r="AC729" i="1"/>
  <c r="AB729" i="1"/>
  <c r="AA729" i="1"/>
  <c r="V729" i="1"/>
  <c r="AE729" i="1" s="1"/>
  <c r="T729" i="1"/>
  <c r="AD728" i="1"/>
  <c r="AC728" i="1"/>
  <c r="AB728" i="1"/>
  <c r="AA728" i="1"/>
  <c r="V728" i="1"/>
  <c r="AE728" i="1" s="1"/>
  <c r="T728" i="1"/>
  <c r="AD727" i="1"/>
  <c r="AC727" i="1"/>
  <c r="AB727" i="1"/>
  <c r="AA727" i="1"/>
  <c r="V727" i="1"/>
  <c r="AE727" i="1" s="1"/>
  <c r="T727" i="1"/>
  <c r="AD726" i="1"/>
  <c r="AC726" i="1"/>
  <c r="AB726" i="1"/>
  <c r="AA726" i="1"/>
  <c r="V726" i="1"/>
  <c r="AE726" i="1" s="1"/>
  <c r="T726" i="1"/>
  <c r="AD725" i="1"/>
  <c r="AC725" i="1"/>
  <c r="AB725" i="1"/>
  <c r="AA725" i="1"/>
  <c r="V725" i="1"/>
  <c r="AE725" i="1" s="1"/>
  <c r="T725" i="1"/>
  <c r="AD724" i="1"/>
  <c r="AC724" i="1"/>
  <c r="AB724" i="1"/>
  <c r="AA724" i="1"/>
  <c r="V724" i="1"/>
  <c r="AE724" i="1" s="1"/>
  <c r="T724" i="1"/>
  <c r="AD723" i="1"/>
  <c r="AC723" i="1"/>
  <c r="AB723" i="1"/>
  <c r="AA723" i="1"/>
  <c r="V723" i="1"/>
  <c r="AE723" i="1" s="1"/>
  <c r="T723" i="1"/>
  <c r="AD722" i="1"/>
  <c r="AC722" i="1"/>
  <c r="AB722" i="1"/>
  <c r="AA722" i="1"/>
  <c r="V722" i="1"/>
  <c r="AE722" i="1" s="1"/>
  <c r="T722" i="1"/>
  <c r="AD721" i="1"/>
  <c r="AC721" i="1"/>
  <c r="AB721" i="1"/>
  <c r="AA721" i="1"/>
  <c r="V721" i="1"/>
  <c r="AE721" i="1" s="1"/>
  <c r="T721" i="1"/>
  <c r="AE720" i="1"/>
  <c r="AD720" i="1"/>
  <c r="AC720" i="1"/>
  <c r="AB720" i="1"/>
  <c r="AA720" i="1"/>
  <c r="V720" i="1"/>
  <c r="T720" i="1"/>
  <c r="AD719" i="1"/>
  <c r="AC719" i="1"/>
  <c r="AB719" i="1"/>
  <c r="AA719" i="1"/>
  <c r="V719" i="1"/>
  <c r="AE719" i="1" s="1"/>
  <c r="T719" i="1"/>
  <c r="AD718" i="1"/>
  <c r="AC718" i="1"/>
  <c r="AB718" i="1"/>
  <c r="AA718" i="1"/>
  <c r="V718" i="1"/>
  <c r="AE718" i="1" s="1"/>
  <c r="T718" i="1"/>
  <c r="AD717" i="1"/>
  <c r="AC717" i="1"/>
  <c r="AB717" i="1"/>
  <c r="AA717" i="1"/>
  <c r="V717" i="1"/>
  <c r="AE717" i="1" s="1"/>
  <c r="T717" i="1"/>
  <c r="AD716" i="1"/>
  <c r="AC716" i="1"/>
  <c r="AB716" i="1"/>
  <c r="AA716" i="1"/>
  <c r="V716" i="1"/>
  <c r="AE716" i="1" s="1"/>
  <c r="T716" i="1"/>
  <c r="AD715" i="1"/>
  <c r="AC715" i="1"/>
  <c r="AB715" i="1"/>
  <c r="AA715" i="1"/>
  <c r="V715" i="1"/>
  <c r="AE715" i="1" s="1"/>
  <c r="T715" i="1"/>
  <c r="AD714" i="1"/>
  <c r="AC714" i="1"/>
  <c r="AB714" i="1"/>
  <c r="AA714" i="1"/>
  <c r="V714" i="1"/>
  <c r="AE714" i="1" s="1"/>
  <c r="U714" i="1" s="1"/>
  <c r="T714" i="1"/>
  <c r="AD713" i="1"/>
  <c r="AC713" i="1"/>
  <c r="AB713" i="1"/>
  <c r="AA713" i="1"/>
  <c r="V713" i="1"/>
  <c r="AE713" i="1" s="1"/>
  <c r="T713" i="1"/>
  <c r="AE712" i="1"/>
  <c r="AD712" i="1"/>
  <c r="AC712" i="1"/>
  <c r="AB712" i="1"/>
  <c r="AA712" i="1"/>
  <c r="V712" i="1"/>
  <c r="T712" i="1"/>
  <c r="AD711" i="1"/>
  <c r="AC711" i="1"/>
  <c r="AB711" i="1"/>
  <c r="AA711" i="1"/>
  <c r="V711" i="1"/>
  <c r="AE711" i="1" s="1"/>
  <c r="T711" i="1"/>
  <c r="AD710" i="1"/>
  <c r="AC710" i="1"/>
  <c r="AB710" i="1"/>
  <c r="AA710" i="1"/>
  <c r="V710" i="1"/>
  <c r="AE710" i="1" s="1"/>
  <c r="T710" i="1"/>
  <c r="AD709" i="1"/>
  <c r="AC709" i="1"/>
  <c r="AB709" i="1"/>
  <c r="AA709" i="1"/>
  <c r="V709" i="1"/>
  <c r="AE709" i="1" s="1"/>
  <c r="T709" i="1"/>
  <c r="AD708" i="1"/>
  <c r="AC708" i="1"/>
  <c r="AB708" i="1"/>
  <c r="AA708" i="1"/>
  <c r="V708" i="1"/>
  <c r="AE708" i="1" s="1"/>
  <c r="T708" i="1"/>
  <c r="AD707" i="1"/>
  <c r="AC707" i="1"/>
  <c r="AB707" i="1"/>
  <c r="AA707" i="1"/>
  <c r="V707" i="1"/>
  <c r="AE707" i="1" s="1"/>
  <c r="T707" i="1"/>
  <c r="AD706" i="1"/>
  <c r="AC706" i="1"/>
  <c r="AB706" i="1"/>
  <c r="AA706" i="1"/>
  <c r="V706" i="1"/>
  <c r="AE706" i="1" s="1"/>
  <c r="T706" i="1"/>
  <c r="AD705" i="1"/>
  <c r="AC705" i="1"/>
  <c r="AB705" i="1"/>
  <c r="AA705" i="1"/>
  <c r="V705" i="1"/>
  <c r="AE705" i="1" s="1"/>
  <c r="T705" i="1"/>
  <c r="AD704" i="1"/>
  <c r="AC704" i="1"/>
  <c r="AB704" i="1"/>
  <c r="AA704" i="1"/>
  <c r="V704" i="1"/>
  <c r="AE704" i="1" s="1"/>
  <c r="T704" i="1"/>
  <c r="AD703" i="1"/>
  <c r="AC703" i="1"/>
  <c r="AB703" i="1"/>
  <c r="AA703" i="1"/>
  <c r="V703" i="1"/>
  <c r="AE703" i="1" s="1"/>
  <c r="T703" i="1"/>
  <c r="AD702" i="1"/>
  <c r="AC702" i="1"/>
  <c r="AB702" i="1"/>
  <c r="AA702" i="1"/>
  <c r="V702" i="1"/>
  <c r="AE702" i="1" s="1"/>
  <c r="T702" i="1"/>
  <c r="AD701" i="1"/>
  <c r="AC701" i="1"/>
  <c r="AB701" i="1"/>
  <c r="AA701" i="1"/>
  <c r="V701" i="1"/>
  <c r="AE701" i="1" s="1"/>
  <c r="T701" i="1"/>
  <c r="AD700" i="1"/>
  <c r="AC700" i="1"/>
  <c r="AB700" i="1"/>
  <c r="AA700" i="1"/>
  <c r="V700" i="1"/>
  <c r="AE700" i="1" s="1"/>
  <c r="T700" i="1"/>
  <c r="AD699" i="1"/>
  <c r="AC699" i="1"/>
  <c r="AB699" i="1"/>
  <c r="AA699" i="1"/>
  <c r="V699" i="1"/>
  <c r="AE699" i="1" s="1"/>
  <c r="T699" i="1"/>
  <c r="AE698" i="1"/>
  <c r="AD698" i="1"/>
  <c r="AC698" i="1"/>
  <c r="AB698" i="1"/>
  <c r="AA698" i="1"/>
  <c r="V698" i="1"/>
  <c r="T698" i="1"/>
  <c r="AD697" i="1"/>
  <c r="AC697" i="1"/>
  <c r="AB697" i="1"/>
  <c r="AA697" i="1"/>
  <c r="V697" i="1"/>
  <c r="AE697" i="1" s="1"/>
  <c r="T697" i="1"/>
  <c r="AD696" i="1"/>
  <c r="AC696" i="1"/>
  <c r="AB696" i="1"/>
  <c r="AA696" i="1"/>
  <c r="V696" i="1"/>
  <c r="AE696" i="1" s="1"/>
  <c r="T696" i="1"/>
  <c r="AD695" i="1"/>
  <c r="AC695" i="1"/>
  <c r="AB695" i="1"/>
  <c r="AA695" i="1"/>
  <c r="V695" i="1"/>
  <c r="AE695" i="1" s="1"/>
  <c r="T695" i="1"/>
  <c r="AD694" i="1"/>
  <c r="AC694" i="1"/>
  <c r="AB694" i="1"/>
  <c r="AA694" i="1"/>
  <c r="V694" i="1"/>
  <c r="AE694" i="1" s="1"/>
  <c r="T694" i="1"/>
  <c r="AD693" i="1"/>
  <c r="AC693" i="1"/>
  <c r="AB693" i="1"/>
  <c r="AA693" i="1"/>
  <c r="V693" i="1"/>
  <c r="AE693" i="1" s="1"/>
  <c r="T693" i="1"/>
  <c r="AD692" i="1"/>
  <c r="AC692" i="1"/>
  <c r="AB692" i="1"/>
  <c r="AA692" i="1"/>
  <c r="V692" i="1"/>
  <c r="AE692" i="1" s="1"/>
  <c r="T692" i="1"/>
  <c r="AD691" i="1"/>
  <c r="AC691" i="1"/>
  <c r="AB691" i="1"/>
  <c r="AA691" i="1"/>
  <c r="V691" i="1"/>
  <c r="AE691" i="1" s="1"/>
  <c r="T691" i="1"/>
  <c r="AD690" i="1"/>
  <c r="AC690" i="1"/>
  <c r="AB690" i="1"/>
  <c r="AA690" i="1"/>
  <c r="V690" i="1"/>
  <c r="AE690" i="1" s="1"/>
  <c r="T690" i="1"/>
  <c r="AD689" i="1"/>
  <c r="AC689" i="1"/>
  <c r="AB689" i="1"/>
  <c r="AA689" i="1"/>
  <c r="V689" i="1"/>
  <c r="AE689" i="1" s="1"/>
  <c r="T689" i="1"/>
  <c r="AE688" i="1"/>
  <c r="AD688" i="1"/>
  <c r="AC688" i="1"/>
  <c r="AB688" i="1"/>
  <c r="AA688" i="1"/>
  <c r="V688" i="1"/>
  <c r="T688" i="1"/>
  <c r="AD687" i="1"/>
  <c r="AC687" i="1"/>
  <c r="AB687" i="1"/>
  <c r="AA687" i="1"/>
  <c r="V687" i="1"/>
  <c r="AE687" i="1" s="1"/>
  <c r="T687" i="1"/>
  <c r="AD686" i="1"/>
  <c r="AC686" i="1"/>
  <c r="AB686" i="1"/>
  <c r="AA686" i="1"/>
  <c r="V686" i="1"/>
  <c r="AE686" i="1" s="1"/>
  <c r="T686" i="1"/>
  <c r="AD685" i="1"/>
  <c r="AC685" i="1"/>
  <c r="AB685" i="1"/>
  <c r="AA685" i="1"/>
  <c r="V685" i="1"/>
  <c r="AE685" i="1" s="1"/>
  <c r="T685" i="1"/>
  <c r="AD684" i="1"/>
  <c r="AC684" i="1"/>
  <c r="AB684" i="1"/>
  <c r="AA684" i="1"/>
  <c r="V684" i="1"/>
  <c r="AE684" i="1" s="1"/>
  <c r="T684" i="1"/>
  <c r="AD683" i="1"/>
  <c r="AC683" i="1"/>
  <c r="AB683" i="1"/>
  <c r="AA683" i="1"/>
  <c r="V683" i="1"/>
  <c r="AE683" i="1" s="1"/>
  <c r="T683" i="1"/>
  <c r="AD682" i="1"/>
  <c r="AC682" i="1"/>
  <c r="AB682" i="1"/>
  <c r="AA682" i="1"/>
  <c r="V682" i="1"/>
  <c r="AE682" i="1" s="1"/>
  <c r="T682" i="1"/>
  <c r="AD681" i="1"/>
  <c r="AC681" i="1"/>
  <c r="AB681" i="1"/>
  <c r="AA681" i="1"/>
  <c r="V681" i="1"/>
  <c r="AE681" i="1" s="1"/>
  <c r="T681" i="1"/>
  <c r="AD680" i="1"/>
  <c r="AC680" i="1"/>
  <c r="AB680" i="1"/>
  <c r="AA680" i="1"/>
  <c r="V680" i="1"/>
  <c r="AE680" i="1" s="1"/>
  <c r="T680" i="1"/>
  <c r="AD679" i="1"/>
  <c r="AC679" i="1"/>
  <c r="AB679" i="1"/>
  <c r="AA679" i="1"/>
  <c r="V679" i="1"/>
  <c r="AE679" i="1" s="1"/>
  <c r="T679" i="1"/>
  <c r="AD678" i="1"/>
  <c r="AC678" i="1"/>
  <c r="AB678" i="1"/>
  <c r="AA678" i="1"/>
  <c r="V678" i="1"/>
  <c r="AE678" i="1" s="1"/>
  <c r="T678" i="1"/>
  <c r="AD677" i="1"/>
  <c r="AC677" i="1"/>
  <c r="AB677" i="1"/>
  <c r="AA677" i="1"/>
  <c r="V677" i="1"/>
  <c r="AE677" i="1" s="1"/>
  <c r="T677" i="1"/>
  <c r="AE676" i="1"/>
  <c r="AD676" i="1"/>
  <c r="AC676" i="1"/>
  <c r="AB676" i="1"/>
  <c r="AA676" i="1"/>
  <c r="V676" i="1"/>
  <c r="T676" i="1"/>
  <c r="AD675" i="1"/>
  <c r="AC675" i="1"/>
  <c r="AB675" i="1"/>
  <c r="AA675" i="1"/>
  <c r="V675" i="1"/>
  <c r="AE675" i="1" s="1"/>
  <c r="T675" i="1"/>
  <c r="AD674" i="1"/>
  <c r="AC674" i="1"/>
  <c r="AB674" i="1"/>
  <c r="AA674" i="1"/>
  <c r="V674" i="1"/>
  <c r="AE674" i="1" s="1"/>
  <c r="T674" i="1"/>
  <c r="AD673" i="1"/>
  <c r="AC673" i="1"/>
  <c r="AB673" i="1"/>
  <c r="AA673" i="1"/>
  <c r="V673" i="1"/>
  <c r="AE673" i="1" s="1"/>
  <c r="T673" i="1"/>
  <c r="AD672" i="1"/>
  <c r="AC672" i="1"/>
  <c r="AB672" i="1"/>
  <c r="AA672" i="1"/>
  <c r="V672" i="1"/>
  <c r="AE672" i="1" s="1"/>
  <c r="T672" i="1"/>
  <c r="AD671" i="1"/>
  <c r="AC671" i="1"/>
  <c r="AB671" i="1"/>
  <c r="AA671" i="1"/>
  <c r="V671" i="1"/>
  <c r="AE671" i="1" s="1"/>
  <c r="T671" i="1"/>
  <c r="AD670" i="1"/>
  <c r="AC670" i="1"/>
  <c r="AB670" i="1"/>
  <c r="AA670" i="1"/>
  <c r="V670" i="1"/>
  <c r="AE670" i="1" s="1"/>
  <c r="T670" i="1"/>
  <c r="AD669" i="1"/>
  <c r="AC669" i="1"/>
  <c r="AB669" i="1"/>
  <c r="AA669" i="1"/>
  <c r="V669" i="1"/>
  <c r="AE669" i="1" s="1"/>
  <c r="T669" i="1"/>
  <c r="AD668" i="1"/>
  <c r="AC668" i="1"/>
  <c r="AB668" i="1"/>
  <c r="AA668" i="1"/>
  <c r="V668" i="1"/>
  <c r="AE668" i="1" s="1"/>
  <c r="T668" i="1"/>
  <c r="AD667" i="1"/>
  <c r="AC667" i="1"/>
  <c r="AB667" i="1"/>
  <c r="AA667" i="1"/>
  <c r="V667" i="1"/>
  <c r="AE667" i="1" s="1"/>
  <c r="T667" i="1"/>
  <c r="AE666" i="1"/>
  <c r="AD666" i="1"/>
  <c r="AC666" i="1"/>
  <c r="AB666" i="1"/>
  <c r="AA666" i="1"/>
  <c r="V666" i="1"/>
  <c r="T666" i="1"/>
  <c r="AD665" i="1"/>
  <c r="AC665" i="1"/>
  <c r="AB665" i="1"/>
  <c r="AA665" i="1"/>
  <c r="V665" i="1"/>
  <c r="AE665" i="1" s="1"/>
  <c r="T665" i="1"/>
  <c r="AD664" i="1"/>
  <c r="AC664" i="1"/>
  <c r="AB664" i="1"/>
  <c r="AA664" i="1"/>
  <c r="V664" i="1"/>
  <c r="AE664" i="1" s="1"/>
  <c r="T664" i="1"/>
  <c r="AD663" i="1"/>
  <c r="AC663" i="1"/>
  <c r="AB663" i="1"/>
  <c r="AA663" i="1"/>
  <c r="V663" i="1"/>
  <c r="AE663" i="1" s="1"/>
  <c r="T663" i="1"/>
  <c r="AD662" i="1"/>
  <c r="AC662" i="1"/>
  <c r="AB662" i="1"/>
  <c r="AA662" i="1"/>
  <c r="V662" i="1"/>
  <c r="AE662" i="1" s="1"/>
  <c r="T662" i="1"/>
  <c r="AD661" i="1"/>
  <c r="AC661" i="1"/>
  <c r="AB661" i="1"/>
  <c r="AA661" i="1"/>
  <c r="V661" i="1"/>
  <c r="AE661" i="1" s="1"/>
  <c r="T661" i="1"/>
  <c r="AD660" i="1"/>
  <c r="AC660" i="1"/>
  <c r="AB660" i="1"/>
  <c r="AA660" i="1"/>
  <c r="V660" i="1"/>
  <c r="AE660" i="1" s="1"/>
  <c r="T660" i="1"/>
  <c r="AD659" i="1"/>
  <c r="AC659" i="1"/>
  <c r="AB659" i="1"/>
  <c r="AA659" i="1"/>
  <c r="V659" i="1"/>
  <c r="AE659" i="1" s="1"/>
  <c r="T659" i="1"/>
  <c r="AD658" i="1"/>
  <c r="AC658" i="1"/>
  <c r="AB658" i="1"/>
  <c r="AA658" i="1"/>
  <c r="V658" i="1"/>
  <c r="AE658" i="1" s="1"/>
  <c r="T658" i="1"/>
  <c r="AD657" i="1"/>
  <c r="AC657" i="1"/>
  <c r="AB657" i="1"/>
  <c r="AA657" i="1"/>
  <c r="V657" i="1"/>
  <c r="AE657" i="1" s="1"/>
  <c r="T657" i="1"/>
  <c r="AE656" i="1"/>
  <c r="AD656" i="1"/>
  <c r="AC656" i="1"/>
  <c r="AB656" i="1"/>
  <c r="AA656" i="1"/>
  <c r="V656" i="1"/>
  <c r="T656" i="1"/>
  <c r="AD655" i="1"/>
  <c r="AC655" i="1"/>
  <c r="AB655" i="1"/>
  <c r="AA655" i="1"/>
  <c r="V655" i="1"/>
  <c r="AE655" i="1" s="1"/>
  <c r="T655" i="1"/>
  <c r="AD654" i="1"/>
  <c r="AC654" i="1"/>
  <c r="AB654" i="1"/>
  <c r="AA654" i="1"/>
  <c r="V654" i="1"/>
  <c r="AE654" i="1" s="1"/>
  <c r="T654" i="1"/>
  <c r="AD653" i="1"/>
  <c r="AC653" i="1"/>
  <c r="AB653" i="1"/>
  <c r="AA653" i="1"/>
  <c r="V653" i="1"/>
  <c r="AE653" i="1" s="1"/>
  <c r="T653" i="1"/>
  <c r="AD652" i="1"/>
  <c r="AC652" i="1"/>
  <c r="AB652" i="1"/>
  <c r="AA652" i="1"/>
  <c r="V652" i="1"/>
  <c r="AE652" i="1" s="1"/>
  <c r="T652" i="1"/>
  <c r="AD651" i="1"/>
  <c r="AC651" i="1"/>
  <c r="AB651" i="1"/>
  <c r="AA651" i="1"/>
  <c r="V651" i="1"/>
  <c r="AE651" i="1" s="1"/>
  <c r="T651" i="1"/>
  <c r="AD650" i="1"/>
  <c r="AC650" i="1"/>
  <c r="AB650" i="1"/>
  <c r="AA650" i="1"/>
  <c r="V650" i="1"/>
  <c r="AE650" i="1" s="1"/>
  <c r="T650" i="1"/>
  <c r="AD649" i="1"/>
  <c r="AC649" i="1"/>
  <c r="AB649" i="1"/>
  <c r="AA649" i="1"/>
  <c r="V649" i="1"/>
  <c r="AE649" i="1" s="1"/>
  <c r="T649" i="1"/>
  <c r="AE648" i="1"/>
  <c r="AD648" i="1"/>
  <c r="AC648" i="1"/>
  <c r="AB648" i="1"/>
  <c r="AA648" i="1"/>
  <c r="V648" i="1"/>
  <c r="T648" i="1"/>
  <c r="AD647" i="1"/>
  <c r="AC647" i="1"/>
  <c r="AB647" i="1"/>
  <c r="AA647" i="1"/>
  <c r="V647" i="1"/>
  <c r="AE647" i="1" s="1"/>
  <c r="T647" i="1"/>
  <c r="AD646" i="1"/>
  <c r="AC646" i="1"/>
  <c r="AB646" i="1"/>
  <c r="AA646" i="1"/>
  <c r="V646" i="1"/>
  <c r="AE646" i="1" s="1"/>
  <c r="T646" i="1"/>
  <c r="AD645" i="1"/>
  <c r="AC645" i="1"/>
  <c r="AB645" i="1"/>
  <c r="AA645" i="1"/>
  <c r="V645" i="1"/>
  <c r="AE645" i="1" s="1"/>
  <c r="T645" i="1"/>
  <c r="AD644" i="1"/>
  <c r="AC644" i="1"/>
  <c r="AB644" i="1"/>
  <c r="AA644" i="1"/>
  <c r="V644" i="1"/>
  <c r="AE644" i="1" s="1"/>
  <c r="T644" i="1"/>
  <c r="AD643" i="1"/>
  <c r="AC643" i="1"/>
  <c r="AB643" i="1"/>
  <c r="AA643" i="1"/>
  <c r="V643" i="1"/>
  <c r="AE643" i="1" s="1"/>
  <c r="T643" i="1"/>
  <c r="AD642" i="1"/>
  <c r="AC642" i="1"/>
  <c r="AB642" i="1"/>
  <c r="AA642" i="1"/>
  <c r="V642" i="1"/>
  <c r="AE642" i="1" s="1"/>
  <c r="T642" i="1"/>
  <c r="AD641" i="1"/>
  <c r="AC641" i="1"/>
  <c r="AB641" i="1"/>
  <c r="AA641" i="1"/>
  <c r="V641" i="1"/>
  <c r="AE641" i="1" s="1"/>
  <c r="T641" i="1"/>
  <c r="AD640" i="1"/>
  <c r="AC640" i="1"/>
  <c r="AB640" i="1"/>
  <c r="AA640" i="1"/>
  <c r="V640" i="1"/>
  <c r="AE640" i="1" s="1"/>
  <c r="T640" i="1"/>
  <c r="AD639" i="1"/>
  <c r="AC639" i="1"/>
  <c r="AB639" i="1"/>
  <c r="AA639" i="1"/>
  <c r="V639" i="1"/>
  <c r="AE639" i="1" s="1"/>
  <c r="T639" i="1"/>
  <c r="AD638" i="1"/>
  <c r="AC638" i="1"/>
  <c r="AB638" i="1"/>
  <c r="AA638" i="1"/>
  <c r="V638" i="1"/>
  <c r="AE638" i="1" s="1"/>
  <c r="T638" i="1"/>
  <c r="AD637" i="1"/>
  <c r="AC637" i="1"/>
  <c r="AB637" i="1"/>
  <c r="AA637" i="1"/>
  <c r="V637" i="1"/>
  <c r="AE637" i="1" s="1"/>
  <c r="T637" i="1"/>
  <c r="AD636" i="1"/>
  <c r="AC636" i="1"/>
  <c r="AB636" i="1"/>
  <c r="AA636" i="1"/>
  <c r="V636" i="1"/>
  <c r="AE636" i="1" s="1"/>
  <c r="T636" i="1"/>
  <c r="AD635" i="1"/>
  <c r="AC635" i="1"/>
  <c r="AB635" i="1"/>
  <c r="AA635" i="1"/>
  <c r="V635" i="1"/>
  <c r="AE635" i="1" s="1"/>
  <c r="T635" i="1"/>
  <c r="AE634" i="1"/>
  <c r="AD634" i="1"/>
  <c r="AC634" i="1"/>
  <c r="AB634" i="1"/>
  <c r="AA634" i="1"/>
  <c r="V634" i="1"/>
  <c r="T634" i="1"/>
  <c r="AD633" i="1"/>
  <c r="AC633" i="1"/>
  <c r="AB633" i="1"/>
  <c r="AA633" i="1"/>
  <c r="V633" i="1"/>
  <c r="AE633" i="1" s="1"/>
  <c r="T633" i="1"/>
  <c r="AD632" i="1"/>
  <c r="AC632" i="1"/>
  <c r="AB632" i="1"/>
  <c r="AA632" i="1"/>
  <c r="V632" i="1"/>
  <c r="AE632" i="1" s="1"/>
  <c r="U632" i="1"/>
  <c r="T632" i="1"/>
  <c r="AD631" i="1"/>
  <c r="AC631" i="1"/>
  <c r="AB631" i="1"/>
  <c r="AA631" i="1"/>
  <c r="V631" i="1"/>
  <c r="AE631" i="1" s="1"/>
  <c r="T631" i="1"/>
  <c r="AE630" i="1"/>
  <c r="AD630" i="1"/>
  <c r="AC630" i="1"/>
  <c r="AB630" i="1"/>
  <c r="AA630" i="1"/>
  <c r="V630" i="1"/>
  <c r="T630" i="1"/>
  <c r="AD629" i="1"/>
  <c r="AC629" i="1"/>
  <c r="AB629" i="1"/>
  <c r="AA629" i="1"/>
  <c r="V629" i="1"/>
  <c r="AE629" i="1" s="1"/>
  <c r="T629" i="1"/>
  <c r="U629" i="1" s="1"/>
  <c r="AD628" i="1"/>
  <c r="AC628" i="1"/>
  <c r="AB628" i="1"/>
  <c r="AA628" i="1"/>
  <c r="V628" i="1"/>
  <c r="AE628" i="1" s="1"/>
  <c r="T628" i="1"/>
  <c r="AD627" i="1"/>
  <c r="AC627" i="1"/>
  <c r="AB627" i="1"/>
  <c r="AA627" i="1"/>
  <c r="V627" i="1"/>
  <c r="AE627" i="1" s="1"/>
  <c r="T627" i="1"/>
  <c r="AD626" i="1"/>
  <c r="AC626" i="1"/>
  <c r="AB626" i="1"/>
  <c r="AA626" i="1"/>
  <c r="V626" i="1"/>
  <c r="AE626" i="1" s="1"/>
  <c r="T626" i="1"/>
  <c r="AD625" i="1"/>
  <c r="AC625" i="1"/>
  <c r="AB625" i="1"/>
  <c r="AA625" i="1"/>
  <c r="V625" i="1"/>
  <c r="AE625" i="1" s="1"/>
  <c r="T625" i="1"/>
  <c r="AD624" i="1"/>
  <c r="AC624" i="1"/>
  <c r="AB624" i="1"/>
  <c r="AA624" i="1"/>
  <c r="V624" i="1"/>
  <c r="AE624" i="1" s="1"/>
  <c r="T624" i="1"/>
  <c r="AD623" i="1"/>
  <c r="AC623" i="1"/>
  <c r="AB623" i="1"/>
  <c r="AA623" i="1"/>
  <c r="V623" i="1"/>
  <c r="AE623" i="1" s="1"/>
  <c r="T623" i="1"/>
  <c r="AD622" i="1"/>
  <c r="AC622" i="1"/>
  <c r="AB622" i="1"/>
  <c r="AA622" i="1"/>
  <c r="V622" i="1"/>
  <c r="AE622" i="1" s="1"/>
  <c r="T622" i="1"/>
  <c r="AD621" i="1"/>
  <c r="AC621" i="1"/>
  <c r="AB621" i="1"/>
  <c r="AA621" i="1"/>
  <c r="V621" i="1"/>
  <c r="AE621" i="1" s="1"/>
  <c r="T621" i="1"/>
  <c r="AE620" i="1"/>
  <c r="AD620" i="1"/>
  <c r="AC620" i="1"/>
  <c r="AB620" i="1"/>
  <c r="AA620" i="1"/>
  <c r="V620" i="1"/>
  <c r="T620" i="1"/>
  <c r="AD619" i="1"/>
  <c r="AC619" i="1"/>
  <c r="AB619" i="1"/>
  <c r="AA619" i="1"/>
  <c r="V619" i="1"/>
  <c r="AE619" i="1" s="1"/>
  <c r="T619" i="1"/>
  <c r="AD618" i="1"/>
  <c r="AC618" i="1"/>
  <c r="AB618" i="1"/>
  <c r="AA618" i="1"/>
  <c r="V618" i="1"/>
  <c r="AE618" i="1" s="1"/>
  <c r="T618" i="1"/>
  <c r="AD617" i="1"/>
  <c r="AC617" i="1"/>
  <c r="AB617" i="1"/>
  <c r="AA617" i="1"/>
  <c r="V617" i="1"/>
  <c r="AE617" i="1" s="1"/>
  <c r="T617" i="1"/>
  <c r="AD616" i="1"/>
  <c r="AC616" i="1"/>
  <c r="AB616" i="1"/>
  <c r="AA616" i="1"/>
  <c r="V616" i="1"/>
  <c r="AE616" i="1" s="1"/>
  <c r="T616" i="1"/>
  <c r="AD615" i="1"/>
  <c r="AC615" i="1"/>
  <c r="AB615" i="1"/>
  <c r="AA615" i="1"/>
  <c r="V615" i="1"/>
  <c r="AE615" i="1" s="1"/>
  <c r="T615" i="1"/>
  <c r="AD614" i="1"/>
  <c r="AC614" i="1"/>
  <c r="AB614" i="1"/>
  <c r="AA614" i="1"/>
  <c r="V614" i="1"/>
  <c r="AE614" i="1" s="1"/>
  <c r="T614" i="1"/>
  <c r="AD613" i="1"/>
  <c r="AC613" i="1"/>
  <c r="AB613" i="1"/>
  <c r="AA613" i="1"/>
  <c r="V613" i="1"/>
  <c r="AE613" i="1" s="1"/>
  <c r="T613" i="1"/>
  <c r="AD612" i="1"/>
  <c r="AC612" i="1"/>
  <c r="AB612" i="1"/>
  <c r="AA612" i="1"/>
  <c r="V612" i="1"/>
  <c r="AE612" i="1" s="1"/>
  <c r="T612" i="1"/>
  <c r="AD611" i="1"/>
  <c r="AC611" i="1"/>
  <c r="AB611" i="1"/>
  <c r="AA611" i="1"/>
  <c r="V611" i="1"/>
  <c r="AE611" i="1" s="1"/>
  <c r="T611" i="1"/>
  <c r="AE610" i="1"/>
  <c r="AD610" i="1"/>
  <c r="AC610" i="1"/>
  <c r="AB610" i="1"/>
  <c r="AA610" i="1"/>
  <c r="V610" i="1"/>
  <c r="T610" i="1"/>
  <c r="AD609" i="1"/>
  <c r="AC609" i="1"/>
  <c r="AB609" i="1"/>
  <c r="AA609" i="1"/>
  <c r="V609" i="1"/>
  <c r="AE609" i="1" s="1"/>
  <c r="T609" i="1"/>
  <c r="AD608" i="1"/>
  <c r="AC608" i="1"/>
  <c r="AB608" i="1"/>
  <c r="AA608" i="1"/>
  <c r="U608" i="1" s="1"/>
  <c r="V608" i="1"/>
  <c r="AE608" i="1" s="1"/>
  <c r="T608" i="1"/>
  <c r="AD607" i="1"/>
  <c r="AC607" i="1"/>
  <c r="AB607" i="1"/>
  <c r="AA607" i="1"/>
  <c r="V607" i="1"/>
  <c r="AE607" i="1" s="1"/>
  <c r="T607" i="1"/>
  <c r="AD606" i="1"/>
  <c r="AC606" i="1"/>
  <c r="AB606" i="1"/>
  <c r="AA606" i="1"/>
  <c r="V606" i="1"/>
  <c r="AE606" i="1" s="1"/>
  <c r="T606" i="1"/>
  <c r="AD605" i="1"/>
  <c r="AC605" i="1"/>
  <c r="AB605" i="1"/>
  <c r="AA605" i="1"/>
  <c r="V605" i="1"/>
  <c r="AE605" i="1" s="1"/>
  <c r="T605" i="1"/>
  <c r="AD604" i="1"/>
  <c r="AC604" i="1"/>
  <c r="AB604" i="1"/>
  <c r="AA604" i="1"/>
  <c r="V604" i="1"/>
  <c r="AE604" i="1" s="1"/>
  <c r="T604" i="1"/>
  <c r="AD603" i="1"/>
  <c r="AC603" i="1"/>
  <c r="AB603" i="1"/>
  <c r="AA603" i="1"/>
  <c r="V603" i="1"/>
  <c r="AE603" i="1" s="1"/>
  <c r="T603" i="1"/>
  <c r="AD602" i="1"/>
  <c r="AC602" i="1"/>
  <c r="AB602" i="1"/>
  <c r="AA602" i="1"/>
  <c r="V602" i="1"/>
  <c r="AE602" i="1" s="1"/>
  <c r="T602" i="1"/>
  <c r="AE601" i="1"/>
  <c r="AD601" i="1"/>
  <c r="AC601" i="1"/>
  <c r="AB601" i="1"/>
  <c r="AA601" i="1"/>
  <c r="V601" i="1"/>
  <c r="T601" i="1"/>
  <c r="AD600" i="1"/>
  <c r="AC600" i="1"/>
  <c r="AB600" i="1"/>
  <c r="AA600" i="1"/>
  <c r="V600" i="1"/>
  <c r="AE600" i="1" s="1"/>
  <c r="T600" i="1"/>
  <c r="AD599" i="1"/>
  <c r="AC599" i="1"/>
  <c r="AB599" i="1"/>
  <c r="AA599" i="1"/>
  <c r="V599" i="1"/>
  <c r="AE599" i="1" s="1"/>
  <c r="T599" i="1"/>
  <c r="AD598" i="1"/>
  <c r="AC598" i="1"/>
  <c r="AB598" i="1"/>
  <c r="AA598" i="1"/>
  <c r="V598" i="1"/>
  <c r="AE598" i="1" s="1"/>
  <c r="T598" i="1"/>
  <c r="AD597" i="1"/>
  <c r="AC597" i="1"/>
  <c r="AB597" i="1"/>
  <c r="AA597" i="1"/>
  <c r="V597" i="1"/>
  <c r="AE597" i="1" s="1"/>
  <c r="T597" i="1"/>
  <c r="AD596" i="1"/>
  <c r="AC596" i="1"/>
  <c r="AB596" i="1"/>
  <c r="AA596" i="1"/>
  <c r="V596" i="1"/>
  <c r="AE596" i="1" s="1"/>
  <c r="T596" i="1"/>
  <c r="AD595" i="1"/>
  <c r="AC595" i="1"/>
  <c r="AB595" i="1"/>
  <c r="AA595" i="1"/>
  <c r="V595" i="1"/>
  <c r="AE595" i="1" s="1"/>
  <c r="T595" i="1"/>
  <c r="AD594" i="1"/>
  <c r="AC594" i="1"/>
  <c r="AB594" i="1"/>
  <c r="AA594" i="1"/>
  <c r="V594" i="1"/>
  <c r="AE594" i="1" s="1"/>
  <c r="T594" i="1"/>
  <c r="AD593" i="1"/>
  <c r="AC593" i="1"/>
  <c r="AB593" i="1"/>
  <c r="AA593" i="1"/>
  <c r="V593" i="1"/>
  <c r="AE593" i="1" s="1"/>
  <c r="T593" i="1"/>
  <c r="AE592" i="1"/>
  <c r="AD592" i="1"/>
  <c r="AC592" i="1"/>
  <c r="AB592" i="1"/>
  <c r="AA592" i="1"/>
  <c r="V592" i="1"/>
  <c r="T592" i="1"/>
  <c r="AD591" i="1"/>
  <c r="AC591" i="1"/>
  <c r="AB591" i="1"/>
  <c r="AA591" i="1"/>
  <c r="V591" i="1"/>
  <c r="AE591" i="1" s="1"/>
  <c r="T591" i="1"/>
  <c r="AD590" i="1"/>
  <c r="AC590" i="1"/>
  <c r="AB590" i="1"/>
  <c r="AA590" i="1"/>
  <c r="V590" i="1"/>
  <c r="AE590" i="1" s="1"/>
  <c r="T590" i="1"/>
  <c r="AD589" i="1"/>
  <c r="AC589" i="1"/>
  <c r="AB589" i="1"/>
  <c r="AA589" i="1"/>
  <c r="V589" i="1"/>
  <c r="AE589" i="1" s="1"/>
  <c r="T589" i="1"/>
  <c r="U589" i="1" s="1"/>
  <c r="AD588" i="1"/>
  <c r="AC588" i="1"/>
  <c r="AB588" i="1"/>
  <c r="AA588" i="1"/>
  <c r="V588" i="1"/>
  <c r="AE588" i="1" s="1"/>
  <c r="T588" i="1"/>
  <c r="AD587" i="1"/>
  <c r="AC587" i="1"/>
  <c r="AB587" i="1"/>
  <c r="AA587" i="1"/>
  <c r="V587" i="1"/>
  <c r="AE587" i="1" s="1"/>
  <c r="T587" i="1"/>
  <c r="AD586" i="1"/>
  <c r="AC586" i="1"/>
  <c r="AB586" i="1"/>
  <c r="AA586" i="1"/>
  <c r="V586" i="1"/>
  <c r="AE586" i="1" s="1"/>
  <c r="T586" i="1"/>
  <c r="AD585" i="1"/>
  <c r="AC585" i="1"/>
  <c r="AB585" i="1"/>
  <c r="AA585" i="1"/>
  <c r="V585" i="1"/>
  <c r="AE585" i="1" s="1"/>
  <c r="T585" i="1"/>
  <c r="AD584" i="1"/>
  <c r="AC584" i="1"/>
  <c r="AB584" i="1"/>
  <c r="AA584" i="1"/>
  <c r="V584" i="1"/>
  <c r="AE584" i="1" s="1"/>
  <c r="T584" i="1"/>
  <c r="AD583" i="1"/>
  <c r="AC583" i="1"/>
  <c r="AB583" i="1"/>
  <c r="AA583" i="1"/>
  <c r="V583" i="1"/>
  <c r="AE583" i="1" s="1"/>
  <c r="T583" i="1"/>
  <c r="AD582" i="1"/>
  <c r="AC582" i="1"/>
  <c r="AB582" i="1"/>
  <c r="AA582" i="1"/>
  <c r="V582" i="1"/>
  <c r="AE582" i="1" s="1"/>
  <c r="T582" i="1"/>
  <c r="AD581" i="1"/>
  <c r="AC581" i="1"/>
  <c r="AB581" i="1"/>
  <c r="AA581" i="1"/>
  <c r="V581" i="1"/>
  <c r="AE581" i="1" s="1"/>
  <c r="T581" i="1"/>
  <c r="AD580" i="1"/>
  <c r="AC580" i="1"/>
  <c r="AB580" i="1"/>
  <c r="AA580" i="1"/>
  <c r="V580" i="1"/>
  <c r="AE580" i="1" s="1"/>
  <c r="T580" i="1"/>
  <c r="AD579" i="1"/>
  <c r="AC579" i="1"/>
  <c r="AB579" i="1"/>
  <c r="AA579" i="1"/>
  <c r="V579" i="1"/>
  <c r="AE579" i="1" s="1"/>
  <c r="T579" i="1"/>
  <c r="AD578" i="1"/>
  <c r="AC578" i="1"/>
  <c r="AB578" i="1"/>
  <c r="AA578" i="1"/>
  <c r="V578" i="1"/>
  <c r="AE578" i="1" s="1"/>
  <c r="T578" i="1"/>
  <c r="AE577" i="1"/>
  <c r="AD577" i="1"/>
  <c r="AC577" i="1"/>
  <c r="AB577" i="1"/>
  <c r="AA577" i="1"/>
  <c r="V577" i="1"/>
  <c r="T577" i="1"/>
  <c r="AD576" i="1"/>
  <c r="AC576" i="1"/>
  <c r="AB576" i="1"/>
  <c r="AA576" i="1"/>
  <c r="V576" i="1"/>
  <c r="AE576" i="1" s="1"/>
  <c r="T576" i="1"/>
  <c r="AD575" i="1"/>
  <c r="AC575" i="1"/>
  <c r="AB575" i="1"/>
  <c r="AA575" i="1"/>
  <c r="V575" i="1"/>
  <c r="AE575" i="1" s="1"/>
  <c r="T575" i="1"/>
  <c r="AD574" i="1"/>
  <c r="AC574" i="1"/>
  <c r="AB574" i="1"/>
  <c r="AA574" i="1"/>
  <c r="V574" i="1"/>
  <c r="AE574" i="1" s="1"/>
  <c r="T574" i="1"/>
  <c r="AD573" i="1"/>
  <c r="AC573" i="1"/>
  <c r="AB573" i="1"/>
  <c r="AA573" i="1"/>
  <c r="V573" i="1"/>
  <c r="AE573" i="1" s="1"/>
  <c r="T573" i="1"/>
  <c r="AD572" i="1"/>
  <c r="AC572" i="1"/>
  <c r="AB572" i="1"/>
  <c r="AA572" i="1"/>
  <c r="V572" i="1"/>
  <c r="AE572" i="1" s="1"/>
  <c r="T572" i="1"/>
  <c r="AD571" i="1"/>
  <c r="AC571" i="1"/>
  <c r="AB571" i="1"/>
  <c r="AA571" i="1"/>
  <c r="V571" i="1"/>
  <c r="AE571" i="1" s="1"/>
  <c r="T571" i="1"/>
  <c r="AD570" i="1"/>
  <c r="AC570" i="1"/>
  <c r="AB570" i="1"/>
  <c r="AA570" i="1"/>
  <c r="V570" i="1"/>
  <c r="AE570" i="1" s="1"/>
  <c r="T570" i="1"/>
  <c r="AE569" i="1"/>
  <c r="AD569" i="1"/>
  <c r="AC569" i="1"/>
  <c r="AB569" i="1"/>
  <c r="AA569" i="1"/>
  <c r="V569" i="1"/>
  <c r="T569" i="1"/>
  <c r="AD568" i="1"/>
  <c r="AC568" i="1"/>
  <c r="AB568" i="1"/>
  <c r="AA568" i="1"/>
  <c r="V568" i="1"/>
  <c r="AE568" i="1" s="1"/>
  <c r="T568" i="1"/>
  <c r="AD567" i="1"/>
  <c r="AC567" i="1"/>
  <c r="AB567" i="1"/>
  <c r="AA567" i="1"/>
  <c r="V567" i="1"/>
  <c r="AE567" i="1" s="1"/>
  <c r="T567" i="1"/>
  <c r="AD566" i="1"/>
  <c r="AC566" i="1"/>
  <c r="AB566" i="1"/>
  <c r="AA566" i="1"/>
  <c r="V566" i="1"/>
  <c r="AE566" i="1" s="1"/>
  <c r="T566" i="1"/>
  <c r="AD565" i="1"/>
  <c r="AC565" i="1"/>
  <c r="AB565" i="1"/>
  <c r="AA565" i="1"/>
  <c r="V565" i="1"/>
  <c r="AE565" i="1" s="1"/>
  <c r="T565" i="1"/>
  <c r="AD564" i="1"/>
  <c r="AC564" i="1"/>
  <c r="AB564" i="1"/>
  <c r="AA564" i="1"/>
  <c r="V564" i="1"/>
  <c r="AE564" i="1" s="1"/>
  <c r="T564" i="1"/>
  <c r="AD563" i="1"/>
  <c r="AC563" i="1"/>
  <c r="AB563" i="1"/>
  <c r="AA563" i="1"/>
  <c r="V563" i="1"/>
  <c r="AE563" i="1" s="1"/>
  <c r="T563" i="1"/>
  <c r="AD562" i="1"/>
  <c r="AC562" i="1"/>
  <c r="AB562" i="1"/>
  <c r="AA562" i="1"/>
  <c r="V562" i="1"/>
  <c r="AE562" i="1" s="1"/>
  <c r="T562" i="1"/>
  <c r="AD561" i="1"/>
  <c r="AC561" i="1"/>
  <c r="AB561" i="1"/>
  <c r="AA561" i="1"/>
  <c r="V561" i="1"/>
  <c r="AE561" i="1" s="1"/>
  <c r="T561" i="1"/>
  <c r="AE560" i="1"/>
  <c r="AD560" i="1"/>
  <c r="AC560" i="1"/>
  <c r="AB560" i="1"/>
  <c r="AA560" i="1"/>
  <c r="V560" i="1"/>
  <c r="T560" i="1"/>
  <c r="AD559" i="1"/>
  <c r="AC559" i="1"/>
  <c r="AB559" i="1"/>
  <c r="AA559" i="1"/>
  <c r="V559" i="1"/>
  <c r="AE559" i="1" s="1"/>
  <c r="T559" i="1"/>
  <c r="AD558" i="1"/>
  <c r="AC558" i="1"/>
  <c r="AB558" i="1"/>
  <c r="AA558" i="1"/>
  <c r="V558" i="1"/>
  <c r="AE558" i="1" s="1"/>
  <c r="T558" i="1"/>
  <c r="AD557" i="1"/>
  <c r="AC557" i="1"/>
  <c r="AB557" i="1"/>
  <c r="AA557" i="1"/>
  <c r="V557" i="1"/>
  <c r="AE557" i="1" s="1"/>
  <c r="T557" i="1"/>
  <c r="AD556" i="1"/>
  <c r="AC556" i="1"/>
  <c r="AB556" i="1"/>
  <c r="AA556" i="1"/>
  <c r="V556" i="1"/>
  <c r="AE556" i="1" s="1"/>
  <c r="T556" i="1"/>
  <c r="AD555" i="1"/>
  <c r="AC555" i="1"/>
  <c r="AB555" i="1"/>
  <c r="AA555" i="1"/>
  <c r="V555" i="1"/>
  <c r="AE555" i="1" s="1"/>
  <c r="T555" i="1"/>
  <c r="AD554" i="1"/>
  <c r="AC554" i="1"/>
  <c r="AB554" i="1"/>
  <c r="AA554" i="1"/>
  <c r="V554" i="1"/>
  <c r="AE554" i="1" s="1"/>
  <c r="T554" i="1"/>
  <c r="AD553" i="1"/>
  <c r="AC553" i="1"/>
  <c r="AB553" i="1"/>
  <c r="AA553" i="1"/>
  <c r="V553" i="1"/>
  <c r="AE553" i="1" s="1"/>
  <c r="T553" i="1"/>
  <c r="AD552" i="1"/>
  <c r="AC552" i="1"/>
  <c r="AB552" i="1"/>
  <c r="AA552" i="1"/>
  <c r="V552" i="1"/>
  <c r="AE552" i="1" s="1"/>
  <c r="T552" i="1"/>
  <c r="AD551" i="1"/>
  <c r="AC551" i="1"/>
  <c r="AB551" i="1"/>
  <c r="AA551" i="1"/>
  <c r="V551" i="1"/>
  <c r="AE551" i="1" s="1"/>
  <c r="T551" i="1"/>
  <c r="AD550" i="1"/>
  <c r="AC550" i="1"/>
  <c r="AB550" i="1"/>
  <c r="AA550" i="1"/>
  <c r="V550" i="1"/>
  <c r="AE550" i="1" s="1"/>
  <c r="T550" i="1"/>
  <c r="AD549" i="1"/>
  <c r="AC549" i="1"/>
  <c r="AB549" i="1"/>
  <c r="AA549" i="1"/>
  <c r="V549" i="1"/>
  <c r="AE549" i="1" s="1"/>
  <c r="T549" i="1"/>
  <c r="AD548" i="1"/>
  <c r="AC548" i="1"/>
  <c r="AB548" i="1"/>
  <c r="AA548" i="1"/>
  <c r="V548" i="1"/>
  <c r="AE548" i="1" s="1"/>
  <c r="T548" i="1"/>
  <c r="AD547" i="1"/>
  <c r="AC547" i="1"/>
  <c r="AB547" i="1"/>
  <c r="AA547" i="1"/>
  <c r="V547" i="1"/>
  <c r="AE547" i="1" s="1"/>
  <c r="T547" i="1"/>
  <c r="AD546" i="1"/>
  <c r="AC546" i="1"/>
  <c r="AB546" i="1"/>
  <c r="AA546" i="1"/>
  <c r="V546" i="1"/>
  <c r="AE546" i="1" s="1"/>
  <c r="T546" i="1"/>
  <c r="AE545" i="1"/>
  <c r="AD545" i="1"/>
  <c r="AC545" i="1"/>
  <c r="AB545" i="1"/>
  <c r="AA545" i="1"/>
  <c r="V545" i="1"/>
  <c r="T545" i="1"/>
  <c r="AD544" i="1"/>
  <c r="AC544" i="1"/>
  <c r="AB544" i="1"/>
  <c r="AA544" i="1"/>
  <c r="V544" i="1"/>
  <c r="AE544" i="1" s="1"/>
  <c r="T544" i="1"/>
  <c r="AD543" i="1"/>
  <c r="AC543" i="1"/>
  <c r="AB543" i="1"/>
  <c r="AA543" i="1"/>
  <c r="V543" i="1"/>
  <c r="AE543" i="1" s="1"/>
  <c r="T543" i="1"/>
  <c r="AD542" i="1"/>
  <c r="AC542" i="1"/>
  <c r="AB542" i="1"/>
  <c r="AA542" i="1"/>
  <c r="V542" i="1"/>
  <c r="AE542" i="1" s="1"/>
  <c r="T542" i="1"/>
  <c r="AD541" i="1"/>
  <c r="AC541" i="1"/>
  <c r="AB541" i="1"/>
  <c r="AA541" i="1"/>
  <c r="V541" i="1"/>
  <c r="AE541" i="1" s="1"/>
  <c r="T541" i="1"/>
  <c r="AD540" i="1"/>
  <c r="AC540" i="1"/>
  <c r="AB540" i="1"/>
  <c r="AA540" i="1"/>
  <c r="V540" i="1"/>
  <c r="AE540" i="1" s="1"/>
  <c r="T540" i="1"/>
  <c r="AD539" i="1"/>
  <c r="AC539" i="1"/>
  <c r="AB539" i="1"/>
  <c r="AA539" i="1"/>
  <c r="V539" i="1"/>
  <c r="AE539" i="1" s="1"/>
  <c r="T539" i="1"/>
  <c r="AD538" i="1"/>
  <c r="AC538" i="1"/>
  <c r="AB538" i="1"/>
  <c r="AA538" i="1"/>
  <c r="V538" i="1"/>
  <c r="AE538" i="1" s="1"/>
  <c r="T538" i="1"/>
  <c r="AE537" i="1"/>
  <c r="AD537" i="1"/>
  <c r="AC537" i="1"/>
  <c r="AB537" i="1"/>
  <c r="AA537" i="1"/>
  <c r="V537" i="1"/>
  <c r="T537" i="1"/>
  <c r="AD536" i="1"/>
  <c r="AC536" i="1"/>
  <c r="AB536" i="1"/>
  <c r="AA536" i="1"/>
  <c r="V536" i="1"/>
  <c r="AE536" i="1" s="1"/>
  <c r="T536" i="1"/>
  <c r="AD535" i="1"/>
  <c r="AC535" i="1"/>
  <c r="AB535" i="1"/>
  <c r="AA535" i="1"/>
  <c r="V535" i="1"/>
  <c r="AE535" i="1" s="1"/>
  <c r="T535" i="1"/>
  <c r="AD534" i="1"/>
  <c r="AC534" i="1"/>
  <c r="AB534" i="1"/>
  <c r="AA534" i="1"/>
  <c r="V534" i="1"/>
  <c r="AE534" i="1" s="1"/>
  <c r="T534" i="1"/>
  <c r="AD533" i="1"/>
  <c r="AC533" i="1"/>
  <c r="AB533" i="1"/>
  <c r="AA533" i="1"/>
  <c r="V533" i="1"/>
  <c r="AE533" i="1" s="1"/>
  <c r="T533" i="1"/>
  <c r="AD532" i="1"/>
  <c r="AC532" i="1"/>
  <c r="AB532" i="1"/>
  <c r="AA532" i="1"/>
  <c r="V532" i="1"/>
  <c r="AE532" i="1" s="1"/>
  <c r="T532" i="1"/>
  <c r="U532" i="1" s="1"/>
  <c r="AD531" i="1"/>
  <c r="AC531" i="1"/>
  <c r="AB531" i="1"/>
  <c r="AA531" i="1"/>
  <c r="V531" i="1"/>
  <c r="AE531" i="1" s="1"/>
  <c r="T531" i="1"/>
  <c r="AD530" i="1"/>
  <c r="AC530" i="1"/>
  <c r="AB530" i="1"/>
  <c r="AA530" i="1"/>
  <c r="V530" i="1"/>
  <c r="AE530" i="1" s="1"/>
  <c r="T530" i="1"/>
  <c r="AD529" i="1"/>
  <c r="AC529" i="1"/>
  <c r="AB529" i="1"/>
  <c r="AA529" i="1"/>
  <c r="V529" i="1"/>
  <c r="AE529" i="1" s="1"/>
  <c r="T529" i="1"/>
  <c r="AE528" i="1"/>
  <c r="AD528" i="1"/>
  <c r="AC528" i="1"/>
  <c r="AB528" i="1"/>
  <c r="AA528" i="1"/>
  <c r="V528" i="1"/>
  <c r="T528" i="1"/>
  <c r="AD527" i="1"/>
  <c r="AC527" i="1"/>
  <c r="AB527" i="1"/>
  <c r="AA527" i="1"/>
  <c r="V527" i="1"/>
  <c r="AE527" i="1" s="1"/>
  <c r="T527" i="1"/>
  <c r="AD526" i="1"/>
  <c r="AC526" i="1"/>
  <c r="AB526" i="1"/>
  <c r="AA526" i="1"/>
  <c r="V526" i="1"/>
  <c r="AE526" i="1" s="1"/>
  <c r="T526" i="1"/>
  <c r="AD525" i="1"/>
  <c r="AC525" i="1"/>
  <c r="AB525" i="1"/>
  <c r="AA525" i="1"/>
  <c r="V525" i="1"/>
  <c r="AE525" i="1" s="1"/>
  <c r="T525" i="1"/>
  <c r="AD524" i="1"/>
  <c r="AC524" i="1"/>
  <c r="AB524" i="1"/>
  <c r="AA524" i="1"/>
  <c r="V524" i="1"/>
  <c r="AE524" i="1" s="1"/>
  <c r="T524" i="1"/>
  <c r="AD523" i="1"/>
  <c r="AC523" i="1"/>
  <c r="AB523" i="1"/>
  <c r="AA523" i="1"/>
  <c r="V523" i="1"/>
  <c r="AE523" i="1" s="1"/>
  <c r="T523" i="1"/>
  <c r="AD522" i="1"/>
  <c r="AC522" i="1"/>
  <c r="AB522" i="1"/>
  <c r="AA522" i="1"/>
  <c r="V522" i="1"/>
  <c r="AE522" i="1" s="1"/>
  <c r="T522" i="1"/>
  <c r="AD521" i="1"/>
  <c r="AC521" i="1"/>
  <c r="AB521" i="1"/>
  <c r="AA521" i="1"/>
  <c r="V521" i="1"/>
  <c r="AE521" i="1" s="1"/>
  <c r="T521" i="1"/>
  <c r="AD520" i="1"/>
  <c r="AC520" i="1"/>
  <c r="AB520" i="1"/>
  <c r="AA520" i="1"/>
  <c r="V520" i="1"/>
  <c r="AE520" i="1" s="1"/>
  <c r="T520" i="1"/>
  <c r="AD519" i="1"/>
  <c r="AC519" i="1"/>
  <c r="AB519" i="1"/>
  <c r="AA519" i="1"/>
  <c r="V519" i="1"/>
  <c r="AE519" i="1" s="1"/>
  <c r="T519" i="1"/>
  <c r="AD518" i="1"/>
  <c r="AC518" i="1"/>
  <c r="AB518" i="1"/>
  <c r="AA518" i="1"/>
  <c r="V518" i="1"/>
  <c r="AE518" i="1" s="1"/>
  <c r="T518" i="1"/>
  <c r="AD517" i="1"/>
  <c r="AC517" i="1"/>
  <c r="AB517" i="1"/>
  <c r="AA517" i="1"/>
  <c r="V517" i="1"/>
  <c r="AE517" i="1" s="1"/>
  <c r="T517" i="1"/>
  <c r="AD516" i="1"/>
  <c r="AC516" i="1"/>
  <c r="AB516" i="1"/>
  <c r="AA516" i="1"/>
  <c r="V516" i="1"/>
  <c r="AE516" i="1" s="1"/>
  <c r="T516" i="1"/>
  <c r="AD515" i="1"/>
  <c r="AC515" i="1"/>
  <c r="AB515" i="1"/>
  <c r="AA515" i="1"/>
  <c r="V515" i="1"/>
  <c r="AE515" i="1" s="1"/>
  <c r="T515" i="1"/>
  <c r="AD514" i="1"/>
  <c r="AC514" i="1"/>
  <c r="AB514" i="1"/>
  <c r="AA514" i="1"/>
  <c r="V514" i="1"/>
  <c r="AE514" i="1" s="1"/>
  <c r="T514" i="1"/>
  <c r="AE513" i="1"/>
  <c r="AD513" i="1"/>
  <c r="AC513" i="1"/>
  <c r="AB513" i="1"/>
  <c r="AA513" i="1"/>
  <c r="V513" i="1"/>
  <c r="T513" i="1"/>
  <c r="AD512" i="1"/>
  <c r="AC512" i="1"/>
  <c r="AB512" i="1"/>
  <c r="AA512" i="1"/>
  <c r="V512" i="1"/>
  <c r="AE512" i="1" s="1"/>
  <c r="T512" i="1"/>
  <c r="AD511" i="1"/>
  <c r="AC511" i="1"/>
  <c r="AB511" i="1"/>
  <c r="AA511" i="1"/>
  <c r="V511" i="1"/>
  <c r="AE511" i="1" s="1"/>
  <c r="T511" i="1"/>
  <c r="AD510" i="1"/>
  <c r="AC510" i="1"/>
  <c r="AB510" i="1"/>
  <c r="AA510" i="1"/>
  <c r="V510" i="1"/>
  <c r="AE510" i="1" s="1"/>
  <c r="T510" i="1"/>
  <c r="AD509" i="1"/>
  <c r="AC509" i="1"/>
  <c r="AB509" i="1"/>
  <c r="AA509" i="1"/>
  <c r="V509" i="1"/>
  <c r="AE509" i="1" s="1"/>
  <c r="T509" i="1"/>
  <c r="AD508" i="1"/>
  <c r="AC508" i="1"/>
  <c r="AB508" i="1"/>
  <c r="AA508" i="1"/>
  <c r="V508" i="1"/>
  <c r="AE508" i="1" s="1"/>
  <c r="T508" i="1"/>
  <c r="AD507" i="1"/>
  <c r="AC507" i="1"/>
  <c r="AB507" i="1"/>
  <c r="AA507" i="1"/>
  <c r="V507" i="1"/>
  <c r="AE507" i="1" s="1"/>
  <c r="T507" i="1"/>
  <c r="AD506" i="1"/>
  <c r="AC506" i="1"/>
  <c r="AB506" i="1"/>
  <c r="AA506" i="1"/>
  <c r="V506" i="1"/>
  <c r="AE506" i="1" s="1"/>
  <c r="T506" i="1"/>
  <c r="AE505" i="1"/>
  <c r="AD505" i="1"/>
  <c r="AC505" i="1"/>
  <c r="AB505" i="1"/>
  <c r="AA505" i="1"/>
  <c r="V505" i="1"/>
  <c r="T505" i="1"/>
  <c r="U505" i="1" s="1"/>
  <c r="AD504" i="1"/>
  <c r="AC504" i="1"/>
  <c r="AB504" i="1"/>
  <c r="AA504" i="1"/>
  <c r="V504" i="1"/>
  <c r="AE504" i="1" s="1"/>
  <c r="T504" i="1"/>
  <c r="AD503" i="1"/>
  <c r="AC503" i="1"/>
  <c r="AB503" i="1"/>
  <c r="AA503" i="1"/>
  <c r="V503" i="1"/>
  <c r="AE503" i="1" s="1"/>
  <c r="T503" i="1"/>
  <c r="AD502" i="1"/>
  <c r="AC502" i="1"/>
  <c r="AB502" i="1"/>
  <c r="AA502" i="1"/>
  <c r="V502" i="1"/>
  <c r="AE502" i="1" s="1"/>
  <c r="T502" i="1"/>
  <c r="AE501" i="1"/>
  <c r="AD501" i="1"/>
  <c r="AC501" i="1"/>
  <c r="AB501" i="1"/>
  <c r="AA501" i="1"/>
  <c r="V501" i="1"/>
  <c r="T501" i="1"/>
  <c r="AD500" i="1"/>
  <c r="AC500" i="1"/>
  <c r="AB500" i="1"/>
  <c r="AA500" i="1"/>
  <c r="V500" i="1"/>
  <c r="AE500" i="1" s="1"/>
  <c r="T500" i="1"/>
  <c r="U500" i="1" s="1"/>
  <c r="AD499" i="1"/>
  <c r="AC499" i="1"/>
  <c r="AB499" i="1"/>
  <c r="AA499" i="1"/>
  <c r="V499" i="1"/>
  <c r="AE499" i="1" s="1"/>
  <c r="T499" i="1"/>
  <c r="AD498" i="1"/>
  <c r="AC498" i="1"/>
  <c r="AB498" i="1"/>
  <c r="AA498" i="1"/>
  <c r="V498" i="1"/>
  <c r="AE498" i="1" s="1"/>
  <c r="T498" i="1"/>
  <c r="AD497" i="1"/>
  <c r="AC497" i="1"/>
  <c r="AB497" i="1"/>
  <c r="AA497" i="1"/>
  <c r="V497" i="1"/>
  <c r="AE497" i="1" s="1"/>
  <c r="T497" i="1"/>
  <c r="AE496" i="1"/>
  <c r="AD496" i="1"/>
  <c r="AC496" i="1"/>
  <c r="AB496" i="1"/>
  <c r="AA496" i="1"/>
  <c r="V496" i="1"/>
  <c r="T496" i="1"/>
  <c r="AD495" i="1"/>
  <c r="AC495" i="1"/>
  <c r="AB495" i="1"/>
  <c r="AA495" i="1"/>
  <c r="V495" i="1"/>
  <c r="AE495" i="1" s="1"/>
  <c r="T495" i="1"/>
  <c r="AD494" i="1"/>
  <c r="AC494" i="1"/>
  <c r="AB494" i="1"/>
  <c r="AA494" i="1"/>
  <c r="V494" i="1"/>
  <c r="AE494" i="1" s="1"/>
  <c r="T494" i="1"/>
  <c r="AD493" i="1"/>
  <c r="AC493" i="1"/>
  <c r="AB493" i="1"/>
  <c r="AA493" i="1"/>
  <c r="V493" i="1"/>
  <c r="AE493" i="1" s="1"/>
  <c r="T493" i="1"/>
  <c r="AD492" i="1"/>
  <c r="AC492" i="1"/>
  <c r="AB492" i="1"/>
  <c r="AA492" i="1"/>
  <c r="V492" i="1"/>
  <c r="AE492" i="1" s="1"/>
  <c r="T492" i="1"/>
  <c r="AD491" i="1"/>
  <c r="AC491" i="1"/>
  <c r="AB491" i="1"/>
  <c r="AA491" i="1"/>
  <c r="V491" i="1"/>
  <c r="AE491" i="1" s="1"/>
  <c r="T491" i="1"/>
  <c r="AD490" i="1"/>
  <c r="AC490" i="1"/>
  <c r="AB490" i="1"/>
  <c r="AA490" i="1"/>
  <c r="V490" i="1"/>
  <c r="AE490" i="1" s="1"/>
  <c r="T490" i="1"/>
  <c r="AD489" i="1"/>
  <c r="AC489" i="1"/>
  <c r="AB489" i="1"/>
  <c r="AA489" i="1"/>
  <c r="V489" i="1"/>
  <c r="AE489" i="1" s="1"/>
  <c r="T489" i="1"/>
  <c r="AD488" i="1"/>
  <c r="AC488" i="1"/>
  <c r="AB488" i="1"/>
  <c r="AA488" i="1"/>
  <c r="V488" i="1"/>
  <c r="AE488" i="1" s="1"/>
  <c r="T488" i="1"/>
  <c r="AD487" i="1"/>
  <c r="AC487" i="1"/>
  <c r="AB487" i="1"/>
  <c r="AA487" i="1"/>
  <c r="V487" i="1"/>
  <c r="AE487" i="1" s="1"/>
  <c r="T487" i="1"/>
  <c r="AD486" i="1"/>
  <c r="AC486" i="1"/>
  <c r="AB486" i="1"/>
  <c r="AA486" i="1"/>
  <c r="V486" i="1"/>
  <c r="AE486" i="1" s="1"/>
  <c r="T486" i="1"/>
  <c r="AD485" i="1"/>
  <c r="AC485" i="1"/>
  <c r="AB485" i="1"/>
  <c r="AA485" i="1"/>
  <c r="V485" i="1"/>
  <c r="AE485" i="1" s="1"/>
  <c r="T485" i="1"/>
  <c r="AD484" i="1"/>
  <c r="AC484" i="1"/>
  <c r="AB484" i="1"/>
  <c r="AA484" i="1"/>
  <c r="V484" i="1"/>
  <c r="AE484" i="1" s="1"/>
  <c r="T484" i="1"/>
  <c r="AD483" i="1"/>
  <c r="AC483" i="1"/>
  <c r="AB483" i="1"/>
  <c r="AA483" i="1"/>
  <c r="V483" i="1"/>
  <c r="AE483" i="1" s="1"/>
  <c r="T483" i="1"/>
  <c r="AD482" i="1"/>
  <c r="AC482" i="1"/>
  <c r="AB482" i="1"/>
  <c r="AA482" i="1"/>
  <c r="V482" i="1"/>
  <c r="AE482" i="1" s="1"/>
  <c r="T482" i="1"/>
  <c r="AE481" i="1"/>
  <c r="AD481" i="1"/>
  <c r="AC481" i="1"/>
  <c r="AB481" i="1"/>
  <c r="AA481" i="1"/>
  <c r="V481" i="1"/>
  <c r="T481" i="1"/>
  <c r="AD480" i="1"/>
  <c r="AC480" i="1"/>
  <c r="AB480" i="1"/>
  <c r="AA480" i="1"/>
  <c r="V480" i="1"/>
  <c r="AE480" i="1" s="1"/>
  <c r="T480" i="1"/>
  <c r="AD479" i="1"/>
  <c r="AC479" i="1"/>
  <c r="AB479" i="1"/>
  <c r="AA479" i="1"/>
  <c r="V479" i="1"/>
  <c r="AE479" i="1" s="1"/>
  <c r="T479" i="1"/>
  <c r="AD478" i="1"/>
  <c r="AC478" i="1"/>
  <c r="AB478" i="1"/>
  <c r="AA478" i="1"/>
  <c r="V478" i="1"/>
  <c r="AE478" i="1" s="1"/>
  <c r="T478" i="1"/>
  <c r="AD477" i="1"/>
  <c r="AC477" i="1"/>
  <c r="AB477" i="1"/>
  <c r="AA477" i="1"/>
  <c r="V477" i="1"/>
  <c r="AE477" i="1" s="1"/>
  <c r="T477" i="1"/>
  <c r="AD476" i="1"/>
  <c r="AC476" i="1"/>
  <c r="AB476" i="1"/>
  <c r="AA476" i="1"/>
  <c r="V476" i="1"/>
  <c r="AE476" i="1" s="1"/>
  <c r="T476" i="1"/>
  <c r="AD475" i="1"/>
  <c r="AC475" i="1"/>
  <c r="AB475" i="1"/>
  <c r="AA475" i="1"/>
  <c r="V475" i="1"/>
  <c r="AE475" i="1" s="1"/>
  <c r="T475" i="1"/>
  <c r="AD474" i="1"/>
  <c r="AC474" i="1"/>
  <c r="AB474" i="1"/>
  <c r="AA474" i="1"/>
  <c r="V474" i="1"/>
  <c r="AE474" i="1" s="1"/>
  <c r="T474" i="1"/>
  <c r="AE473" i="1"/>
  <c r="AD473" i="1"/>
  <c r="AC473" i="1"/>
  <c r="AB473" i="1"/>
  <c r="AA473" i="1"/>
  <c r="V473" i="1"/>
  <c r="T473" i="1"/>
  <c r="U473" i="1" s="1"/>
  <c r="AD472" i="1"/>
  <c r="AC472" i="1"/>
  <c r="AB472" i="1"/>
  <c r="AA472" i="1"/>
  <c r="V472" i="1"/>
  <c r="AE472" i="1" s="1"/>
  <c r="T472" i="1"/>
  <c r="AD471" i="1"/>
  <c r="AC471" i="1"/>
  <c r="AB471" i="1"/>
  <c r="AA471" i="1"/>
  <c r="V471" i="1"/>
  <c r="AE471" i="1" s="1"/>
  <c r="T471" i="1"/>
  <c r="AD470" i="1"/>
  <c r="AC470" i="1"/>
  <c r="AB470" i="1"/>
  <c r="AA470" i="1"/>
  <c r="V470" i="1"/>
  <c r="AE470" i="1" s="1"/>
  <c r="T470" i="1"/>
  <c r="AE469" i="1"/>
  <c r="AD469" i="1"/>
  <c r="AC469" i="1"/>
  <c r="AB469" i="1"/>
  <c r="AA469" i="1"/>
  <c r="V469" i="1"/>
  <c r="T469" i="1"/>
  <c r="AD468" i="1"/>
  <c r="AC468" i="1"/>
  <c r="AB468" i="1"/>
  <c r="AA468" i="1"/>
  <c r="V468" i="1"/>
  <c r="AE468" i="1" s="1"/>
  <c r="T468" i="1"/>
  <c r="U468" i="1" s="1"/>
  <c r="AD467" i="1"/>
  <c r="AC467" i="1"/>
  <c r="AB467" i="1"/>
  <c r="AA467" i="1"/>
  <c r="V467" i="1"/>
  <c r="AE467" i="1" s="1"/>
  <c r="T467" i="1"/>
  <c r="AD466" i="1"/>
  <c r="AC466" i="1"/>
  <c r="AB466" i="1"/>
  <c r="AA466" i="1"/>
  <c r="V466" i="1"/>
  <c r="AE466" i="1" s="1"/>
  <c r="T466" i="1"/>
  <c r="AD465" i="1"/>
  <c r="AC465" i="1"/>
  <c r="AB465" i="1"/>
  <c r="AA465" i="1"/>
  <c r="V465" i="1"/>
  <c r="AE465" i="1" s="1"/>
  <c r="T465" i="1"/>
  <c r="AE464" i="1"/>
  <c r="AD464" i="1"/>
  <c r="AC464" i="1"/>
  <c r="AB464" i="1"/>
  <c r="AA464" i="1"/>
  <c r="V464" i="1"/>
  <c r="T464" i="1"/>
  <c r="AD463" i="1"/>
  <c r="AC463" i="1"/>
  <c r="AB463" i="1"/>
  <c r="AA463" i="1"/>
  <c r="V463" i="1"/>
  <c r="AE463" i="1" s="1"/>
  <c r="T463" i="1"/>
  <c r="AD462" i="1"/>
  <c r="AC462" i="1"/>
  <c r="AB462" i="1"/>
  <c r="AA462" i="1"/>
  <c r="V462" i="1"/>
  <c r="AE462" i="1" s="1"/>
  <c r="T462" i="1"/>
  <c r="AD461" i="1"/>
  <c r="AC461" i="1"/>
  <c r="AB461" i="1"/>
  <c r="AA461" i="1"/>
  <c r="V461" i="1"/>
  <c r="AE461" i="1" s="1"/>
  <c r="T461" i="1"/>
  <c r="AD460" i="1"/>
  <c r="AC460" i="1"/>
  <c r="AB460" i="1"/>
  <c r="AA460" i="1"/>
  <c r="V460" i="1"/>
  <c r="AE460" i="1" s="1"/>
  <c r="T460" i="1"/>
  <c r="AD459" i="1"/>
  <c r="AC459" i="1"/>
  <c r="AB459" i="1"/>
  <c r="AA459" i="1"/>
  <c r="V459" i="1"/>
  <c r="AE459" i="1" s="1"/>
  <c r="T459" i="1"/>
  <c r="AD458" i="1"/>
  <c r="AC458" i="1"/>
  <c r="AB458" i="1"/>
  <c r="AA458" i="1"/>
  <c r="V458" i="1"/>
  <c r="AE458" i="1" s="1"/>
  <c r="T458" i="1"/>
  <c r="AD457" i="1"/>
  <c r="AC457" i="1"/>
  <c r="AB457" i="1"/>
  <c r="AA457" i="1"/>
  <c r="V457" i="1"/>
  <c r="AE457" i="1" s="1"/>
  <c r="T457" i="1"/>
  <c r="AD456" i="1"/>
  <c r="AC456" i="1"/>
  <c r="AB456" i="1"/>
  <c r="AA456" i="1"/>
  <c r="V456" i="1"/>
  <c r="AE456" i="1" s="1"/>
  <c r="T456" i="1"/>
  <c r="AD455" i="1"/>
  <c r="AC455" i="1"/>
  <c r="AB455" i="1"/>
  <c r="AA455" i="1"/>
  <c r="V455" i="1"/>
  <c r="AE455" i="1" s="1"/>
  <c r="T455" i="1"/>
  <c r="AD454" i="1"/>
  <c r="AC454" i="1"/>
  <c r="AB454" i="1"/>
  <c r="AA454" i="1"/>
  <c r="V454" i="1"/>
  <c r="AE454" i="1" s="1"/>
  <c r="T454" i="1"/>
  <c r="AD453" i="1"/>
  <c r="AC453" i="1"/>
  <c r="AB453" i="1"/>
  <c r="AA453" i="1"/>
  <c r="V453" i="1"/>
  <c r="AE453" i="1" s="1"/>
  <c r="T453" i="1"/>
  <c r="AD452" i="1"/>
  <c r="AC452" i="1"/>
  <c r="AB452" i="1"/>
  <c r="AA452" i="1"/>
  <c r="V452" i="1"/>
  <c r="AE452" i="1" s="1"/>
  <c r="T452" i="1"/>
  <c r="AD451" i="1"/>
  <c r="AC451" i="1"/>
  <c r="AB451" i="1"/>
  <c r="AA451" i="1"/>
  <c r="V451" i="1"/>
  <c r="AE451" i="1" s="1"/>
  <c r="T451" i="1"/>
  <c r="AD450" i="1"/>
  <c r="AC450" i="1"/>
  <c r="AB450" i="1"/>
  <c r="AA450" i="1"/>
  <c r="V450" i="1"/>
  <c r="AE450" i="1" s="1"/>
  <c r="T450" i="1"/>
  <c r="AE449" i="1"/>
  <c r="AD449" i="1"/>
  <c r="AC449" i="1"/>
  <c r="AB449" i="1"/>
  <c r="AA449" i="1"/>
  <c r="V449" i="1"/>
  <c r="T449" i="1"/>
  <c r="AD448" i="1"/>
  <c r="AC448" i="1"/>
  <c r="AB448" i="1"/>
  <c r="AA448" i="1"/>
  <c r="V448" i="1"/>
  <c r="AE448" i="1" s="1"/>
  <c r="T448" i="1"/>
  <c r="AD447" i="1"/>
  <c r="AC447" i="1"/>
  <c r="AB447" i="1"/>
  <c r="AA447" i="1"/>
  <c r="V447" i="1"/>
  <c r="AE447" i="1" s="1"/>
  <c r="T447" i="1"/>
  <c r="AD446" i="1"/>
  <c r="AC446" i="1"/>
  <c r="AB446" i="1"/>
  <c r="AA446" i="1"/>
  <c r="V446" i="1"/>
  <c r="AE446" i="1" s="1"/>
  <c r="T446" i="1"/>
  <c r="AD445" i="1"/>
  <c r="AC445" i="1"/>
  <c r="AB445" i="1"/>
  <c r="AA445" i="1"/>
  <c r="V445" i="1"/>
  <c r="AE445" i="1" s="1"/>
  <c r="T445" i="1"/>
  <c r="AD444" i="1"/>
  <c r="AC444" i="1"/>
  <c r="AB444" i="1"/>
  <c r="AA444" i="1"/>
  <c r="V444" i="1"/>
  <c r="AE444" i="1" s="1"/>
  <c r="T444" i="1"/>
  <c r="AD443" i="1"/>
  <c r="AC443" i="1"/>
  <c r="AB443" i="1"/>
  <c r="AA443" i="1"/>
  <c r="V443" i="1"/>
  <c r="AE443" i="1" s="1"/>
  <c r="T443" i="1"/>
  <c r="AD442" i="1"/>
  <c r="AC442" i="1"/>
  <c r="AB442" i="1"/>
  <c r="AA442" i="1"/>
  <c r="V442" i="1"/>
  <c r="AE442" i="1" s="1"/>
  <c r="T442" i="1"/>
  <c r="AE441" i="1"/>
  <c r="AD441" i="1"/>
  <c r="AC441" i="1"/>
  <c r="AB441" i="1"/>
  <c r="AA441" i="1"/>
  <c r="V441" i="1"/>
  <c r="T441" i="1"/>
  <c r="U441" i="1" s="1"/>
  <c r="AD440" i="1"/>
  <c r="AC440" i="1"/>
  <c r="AB440" i="1"/>
  <c r="AA440" i="1"/>
  <c r="V440" i="1"/>
  <c r="AE440" i="1" s="1"/>
  <c r="T440" i="1"/>
  <c r="AD439" i="1"/>
  <c r="AC439" i="1"/>
  <c r="AB439" i="1"/>
  <c r="AA439" i="1"/>
  <c r="V439" i="1"/>
  <c r="AE439" i="1" s="1"/>
  <c r="T439" i="1"/>
  <c r="AD438" i="1"/>
  <c r="AC438" i="1"/>
  <c r="AB438" i="1"/>
  <c r="AA438" i="1"/>
  <c r="V438" i="1"/>
  <c r="AE438" i="1" s="1"/>
  <c r="T438" i="1"/>
  <c r="AE437" i="1"/>
  <c r="AD437" i="1"/>
  <c r="AC437" i="1"/>
  <c r="AB437" i="1"/>
  <c r="AA437" i="1"/>
  <c r="V437" i="1"/>
  <c r="T437" i="1"/>
  <c r="AD436" i="1"/>
  <c r="AC436" i="1"/>
  <c r="AB436" i="1"/>
  <c r="AA436" i="1"/>
  <c r="V436" i="1"/>
  <c r="AE436" i="1" s="1"/>
  <c r="T436" i="1"/>
  <c r="U436" i="1" s="1"/>
  <c r="AD435" i="1"/>
  <c r="AC435" i="1"/>
  <c r="AB435" i="1"/>
  <c r="AA435" i="1"/>
  <c r="V435" i="1"/>
  <c r="AE435" i="1" s="1"/>
  <c r="T435" i="1"/>
  <c r="AD434" i="1"/>
  <c r="AC434" i="1"/>
  <c r="AB434" i="1"/>
  <c r="AA434" i="1"/>
  <c r="V434" i="1"/>
  <c r="AE434" i="1" s="1"/>
  <c r="T434" i="1"/>
  <c r="AD433" i="1"/>
  <c r="AC433" i="1"/>
  <c r="AB433" i="1"/>
  <c r="AA433" i="1"/>
  <c r="V433" i="1"/>
  <c r="AE433" i="1" s="1"/>
  <c r="T433" i="1"/>
  <c r="AE432" i="1"/>
  <c r="AD432" i="1"/>
  <c r="AC432" i="1"/>
  <c r="AB432" i="1"/>
  <c r="AA432" i="1"/>
  <c r="V432" i="1"/>
  <c r="T432" i="1"/>
  <c r="AD431" i="1"/>
  <c r="AC431" i="1"/>
  <c r="AB431" i="1"/>
  <c r="AA431" i="1"/>
  <c r="V431" i="1"/>
  <c r="AE431" i="1" s="1"/>
  <c r="T431" i="1"/>
  <c r="AD430" i="1"/>
  <c r="AC430" i="1"/>
  <c r="AB430" i="1"/>
  <c r="AA430" i="1"/>
  <c r="V430" i="1"/>
  <c r="AE430" i="1" s="1"/>
  <c r="T430" i="1"/>
  <c r="AD429" i="1"/>
  <c r="AC429" i="1"/>
  <c r="AB429" i="1"/>
  <c r="AA429" i="1"/>
  <c r="V429" i="1"/>
  <c r="AE429" i="1" s="1"/>
  <c r="T429" i="1"/>
  <c r="AD428" i="1"/>
  <c r="AC428" i="1"/>
  <c r="AB428" i="1"/>
  <c r="AA428" i="1"/>
  <c r="V428" i="1"/>
  <c r="AE428" i="1" s="1"/>
  <c r="T428" i="1"/>
  <c r="AD427" i="1"/>
  <c r="AC427" i="1"/>
  <c r="AB427" i="1"/>
  <c r="AA427" i="1"/>
  <c r="V427" i="1"/>
  <c r="AE427" i="1" s="1"/>
  <c r="T427" i="1"/>
  <c r="AD426" i="1"/>
  <c r="AC426" i="1"/>
  <c r="AB426" i="1"/>
  <c r="AA426" i="1"/>
  <c r="V426" i="1"/>
  <c r="AE426" i="1" s="1"/>
  <c r="T426" i="1"/>
  <c r="AD425" i="1"/>
  <c r="AC425" i="1"/>
  <c r="AB425" i="1"/>
  <c r="AA425" i="1"/>
  <c r="V425" i="1"/>
  <c r="AE425" i="1" s="1"/>
  <c r="T425" i="1"/>
  <c r="AD424" i="1"/>
  <c r="AC424" i="1"/>
  <c r="AB424" i="1"/>
  <c r="AA424" i="1"/>
  <c r="V424" i="1"/>
  <c r="AE424" i="1" s="1"/>
  <c r="T424" i="1"/>
  <c r="AD423" i="1"/>
  <c r="AC423" i="1"/>
  <c r="AB423" i="1"/>
  <c r="AA423" i="1"/>
  <c r="V423" i="1"/>
  <c r="AE423" i="1" s="1"/>
  <c r="T423" i="1"/>
  <c r="AD422" i="1"/>
  <c r="AC422" i="1"/>
  <c r="AB422" i="1"/>
  <c r="AA422" i="1"/>
  <c r="V422" i="1"/>
  <c r="AE422" i="1" s="1"/>
  <c r="T422" i="1"/>
  <c r="AD421" i="1"/>
  <c r="AC421" i="1"/>
  <c r="AB421" i="1"/>
  <c r="AA421" i="1"/>
  <c r="V421" i="1"/>
  <c r="AE421" i="1" s="1"/>
  <c r="T421" i="1"/>
  <c r="AD420" i="1"/>
  <c r="AC420" i="1"/>
  <c r="AB420" i="1"/>
  <c r="AA420" i="1"/>
  <c r="V420" i="1"/>
  <c r="AE420" i="1" s="1"/>
  <c r="T420" i="1"/>
  <c r="AD419" i="1"/>
  <c r="AC419" i="1"/>
  <c r="AB419" i="1"/>
  <c r="AA419" i="1"/>
  <c r="V419" i="1"/>
  <c r="AE419" i="1" s="1"/>
  <c r="T419" i="1"/>
  <c r="AD418" i="1"/>
  <c r="AC418" i="1"/>
  <c r="AB418" i="1"/>
  <c r="AA418" i="1"/>
  <c r="V418" i="1"/>
  <c r="AE418" i="1" s="1"/>
  <c r="T418" i="1"/>
  <c r="AE417" i="1"/>
  <c r="AD417" i="1"/>
  <c r="AC417" i="1"/>
  <c r="AB417" i="1"/>
  <c r="AA417" i="1"/>
  <c r="V417" i="1"/>
  <c r="T417" i="1"/>
  <c r="AD416" i="1"/>
  <c r="AC416" i="1"/>
  <c r="AB416" i="1"/>
  <c r="AA416" i="1"/>
  <c r="V416" i="1"/>
  <c r="AE416" i="1" s="1"/>
  <c r="T416" i="1"/>
  <c r="AD415" i="1"/>
  <c r="AC415" i="1"/>
  <c r="AB415" i="1"/>
  <c r="AA415" i="1"/>
  <c r="V415" i="1"/>
  <c r="AE415" i="1" s="1"/>
  <c r="T415" i="1"/>
  <c r="AD414" i="1"/>
  <c r="AC414" i="1"/>
  <c r="AB414" i="1"/>
  <c r="AA414" i="1"/>
  <c r="V414" i="1"/>
  <c r="AE414" i="1" s="1"/>
  <c r="T414" i="1"/>
  <c r="AD413" i="1"/>
  <c r="AC413" i="1"/>
  <c r="AB413" i="1"/>
  <c r="AA413" i="1"/>
  <c r="V413" i="1"/>
  <c r="AE413" i="1" s="1"/>
  <c r="T413" i="1"/>
  <c r="AD412" i="1"/>
  <c r="AC412" i="1"/>
  <c r="AB412" i="1"/>
  <c r="AA412" i="1"/>
  <c r="V412" i="1"/>
  <c r="AE412" i="1" s="1"/>
  <c r="T412" i="1"/>
  <c r="AD411" i="1"/>
  <c r="AC411" i="1"/>
  <c r="AB411" i="1"/>
  <c r="AA411" i="1"/>
  <c r="V411" i="1"/>
  <c r="AE411" i="1" s="1"/>
  <c r="T411" i="1"/>
  <c r="AD410" i="1"/>
  <c r="AC410" i="1"/>
  <c r="AB410" i="1"/>
  <c r="AA410" i="1"/>
  <c r="V410" i="1"/>
  <c r="AE410" i="1" s="1"/>
  <c r="T410" i="1"/>
  <c r="AE409" i="1"/>
  <c r="AD409" i="1"/>
  <c r="AC409" i="1"/>
  <c r="AB409" i="1"/>
  <c r="AA409" i="1"/>
  <c r="V409" i="1"/>
  <c r="T409" i="1"/>
  <c r="U409" i="1" s="1"/>
  <c r="AD408" i="1"/>
  <c r="AC408" i="1"/>
  <c r="AB408" i="1"/>
  <c r="AA408" i="1"/>
  <c r="V408" i="1"/>
  <c r="AE408" i="1" s="1"/>
  <c r="T408" i="1"/>
  <c r="AD407" i="1"/>
  <c r="AC407" i="1"/>
  <c r="AB407" i="1"/>
  <c r="AA407" i="1"/>
  <c r="V407" i="1"/>
  <c r="AE407" i="1" s="1"/>
  <c r="T407" i="1"/>
  <c r="AD406" i="1"/>
  <c r="AC406" i="1"/>
  <c r="AB406" i="1"/>
  <c r="AA406" i="1"/>
  <c r="V406" i="1"/>
  <c r="AE406" i="1" s="1"/>
  <c r="T406" i="1"/>
  <c r="AE405" i="1"/>
  <c r="AD405" i="1"/>
  <c r="AC405" i="1"/>
  <c r="AB405" i="1"/>
  <c r="AA405" i="1"/>
  <c r="V405" i="1"/>
  <c r="T405" i="1"/>
  <c r="AD404" i="1"/>
  <c r="AC404" i="1"/>
  <c r="AB404" i="1"/>
  <c r="AA404" i="1"/>
  <c r="V404" i="1"/>
  <c r="AE404" i="1" s="1"/>
  <c r="T404" i="1"/>
  <c r="U404" i="1" s="1"/>
  <c r="AD403" i="1"/>
  <c r="AC403" i="1"/>
  <c r="AB403" i="1"/>
  <c r="AA403" i="1"/>
  <c r="V403" i="1"/>
  <c r="AE403" i="1" s="1"/>
  <c r="T403" i="1"/>
  <c r="AD402" i="1"/>
  <c r="AC402" i="1"/>
  <c r="AB402" i="1"/>
  <c r="AA402" i="1"/>
  <c r="V402" i="1"/>
  <c r="AE402" i="1" s="1"/>
  <c r="T402" i="1"/>
  <c r="AD401" i="1"/>
  <c r="AC401" i="1"/>
  <c r="AB401" i="1"/>
  <c r="AA401" i="1"/>
  <c r="V401" i="1"/>
  <c r="AE401" i="1" s="1"/>
  <c r="T401" i="1"/>
  <c r="AE400" i="1"/>
  <c r="AD400" i="1"/>
  <c r="AC400" i="1"/>
  <c r="AB400" i="1"/>
  <c r="AA400" i="1"/>
  <c r="V400" i="1"/>
  <c r="T400" i="1"/>
  <c r="AD399" i="1"/>
  <c r="AC399" i="1"/>
  <c r="AB399" i="1"/>
  <c r="AA399" i="1"/>
  <c r="V399" i="1"/>
  <c r="AE399" i="1" s="1"/>
  <c r="T399" i="1"/>
  <c r="AD398" i="1"/>
  <c r="AC398" i="1"/>
  <c r="AB398" i="1"/>
  <c r="AA398" i="1"/>
  <c r="V398" i="1"/>
  <c r="AE398" i="1" s="1"/>
  <c r="T398" i="1"/>
  <c r="AD397" i="1"/>
  <c r="AC397" i="1"/>
  <c r="AB397" i="1"/>
  <c r="AA397" i="1"/>
  <c r="V397" i="1"/>
  <c r="AE397" i="1" s="1"/>
  <c r="T397" i="1"/>
  <c r="AD396" i="1"/>
  <c r="AC396" i="1"/>
  <c r="AB396" i="1"/>
  <c r="AA396" i="1"/>
  <c r="V396" i="1"/>
  <c r="AE396" i="1" s="1"/>
  <c r="T396" i="1"/>
  <c r="AD395" i="1"/>
  <c r="AC395" i="1"/>
  <c r="AB395" i="1"/>
  <c r="AA395" i="1"/>
  <c r="V395" i="1"/>
  <c r="AE395" i="1" s="1"/>
  <c r="T395" i="1"/>
  <c r="AD394" i="1"/>
  <c r="AC394" i="1"/>
  <c r="AB394" i="1"/>
  <c r="AA394" i="1"/>
  <c r="V394" i="1"/>
  <c r="AE394" i="1" s="1"/>
  <c r="T394" i="1"/>
  <c r="AD393" i="1"/>
  <c r="AC393" i="1"/>
  <c r="AB393" i="1"/>
  <c r="AA393" i="1"/>
  <c r="V393" i="1"/>
  <c r="AE393" i="1" s="1"/>
  <c r="T393" i="1"/>
  <c r="AD392" i="1"/>
  <c r="AC392" i="1"/>
  <c r="AB392" i="1"/>
  <c r="AA392" i="1"/>
  <c r="V392" i="1"/>
  <c r="AE392" i="1" s="1"/>
  <c r="T392" i="1"/>
  <c r="AD391" i="1"/>
  <c r="AC391" i="1"/>
  <c r="AB391" i="1"/>
  <c r="AA391" i="1"/>
  <c r="V391" i="1"/>
  <c r="AE391" i="1" s="1"/>
  <c r="T391" i="1"/>
  <c r="AD390" i="1"/>
  <c r="AC390" i="1"/>
  <c r="AB390" i="1"/>
  <c r="AA390" i="1"/>
  <c r="V390" i="1"/>
  <c r="AE390" i="1" s="1"/>
  <c r="T390" i="1"/>
  <c r="AD389" i="1"/>
  <c r="AC389" i="1"/>
  <c r="AB389" i="1"/>
  <c r="AA389" i="1"/>
  <c r="V389" i="1"/>
  <c r="AE389" i="1" s="1"/>
  <c r="T389" i="1"/>
  <c r="AD388" i="1"/>
  <c r="AC388" i="1"/>
  <c r="AB388" i="1"/>
  <c r="AA388" i="1"/>
  <c r="V388" i="1"/>
  <c r="AE388" i="1" s="1"/>
  <c r="T388" i="1"/>
  <c r="AD387" i="1"/>
  <c r="AC387" i="1"/>
  <c r="AB387" i="1"/>
  <c r="AA387" i="1"/>
  <c r="V387" i="1"/>
  <c r="AE387" i="1" s="1"/>
  <c r="T387" i="1"/>
  <c r="AD386" i="1"/>
  <c r="AC386" i="1"/>
  <c r="AB386" i="1"/>
  <c r="AA386" i="1"/>
  <c r="V386" i="1"/>
  <c r="AE386" i="1" s="1"/>
  <c r="T386" i="1"/>
  <c r="AE385" i="1"/>
  <c r="AD385" i="1"/>
  <c r="AC385" i="1"/>
  <c r="AB385" i="1"/>
  <c r="AA385" i="1"/>
  <c r="V385" i="1"/>
  <c r="T385" i="1"/>
  <c r="AD384" i="1"/>
  <c r="AC384" i="1"/>
  <c r="AB384" i="1"/>
  <c r="AA384" i="1"/>
  <c r="V384" i="1"/>
  <c r="AE384" i="1" s="1"/>
  <c r="T384" i="1"/>
  <c r="AD383" i="1"/>
  <c r="AC383" i="1"/>
  <c r="AB383" i="1"/>
  <c r="AA383" i="1"/>
  <c r="V383" i="1"/>
  <c r="AE383" i="1" s="1"/>
  <c r="T383" i="1"/>
  <c r="AD382" i="1"/>
  <c r="AC382" i="1"/>
  <c r="AB382" i="1"/>
  <c r="AA382" i="1"/>
  <c r="V382" i="1"/>
  <c r="AE382" i="1" s="1"/>
  <c r="T382" i="1"/>
  <c r="AD381" i="1"/>
  <c r="AC381" i="1"/>
  <c r="AB381" i="1"/>
  <c r="AA381" i="1"/>
  <c r="V381" i="1"/>
  <c r="AE381" i="1" s="1"/>
  <c r="T381" i="1"/>
  <c r="AD380" i="1"/>
  <c r="AC380" i="1"/>
  <c r="AB380" i="1"/>
  <c r="AA380" i="1"/>
  <c r="V380" i="1"/>
  <c r="AE380" i="1" s="1"/>
  <c r="T380" i="1"/>
  <c r="AD379" i="1"/>
  <c r="AC379" i="1"/>
  <c r="AB379" i="1"/>
  <c r="AA379" i="1"/>
  <c r="V379" i="1"/>
  <c r="AE379" i="1" s="1"/>
  <c r="T379" i="1"/>
  <c r="AD378" i="1"/>
  <c r="AC378" i="1"/>
  <c r="AB378" i="1"/>
  <c r="AA378" i="1"/>
  <c r="V378" i="1"/>
  <c r="AE378" i="1" s="1"/>
  <c r="T378" i="1"/>
  <c r="AE377" i="1"/>
  <c r="AD377" i="1"/>
  <c r="AC377" i="1"/>
  <c r="AB377" i="1"/>
  <c r="AA377" i="1"/>
  <c r="V377" i="1"/>
  <c r="T377" i="1"/>
  <c r="U377" i="1" s="1"/>
  <c r="AD376" i="1"/>
  <c r="AC376" i="1"/>
  <c r="AB376" i="1"/>
  <c r="AA376" i="1"/>
  <c r="V376" i="1"/>
  <c r="AE376" i="1" s="1"/>
  <c r="T376" i="1"/>
  <c r="AD375" i="1"/>
  <c r="AC375" i="1"/>
  <c r="AB375" i="1"/>
  <c r="AA375" i="1"/>
  <c r="V375" i="1"/>
  <c r="AE375" i="1" s="1"/>
  <c r="T375" i="1"/>
  <c r="AD374" i="1"/>
  <c r="AC374" i="1"/>
  <c r="AB374" i="1"/>
  <c r="AA374" i="1"/>
  <c r="V374" i="1"/>
  <c r="AE374" i="1" s="1"/>
  <c r="T374" i="1"/>
  <c r="AE373" i="1"/>
  <c r="AD373" i="1"/>
  <c r="AC373" i="1"/>
  <c r="AB373" i="1"/>
  <c r="AA373" i="1"/>
  <c r="V373" i="1"/>
  <c r="T373" i="1"/>
  <c r="AD372" i="1"/>
  <c r="AC372" i="1"/>
  <c r="AB372" i="1"/>
  <c r="AA372" i="1"/>
  <c r="V372" i="1"/>
  <c r="AE372" i="1" s="1"/>
  <c r="T372" i="1"/>
  <c r="U372" i="1" s="1"/>
  <c r="AD371" i="1"/>
  <c r="AC371" i="1"/>
  <c r="AB371" i="1"/>
  <c r="AA371" i="1"/>
  <c r="V371" i="1"/>
  <c r="AE371" i="1" s="1"/>
  <c r="T371" i="1"/>
  <c r="AD370" i="1"/>
  <c r="AC370" i="1"/>
  <c r="AB370" i="1"/>
  <c r="AA370" i="1"/>
  <c r="V370" i="1"/>
  <c r="AE370" i="1" s="1"/>
  <c r="T370" i="1"/>
  <c r="AD369" i="1"/>
  <c r="AC369" i="1"/>
  <c r="AB369" i="1"/>
  <c r="AA369" i="1"/>
  <c r="V369" i="1"/>
  <c r="AE369" i="1" s="1"/>
  <c r="T369" i="1"/>
  <c r="AE368" i="1"/>
  <c r="AD368" i="1"/>
  <c r="AC368" i="1"/>
  <c r="AB368" i="1"/>
  <c r="AA368" i="1"/>
  <c r="V368" i="1"/>
  <c r="T368" i="1"/>
  <c r="AD367" i="1"/>
  <c r="AC367" i="1"/>
  <c r="AB367" i="1"/>
  <c r="AA367" i="1"/>
  <c r="V367" i="1"/>
  <c r="AE367" i="1" s="1"/>
  <c r="T367" i="1"/>
  <c r="AD366" i="1"/>
  <c r="AC366" i="1"/>
  <c r="AB366" i="1"/>
  <c r="AA366" i="1"/>
  <c r="V366" i="1"/>
  <c r="AE366" i="1" s="1"/>
  <c r="T366" i="1"/>
  <c r="AD365" i="1"/>
  <c r="AC365" i="1"/>
  <c r="AB365" i="1"/>
  <c r="AA365" i="1"/>
  <c r="V365" i="1"/>
  <c r="AE365" i="1" s="1"/>
  <c r="T365" i="1"/>
  <c r="AD364" i="1"/>
  <c r="AC364" i="1"/>
  <c r="AB364" i="1"/>
  <c r="AA364" i="1"/>
  <c r="V364" i="1"/>
  <c r="AE364" i="1" s="1"/>
  <c r="T364" i="1"/>
  <c r="AD363" i="1"/>
  <c r="AC363" i="1"/>
  <c r="AB363" i="1"/>
  <c r="AA363" i="1"/>
  <c r="V363" i="1"/>
  <c r="AE363" i="1" s="1"/>
  <c r="T363" i="1"/>
  <c r="AD362" i="1"/>
  <c r="AC362" i="1"/>
  <c r="AB362" i="1"/>
  <c r="AA362" i="1"/>
  <c r="V362" i="1"/>
  <c r="AE362" i="1" s="1"/>
  <c r="T362" i="1"/>
  <c r="AD361" i="1"/>
  <c r="AC361" i="1"/>
  <c r="AB361" i="1"/>
  <c r="AA361" i="1"/>
  <c r="V361" i="1"/>
  <c r="AE361" i="1" s="1"/>
  <c r="T361" i="1"/>
  <c r="AE360" i="1"/>
  <c r="AD360" i="1"/>
  <c r="AC360" i="1"/>
  <c r="AB360" i="1"/>
  <c r="AA360" i="1"/>
  <c r="V360" i="1"/>
  <c r="T360" i="1"/>
  <c r="AD359" i="1"/>
  <c r="AC359" i="1"/>
  <c r="AB359" i="1"/>
  <c r="AA359" i="1"/>
  <c r="V359" i="1"/>
  <c r="AE359" i="1" s="1"/>
  <c r="T359" i="1"/>
  <c r="AD358" i="1"/>
  <c r="AC358" i="1"/>
  <c r="AB358" i="1"/>
  <c r="AA358" i="1"/>
  <c r="V358" i="1"/>
  <c r="AE358" i="1" s="1"/>
  <c r="T358" i="1"/>
  <c r="AD357" i="1"/>
  <c r="AC357" i="1"/>
  <c r="AB357" i="1"/>
  <c r="AA357" i="1"/>
  <c r="V357" i="1"/>
  <c r="AE357" i="1" s="1"/>
  <c r="T357" i="1"/>
  <c r="AD356" i="1"/>
  <c r="AC356" i="1"/>
  <c r="AB356" i="1"/>
  <c r="AA356" i="1"/>
  <c r="V356" i="1"/>
  <c r="AE356" i="1" s="1"/>
  <c r="T356" i="1"/>
  <c r="AD355" i="1"/>
  <c r="AC355" i="1"/>
  <c r="AB355" i="1"/>
  <c r="AA355" i="1"/>
  <c r="V355" i="1"/>
  <c r="AE355" i="1" s="1"/>
  <c r="T355" i="1"/>
  <c r="AD354" i="1"/>
  <c r="AC354" i="1"/>
  <c r="AB354" i="1"/>
  <c r="AA354" i="1"/>
  <c r="V354" i="1"/>
  <c r="AE354" i="1" s="1"/>
  <c r="T354" i="1"/>
  <c r="AD353" i="1"/>
  <c r="AC353" i="1"/>
  <c r="AB353" i="1"/>
  <c r="AA353" i="1"/>
  <c r="V353" i="1"/>
  <c r="AE353" i="1" s="1"/>
  <c r="T353" i="1"/>
  <c r="AD352" i="1"/>
  <c r="AC352" i="1"/>
  <c r="AB352" i="1"/>
  <c r="AA352" i="1"/>
  <c r="V352" i="1"/>
  <c r="AE352" i="1" s="1"/>
  <c r="T352" i="1"/>
  <c r="AD351" i="1"/>
  <c r="AC351" i="1"/>
  <c r="AB351" i="1"/>
  <c r="AA351" i="1"/>
  <c r="V351" i="1"/>
  <c r="AE351" i="1" s="1"/>
  <c r="T351" i="1"/>
  <c r="AD350" i="1"/>
  <c r="AC350" i="1"/>
  <c r="AB350" i="1"/>
  <c r="AA350" i="1"/>
  <c r="V350" i="1"/>
  <c r="AE350" i="1" s="1"/>
  <c r="T350" i="1"/>
  <c r="AD349" i="1"/>
  <c r="AC349" i="1"/>
  <c r="AB349" i="1"/>
  <c r="AA349" i="1"/>
  <c r="V349" i="1"/>
  <c r="AE349" i="1" s="1"/>
  <c r="T349" i="1"/>
  <c r="AD348" i="1"/>
  <c r="AC348" i="1"/>
  <c r="AB348" i="1"/>
  <c r="AA348" i="1"/>
  <c r="V348" i="1"/>
  <c r="AE348" i="1" s="1"/>
  <c r="T348" i="1"/>
  <c r="AD347" i="1"/>
  <c r="AC347" i="1"/>
  <c r="AB347" i="1"/>
  <c r="AA347" i="1"/>
  <c r="V347" i="1"/>
  <c r="AE347" i="1" s="1"/>
  <c r="T347" i="1"/>
  <c r="AD346" i="1"/>
  <c r="AC346" i="1"/>
  <c r="AB346" i="1"/>
  <c r="AA346" i="1"/>
  <c r="V346" i="1"/>
  <c r="AE346" i="1" s="1"/>
  <c r="T346" i="1"/>
  <c r="AE345" i="1"/>
  <c r="AD345" i="1"/>
  <c r="AC345" i="1"/>
  <c r="AB345" i="1"/>
  <c r="AA345" i="1"/>
  <c r="V345" i="1"/>
  <c r="T345" i="1"/>
  <c r="U345" i="1" s="1"/>
  <c r="AD344" i="1"/>
  <c r="AC344" i="1"/>
  <c r="AB344" i="1"/>
  <c r="AA344" i="1"/>
  <c r="V344" i="1"/>
  <c r="AE344" i="1" s="1"/>
  <c r="T344" i="1"/>
  <c r="AD343" i="1"/>
  <c r="AC343" i="1"/>
  <c r="AB343" i="1"/>
  <c r="AA343" i="1"/>
  <c r="V343" i="1"/>
  <c r="AE343" i="1" s="1"/>
  <c r="T343" i="1"/>
  <c r="AD342" i="1"/>
  <c r="AC342" i="1"/>
  <c r="AB342" i="1"/>
  <c r="AA342" i="1"/>
  <c r="V342" i="1"/>
  <c r="AE342" i="1" s="1"/>
  <c r="T342" i="1"/>
  <c r="AE341" i="1"/>
  <c r="AD341" i="1"/>
  <c r="AC341" i="1"/>
  <c r="AB341" i="1"/>
  <c r="AA341" i="1"/>
  <c r="V341" i="1"/>
  <c r="T341" i="1"/>
  <c r="AD340" i="1"/>
  <c r="AC340" i="1"/>
  <c r="AB340" i="1"/>
  <c r="AA340" i="1"/>
  <c r="V340" i="1"/>
  <c r="AE340" i="1" s="1"/>
  <c r="T340" i="1"/>
  <c r="AD339" i="1"/>
  <c r="AC339" i="1"/>
  <c r="AB339" i="1"/>
  <c r="AA339" i="1"/>
  <c r="V339" i="1"/>
  <c r="AE339" i="1" s="1"/>
  <c r="T339" i="1"/>
  <c r="AD338" i="1"/>
  <c r="AC338" i="1"/>
  <c r="AB338" i="1"/>
  <c r="AA338" i="1"/>
  <c r="V338" i="1"/>
  <c r="AE338" i="1" s="1"/>
  <c r="T338" i="1"/>
  <c r="AD337" i="1"/>
  <c r="AC337" i="1"/>
  <c r="AB337" i="1"/>
  <c r="AA337" i="1"/>
  <c r="V337" i="1"/>
  <c r="AE337" i="1" s="1"/>
  <c r="T337" i="1"/>
  <c r="AD336" i="1"/>
  <c r="AC336" i="1"/>
  <c r="AB336" i="1"/>
  <c r="AA336" i="1"/>
  <c r="V336" i="1"/>
  <c r="AE336" i="1" s="1"/>
  <c r="T336" i="1"/>
  <c r="AD335" i="1"/>
  <c r="AC335" i="1"/>
  <c r="AB335" i="1"/>
  <c r="AA335" i="1"/>
  <c r="V335" i="1"/>
  <c r="AE335" i="1" s="1"/>
  <c r="T335" i="1"/>
  <c r="AD334" i="1"/>
  <c r="AC334" i="1"/>
  <c r="AB334" i="1"/>
  <c r="AA334" i="1"/>
  <c r="V334" i="1"/>
  <c r="AE334" i="1" s="1"/>
  <c r="T334" i="1"/>
  <c r="AE333" i="1"/>
  <c r="AD333" i="1"/>
  <c r="AC333" i="1"/>
  <c r="AB333" i="1"/>
  <c r="AA333" i="1"/>
  <c r="V333" i="1"/>
  <c r="T333" i="1"/>
  <c r="AD332" i="1"/>
  <c r="AC332" i="1"/>
  <c r="AB332" i="1"/>
  <c r="AA332" i="1"/>
  <c r="V332" i="1"/>
  <c r="AE332" i="1" s="1"/>
  <c r="T332" i="1"/>
  <c r="AD331" i="1"/>
  <c r="AC331" i="1"/>
  <c r="AB331" i="1"/>
  <c r="AA331" i="1"/>
  <c r="V331" i="1"/>
  <c r="AE331" i="1" s="1"/>
  <c r="T331" i="1"/>
  <c r="AD330" i="1"/>
  <c r="AC330" i="1"/>
  <c r="AB330" i="1"/>
  <c r="AA330" i="1"/>
  <c r="V330" i="1"/>
  <c r="AE330" i="1" s="1"/>
  <c r="T330" i="1"/>
  <c r="AD329" i="1"/>
  <c r="AC329" i="1"/>
  <c r="AB329" i="1"/>
  <c r="AA329" i="1"/>
  <c r="V329" i="1"/>
  <c r="AE329" i="1" s="1"/>
  <c r="T329" i="1"/>
  <c r="AD328" i="1"/>
  <c r="AC328" i="1"/>
  <c r="AB328" i="1"/>
  <c r="AA328" i="1"/>
  <c r="V328" i="1"/>
  <c r="AE328" i="1" s="1"/>
  <c r="T328" i="1"/>
  <c r="AD327" i="1"/>
  <c r="AC327" i="1"/>
  <c r="AB327" i="1"/>
  <c r="AA327" i="1"/>
  <c r="V327" i="1"/>
  <c r="AE327" i="1" s="1"/>
  <c r="T327" i="1"/>
  <c r="AD326" i="1"/>
  <c r="AC326" i="1"/>
  <c r="AB326" i="1"/>
  <c r="AA326" i="1"/>
  <c r="V326" i="1"/>
  <c r="AE326" i="1" s="1"/>
  <c r="T326" i="1"/>
  <c r="AD325" i="1"/>
  <c r="AC325" i="1"/>
  <c r="AB325" i="1"/>
  <c r="AA325" i="1"/>
  <c r="V325" i="1"/>
  <c r="AE325" i="1" s="1"/>
  <c r="T325" i="1"/>
  <c r="AD324" i="1"/>
  <c r="AC324" i="1"/>
  <c r="AB324" i="1"/>
  <c r="AA324" i="1"/>
  <c r="V324" i="1"/>
  <c r="AE324" i="1" s="1"/>
  <c r="T324" i="1"/>
  <c r="AD323" i="1"/>
  <c r="AC323" i="1"/>
  <c r="AB323" i="1"/>
  <c r="AA323" i="1"/>
  <c r="V323" i="1"/>
  <c r="AE323" i="1" s="1"/>
  <c r="T323" i="1"/>
  <c r="AD322" i="1"/>
  <c r="AC322" i="1"/>
  <c r="AB322" i="1"/>
  <c r="AA322" i="1"/>
  <c r="V322" i="1"/>
  <c r="AE322" i="1" s="1"/>
  <c r="T322" i="1"/>
  <c r="AE321" i="1"/>
  <c r="AD321" i="1"/>
  <c r="AC321" i="1"/>
  <c r="AB321" i="1"/>
  <c r="AA321" i="1"/>
  <c r="V321" i="1"/>
  <c r="T321" i="1"/>
  <c r="AD320" i="1"/>
  <c r="AC320" i="1"/>
  <c r="AB320" i="1"/>
  <c r="AA320" i="1"/>
  <c r="V320" i="1"/>
  <c r="AE320" i="1" s="1"/>
  <c r="T320" i="1"/>
  <c r="AD319" i="1"/>
  <c r="AC319" i="1"/>
  <c r="AB319" i="1"/>
  <c r="AA319" i="1"/>
  <c r="V319" i="1"/>
  <c r="AE319" i="1" s="1"/>
  <c r="T319" i="1"/>
  <c r="AD318" i="1"/>
  <c r="AC318" i="1"/>
  <c r="AB318" i="1"/>
  <c r="AA318" i="1"/>
  <c r="V318" i="1"/>
  <c r="AE318" i="1" s="1"/>
  <c r="T318" i="1"/>
  <c r="AD317" i="1"/>
  <c r="AC317" i="1"/>
  <c r="AB317" i="1"/>
  <c r="AA317" i="1"/>
  <c r="V317" i="1"/>
  <c r="AE317" i="1" s="1"/>
  <c r="T317" i="1"/>
  <c r="AE316" i="1"/>
  <c r="AD316" i="1"/>
  <c r="AC316" i="1"/>
  <c r="AB316" i="1"/>
  <c r="AA316" i="1"/>
  <c r="V316" i="1"/>
  <c r="T316" i="1"/>
  <c r="AD315" i="1"/>
  <c r="AC315" i="1"/>
  <c r="AB315" i="1"/>
  <c r="AA315" i="1"/>
  <c r="V315" i="1"/>
  <c r="AE315" i="1" s="1"/>
  <c r="T315" i="1"/>
  <c r="AD314" i="1"/>
  <c r="AC314" i="1"/>
  <c r="AB314" i="1"/>
  <c r="AA314" i="1"/>
  <c r="V314" i="1"/>
  <c r="AE314" i="1" s="1"/>
  <c r="T314" i="1"/>
  <c r="AD313" i="1"/>
  <c r="AC313" i="1"/>
  <c r="AB313" i="1"/>
  <c r="AA313" i="1"/>
  <c r="V313" i="1"/>
  <c r="AE313" i="1" s="1"/>
  <c r="T313" i="1"/>
  <c r="AD312" i="1"/>
  <c r="AC312" i="1"/>
  <c r="AB312" i="1"/>
  <c r="AA312" i="1"/>
  <c r="V312" i="1"/>
  <c r="AE312" i="1" s="1"/>
  <c r="T312" i="1"/>
  <c r="AD311" i="1"/>
  <c r="AC311" i="1"/>
  <c r="AB311" i="1"/>
  <c r="AA311" i="1"/>
  <c r="V311" i="1"/>
  <c r="AE311" i="1" s="1"/>
  <c r="T311" i="1"/>
  <c r="AD310" i="1"/>
  <c r="AC310" i="1"/>
  <c r="AB310" i="1"/>
  <c r="AA310" i="1"/>
  <c r="V310" i="1"/>
  <c r="AE310" i="1" s="1"/>
  <c r="T310" i="1"/>
  <c r="AE309" i="1"/>
  <c r="AD309" i="1"/>
  <c r="AC309" i="1"/>
  <c r="AB309" i="1"/>
  <c r="AA309" i="1"/>
  <c r="V309" i="1"/>
  <c r="T309" i="1"/>
  <c r="AD308" i="1"/>
  <c r="AC308" i="1"/>
  <c r="AB308" i="1"/>
  <c r="AA308" i="1"/>
  <c r="V308" i="1"/>
  <c r="AE308" i="1" s="1"/>
  <c r="T308" i="1"/>
  <c r="AD307" i="1"/>
  <c r="AC307" i="1"/>
  <c r="AB307" i="1"/>
  <c r="AA307" i="1"/>
  <c r="V307" i="1"/>
  <c r="AE307" i="1" s="1"/>
  <c r="T307" i="1"/>
  <c r="AD306" i="1"/>
  <c r="AC306" i="1"/>
  <c r="AB306" i="1"/>
  <c r="AA306" i="1"/>
  <c r="V306" i="1"/>
  <c r="AE306" i="1" s="1"/>
  <c r="T306" i="1"/>
  <c r="AD305" i="1"/>
  <c r="AC305" i="1"/>
  <c r="AB305" i="1"/>
  <c r="AA305" i="1"/>
  <c r="V305" i="1"/>
  <c r="AE305" i="1" s="1"/>
  <c r="T305" i="1"/>
  <c r="AD304" i="1"/>
  <c r="AC304" i="1"/>
  <c r="AB304" i="1"/>
  <c r="AA304" i="1"/>
  <c r="V304" i="1"/>
  <c r="AE304" i="1" s="1"/>
  <c r="T304" i="1"/>
  <c r="AD303" i="1"/>
  <c r="AC303" i="1"/>
  <c r="AB303" i="1"/>
  <c r="AA303" i="1"/>
  <c r="V303" i="1"/>
  <c r="AE303" i="1" s="1"/>
  <c r="T303" i="1"/>
  <c r="AD302" i="1"/>
  <c r="AC302" i="1"/>
  <c r="AB302" i="1"/>
  <c r="AA302" i="1"/>
  <c r="V302" i="1"/>
  <c r="AE302" i="1" s="1"/>
  <c r="T302" i="1"/>
  <c r="AE301" i="1"/>
  <c r="AD301" i="1"/>
  <c r="AC301" i="1"/>
  <c r="AB301" i="1"/>
  <c r="AA301" i="1"/>
  <c r="V301" i="1"/>
  <c r="T301" i="1"/>
  <c r="AD300" i="1"/>
  <c r="AC300" i="1"/>
  <c r="AB300" i="1"/>
  <c r="AA300" i="1"/>
  <c r="V300" i="1"/>
  <c r="AE300" i="1" s="1"/>
  <c r="T300" i="1"/>
  <c r="AD299" i="1"/>
  <c r="AC299" i="1"/>
  <c r="AB299" i="1"/>
  <c r="AA299" i="1"/>
  <c r="V299" i="1"/>
  <c r="AE299" i="1" s="1"/>
  <c r="T299" i="1"/>
  <c r="AD298" i="1"/>
  <c r="AC298" i="1"/>
  <c r="AB298" i="1"/>
  <c r="AA298" i="1"/>
  <c r="V298" i="1"/>
  <c r="AE298" i="1" s="1"/>
  <c r="T298" i="1"/>
  <c r="AD297" i="1"/>
  <c r="AC297" i="1"/>
  <c r="AB297" i="1"/>
  <c r="AA297" i="1"/>
  <c r="V297" i="1"/>
  <c r="AE297" i="1" s="1"/>
  <c r="T297" i="1"/>
  <c r="AD296" i="1"/>
  <c r="AC296" i="1"/>
  <c r="AB296" i="1"/>
  <c r="AA296" i="1"/>
  <c r="V296" i="1"/>
  <c r="AE296" i="1" s="1"/>
  <c r="T296" i="1"/>
  <c r="AD295" i="1"/>
  <c r="AC295" i="1"/>
  <c r="AB295" i="1"/>
  <c r="AA295" i="1"/>
  <c r="V295" i="1"/>
  <c r="AE295" i="1" s="1"/>
  <c r="T295" i="1"/>
  <c r="AD294" i="1"/>
  <c r="AC294" i="1"/>
  <c r="AB294" i="1"/>
  <c r="AA294" i="1"/>
  <c r="V294" i="1"/>
  <c r="AE294" i="1" s="1"/>
  <c r="T294" i="1"/>
  <c r="AD293" i="1"/>
  <c r="AC293" i="1"/>
  <c r="AB293" i="1"/>
  <c r="AA293" i="1"/>
  <c r="V293" i="1"/>
  <c r="AE293" i="1" s="1"/>
  <c r="T293" i="1"/>
  <c r="AD292" i="1"/>
  <c r="AC292" i="1"/>
  <c r="AB292" i="1"/>
  <c r="AA292" i="1"/>
  <c r="V292" i="1"/>
  <c r="AE292" i="1" s="1"/>
  <c r="T292" i="1"/>
  <c r="AD291" i="1"/>
  <c r="AC291" i="1"/>
  <c r="AB291" i="1"/>
  <c r="AA291" i="1"/>
  <c r="V291" i="1"/>
  <c r="AE291" i="1" s="1"/>
  <c r="T291" i="1"/>
  <c r="AD290" i="1"/>
  <c r="AC290" i="1"/>
  <c r="AB290" i="1"/>
  <c r="AA290" i="1"/>
  <c r="V290" i="1"/>
  <c r="AE290" i="1" s="1"/>
  <c r="T290" i="1"/>
  <c r="AE289" i="1"/>
  <c r="AD289" i="1"/>
  <c r="AC289" i="1"/>
  <c r="AB289" i="1"/>
  <c r="AA289" i="1"/>
  <c r="V289" i="1"/>
  <c r="T289" i="1"/>
  <c r="AD288" i="1"/>
  <c r="AC288" i="1"/>
  <c r="AB288" i="1"/>
  <c r="AA288" i="1"/>
  <c r="V288" i="1"/>
  <c r="AE288" i="1" s="1"/>
  <c r="T288" i="1"/>
  <c r="AD287" i="1"/>
  <c r="AC287" i="1"/>
  <c r="AB287" i="1"/>
  <c r="AA287" i="1"/>
  <c r="V287" i="1"/>
  <c r="AE287" i="1" s="1"/>
  <c r="T287" i="1"/>
  <c r="AD286" i="1"/>
  <c r="AC286" i="1"/>
  <c r="AB286" i="1"/>
  <c r="AA286" i="1"/>
  <c r="V286" i="1"/>
  <c r="AE286" i="1" s="1"/>
  <c r="T286" i="1"/>
  <c r="AD285" i="1"/>
  <c r="AC285" i="1"/>
  <c r="AB285" i="1"/>
  <c r="AA285" i="1"/>
  <c r="V285" i="1"/>
  <c r="AE285" i="1" s="1"/>
  <c r="T285" i="1"/>
  <c r="AE284" i="1"/>
  <c r="AD284" i="1"/>
  <c r="AC284" i="1"/>
  <c r="AB284" i="1"/>
  <c r="AA284" i="1"/>
  <c r="V284" i="1"/>
  <c r="T284" i="1"/>
  <c r="AD283" i="1"/>
  <c r="AC283" i="1"/>
  <c r="AB283" i="1"/>
  <c r="AA283" i="1"/>
  <c r="V283" i="1"/>
  <c r="AE283" i="1" s="1"/>
  <c r="T283" i="1"/>
  <c r="AD282" i="1"/>
  <c r="AC282" i="1"/>
  <c r="AB282" i="1"/>
  <c r="AA282" i="1"/>
  <c r="V282" i="1"/>
  <c r="AE282" i="1" s="1"/>
  <c r="T282" i="1"/>
  <c r="AD281" i="1"/>
  <c r="AC281" i="1"/>
  <c r="AB281" i="1"/>
  <c r="AA281" i="1"/>
  <c r="V281" i="1"/>
  <c r="AE281" i="1" s="1"/>
  <c r="T281" i="1"/>
  <c r="AD280" i="1"/>
  <c r="AC280" i="1"/>
  <c r="AB280" i="1"/>
  <c r="AA280" i="1"/>
  <c r="V280" i="1"/>
  <c r="AE280" i="1" s="1"/>
  <c r="T280" i="1"/>
  <c r="AD279" i="1"/>
  <c r="AC279" i="1"/>
  <c r="AB279" i="1"/>
  <c r="AA279" i="1"/>
  <c r="V279" i="1"/>
  <c r="AE279" i="1" s="1"/>
  <c r="T279" i="1"/>
  <c r="AD278" i="1"/>
  <c r="AC278" i="1"/>
  <c r="AB278" i="1"/>
  <c r="AA278" i="1"/>
  <c r="V278" i="1"/>
  <c r="AE278" i="1" s="1"/>
  <c r="T278" i="1"/>
  <c r="AE277" i="1"/>
  <c r="AD277" i="1"/>
  <c r="AC277" i="1"/>
  <c r="AB277" i="1"/>
  <c r="AA277" i="1"/>
  <c r="V277" i="1"/>
  <c r="T277" i="1"/>
  <c r="AD276" i="1"/>
  <c r="AC276" i="1"/>
  <c r="AB276" i="1"/>
  <c r="AA276" i="1"/>
  <c r="V276" i="1"/>
  <c r="AE276" i="1" s="1"/>
  <c r="T276" i="1"/>
  <c r="AD275" i="1"/>
  <c r="AC275" i="1"/>
  <c r="AB275" i="1"/>
  <c r="AA275" i="1"/>
  <c r="V275" i="1"/>
  <c r="AE275" i="1" s="1"/>
  <c r="T275" i="1"/>
  <c r="AD274" i="1"/>
  <c r="AC274" i="1"/>
  <c r="AB274" i="1"/>
  <c r="AA274" i="1"/>
  <c r="V274" i="1"/>
  <c r="AE274" i="1" s="1"/>
  <c r="T274" i="1"/>
  <c r="AD273" i="1"/>
  <c r="AC273" i="1"/>
  <c r="AB273" i="1"/>
  <c r="AA273" i="1"/>
  <c r="V273" i="1"/>
  <c r="AE273" i="1" s="1"/>
  <c r="T273" i="1"/>
  <c r="AD272" i="1"/>
  <c r="AC272" i="1"/>
  <c r="AB272" i="1"/>
  <c r="AA272" i="1"/>
  <c r="V272" i="1"/>
  <c r="AE272" i="1" s="1"/>
  <c r="T272" i="1"/>
  <c r="AD271" i="1"/>
  <c r="AC271" i="1"/>
  <c r="AB271" i="1"/>
  <c r="AA271" i="1"/>
  <c r="V271" i="1"/>
  <c r="AE271" i="1" s="1"/>
  <c r="T271" i="1"/>
  <c r="AD270" i="1"/>
  <c r="AC270" i="1"/>
  <c r="AB270" i="1"/>
  <c r="AA270" i="1"/>
  <c r="V270" i="1"/>
  <c r="AE270" i="1" s="1"/>
  <c r="T270" i="1"/>
  <c r="AE269" i="1"/>
  <c r="AD269" i="1"/>
  <c r="AC269" i="1"/>
  <c r="AB269" i="1"/>
  <c r="AA269" i="1"/>
  <c r="V269" i="1"/>
  <c r="T269" i="1"/>
  <c r="AD268" i="1"/>
  <c r="AC268" i="1"/>
  <c r="AB268" i="1"/>
  <c r="AA268" i="1"/>
  <c r="V268" i="1"/>
  <c r="AE268" i="1" s="1"/>
  <c r="T268" i="1"/>
  <c r="AD267" i="1"/>
  <c r="AC267" i="1"/>
  <c r="AB267" i="1"/>
  <c r="AA267" i="1"/>
  <c r="V267" i="1"/>
  <c r="AE267" i="1" s="1"/>
  <c r="T267" i="1"/>
  <c r="AD266" i="1"/>
  <c r="AC266" i="1"/>
  <c r="AB266" i="1"/>
  <c r="AA266" i="1"/>
  <c r="V266" i="1"/>
  <c r="AE266" i="1" s="1"/>
  <c r="T266" i="1"/>
  <c r="AD265" i="1"/>
  <c r="AC265" i="1"/>
  <c r="AB265" i="1"/>
  <c r="AA265" i="1"/>
  <c r="V265" i="1"/>
  <c r="AE265" i="1" s="1"/>
  <c r="T265" i="1"/>
  <c r="AD264" i="1"/>
  <c r="AC264" i="1"/>
  <c r="AB264" i="1"/>
  <c r="AA264" i="1"/>
  <c r="V264" i="1"/>
  <c r="AE264" i="1" s="1"/>
  <c r="T264" i="1"/>
  <c r="AD263" i="1"/>
  <c r="AC263" i="1"/>
  <c r="AB263" i="1"/>
  <c r="AA263" i="1"/>
  <c r="V263" i="1"/>
  <c r="AE263" i="1" s="1"/>
  <c r="T263" i="1"/>
  <c r="AD262" i="1"/>
  <c r="AC262" i="1"/>
  <c r="AB262" i="1"/>
  <c r="AA262" i="1"/>
  <c r="V262" i="1"/>
  <c r="AE262" i="1" s="1"/>
  <c r="T262" i="1"/>
  <c r="AD261" i="1"/>
  <c r="AC261" i="1"/>
  <c r="AB261" i="1"/>
  <c r="AA261" i="1"/>
  <c r="V261" i="1"/>
  <c r="AE261" i="1" s="1"/>
  <c r="T261" i="1"/>
  <c r="AD260" i="1"/>
  <c r="AC260" i="1"/>
  <c r="AB260" i="1"/>
  <c r="AA260" i="1"/>
  <c r="V260" i="1"/>
  <c r="AE260" i="1" s="1"/>
  <c r="T260" i="1"/>
  <c r="AD259" i="1"/>
  <c r="AC259" i="1"/>
  <c r="AB259" i="1"/>
  <c r="AA259" i="1"/>
  <c r="V259" i="1"/>
  <c r="AE259" i="1" s="1"/>
  <c r="T259" i="1"/>
  <c r="AD258" i="1"/>
  <c r="AC258" i="1"/>
  <c r="AB258" i="1"/>
  <c r="AA258" i="1"/>
  <c r="V258" i="1"/>
  <c r="AE258" i="1" s="1"/>
  <c r="T258" i="1"/>
  <c r="AD257" i="1"/>
  <c r="AC257" i="1"/>
  <c r="AB257" i="1"/>
  <c r="AA257" i="1"/>
  <c r="V257" i="1"/>
  <c r="AE257" i="1" s="1"/>
  <c r="T257" i="1"/>
  <c r="AE256" i="1"/>
  <c r="AD256" i="1"/>
  <c r="AC256" i="1"/>
  <c r="AB256" i="1"/>
  <c r="AA256" i="1"/>
  <c r="V256" i="1"/>
  <c r="T256" i="1"/>
  <c r="AD255" i="1"/>
  <c r="AC255" i="1"/>
  <c r="AB255" i="1"/>
  <c r="AA255" i="1"/>
  <c r="U255" i="1" s="1"/>
  <c r="V255" i="1"/>
  <c r="AE255" i="1" s="1"/>
  <c r="T255" i="1"/>
  <c r="AD254" i="1"/>
  <c r="AC254" i="1"/>
  <c r="AB254" i="1"/>
  <c r="AA254" i="1"/>
  <c r="V254" i="1"/>
  <c r="AE254" i="1" s="1"/>
  <c r="T254" i="1"/>
  <c r="AD253" i="1"/>
  <c r="AC253" i="1"/>
  <c r="AB253" i="1"/>
  <c r="AA253" i="1"/>
  <c r="V253" i="1"/>
  <c r="AE253" i="1" s="1"/>
  <c r="T253" i="1"/>
  <c r="AD252" i="1"/>
  <c r="AC252" i="1"/>
  <c r="AB252" i="1"/>
  <c r="AA252" i="1"/>
  <c r="V252" i="1"/>
  <c r="AE252" i="1" s="1"/>
  <c r="T252" i="1"/>
  <c r="AD251" i="1"/>
  <c r="AC251" i="1"/>
  <c r="AB251" i="1"/>
  <c r="AA251" i="1"/>
  <c r="V251" i="1"/>
  <c r="AE251" i="1" s="1"/>
  <c r="T251" i="1"/>
  <c r="AD250" i="1"/>
  <c r="AC250" i="1"/>
  <c r="AB250" i="1"/>
  <c r="AA250" i="1"/>
  <c r="V250" i="1"/>
  <c r="AE250" i="1" s="1"/>
  <c r="T250" i="1"/>
  <c r="AD249" i="1"/>
  <c r="AC249" i="1"/>
  <c r="AB249" i="1"/>
  <c r="AA249" i="1"/>
  <c r="V249" i="1"/>
  <c r="AE249" i="1" s="1"/>
  <c r="T249" i="1"/>
  <c r="AD248" i="1"/>
  <c r="AC248" i="1"/>
  <c r="AB248" i="1"/>
  <c r="AA248" i="1"/>
  <c r="V248" i="1"/>
  <c r="AE248" i="1" s="1"/>
  <c r="T248" i="1"/>
  <c r="AD247" i="1"/>
  <c r="AC247" i="1"/>
  <c r="AB247" i="1"/>
  <c r="AA247" i="1"/>
  <c r="V247" i="1"/>
  <c r="AE247" i="1" s="1"/>
  <c r="T247" i="1"/>
  <c r="AD246" i="1"/>
  <c r="AC246" i="1"/>
  <c r="AB246" i="1"/>
  <c r="AA246" i="1"/>
  <c r="V246" i="1"/>
  <c r="AE246" i="1" s="1"/>
  <c r="T246" i="1"/>
  <c r="AD245" i="1"/>
  <c r="AC245" i="1"/>
  <c r="AB245" i="1"/>
  <c r="AA245" i="1"/>
  <c r="V245" i="1"/>
  <c r="AE245" i="1" s="1"/>
  <c r="T245" i="1"/>
  <c r="AD244" i="1"/>
  <c r="AC244" i="1"/>
  <c r="AB244" i="1"/>
  <c r="AA244" i="1"/>
  <c r="V244" i="1"/>
  <c r="AE244" i="1" s="1"/>
  <c r="T244" i="1"/>
  <c r="AD243" i="1"/>
  <c r="AC243" i="1"/>
  <c r="AB243" i="1"/>
  <c r="AA243" i="1"/>
  <c r="V243" i="1"/>
  <c r="AE243" i="1" s="1"/>
  <c r="T243" i="1"/>
  <c r="AD242" i="1"/>
  <c r="AC242" i="1"/>
  <c r="AB242" i="1"/>
  <c r="AA242" i="1"/>
  <c r="V242" i="1"/>
  <c r="AE242" i="1" s="1"/>
  <c r="T242" i="1"/>
  <c r="AD241" i="1"/>
  <c r="AC241" i="1"/>
  <c r="AB241" i="1"/>
  <c r="AA241" i="1"/>
  <c r="V241" i="1"/>
  <c r="AE241" i="1" s="1"/>
  <c r="T241" i="1"/>
  <c r="AE240" i="1"/>
  <c r="AD240" i="1"/>
  <c r="AC240" i="1"/>
  <c r="AB240" i="1"/>
  <c r="AA240" i="1"/>
  <c r="V240" i="1"/>
  <c r="T240" i="1"/>
  <c r="AD239" i="1"/>
  <c r="AC239" i="1"/>
  <c r="AB239" i="1"/>
  <c r="AA239" i="1"/>
  <c r="V239" i="1"/>
  <c r="AE239" i="1" s="1"/>
  <c r="T239" i="1"/>
  <c r="AD238" i="1"/>
  <c r="AC238" i="1"/>
  <c r="AB238" i="1"/>
  <c r="AA238" i="1"/>
  <c r="V238" i="1"/>
  <c r="AE238" i="1" s="1"/>
  <c r="T238" i="1"/>
  <c r="AD237" i="1"/>
  <c r="AC237" i="1"/>
  <c r="AB237" i="1"/>
  <c r="AA237" i="1"/>
  <c r="V237" i="1"/>
  <c r="AE237" i="1" s="1"/>
  <c r="T237" i="1"/>
  <c r="AE236" i="1"/>
  <c r="AD236" i="1"/>
  <c r="AC236" i="1"/>
  <c r="AB236" i="1"/>
  <c r="AA236" i="1"/>
  <c r="V236" i="1"/>
  <c r="T236" i="1"/>
  <c r="AD235" i="1"/>
  <c r="AC235" i="1"/>
  <c r="AB235" i="1"/>
  <c r="AA235" i="1"/>
  <c r="V235" i="1"/>
  <c r="AE235" i="1" s="1"/>
  <c r="T235" i="1"/>
  <c r="AD234" i="1"/>
  <c r="AC234" i="1"/>
  <c r="AB234" i="1"/>
  <c r="AA234" i="1"/>
  <c r="V234" i="1"/>
  <c r="AE234" i="1" s="1"/>
  <c r="T234" i="1"/>
  <c r="AD233" i="1"/>
  <c r="AC233" i="1"/>
  <c r="AB233" i="1"/>
  <c r="AA233" i="1"/>
  <c r="V233" i="1"/>
  <c r="AE233" i="1" s="1"/>
  <c r="T233" i="1"/>
  <c r="AD232" i="1"/>
  <c r="AC232" i="1"/>
  <c r="AB232" i="1"/>
  <c r="AA232" i="1"/>
  <c r="V232" i="1"/>
  <c r="AE232" i="1" s="1"/>
  <c r="T232" i="1"/>
  <c r="AD231" i="1"/>
  <c r="AC231" i="1"/>
  <c r="AB231" i="1"/>
  <c r="AA231" i="1"/>
  <c r="V231" i="1"/>
  <c r="AE231" i="1" s="1"/>
  <c r="T231" i="1"/>
  <c r="AD230" i="1"/>
  <c r="AC230" i="1"/>
  <c r="AB230" i="1"/>
  <c r="AA230" i="1"/>
  <c r="V230" i="1"/>
  <c r="AE230" i="1" s="1"/>
  <c r="T230" i="1"/>
  <c r="AE229" i="1"/>
  <c r="AD229" i="1"/>
  <c r="AC229" i="1"/>
  <c r="AB229" i="1"/>
  <c r="AA229" i="1"/>
  <c r="V229" i="1"/>
  <c r="T229" i="1"/>
  <c r="AD228" i="1"/>
  <c r="AC228" i="1"/>
  <c r="AB228" i="1"/>
  <c r="AA228" i="1"/>
  <c r="V228" i="1"/>
  <c r="AE228" i="1" s="1"/>
  <c r="T228" i="1"/>
  <c r="AD227" i="1"/>
  <c r="AC227" i="1"/>
  <c r="AB227" i="1"/>
  <c r="AA227" i="1"/>
  <c r="V227" i="1"/>
  <c r="AE227" i="1" s="1"/>
  <c r="T227" i="1"/>
  <c r="AD226" i="1"/>
  <c r="AC226" i="1"/>
  <c r="AB226" i="1"/>
  <c r="AA226" i="1"/>
  <c r="V226" i="1"/>
  <c r="AE226" i="1" s="1"/>
  <c r="T226" i="1"/>
  <c r="AD225" i="1"/>
  <c r="AC225" i="1"/>
  <c r="AB225" i="1"/>
  <c r="AA225" i="1"/>
  <c r="V225" i="1"/>
  <c r="AE225" i="1" s="1"/>
  <c r="T225" i="1"/>
  <c r="AD224" i="1"/>
  <c r="AC224" i="1"/>
  <c r="AB224" i="1"/>
  <c r="AA224" i="1"/>
  <c r="V224" i="1"/>
  <c r="AE224" i="1" s="1"/>
  <c r="T224" i="1"/>
  <c r="AD223" i="1"/>
  <c r="AC223" i="1"/>
  <c r="AB223" i="1"/>
  <c r="AA223" i="1"/>
  <c r="V223" i="1"/>
  <c r="AE223" i="1" s="1"/>
  <c r="T223" i="1"/>
  <c r="AD222" i="1"/>
  <c r="AC222" i="1"/>
  <c r="AB222" i="1"/>
  <c r="AA222" i="1"/>
  <c r="V222" i="1"/>
  <c r="AE222" i="1" s="1"/>
  <c r="T222" i="1"/>
  <c r="AD221" i="1"/>
  <c r="AC221" i="1"/>
  <c r="AB221" i="1"/>
  <c r="AA221" i="1"/>
  <c r="V221" i="1"/>
  <c r="AE221" i="1" s="1"/>
  <c r="T221" i="1"/>
  <c r="AD220" i="1"/>
  <c r="AC220" i="1"/>
  <c r="AB220" i="1"/>
  <c r="AA220" i="1"/>
  <c r="V220" i="1"/>
  <c r="AE220" i="1" s="1"/>
  <c r="T220" i="1"/>
  <c r="AD219" i="1"/>
  <c r="AC219" i="1"/>
  <c r="AB219" i="1"/>
  <c r="AA219" i="1"/>
  <c r="V219" i="1"/>
  <c r="AE219" i="1" s="1"/>
  <c r="T219" i="1"/>
  <c r="AE218" i="1"/>
  <c r="AD218" i="1"/>
  <c r="AC218" i="1"/>
  <c r="AB218" i="1"/>
  <c r="AA218" i="1"/>
  <c r="V218" i="1"/>
  <c r="T218" i="1"/>
  <c r="AD217" i="1"/>
  <c r="AC217" i="1"/>
  <c r="AB217" i="1"/>
  <c r="AA217" i="1"/>
  <c r="V217" i="1"/>
  <c r="AE217" i="1" s="1"/>
  <c r="T217" i="1"/>
  <c r="AD216" i="1"/>
  <c r="AC216" i="1"/>
  <c r="AB216" i="1"/>
  <c r="AA216" i="1"/>
  <c r="V216" i="1"/>
  <c r="AE216" i="1" s="1"/>
  <c r="T216" i="1"/>
  <c r="AD215" i="1"/>
  <c r="AC215" i="1"/>
  <c r="AB215" i="1"/>
  <c r="AA215" i="1"/>
  <c r="V215" i="1"/>
  <c r="AE215" i="1" s="1"/>
  <c r="T215" i="1"/>
  <c r="AD214" i="1"/>
  <c r="AC214" i="1"/>
  <c r="AB214" i="1"/>
  <c r="AA214" i="1"/>
  <c r="V214" i="1"/>
  <c r="AE214" i="1" s="1"/>
  <c r="T214" i="1"/>
  <c r="AD213" i="1"/>
  <c r="AC213" i="1"/>
  <c r="AB213" i="1"/>
  <c r="AA213" i="1"/>
  <c r="V213" i="1"/>
  <c r="AE213" i="1" s="1"/>
  <c r="T213" i="1"/>
  <c r="AD212" i="1"/>
  <c r="AC212" i="1"/>
  <c r="AB212" i="1"/>
  <c r="AA212" i="1"/>
  <c r="V212" i="1"/>
  <c r="AE212" i="1" s="1"/>
  <c r="T212" i="1"/>
  <c r="AD211" i="1"/>
  <c r="AC211" i="1"/>
  <c r="AB211" i="1"/>
  <c r="AA211" i="1"/>
  <c r="V211" i="1"/>
  <c r="AE211" i="1" s="1"/>
  <c r="T211" i="1"/>
  <c r="AE210" i="1"/>
  <c r="AD210" i="1"/>
  <c r="AC210" i="1"/>
  <c r="AB210" i="1"/>
  <c r="AA210" i="1"/>
  <c r="V210" i="1"/>
  <c r="T210" i="1"/>
  <c r="AD209" i="1"/>
  <c r="AC209" i="1"/>
  <c r="AB209" i="1"/>
  <c r="AA209" i="1"/>
  <c r="V209" i="1"/>
  <c r="AE209" i="1" s="1"/>
  <c r="T209" i="1"/>
  <c r="AD208" i="1"/>
  <c r="AC208" i="1"/>
  <c r="AB208" i="1"/>
  <c r="AA208" i="1"/>
  <c r="V208" i="1"/>
  <c r="AE208" i="1" s="1"/>
  <c r="T208" i="1"/>
  <c r="AD207" i="1"/>
  <c r="AC207" i="1"/>
  <c r="AB207" i="1"/>
  <c r="AA207" i="1"/>
  <c r="V207" i="1"/>
  <c r="AE207" i="1" s="1"/>
  <c r="T207" i="1"/>
  <c r="AE206" i="1"/>
  <c r="AD206" i="1"/>
  <c r="AC206" i="1"/>
  <c r="AB206" i="1"/>
  <c r="AA206" i="1"/>
  <c r="V206" i="1"/>
  <c r="T206" i="1"/>
  <c r="AD205" i="1"/>
  <c r="AC205" i="1"/>
  <c r="AB205" i="1"/>
  <c r="AA205" i="1"/>
  <c r="V205" i="1"/>
  <c r="AE205" i="1" s="1"/>
  <c r="T205" i="1"/>
  <c r="AD204" i="1"/>
  <c r="AC204" i="1"/>
  <c r="AB204" i="1"/>
  <c r="AA204" i="1"/>
  <c r="V204" i="1"/>
  <c r="AE204" i="1" s="1"/>
  <c r="T204" i="1"/>
  <c r="AD203" i="1"/>
  <c r="AC203" i="1"/>
  <c r="AB203" i="1"/>
  <c r="AA203" i="1"/>
  <c r="V203" i="1"/>
  <c r="AE203" i="1" s="1"/>
  <c r="T203" i="1"/>
  <c r="AD202" i="1"/>
  <c r="AC202" i="1"/>
  <c r="AB202" i="1"/>
  <c r="AA202" i="1"/>
  <c r="V202" i="1"/>
  <c r="AE202" i="1" s="1"/>
  <c r="T202" i="1"/>
  <c r="AD201" i="1"/>
  <c r="AC201" i="1"/>
  <c r="AB201" i="1"/>
  <c r="AA201" i="1"/>
  <c r="V201" i="1"/>
  <c r="AE201" i="1" s="1"/>
  <c r="T201" i="1"/>
  <c r="AD200" i="1"/>
  <c r="AC200" i="1"/>
  <c r="AB200" i="1"/>
  <c r="AA200" i="1"/>
  <c r="V200" i="1"/>
  <c r="AE200" i="1" s="1"/>
  <c r="T200" i="1"/>
  <c r="AE199" i="1"/>
  <c r="AD199" i="1"/>
  <c r="AC199" i="1"/>
  <c r="AB199" i="1"/>
  <c r="AA199" i="1"/>
  <c r="V199" i="1"/>
  <c r="T199" i="1"/>
  <c r="AD198" i="1"/>
  <c r="AC198" i="1"/>
  <c r="AB198" i="1"/>
  <c r="AA198" i="1"/>
  <c r="V198" i="1"/>
  <c r="AE198" i="1" s="1"/>
  <c r="T198" i="1"/>
  <c r="AD197" i="1"/>
  <c r="AC197" i="1"/>
  <c r="AB197" i="1"/>
  <c r="AA197" i="1"/>
  <c r="V197" i="1"/>
  <c r="AE197" i="1" s="1"/>
  <c r="T197" i="1"/>
  <c r="AD196" i="1"/>
  <c r="AC196" i="1"/>
  <c r="AB196" i="1"/>
  <c r="AA196" i="1"/>
  <c r="V196" i="1"/>
  <c r="AE196" i="1" s="1"/>
  <c r="T196" i="1"/>
  <c r="AD195" i="1"/>
  <c r="AC195" i="1"/>
  <c r="AB195" i="1"/>
  <c r="AA195" i="1"/>
  <c r="V195" i="1"/>
  <c r="AE195" i="1" s="1"/>
  <c r="T195" i="1"/>
  <c r="AE194" i="1"/>
  <c r="AD194" i="1"/>
  <c r="AC194" i="1"/>
  <c r="AB194" i="1"/>
  <c r="AA194" i="1"/>
  <c r="V194" i="1"/>
  <c r="T194" i="1"/>
  <c r="AD193" i="1"/>
  <c r="AC193" i="1"/>
  <c r="AB193" i="1"/>
  <c r="AA193" i="1"/>
  <c r="V193" i="1"/>
  <c r="AE193" i="1" s="1"/>
  <c r="T193" i="1"/>
  <c r="AD192" i="1"/>
  <c r="AC192" i="1"/>
  <c r="AB192" i="1"/>
  <c r="AA192" i="1"/>
  <c r="V192" i="1"/>
  <c r="AE192" i="1" s="1"/>
  <c r="T192" i="1"/>
  <c r="AD191" i="1"/>
  <c r="AC191" i="1"/>
  <c r="AB191" i="1"/>
  <c r="AA191" i="1"/>
  <c r="V191" i="1"/>
  <c r="AE191" i="1" s="1"/>
  <c r="T191" i="1"/>
  <c r="AD190" i="1"/>
  <c r="AC190" i="1"/>
  <c r="AB190" i="1"/>
  <c r="AA190" i="1"/>
  <c r="V190" i="1"/>
  <c r="AE190" i="1" s="1"/>
  <c r="T190" i="1"/>
  <c r="AD189" i="1"/>
  <c r="AC189" i="1"/>
  <c r="AB189" i="1"/>
  <c r="AA189" i="1"/>
  <c r="V189" i="1"/>
  <c r="AE189" i="1" s="1"/>
  <c r="T189" i="1"/>
  <c r="AD188" i="1"/>
  <c r="AC188" i="1"/>
  <c r="AB188" i="1"/>
  <c r="AA188" i="1"/>
  <c r="V188" i="1"/>
  <c r="AE188" i="1" s="1"/>
  <c r="T188" i="1"/>
  <c r="AD187" i="1"/>
  <c r="AC187" i="1"/>
  <c r="AB187" i="1"/>
  <c r="AA187" i="1"/>
  <c r="V187" i="1"/>
  <c r="AE187" i="1" s="1"/>
  <c r="T187" i="1"/>
  <c r="AE186" i="1"/>
  <c r="AD186" i="1"/>
  <c r="AC186" i="1"/>
  <c r="AB186" i="1"/>
  <c r="AA186" i="1"/>
  <c r="V186" i="1"/>
  <c r="T186" i="1"/>
  <c r="AD185" i="1"/>
  <c r="AC185" i="1"/>
  <c r="AB185" i="1"/>
  <c r="AA185" i="1"/>
  <c r="V185" i="1"/>
  <c r="AE185" i="1" s="1"/>
  <c r="T185" i="1"/>
  <c r="AD184" i="1"/>
  <c r="AC184" i="1"/>
  <c r="AB184" i="1"/>
  <c r="AA184" i="1"/>
  <c r="V184" i="1"/>
  <c r="AE184" i="1" s="1"/>
  <c r="T184" i="1"/>
  <c r="AD183" i="1"/>
  <c r="AC183" i="1"/>
  <c r="AB183" i="1"/>
  <c r="AA183" i="1"/>
  <c r="V183" i="1"/>
  <c r="AE183" i="1" s="1"/>
  <c r="T183" i="1"/>
  <c r="AD182" i="1"/>
  <c r="AC182" i="1"/>
  <c r="AB182" i="1"/>
  <c r="AA182" i="1"/>
  <c r="V182" i="1"/>
  <c r="AE182" i="1" s="1"/>
  <c r="T182" i="1"/>
  <c r="AD181" i="1"/>
  <c r="AC181" i="1"/>
  <c r="AB181" i="1"/>
  <c r="AA181" i="1"/>
  <c r="V181" i="1"/>
  <c r="AE181" i="1" s="1"/>
  <c r="T181" i="1"/>
  <c r="AD180" i="1"/>
  <c r="AC180" i="1"/>
  <c r="AB180" i="1"/>
  <c r="AA180" i="1"/>
  <c r="V180" i="1"/>
  <c r="AE180" i="1" s="1"/>
  <c r="T180" i="1"/>
  <c r="AD179" i="1"/>
  <c r="AC179" i="1"/>
  <c r="AB179" i="1"/>
  <c r="AA179" i="1"/>
  <c r="V179" i="1"/>
  <c r="AE179" i="1" s="1"/>
  <c r="T179" i="1"/>
  <c r="AE178" i="1"/>
  <c r="AD178" i="1"/>
  <c r="AC178" i="1"/>
  <c r="AB178" i="1"/>
  <c r="AA178" i="1"/>
  <c r="V178" i="1"/>
  <c r="T178" i="1"/>
  <c r="AD177" i="1"/>
  <c r="AC177" i="1"/>
  <c r="AB177" i="1"/>
  <c r="AA177" i="1"/>
  <c r="V177" i="1"/>
  <c r="AE177" i="1" s="1"/>
  <c r="T177" i="1"/>
  <c r="AD176" i="1"/>
  <c r="AC176" i="1"/>
  <c r="AB176" i="1"/>
  <c r="AA176" i="1"/>
  <c r="V176" i="1"/>
  <c r="AE176" i="1" s="1"/>
  <c r="T176" i="1"/>
  <c r="AD175" i="1"/>
  <c r="AC175" i="1"/>
  <c r="AB175" i="1"/>
  <c r="AA175" i="1"/>
  <c r="V175" i="1"/>
  <c r="AE175" i="1" s="1"/>
  <c r="T175" i="1"/>
  <c r="AD174" i="1"/>
  <c r="AC174" i="1"/>
  <c r="AB174" i="1"/>
  <c r="AA174" i="1"/>
  <c r="V174" i="1"/>
  <c r="AE174" i="1" s="1"/>
  <c r="T174" i="1"/>
  <c r="AD173" i="1"/>
  <c r="AC173" i="1"/>
  <c r="AB173" i="1"/>
  <c r="AA173" i="1"/>
  <c r="V173" i="1"/>
  <c r="AE173" i="1" s="1"/>
  <c r="T173" i="1"/>
  <c r="AD172" i="1"/>
  <c r="AC172" i="1"/>
  <c r="AB172" i="1"/>
  <c r="AA172" i="1"/>
  <c r="V172" i="1"/>
  <c r="AE172" i="1" s="1"/>
  <c r="T172" i="1"/>
  <c r="AD171" i="1"/>
  <c r="AC171" i="1"/>
  <c r="AB171" i="1"/>
  <c r="AA171" i="1"/>
  <c r="V171" i="1"/>
  <c r="AE171" i="1" s="1"/>
  <c r="T171" i="1"/>
  <c r="AE170" i="1"/>
  <c r="AD170" i="1"/>
  <c r="AC170" i="1"/>
  <c r="AB170" i="1"/>
  <c r="AA170" i="1"/>
  <c r="V170" i="1"/>
  <c r="T170" i="1"/>
  <c r="AD169" i="1"/>
  <c r="AC169" i="1"/>
  <c r="AB169" i="1"/>
  <c r="AA169" i="1"/>
  <c r="V169" i="1"/>
  <c r="AE169" i="1" s="1"/>
  <c r="T169" i="1"/>
  <c r="AD168" i="1"/>
  <c r="AC168" i="1"/>
  <c r="AB168" i="1"/>
  <c r="AA168" i="1"/>
  <c r="V168" i="1"/>
  <c r="AE168" i="1" s="1"/>
  <c r="T168" i="1"/>
  <c r="AD167" i="1"/>
  <c r="AC167" i="1"/>
  <c r="AB167" i="1"/>
  <c r="AA167" i="1"/>
  <c r="V167" i="1"/>
  <c r="AE167" i="1" s="1"/>
  <c r="T167" i="1"/>
  <c r="AD166" i="1"/>
  <c r="AC166" i="1"/>
  <c r="AB166" i="1"/>
  <c r="AA166" i="1"/>
  <c r="V166" i="1"/>
  <c r="AE166" i="1" s="1"/>
  <c r="T166" i="1"/>
  <c r="AD165" i="1"/>
  <c r="AC165" i="1"/>
  <c r="AB165" i="1"/>
  <c r="AA165" i="1"/>
  <c r="V165" i="1"/>
  <c r="AE165" i="1" s="1"/>
  <c r="T165" i="1"/>
  <c r="AD164" i="1"/>
  <c r="AC164" i="1"/>
  <c r="AB164" i="1"/>
  <c r="AA164" i="1"/>
  <c r="V164" i="1"/>
  <c r="AE164" i="1" s="1"/>
  <c r="T164" i="1"/>
  <c r="AD163" i="1"/>
  <c r="AC163" i="1"/>
  <c r="AB163" i="1"/>
  <c r="AA163" i="1"/>
  <c r="V163" i="1"/>
  <c r="AE163" i="1" s="1"/>
  <c r="T163" i="1"/>
  <c r="AD162" i="1"/>
  <c r="AC162" i="1"/>
  <c r="AB162" i="1"/>
  <c r="AA162" i="1"/>
  <c r="V162" i="1"/>
  <c r="AE162" i="1" s="1"/>
  <c r="T162" i="1"/>
  <c r="AD161" i="1"/>
  <c r="AC161" i="1"/>
  <c r="AB161" i="1"/>
  <c r="AA161" i="1"/>
  <c r="V161" i="1"/>
  <c r="AE161" i="1" s="1"/>
  <c r="T161" i="1"/>
  <c r="AD160" i="1"/>
  <c r="AC160" i="1"/>
  <c r="AB160" i="1"/>
  <c r="AA160" i="1"/>
  <c r="V160" i="1"/>
  <c r="AE160" i="1" s="1"/>
  <c r="T160" i="1"/>
  <c r="AD159" i="1"/>
  <c r="AC159" i="1"/>
  <c r="AB159" i="1"/>
  <c r="AA159" i="1"/>
  <c r="V159" i="1"/>
  <c r="AE159" i="1" s="1"/>
  <c r="T159" i="1"/>
  <c r="AD158" i="1"/>
  <c r="AC158" i="1"/>
  <c r="AB158" i="1"/>
  <c r="AA158" i="1"/>
  <c r="V158" i="1"/>
  <c r="AE158" i="1" s="1"/>
  <c r="T158" i="1"/>
  <c r="AD157" i="1"/>
  <c r="AC157" i="1"/>
  <c r="AB157" i="1"/>
  <c r="AA157" i="1"/>
  <c r="V157" i="1"/>
  <c r="AE157" i="1" s="1"/>
  <c r="T157" i="1"/>
  <c r="AD156" i="1"/>
  <c r="AC156" i="1"/>
  <c r="AB156" i="1"/>
  <c r="AA156" i="1"/>
  <c r="V156" i="1"/>
  <c r="AE156" i="1" s="1"/>
  <c r="T156" i="1"/>
  <c r="AD155" i="1"/>
  <c r="AC155" i="1"/>
  <c r="AB155" i="1"/>
  <c r="AA155" i="1"/>
  <c r="V155" i="1"/>
  <c r="AE155" i="1" s="1"/>
  <c r="T155" i="1"/>
  <c r="AE154" i="1"/>
  <c r="AD154" i="1"/>
  <c r="AC154" i="1"/>
  <c r="AB154" i="1"/>
  <c r="AA154" i="1"/>
  <c r="V154" i="1"/>
  <c r="T154" i="1"/>
  <c r="AD153" i="1"/>
  <c r="AC153" i="1"/>
  <c r="AB153" i="1"/>
  <c r="AA153" i="1"/>
  <c r="V153" i="1"/>
  <c r="AE153" i="1" s="1"/>
  <c r="T153" i="1"/>
  <c r="AD152" i="1"/>
  <c r="AC152" i="1"/>
  <c r="AB152" i="1"/>
  <c r="AA152" i="1"/>
  <c r="V152" i="1"/>
  <c r="AE152" i="1" s="1"/>
  <c r="T152" i="1"/>
  <c r="AD151" i="1"/>
  <c r="AC151" i="1"/>
  <c r="AB151" i="1"/>
  <c r="AA151" i="1"/>
  <c r="V151" i="1"/>
  <c r="AE151" i="1" s="1"/>
  <c r="T151" i="1"/>
  <c r="AD150" i="1"/>
  <c r="AC150" i="1"/>
  <c r="AB150" i="1"/>
  <c r="AA150" i="1"/>
  <c r="V150" i="1"/>
  <c r="AE150" i="1" s="1"/>
  <c r="T150" i="1"/>
  <c r="AD149" i="1"/>
  <c r="AC149" i="1"/>
  <c r="AB149" i="1"/>
  <c r="AA149" i="1"/>
  <c r="V149" i="1"/>
  <c r="AE149" i="1" s="1"/>
  <c r="T149" i="1"/>
  <c r="AD148" i="1"/>
  <c r="AC148" i="1"/>
  <c r="AB148" i="1"/>
  <c r="AA148" i="1"/>
  <c r="V148" i="1"/>
  <c r="AE148" i="1" s="1"/>
  <c r="T148" i="1"/>
  <c r="AD147" i="1"/>
  <c r="AC147" i="1"/>
  <c r="AB147" i="1"/>
  <c r="AA147" i="1"/>
  <c r="V147" i="1"/>
  <c r="AE147" i="1" s="1"/>
  <c r="T147" i="1"/>
  <c r="AE146" i="1"/>
  <c r="AD146" i="1"/>
  <c r="AC146" i="1"/>
  <c r="AB146" i="1"/>
  <c r="AA146" i="1"/>
  <c r="V146" i="1"/>
  <c r="T146" i="1"/>
  <c r="AD145" i="1"/>
  <c r="AC145" i="1"/>
  <c r="AB145" i="1"/>
  <c r="AA145" i="1"/>
  <c r="V145" i="1"/>
  <c r="AE145" i="1" s="1"/>
  <c r="T145" i="1"/>
  <c r="AD144" i="1"/>
  <c r="AC144" i="1"/>
  <c r="AB144" i="1"/>
  <c r="AA144" i="1"/>
  <c r="V144" i="1"/>
  <c r="AE144" i="1" s="1"/>
  <c r="T144" i="1"/>
  <c r="AD143" i="1"/>
  <c r="AC143" i="1"/>
  <c r="AB143" i="1"/>
  <c r="AA143" i="1"/>
  <c r="V143" i="1"/>
  <c r="AE143" i="1" s="1"/>
  <c r="T143" i="1"/>
  <c r="AE142" i="1"/>
  <c r="AD142" i="1"/>
  <c r="AC142" i="1"/>
  <c r="AB142" i="1"/>
  <c r="AA142" i="1"/>
  <c r="V142" i="1"/>
  <c r="T142" i="1"/>
  <c r="AD141" i="1"/>
  <c r="AC141" i="1"/>
  <c r="AB141" i="1"/>
  <c r="AA141" i="1"/>
  <c r="V141" i="1"/>
  <c r="AE141" i="1" s="1"/>
  <c r="T141" i="1"/>
  <c r="AD140" i="1"/>
  <c r="AC140" i="1"/>
  <c r="AB140" i="1"/>
  <c r="AA140" i="1"/>
  <c r="V140" i="1"/>
  <c r="AE140" i="1" s="1"/>
  <c r="T140" i="1"/>
  <c r="AD139" i="1"/>
  <c r="AC139" i="1"/>
  <c r="AB139" i="1"/>
  <c r="AA139" i="1"/>
  <c r="V139" i="1"/>
  <c r="AE139" i="1" s="1"/>
  <c r="T139" i="1"/>
  <c r="AD138" i="1"/>
  <c r="AC138" i="1"/>
  <c r="AB138" i="1"/>
  <c r="AA138" i="1"/>
  <c r="V138" i="1"/>
  <c r="AE138" i="1" s="1"/>
  <c r="T138" i="1"/>
  <c r="AD137" i="1"/>
  <c r="AC137" i="1"/>
  <c r="AB137" i="1"/>
  <c r="AA137" i="1"/>
  <c r="V137" i="1"/>
  <c r="AE137" i="1" s="1"/>
  <c r="T137" i="1"/>
  <c r="AD136" i="1"/>
  <c r="AC136" i="1"/>
  <c r="AB136" i="1"/>
  <c r="AA136" i="1"/>
  <c r="V136" i="1"/>
  <c r="AE136" i="1" s="1"/>
  <c r="T136" i="1"/>
  <c r="AE135" i="1"/>
  <c r="AD135" i="1"/>
  <c r="AC135" i="1"/>
  <c r="AB135" i="1"/>
  <c r="AA135" i="1"/>
  <c r="V135" i="1"/>
  <c r="T135" i="1"/>
  <c r="AD134" i="1"/>
  <c r="AC134" i="1"/>
  <c r="AB134" i="1"/>
  <c r="AA134" i="1"/>
  <c r="V134" i="1"/>
  <c r="AE134" i="1" s="1"/>
  <c r="T134" i="1"/>
  <c r="AD133" i="1"/>
  <c r="AC133" i="1"/>
  <c r="AB133" i="1"/>
  <c r="AA133" i="1"/>
  <c r="V133" i="1"/>
  <c r="AE133" i="1" s="1"/>
  <c r="T133" i="1"/>
  <c r="AD132" i="1"/>
  <c r="AC132" i="1"/>
  <c r="AB132" i="1"/>
  <c r="AA132" i="1"/>
  <c r="V132" i="1"/>
  <c r="AE132" i="1" s="1"/>
  <c r="T132" i="1"/>
  <c r="AD131" i="1"/>
  <c r="AC131" i="1"/>
  <c r="AB131" i="1"/>
  <c r="AA131" i="1"/>
  <c r="V131" i="1"/>
  <c r="AE131" i="1" s="1"/>
  <c r="T131" i="1"/>
  <c r="AE130" i="1"/>
  <c r="AD130" i="1"/>
  <c r="AC130" i="1"/>
  <c r="AB130" i="1"/>
  <c r="AA130" i="1"/>
  <c r="V130" i="1"/>
  <c r="T130" i="1"/>
  <c r="AD129" i="1"/>
  <c r="AC129" i="1"/>
  <c r="AB129" i="1"/>
  <c r="AA129" i="1"/>
  <c r="V129" i="1"/>
  <c r="AE129" i="1" s="1"/>
  <c r="T129" i="1"/>
  <c r="AD128" i="1"/>
  <c r="AC128" i="1"/>
  <c r="AB128" i="1"/>
  <c r="AA128" i="1"/>
  <c r="V128" i="1"/>
  <c r="AE128" i="1" s="1"/>
  <c r="T128" i="1"/>
  <c r="AD127" i="1"/>
  <c r="AC127" i="1"/>
  <c r="AB127" i="1"/>
  <c r="AA127" i="1"/>
  <c r="V127" i="1"/>
  <c r="AE127" i="1" s="1"/>
  <c r="T127" i="1"/>
  <c r="AD126" i="1"/>
  <c r="AC126" i="1"/>
  <c r="AB126" i="1"/>
  <c r="AA126" i="1"/>
  <c r="V126" i="1"/>
  <c r="AE126" i="1" s="1"/>
  <c r="T126" i="1"/>
  <c r="AD125" i="1"/>
  <c r="AC125" i="1"/>
  <c r="AB125" i="1"/>
  <c r="AA125" i="1"/>
  <c r="V125" i="1"/>
  <c r="AE125" i="1" s="1"/>
  <c r="T125" i="1"/>
  <c r="AD124" i="1"/>
  <c r="AC124" i="1"/>
  <c r="AB124" i="1"/>
  <c r="AA124" i="1"/>
  <c r="V124" i="1"/>
  <c r="AE124" i="1" s="1"/>
  <c r="T124" i="1"/>
  <c r="AD123" i="1"/>
  <c r="AC123" i="1"/>
  <c r="AB123" i="1"/>
  <c r="AA123" i="1"/>
  <c r="V123" i="1"/>
  <c r="AE123" i="1" s="1"/>
  <c r="T123" i="1"/>
  <c r="AE122" i="1"/>
  <c r="AD122" i="1"/>
  <c r="AC122" i="1"/>
  <c r="AB122" i="1"/>
  <c r="AA122" i="1"/>
  <c r="V122" i="1"/>
  <c r="T122" i="1"/>
  <c r="AD121" i="1"/>
  <c r="AC121" i="1"/>
  <c r="AB121" i="1"/>
  <c r="AA121" i="1"/>
  <c r="V121" i="1"/>
  <c r="AE121" i="1" s="1"/>
  <c r="T121" i="1"/>
  <c r="AD120" i="1"/>
  <c r="AC120" i="1"/>
  <c r="AB120" i="1"/>
  <c r="AA120" i="1"/>
  <c r="V120" i="1"/>
  <c r="AE120" i="1" s="1"/>
  <c r="T120" i="1"/>
  <c r="AD119" i="1"/>
  <c r="AC119" i="1"/>
  <c r="AB119" i="1"/>
  <c r="AA119" i="1"/>
  <c r="V119" i="1"/>
  <c r="AE119" i="1" s="1"/>
  <c r="T119" i="1"/>
  <c r="AD118" i="1"/>
  <c r="AC118" i="1"/>
  <c r="AB118" i="1"/>
  <c r="AA118" i="1"/>
  <c r="V118" i="1"/>
  <c r="AE118" i="1" s="1"/>
  <c r="T118" i="1"/>
  <c r="AD117" i="1"/>
  <c r="AC117" i="1"/>
  <c r="AB117" i="1"/>
  <c r="AA117" i="1"/>
  <c r="V117" i="1"/>
  <c r="AE117" i="1" s="1"/>
  <c r="T117" i="1"/>
  <c r="AD116" i="1"/>
  <c r="AC116" i="1"/>
  <c r="AB116" i="1"/>
  <c r="AA116" i="1"/>
  <c r="V116" i="1"/>
  <c r="AE116" i="1" s="1"/>
  <c r="T116" i="1"/>
  <c r="AD115" i="1"/>
  <c r="AC115" i="1"/>
  <c r="AB115" i="1"/>
  <c r="AA115" i="1"/>
  <c r="V115" i="1"/>
  <c r="AE115" i="1" s="1"/>
  <c r="T115" i="1"/>
  <c r="AE114" i="1"/>
  <c r="AD114" i="1"/>
  <c r="AC114" i="1"/>
  <c r="AB114" i="1"/>
  <c r="AA114" i="1"/>
  <c r="V114" i="1"/>
  <c r="T114" i="1"/>
  <c r="AD113" i="1"/>
  <c r="AC113" i="1"/>
  <c r="AB113" i="1"/>
  <c r="AA113" i="1"/>
  <c r="V113" i="1"/>
  <c r="AE113" i="1" s="1"/>
  <c r="T113" i="1"/>
  <c r="AD112" i="1"/>
  <c r="AC112" i="1"/>
  <c r="AB112" i="1"/>
  <c r="AA112" i="1"/>
  <c r="V112" i="1"/>
  <c r="AE112" i="1" s="1"/>
  <c r="T112" i="1"/>
  <c r="AD111" i="1"/>
  <c r="AC111" i="1"/>
  <c r="AB111" i="1"/>
  <c r="AA111" i="1"/>
  <c r="V111" i="1"/>
  <c r="AE111" i="1" s="1"/>
  <c r="T111" i="1"/>
  <c r="AD110" i="1"/>
  <c r="AC110" i="1"/>
  <c r="AB110" i="1"/>
  <c r="AA110" i="1"/>
  <c r="V110" i="1"/>
  <c r="AE110" i="1" s="1"/>
  <c r="T110" i="1"/>
  <c r="AD109" i="1"/>
  <c r="AC109" i="1"/>
  <c r="AB109" i="1"/>
  <c r="AA109" i="1"/>
  <c r="V109" i="1"/>
  <c r="AE109" i="1" s="1"/>
  <c r="T109" i="1"/>
  <c r="AD108" i="1"/>
  <c r="AC108" i="1"/>
  <c r="AB108" i="1"/>
  <c r="AA108" i="1"/>
  <c r="V108" i="1"/>
  <c r="AE108" i="1" s="1"/>
  <c r="T108" i="1"/>
  <c r="AD107" i="1"/>
  <c r="AC107" i="1"/>
  <c r="AB107" i="1"/>
  <c r="AA107" i="1"/>
  <c r="V107" i="1"/>
  <c r="AE107" i="1" s="1"/>
  <c r="T107" i="1"/>
  <c r="AE106" i="1"/>
  <c r="AD106" i="1"/>
  <c r="AC106" i="1"/>
  <c r="AB106" i="1"/>
  <c r="AA106" i="1"/>
  <c r="V106" i="1"/>
  <c r="T106" i="1"/>
  <c r="AD105" i="1"/>
  <c r="AC105" i="1"/>
  <c r="AB105" i="1"/>
  <c r="AA105" i="1"/>
  <c r="V105" i="1"/>
  <c r="AE105" i="1" s="1"/>
  <c r="T105" i="1"/>
  <c r="AD104" i="1"/>
  <c r="AC104" i="1"/>
  <c r="AB104" i="1"/>
  <c r="AA104" i="1"/>
  <c r="V104" i="1"/>
  <c r="AE104" i="1" s="1"/>
  <c r="T104" i="1"/>
  <c r="AD103" i="1"/>
  <c r="AC103" i="1"/>
  <c r="AB103" i="1"/>
  <c r="AA103" i="1"/>
  <c r="V103" i="1"/>
  <c r="AE103" i="1" s="1"/>
  <c r="T103" i="1"/>
  <c r="AD102" i="1"/>
  <c r="AC102" i="1"/>
  <c r="AB102" i="1"/>
  <c r="AA102" i="1"/>
  <c r="V102" i="1"/>
  <c r="AE102" i="1" s="1"/>
  <c r="T102" i="1"/>
  <c r="AD101" i="1"/>
  <c r="AC101" i="1"/>
  <c r="AB101" i="1"/>
  <c r="AA101" i="1"/>
  <c r="V101" i="1"/>
  <c r="AE101" i="1" s="1"/>
  <c r="T101" i="1"/>
  <c r="AD100" i="1"/>
  <c r="AC100" i="1"/>
  <c r="AB100" i="1"/>
  <c r="AA100" i="1"/>
  <c r="V100" i="1"/>
  <c r="AE100" i="1" s="1"/>
  <c r="T100" i="1"/>
  <c r="AD99" i="1"/>
  <c r="AC99" i="1"/>
  <c r="AB99" i="1"/>
  <c r="AA99" i="1"/>
  <c r="V99" i="1"/>
  <c r="AE99" i="1" s="1"/>
  <c r="T99" i="1"/>
  <c r="AD98" i="1"/>
  <c r="AC98" i="1"/>
  <c r="AB98" i="1"/>
  <c r="AA98" i="1"/>
  <c r="V98" i="1"/>
  <c r="AE98" i="1" s="1"/>
  <c r="T98" i="1"/>
  <c r="AD97" i="1"/>
  <c r="AC97" i="1"/>
  <c r="AB97" i="1"/>
  <c r="AA97" i="1"/>
  <c r="V97" i="1"/>
  <c r="AE97" i="1" s="1"/>
  <c r="T97" i="1"/>
  <c r="AD96" i="1"/>
  <c r="AC96" i="1"/>
  <c r="AB96" i="1"/>
  <c r="AA96" i="1"/>
  <c r="V96" i="1"/>
  <c r="AE96" i="1" s="1"/>
  <c r="T96" i="1"/>
  <c r="AD95" i="1"/>
  <c r="AC95" i="1"/>
  <c r="AB95" i="1"/>
  <c r="AA95" i="1"/>
  <c r="V95" i="1"/>
  <c r="AE95" i="1" s="1"/>
  <c r="T95" i="1"/>
  <c r="AD94" i="1"/>
  <c r="AC94" i="1"/>
  <c r="AB94" i="1"/>
  <c r="AA94" i="1"/>
  <c r="V94" i="1"/>
  <c r="AE94" i="1" s="1"/>
  <c r="T94" i="1"/>
  <c r="AD93" i="1"/>
  <c r="AC93" i="1"/>
  <c r="AB93" i="1"/>
  <c r="AA93" i="1"/>
  <c r="V93" i="1"/>
  <c r="AE93" i="1" s="1"/>
  <c r="T93" i="1"/>
  <c r="AD92" i="1"/>
  <c r="AC92" i="1"/>
  <c r="AB92" i="1"/>
  <c r="AA92" i="1"/>
  <c r="V92" i="1"/>
  <c r="AE92" i="1" s="1"/>
  <c r="T92" i="1"/>
  <c r="AD91" i="1"/>
  <c r="AC91" i="1"/>
  <c r="AB91" i="1"/>
  <c r="AA91" i="1"/>
  <c r="V91" i="1"/>
  <c r="AE91" i="1" s="1"/>
  <c r="T91" i="1"/>
  <c r="AD90" i="1"/>
  <c r="AC90" i="1"/>
  <c r="AB90" i="1"/>
  <c r="AA90" i="1"/>
  <c r="V90" i="1"/>
  <c r="AE90" i="1" s="1"/>
  <c r="T90" i="1"/>
  <c r="AD89" i="1"/>
  <c r="AC89" i="1"/>
  <c r="AB89" i="1"/>
  <c r="AA89" i="1"/>
  <c r="V89" i="1"/>
  <c r="AE89" i="1" s="1"/>
  <c r="T89" i="1"/>
  <c r="AD88" i="1"/>
  <c r="AC88" i="1"/>
  <c r="AB88" i="1"/>
  <c r="AA88" i="1"/>
  <c r="V88" i="1"/>
  <c r="AE88" i="1" s="1"/>
  <c r="T88" i="1"/>
  <c r="AD87" i="1"/>
  <c r="AC87" i="1"/>
  <c r="AB87" i="1"/>
  <c r="AA87" i="1"/>
  <c r="V87" i="1"/>
  <c r="AE87" i="1" s="1"/>
  <c r="T87" i="1"/>
  <c r="AE86" i="1"/>
  <c r="AD86" i="1"/>
  <c r="AC86" i="1"/>
  <c r="AB86" i="1"/>
  <c r="AA86" i="1"/>
  <c r="V86" i="1"/>
  <c r="T86" i="1"/>
  <c r="AD85" i="1"/>
  <c r="AC85" i="1"/>
  <c r="AB85" i="1"/>
  <c r="AA85" i="1"/>
  <c r="V85" i="1"/>
  <c r="AE85" i="1" s="1"/>
  <c r="T85" i="1"/>
  <c r="AD84" i="1"/>
  <c r="AC84" i="1"/>
  <c r="AB84" i="1"/>
  <c r="AA84" i="1"/>
  <c r="V84" i="1"/>
  <c r="AE84" i="1" s="1"/>
  <c r="T84" i="1"/>
  <c r="AD83" i="1"/>
  <c r="AC83" i="1"/>
  <c r="AB83" i="1"/>
  <c r="AA83" i="1"/>
  <c r="V83" i="1"/>
  <c r="AE83" i="1" s="1"/>
  <c r="T83" i="1"/>
  <c r="AE82" i="1"/>
  <c r="AD82" i="1"/>
  <c r="AC82" i="1"/>
  <c r="AB82" i="1"/>
  <c r="AA82" i="1"/>
  <c r="V82" i="1"/>
  <c r="T82" i="1"/>
  <c r="AD81" i="1"/>
  <c r="AC81" i="1"/>
  <c r="AB81" i="1"/>
  <c r="AA81" i="1"/>
  <c r="V81" i="1"/>
  <c r="AE81" i="1" s="1"/>
  <c r="T81" i="1"/>
  <c r="AD80" i="1"/>
  <c r="AC80" i="1"/>
  <c r="AB80" i="1"/>
  <c r="AA80" i="1"/>
  <c r="V80" i="1"/>
  <c r="AE80" i="1" s="1"/>
  <c r="T80" i="1"/>
  <c r="AE79" i="1"/>
  <c r="AD79" i="1"/>
  <c r="AC79" i="1"/>
  <c r="AB79" i="1"/>
  <c r="AA79" i="1"/>
  <c r="V79" i="1"/>
  <c r="T79" i="1"/>
  <c r="AD78" i="1"/>
  <c r="AC78" i="1"/>
  <c r="AB78" i="1"/>
  <c r="AA78" i="1"/>
  <c r="V78" i="1"/>
  <c r="AE78" i="1" s="1"/>
  <c r="T78" i="1"/>
  <c r="AD77" i="1"/>
  <c r="AC77" i="1"/>
  <c r="AB77" i="1"/>
  <c r="AA77" i="1"/>
  <c r="V77" i="1"/>
  <c r="AE77" i="1" s="1"/>
  <c r="T77" i="1"/>
  <c r="AD76" i="1"/>
  <c r="AC76" i="1"/>
  <c r="AB76" i="1"/>
  <c r="AA76" i="1"/>
  <c r="V76" i="1"/>
  <c r="AE76" i="1" s="1"/>
  <c r="T76" i="1"/>
  <c r="AD75" i="1"/>
  <c r="AC75" i="1"/>
  <c r="AB75" i="1"/>
  <c r="AA75" i="1"/>
  <c r="V75" i="1"/>
  <c r="AE75" i="1" s="1"/>
  <c r="T75" i="1"/>
  <c r="AE74" i="1"/>
  <c r="AD74" i="1"/>
  <c r="AC74" i="1"/>
  <c r="AB74" i="1"/>
  <c r="AA74" i="1"/>
  <c r="V74" i="1"/>
  <c r="T74" i="1"/>
  <c r="AD73" i="1"/>
  <c r="AC73" i="1"/>
  <c r="AB73" i="1"/>
  <c r="AA73" i="1"/>
  <c r="V73" i="1"/>
  <c r="AE73" i="1" s="1"/>
  <c r="T73" i="1"/>
  <c r="AD72" i="1"/>
  <c r="AC72" i="1"/>
  <c r="AB72" i="1"/>
  <c r="AA72" i="1"/>
  <c r="V72" i="1"/>
  <c r="AE72" i="1" s="1"/>
  <c r="T72" i="1"/>
  <c r="AD71" i="1"/>
  <c r="AC71" i="1"/>
  <c r="AB71" i="1"/>
  <c r="AA71" i="1"/>
  <c r="V71" i="1"/>
  <c r="AE71" i="1" s="1"/>
  <c r="T71" i="1"/>
  <c r="AD70" i="1"/>
  <c r="AC70" i="1"/>
  <c r="AB70" i="1"/>
  <c r="AA70" i="1"/>
  <c r="V70" i="1"/>
  <c r="AE70" i="1" s="1"/>
  <c r="T70" i="1"/>
  <c r="AD69" i="1"/>
  <c r="AC69" i="1"/>
  <c r="AB69" i="1"/>
  <c r="AA69" i="1"/>
  <c r="V69" i="1"/>
  <c r="AE69" i="1" s="1"/>
  <c r="T69" i="1"/>
  <c r="AD68" i="1"/>
  <c r="AC68" i="1"/>
  <c r="AB68" i="1"/>
  <c r="AA68" i="1"/>
  <c r="V68" i="1"/>
  <c r="AE68" i="1" s="1"/>
  <c r="T68" i="1"/>
  <c r="AD67" i="1"/>
  <c r="AC67" i="1"/>
  <c r="AB67" i="1"/>
  <c r="AA67" i="1"/>
  <c r="V67" i="1"/>
  <c r="AE67" i="1" s="1"/>
  <c r="T67" i="1"/>
  <c r="AD66" i="1"/>
  <c r="AC66" i="1"/>
  <c r="AB66" i="1"/>
  <c r="AA66" i="1"/>
  <c r="V66" i="1"/>
  <c r="AE66" i="1" s="1"/>
  <c r="T66" i="1"/>
  <c r="AD65" i="1"/>
  <c r="AC65" i="1"/>
  <c r="AB65" i="1"/>
  <c r="AA65" i="1"/>
  <c r="V65" i="1"/>
  <c r="AE65" i="1" s="1"/>
  <c r="T65" i="1"/>
  <c r="AD64" i="1"/>
  <c r="AC64" i="1"/>
  <c r="AB64" i="1"/>
  <c r="AA64" i="1"/>
  <c r="V64" i="1"/>
  <c r="AE64" i="1" s="1"/>
  <c r="T64" i="1"/>
  <c r="AD63" i="1"/>
  <c r="AC63" i="1"/>
  <c r="AB63" i="1"/>
  <c r="AA63" i="1"/>
  <c r="V63" i="1"/>
  <c r="AE63" i="1" s="1"/>
  <c r="T63" i="1"/>
  <c r="AD62" i="1"/>
  <c r="AC62" i="1"/>
  <c r="AB62" i="1"/>
  <c r="AA62" i="1"/>
  <c r="V62" i="1"/>
  <c r="AE62" i="1" s="1"/>
  <c r="T62" i="1"/>
  <c r="AD61" i="1"/>
  <c r="AC61" i="1"/>
  <c r="AB61" i="1"/>
  <c r="AA61" i="1"/>
  <c r="V61" i="1"/>
  <c r="AE61" i="1" s="1"/>
  <c r="T61" i="1"/>
  <c r="AD60" i="1"/>
  <c r="AC60" i="1"/>
  <c r="AB60" i="1"/>
  <c r="AA60" i="1"/>
  <c r="V60" i="1"/>
  <c r="AE60" i="1" s="1"/>
  <c r="T60" i="1"/>
  <c r="AD59" i="1"/>
  <c r="AC59" i="1"/>
  <c r="AB59" i="1"/>
  <c r="AA59" i="1"/>
  <c r="V59" i="1"/>
  <c r="AE59" i="1" s="1"/>
  <c r="T59" i="1"/>
  <c r="AE58" i="1"/>
  <c r="AD58" i="1"/>
  <c r="AC58" i="1"/>
  <c r="AB58" i="1"/>
  <c r="AA58" i="1"/>
  <c r="V58" i="1"/>
  <c r="T58" i="1"/>
  <c r="AD57" i="1"/>
  <c r="AC57" i="1"/>
  <c r="AB57" i="1"/>
  <c r="AA57" i="1"/>
  <c r="V57" i="1"/>
  <c r="AE57" i="1" s="1"/>
  <c r="T57" i="1"/>
  <c r="AD56" i="1"/>
  <c r="AC56" i="1"/>
  <c r="AB56" i="1"/>
  <c r="AA56" i="1"/>
  <c r="V56" i="1"/>
  <c r="AE56" i="1" s="1"/>
  <c r="T56" i="1"/>
  <c r="AD55" i="1"/>
  <c r="AC55" i="1"/>
  <c r="AB55" i="1"/>
  <c r="AA55" i="1"/>
  <c r="V55" i="1"/>
  <c r="AE55" i="1" s="1"/>
  <c r="T55" i="1"/>
  <c r="AD54" i="1"/>
  <c r="AC54" i="1"/>
  <c r="AB54" i="1"/>
  <c r="AA54" i="1"/>
  <c r="V54" i="1"/>
  <c r="AE54" i="1" s="1"/>
  <c r="T54" i="1"/>
  <c r="AD53" i="1"/>
  <c r="AC53" i="1"/>
  <c r="AB53" i="1"/>
  <c r="AA53" i="1"/>
  <c r="V53" i="1"/>
  <c r="AE53" i="1" s="1"/>
  <c r="T53" i="1"/>
  <c r="AD52" i="1"/>
  <c r="AC52" i="1"/>
  <c r="AB52" i="1"/>
  <c r="AA52" i="1"/>
  <c r="V52" i="1"/>
  <c r="AE52" i="1" s="1"/>
  <c r="T52" i="1"/>
  <c r="AD51" i="1"/>
  <c r="AC51" i="1"/>
  <c r="AB51" i="1"/>
  <c r="AA51" i="1"/>
  <c r="V51" i="1"/>
  <c r="AE51" i="1" s="1"/>
  <c r="T51" i="1"/>
  <c r="AD50" i="1"/>
  <c r="AC50" i="1"/>
  <c r="AB50" i="1"/>
  <c r="AA50" i="1"/>
  <c r="V50" i="1"/>
  <c r="AE50" i="1" s="1"/>
  <c r="T50" i="1"/>
  <c r="AD49" i="1"/>
  <c r="AC49" i="1"/>
  <c r="AB49" i="1"/>
  <c r="AA49" i="1"/>
  <c r="V49" i="1"/>
  <c r="AE49" i="1" s="1"/>
  <c r="T49" i="1"/>
  <c r="AD48" i="1"/>
  <c r="AC48" i="1"/>
  <c r="AB48" i="1"/>
  <c r="AA48" i="1"/>
  <c r="V48" i="1"/>
  <c r="AE48" i="1" s="1"/>
  <c r="T48" i="1"/>
  <c r="AD47" i="1"/>
  <c r="AC47" i="1"/>
  <c r="AB47" i="1"/>
  <c r="AA47" i="1"/>
  <c r="V47" i="1"/>
  <c r="AE47" i="1" s="1"/>
  <c r="T47" i="1"/>
  <c r="AD46" i="1"/>
  <c r="AC46" i="1"/>
  <c r="AB46" i="1"/>
  <c r="AA46" i="1"/>
  <c r="V46" i="1"/>
  <c r="AE46" i="1" s="1"/>
  <c r="T46" i="1"/>
  <c r="AD45" i="1"/>
  <c r="AC45" i="1"/>
  <c r="AB45" i="1"/>
  <c r="AA45" i="1"/>
  <c r="V45" i="1"/>
  <c r="AE45" i="1" s="1"/>
  <c r="T45" i="1"/>
  <c r="AD44" i="1"/>
  <c r="AC44" i="1"/>
  <c r="AB44" i="1"/>
  <c r="AA44" i="1"/>
  <c r="V44" i="1"/>
  <c r="AE44" i="1" s="1"/>
  <c r="T44" i="1"/>
  <c r="AD43" i="1"/>
  <c r="AC43" i="1"/>
  <c r="AB43" i="1"/>
  <c r="AA43" i="1"/>
  <c r="V43" i="1"/>
  <c r="AE43" i="1" s="1"/>
  <c r="T43" i="1"/>
  <c r="AE42" i="1"/>
  <c r="AD42" i="1"/>
  <c r="AC42" i="1"/>
  <c r="AB42" i="1"/>
  <c r="AA42" i="1"/>
  <c r="V42" i="1"/>
  <c r="T42" i="1"/>
  <c r="AD41" i="1"/>
  <c r="AC41" i="1"/>
  <c r="AB41" i="1"/>
  <c r="AA41" i="1"/>
  <c r="V41" i="1"/>
  <c r="AE41" i="1" s="1"/>
  <c r="T41" i="1"/>
  <c r="AD40" i="1"/>
  <c r="AC40" i="1"/>
  <c r="AB40" i="1"/>
  <c r="AA40" i="1"/>
  <c r="V40" i="1"/>
  <c r="AE40" i="1" s="1"/>
  <c r="T40" i="1"/>
  <c r="AD39" i="1"/>
  <c r="AC39" i="1"/>
  <c r="AB39" i="1"/>
  <c r="AA39" i="1"/>
  <c r="V39" i="1"/>
  <c r="AE39" i="1" s="1"/>
  <c r="T39" i="1"/>
  <c r="AD38" i="1"/>
  <c r="AC38" i="1"/>
  <c r="AB38" i="1"/>
  <c r="AA38" i="1"/>
  <c r="V38" i="1"/>
  <c r="AE38" i="1" s="1"/>
  <c r="T38" i="1"/>
  <c r="AD37" i="1"/>
  <c r="AC37" i="1"/>
  <c r="AB37" i="1"/>
  <c r="AA37" i="1"/>
  <c r="V37" i="1"/>
  <c r="AE37" i="1" s="1"/>
  <c r="T37" i="1"/>
  <c r="AD36" i="1"/>
  <c r="AC36" i="1"/>
  <c r="AB36" i="1"/>
  <c r="AA36" i="1"/>
  <c r="V36" i="1"/>
  <c r="AE36" i="1" s="1"/>
  <c r="T36" i="1"/>
  <c r="AD35" i="1"/>
  <c r="AC35" i="1"/>
  <c r="AB35" i="1"/>
  <c r="AA35" i="1"/>
  <c r="V35" i="1"/>
  <c r="AE35" i="1" s="1"/>
  <c r="T35" i="1"/>
  <c r="AD34" i="1"/>
  <c r="AC34" i="1"/>
  <c r="AB34" i="1"/>
  <c r="AA34" i="1"/>
  <c r="V34" i="1"/>
  <c r="AE34" i="1" s="1"/>
  <c r="T34" i="1"/>
  <c r="AD33" i="1"/>
  <c r="AC33" i="1"/>
  <c r="AB33" i="1"/>
  <c r="AA33" i="1"/>
  <c r="V33" i="1"/>
  <c r="AE33" i="1" s="1"/>
  <c r="T33" i="1"/>
  <c r="AD32" i="1"/>
  <c r="AC32" i="1"/>
  <c r="AB32" i="1"/>
  <c r="AA32" i="1"/>
  <c r="V32" i="1"/>
  <c r="AE32" i="1" s="1"/>
  <c r="T32" i="1"/>
  <c r="AD31" i="1"/>
  <c r="AC31" i="1"/>
  <c r="AB31" i="1"/>
  <c r="AA31" i="1"/>
  <c r="V31" i="1"/>
  <c r="AE31" i="1" s="1"/>
  <c r="T31" i="1"/>
  <c r="AD30" i="1"/>
  <c r="AC30" i="1"/>
  <c r="AB30" i="1"/>
  <c r="AA30" i="1"/>
  <c r="V30" i="1"/>
  <c r="AE30" i="1" s="1"/>
  <c r="T30" i="1"/>
  <c r="AD29" i="1"/>
  <c r="AC29" i="1"/>
  <c r="AB29" i="1"/>
  <c r="AA29" i="1"/>
  <c r="V29" i="1"/>
  <c r="AE29" i="1" s="1"/>
  <c r="T29" i="1"/>
  <c r="AD28" i="1"/>
  <c r="AC28" i="1"/>
  <c r="AB28" i="1"/>
  <c r="AA28" i="1"/>
  <c r="V28" i="1"/>
  <c r="AE28" i="1" s="1"/>
  <c r="T28" i="1"/>
  <c r="AD27" i="1"/>
  <c r="AC27" i="1"/>
  <c r="AB27" i="1"/>
  <c r="AA27" i="1"/>
  <c r="V27" i="1"/>
  <c r="AE27" i="1" s="1"/>
  <c r="T27" i="1"/>
  <c r="AD26" i="1"/>
  <c r="AC26" i="1"/>
  <c r="AB26" i="1"/>
  <c r="AA26" i="1"/>
  <c r="V26" i="1"/>
  <c r="AE26" i="1" s="1"/>
  <c r="T26" i="1"/>
  <c r="AD25" i="1"/>
  <c r="AC25" i="1"/>
  <c r="AB25" i="1"/>
  <c r="AA25" i="1"/>
  <c r="V25" i="1"/>
  <c r="AE25" i="1" s="1"/>
  <c r="T25" i="1"/>
  <c r="AD24" i="1"/>
  <c r="AC24" i="1"/>
  <c r="AB24" i="1"/>
  <c r="AA24" i="1"/>
  <c r="V24" i="1"/>
  <c r="AE24" i="1" s="1"/>
  <c r="T24" i="1"/>
  <c r="AD23" i="1"/>
  <c r="AC23" i="1"/>
  <c r="AB23" i="1"/>
  <c r="AA23" i="1"/>
  <c r="V23" i="1"/>
  <c r="AE23" i="1" s="1"/>
  <c r="T23" i="1"/>
  <c r="AE22" i="1"/>
  <c r="AD22" i="1"/>
  <c r="AC22" i="1"/>
  <c r="AB22" i="1"/>
  <c r="AA22" i="1"/>
  <c r="V22" i="1"/>
  <c r="T22" i="1"/>
  <c r="AD21" i="1"/>
  <c r="AC21" i="1"/>
  <c r="AB21" i="1"/>
  <c r="AA21" i="1"/>
  <c r="V21" i="1"/>
  <c r="AE21" i="1" s="1"/>
  <c r="T21" i="1"/>
  <c r="AD20" i="1"/>
  <c r="AC20" i="1"/>
  <c r="AB20" i="1"/>
  <c r="AA20" i="1"/>
  <c r="V20" i="1"/>
  <c r="AE20" i="1" s="1"/>
  <c r="T20" i="1"/>
  <c r="AD19" i="1"/>
  <c r="AC19" i="1"/>
  <c r="AB19" i="1"/>
  <c r="AA19" i="1"/>
  <c r="V19" i="1"/>
  <c r="AE19" i="1" s="1"/>
  <c r="T19" i="1"/>
  <c r="AE18" i="1"/>
  <c r="AD18" i="1"/>
  <c r="AC18" i="1"/>
  <c r="AB18" i="1"/>
  <c r="AA18" i="1"/>
  <c r="V18" i="1"/>
  <c r="T18" i="1"/>
  <c r="AD17" i="1"/>
  <c r="AC17" i="1"/>
  <c r="AB17" i="1"/>
  <c r="AA17" i="1"/>
  <c r="V17" i="1"/>
  <c r="AE17" i="1" s="1"/>
  <c r="T17" i="1"/>
  <c r="AD16" i="1"/>
  <c r="AC16" i="1"/>
  <c r="AB16" i="1"/>
  <c r="AA16" i="1"/>
  <c r="V16" i="1"/>
  <c r="AE16" i="1" s="1"/>
  <c r="T16" i="1"/>
  <c r="AE15" i="1"/>
  <c r="AD15" i="1"/>
  <c r="AC15" i="1"/>
  <c r="AB15" i="1"/>
  <c r="AA15" i="1"/>
  <c r="V15" i="1"/>
  <c r="T15" i="1"/>
  <c r="AD14" i="1"/>
  <c r="AC14" i="1"/>
  <c r="AB14" i="1"/>
  <c r="AA14" i="1"/>
  <c r="V14" i="1"/>
  <c r="AE14" i="1" s="1"/>
  <c r="T14" i="1"/>
  <c r="AD13" i="1"/>
  <c r="AC13" i="1"/>
  <c r="AB13" i="1"/>
  <c r="AA13" i="1"/>
  <c r="V13" i="1"/>
  <c r="AE13" i="1" s="1"/>
  <c r="T13" i="1"/>
  <c r="AD12" i="1"/>
  <c r="AC12" i="1"/>
  <c r="AB12" i="1"/>
  <c r="AA12" i="1"/>
  <c r="V12" i="1"/>
  <c r="AE12" i="1" s="1"/>
  <c r="T12" i="1"/>
  <c r="AD11" i="1"/>
  <c r="AC11" i="1"/>
  <c r="AB11" i="1"/>
  <c r="AA11" i="1"/>
  <c r="V11" i="1"/>
  <c r="AE11" i="1" s="1"/>
  <c r="T11" i="1"/>
  <c r="AD10" i="1"/>
  <c r="AC10" i="1"/>
  <c r="AB10" i="1"/>
  <c r="AA10" i="1"/>
  <c r="V10" i="1"/>
  <c r="AE10" i="1" s="1"/>
  <c r="T10" i="1"/>
  <c r="AD9" i="1"/>
  <c r="AC9" i="1"/>
  <c r="AB9" i="1"/>
  <c r="AA9" i="1"/>
  <c r="V9" i="1"/>
  <c r="AE9" i="1" s="1"/>
  <c r="T9" i="1"/>
  <c r="AD8" i="1"/>
  <c r="AC8" i="1"/>
  <c r="AB8" i="1"/>
  <c r="AA8" i="1"/>
  <c r="V8" i="1"/>
  <c r="AE8" i="1" s="1"/>
  <c r="T8" i="1"/>
  <c r="AD7" i="1"/>
  <c r="AC7" i="1"/>
  <c r="AB7" i="1"/>
  <c r="AA7" i="1"/>
  <c r="V7" i="1"/>
  <c r="AE7" i="1" s="1"/>
  <c r="T7" i="1"/>
  <c r="AD6" i="1"/>
  <c r="AC6" i="1"/>
  <c r="AB6" i="1"/>
  <c r="AA6" i="1"/>
  <c r="V6" i="1"/>
  <c r="AE6" i="1" s="1"/>
  <c r="T6" i="1"/>
  <c r="U947" i="1" l="1"/>
  <c r="U2201" i="1"/>
  <c r="U2280" i="1"/>
  <c r="U768" i="1"/>
  <c r="U770" i="1"/>
  <c r="U772" i="1"/>
  <c r="U778" i="1"/>
  <c r="U1396" i="1"/>
  <c r="U1428" i="1"/>
  <c r="U1869" i="1"/>
  <c r="U1884" i="1"/>
  <c r="U2139" i="1"/>
  <c r="U2197" i="1"/>
  <c r="U596" i="1"/>
  <c r="U650" i="1"/>
  <c r="U1077" i="1"/>
  <c r="U1877" i="1"/>
  <c r="U1892" i="1"/>
  <c r="U1912" i="1"/>
  <c r="U246" i="1"/>
  <c r="U354" i="1"/>
  <c r="U818" i="1"/>
  <c r="U934" i="1"/>
  <c r="U970" i="1"/>
  <c r="AF970" i="1" s="1"/>
  <c r="U1058" i="1"/>
  <c r="U1061" i="1"/>
  <c r="U239" i="1"/>
  <c r="U654" i="1"/>
  <c r="U672" i="1"/>
  <c r="U696" i="1"/>
  <c r="U718" i="1"/>
  <c r="U736" i="1"/>
  <c r="U827" i="1"/>
  <c r="U843" i="1"/>
  <c r="U859" i="1"/>
  <c r="U875" i="1"/>
  <c r="U891" i="1"/>
  <c r="U907" i="1"/>
  <c r="U923" i="1"/>
  <c r="U1006" i="1"/>
  <c r="U1022" i="1"/>
  <c r="U1038" i="1"/>
  <c r="U1054" i="1"/>
  <c r="U262" i="1"/>
  <c r="U266" i="1"/>
  <c r="U272" i="1"/>
  <c r="U294" i="1"/>
  <c r="U298" i="1"/>
  <c r="U383" i="1"/>
  <c r="U415" i="1"/>
  <c r="U447" i="1"/>
  <c r="U479" i="1"/>
  <c r="U511" i="1"/>
  <c r="U555" i="1"/>
  <c r="U566" i="1"/>
  <c r="U606" i="1"/>
  <c r="U621" i="1"/>
  <c r="U802" i="1"/>
  <c r="U834" i="1"/>
  <c r="U836" i="1"/>
  <c r="U850" i="1"/>
  <c r="U852" i="1"/>
  <c r="U866" i="1"/>
  <c r="U868" i="1"/>
  <c r="U882" i="1"/>
  <c r="U884" i="1"/>
  <c r="U898" i="1"/>
  <c r="U900" i="1"/>
  <c r="U914" i="1"/>
  <c r="U916" i="1"/>
  <c r="U962" i="1"/>
  <c r="AF962" i="1" s="1"/>
  <c r="U986" i="1"/>
  <c r="U1762" i="1"/>
  <c r="U1764" i="1"/>
  <c r="U1778" i="1"/>
  <c r="U1780" i="1"/>
  <c r="U1798" i="1"/>
  <c r="AF1798" i="1" s="1"/>
  <c r="U1825" i="1"/>
  <c r="U2171" i="1"/>
  <c r="U1078" i="1"/>
  <c r="U1122" i="1"/>
  <c r="U1124" i="1"/>
  <c r="U1125" i="1"/>
  <c r="U1134" i="1"/>
  <c r="U1140" i="1"/>
  <c r="U1141" i="1"/>
  <c r="U1150" i="1"/>
  <c r="U1156" i="1"/>
  <c r="U1157" i="1"/>
  <c r="U1166" i="1"/>
  <c r="U1172" i="1"/>
  <c r="U1173" i="1"/>
  <c r="U1182" i="1"/>
  <c r="U1188" i="1"/>
  <c r="U1189" i="1"/>
  <c r="U1198" i="1"/>
  <c r="U1205" i="1"/>
  <c r="U1214" i="1"/>
  <c r="U1221" i="1"/>
  <c r="U1230" i="1"/>
  <c r="U1237" i="1"/>
  <c r="U1246" i="1"/>
  <c r="U1253" i="1"/>
  <c r="U1262" i="1"/>
  <c r="U1269" i="1"/>
  <c r="U1278" i="1"/>
  <c r="U1285" i="1"/>
  <c r="U1294" i="1"/>
  <c r="U1301" i="1"/>
  <c r="U1310" i="1"/>
  <c r="U1387" i="1"/>
  <c r="U1389" i="1"/>
  <c r="U1394" i="1"/>
  <c r="U1400" i="1"/>
  <c r="U1403" i="1"/>
  <c r="U1405" i="1"/>
  <c r="U1410" i="1"/>
  <c r="U1416" i="1"/>
  <c r="U1421" i="1"/>
  <c r="U1806" i="1"/>
  <c r="U1834" i="1"/>
  <c r="U2127" i="1"/>
  <c r="U2136" i="1"/>
  <c r="U2193" i="1"/>
  <c r="U2205" i="1"/>
  <c r="U1094" i="1"/>
  <c r="U1095" i="1"/>
  <c r="U1110" i="1"/>
  <c r="U1532" i="1"/>
  <c r="U1792" i="1"/>
  <c r="U1821" i="1"/>
  <c r="U1833" i="1"/>
  <c r="U1918" i="1"/>
  <c r="U1991" i="1"/>
  <c r="U2035" i="1"/>
  <c r="U2066" i="1"/>
  <c r="U2079" i="1"/>
  <c r="U2123" i="1"/>
  <c r="U2277" i="1"/>
  <c r="U1070" i="1"/>
  <c r="U1922" i="1"/>
  <c r="U43" i="1"/>
  <c r="U107" i="1"/>
  <c r="U171" i="1"/>
  <c r="U811" i="1"/>
  <c r="U688" i="1"/>
  <c r="U1053" i="1"/>
  <c r="U1665" i="1"/>
  <c r="U1697" i="1"/>
  <c r="U1795" i="1"/>
  <c r="U1838" i="1"/>
  <c r="U1431" i="1"/>
  <c r="U1434" i="1"/>
  <c r="U1439" i="1"/>
  <c r="U1442" i="1"/>
  <c r="U1447" i="1"/>
  <c r="U1450" i="1"/>
  <c r="U1455" i="1"/>
  <c r="U1458" i="1"/>
  <c r="U1463" i="1"/>
  <c r="U1471" i="1"/>
  <c r="U1474" i="1"/>
  <c r="U1479" i="1"/>
  <c r="U1482" i="1"/>
  <c r="U1487" i="1"/>
  <c r="U1490" i="1"/>
  <c r="U1495" i="1"/>
  <c r="U1498" i="1"/>
  <c r="U1503" i="1"/>
  <c r="U1506" i="1"/>
  <c r="U1511" i="1"/>
  <c r="U1514" i="1"/>
  <c r="U1519" i="1"/>
  <c r="U1526" i="1"/>
  <c r="U815" i="1"/>
  <c r="U1034" i="1"/>
  <c r="U1071" i="1"/>
  <c r="U1276" i="1"/>
  <c r="U1292" i="1"/>
  <c r="U1308" i="1"/>
  <c r="U1807" i="1"/>
  <c r="U1867" i="1"/>
  <c r="U1883" i="1"/>
  <c r="U35" i="1"/>
  <c r="U44" i="1"/>
  <c r="U50" i="1"/>
  <c r="U99" i="1"/>
  <c r="U108" i="1"/>
  <c r="U163" i="1"/>
  <c r="U172" i="1"/>
  <c r="U227" i="1"/>
  <c r="AF227" i="1" s="1"/>
  <c r="U242" i="1"/>
  <c r="U248" i="1"/>
  <c r="U258" i="1"/>
  <c r="U271" i="1"/>
  <c r="U277" i="1"/>
  <c r="U289" i="1"/>
  <c r="U290" i="1"/>
  <c r="U303" i="1"/>
  <c r="U309" i="1"/>
  <c r="U321" i="1"/>
  <c r="U322" i="1"/>
  <c r="U335" i="1"/>
  <c r="U622" i="1"/>
  <c r="U664" i="1"/>
  <c r="U678" i="1"/>
  <c r="U732" i="1"/>
  <c r="U981" i="1"/>
  <c r="U992" i="1"/>
  <c r="U1031" i="1"/>
  <c r="U1204" i="1"/>
  <c r="U1220" i="1"/>
  <c r="U1236" i="1"/>
  <c r="U312" i="1"/>
  <c r="U317" i="1"/>
  <c r="U344" i="1"/>
  <c r="AF344" i="1" s="1"/>
  <c r="U693" i="1"/>
  <c r="U734" i="1"/>
  <c r="U763" i="1"/>
  <c r="U363" i="1"/>
  <c r="U369" i="1"/>
  <c r="U381" i="1"/>
  <c r="U382" i="1"/>
  <c r="U395" i="1"/>
  <c r="U401" i="1"/>
  <c r="U413" i="1"/>
  <c r="U414" i="1"/>
  <c r="U427" i="1"/>
  <c r="U433" i="1"/>
  <c r="U445" i="1"/>
  <c r="U446" i="1"/>
  <c r="U459" i="1"/>
  <c r="U465" i="1"/>
  <c r="U477" i="1"/>
  <c r="U478" i="1"/>
  <c r="U491" i="1"/>
  <c r="U497" i="1"/>
  <c r="U509" i="1"/>
  <c r="U510" i="1"/>
  <c r="U523" i="1"/>
  <c r="U534" i="1"/>
  <c r="U573" i="1"/>
  <c r="U580" i="1"/>
  <c r="U587" i="1"/>
  <c r="U598" i="1"/>
  <c r="U685" i="1"/>
  <c r="U742" i="1"/>
  <c r="U746" i="1"/>
  <c r="U757" i="1"/>
  <c r="U796" i="1"/>
  <c r="U973" i="1"/>
  <c r="U1007" i="1"/>
  <c r="U1098" i="1"/>
  <c r="U1101" i="1"/>
  <c r="U1130" i="1"/>
  <c r="U1137" i="1"/>
  <c r="U1146" i="1"/>
  <c r="U1153" i="1"/>
  <c r="U1162" i="1"/>
  <c r="U1169" i="1"/>
  <c r="U1178" i="1"/>
  <c r="U1184" i="1"/>
  <c r="U1185" i="1"/>
  <c r="U1194" i="1"/>
  <c r="U1200" i="1"/>
  <c r="U1201" i="1"/>
  <c r="U1210" i="1"/>
  <c r="U1216" i="1"/>
  <c r="U1217" i="1"/>
  <c r="U1226" i="1"/>
  <c r="U1232" i="1"/>
  <c r="U1233" i="1"/>
  <c r="U1242" i="1"/>
  <c r="U1248" i="1"/>
  <c r="U1249" i="1"/>
  <c r="U1258" i="1"/>
  <c r="U1264" i="1"/>
  <c r="U1265" i="1"/>
  <c r="U1274" i="1"/>
  <c r="U1281" i="1"/>
  <c r="U1290" i="1"/>
  <c r="U1297" i="1"/>
  <c r="U1306" i="1"/>
  <c r="U1319" i="1"/>
  <c r="U1322" i="1"/>
  <c r="U1370" i="1"/>
  <c r="U1374" i="1"/>
  <c r="U1378" i="1"/>
  <c r="U1948" i="1"/>
  <c r="U1964" i="1"/>
  <c r="U1992" i="1"/>
  <c r="U2036" i="1"/>
  <c r="U2076" i="1"/>
  <c r="U2120" i="1"/>
  <c r="U2133" i="1"/>
  <c r="U2142" i="1"/>
  <c r="U2223" i="1"/>
  <c r="U2271" i="1"/>
  <c r="U2245" i="1"/>
  <c r="U2265" i="1"/>
  <c r="U938" i="1"/>
  <c r="U1903" i="1"/>
  <c r="U1956" i="1"/>
  <c r="U1976" i="1"/>
  <c r="U2060" i="1"/>
  <c r="U2092" i="1"/>
  <c r="U2125" i="1"/>
  <c r="U2167" i="1"/>
  <c r="U2211" i="1"/>
  <c r="U2239" i="1"/>
  <c r="U1689" i="1"/>
  <c r="U2186" i="1"/>
  <c r="U28" i="1"/>
  <c r="U58" i="1"/>
  <c r="U82" i="1"/>
  <c r="U92" i="1"/>
  <c r="U156" i="1"/>
  <c r="U201" i="1"/>
  <c r="U203" i="1"/>
  <c r="U231" i="1"/>
  <c r="U235" i="1"/>
  <c r="AF235" i="1" s="1"/>
  <c r="U240" i="1"/>
  <c r="U259" i="1"/>
  <c r="U291" i="1"/>
  <c r="U323" i="1"/>
  <c r="U343" i="1"/>
  <c r="U541" i="1"/>
  <c r="U548" i="1"/>
  <c r="U646" i="1"/>
  <c r="U653" i="1"/>
  <c r="U13" i="1"/>
  <c r="U49" i="1"/>
  <c r="U51" i="1"/>
  <c r="U65" i="1"/>
  <c r="U67" i="1"/>
  <c r="U86" i="1"/>
  <c r="U113" i="1"/>
  <c r="U115" i="1"/>
  <c r="U129" i="1"/>
  <c r="U131" i="1"/>
  <c r="U177" i="1"/>
  <c r="U179" i="1"/>
  <c r="U193" i="1"/>
  <c r="U195" i="1"/>
  <c r="U263" i="1"/>
  <c r="U280" i="1"/>
  <c r="U283" i="1"/>
  <c r="U285" i="1"/>
  <c r="U286" i="1"/>
  <c r="U295" i="1"/>
  <c r="U315" i="1"/>
  <c r="U318" i="1"/>
  <c r="U327" i="1"/>
  <c r="U375" i="1"/>
  <c r="U378" i="1"/>
  <c r="U387" i="1"/>
  <c r="U407" i="1"/>
  <c r="U410" i="1"/>
  <c r="U419" i="1"/>
  <c r="U439" i="1"/>
  <c r="U442" i="1"/>
  <c r="U451" i="1"/>
  <c r="U471" i="1"/>
  <c r="U474" i="1"/>
  <c r="U483" i="1"/>
  <c r="U503" i="1"/>
  <c r="U506" i="1"/>
  <c r="U515" i="1"/>
  <c r="U539" i="1"/>
  <c r="U550" i="1"/>
  <c r="U603" i="1"/>
  <c r="U626" i="1"/>
  <c r="U628" i="1"/>
  <c r="U640" i="1"/>
  <c r="U642" i="1"/>
  <c r="U644" i="1"/>
  <c r="U670" i="1"/>
  <c r="U830" i="1"/>
  <c r="U846" i="1"/>
  <c r="U862" i="1"/>
  <c r="U878" i="1"/>
  <c r="U894" i="1"/>
  <c r="U910" i="1"/>
  <c r="U926" i="1"/>
  <c r="U1037" i="1"/>
  <c r="U786" i="1"/>
  <c r="U788" i="1"/>
  <c r="U792" i="1"/>
  <c r="U971" i="1"/>
  <c r="U1013" i="1"/>
  <c r="U1252" i="1"/>
  <c r="U1268" i="1"/>
  <c r="U1284" i="1"/>
  <c r="U1300" i="1"/>
  <c r="U1316" i="1"/>
  <c r="U1340" i="1"/>
  <c r="U1344" i="1"/>
  <c r="U1681" i="1"/>
  <c r="U1717" i="1"/>
  <c r="U1733" i="1"/>
  <c r="U1749" i="1"/>
  <c r="U304" i="1"/>
  <c r="U326" i="1"/>
  <c r="U330" i="1"/>
  <c r="U336" i="1"/>
  <c r="U386" i="1"/>
  <c r="U390" i="1"/>
  <c r="U396" i="1"/>
  <c r="U418" i="1"/>
  <c r="U422" i="1"/>
  <c r="U428" i="1"/>
  <c r="U450" i="1"/>
  <c r="U454" i="1"/>
  <c r="U460" i="1"/>
  <c r="U482" i="1"/>
  <c r="U486" i="1"/>
  <c r="U492" i="1"/>
  <c r="U514" i="1"/>
  <c r="U518" i="1"/>
  <c r="U524" i="1"/>
  <c r="U557" i="1"/>
  <c r="U564" i="1"/>
  <c r="U571" i="1"/>
  <c r="U582" i="1"/>
  <c r="U614" i="1"/>
  <c r="U624" i="1"/>
  <c r="U668" i="1"/>
  <c r="U686" i="1"/>
  <c r="U710" i="1"/>
  <c r="U717" i="1"/>
  <c r="U749" i="1"/>
  <c r="U784" i="1"/>
  <c r="U795" i="1"/>
  <c r="U799" i="1"/>
  <c r="U840" i="1"/>
  <c r="U856" i="1"/>
  <c r="U872" i="1"/>
  <c r="U888" i="1"/>
  <c r="U904" i="1"/>
  <c r="U920" i="1"/>
  <c r="U931" i="1"/>
  <c r="U939" i="1"/>
  <c r="U946" i="1"/>
  <c r="AF946" i="1" s="1"/>
  <c r="U951" i="1"/>
  <c r="U958" i="1"/>
  <c r="U965" i="1"/>
  <c r="U1002" i="1"/>
  <c r="U1005" i="1"/>
  <c r="U1026" i="1"/>
  <c r="U1029" i="1"/>
  <c r="U1045" i="1"/>
  <c r="U1066" i="1"/>
  <c r="U1069" i="1"/>
  <c r="U1090" i="1"/>
  <c r="U1093" i="1"/>
  <c r="U1109" i="1"/>
  <c r="U1128" i="1"/>
  <c r="U1129" i="1"/>
  <c r="U1138" i="1"/>
  <c r="U1144" i="1"/>
  <c r="U1145" i="1"/>
  <c r="U1154" i="1"/>
  <c r="U1160" i="1"/>
  <c r="U1161" i="1"/>
  <c r="U1170" i="1"/>
  <c r="U1176" i="1"/>
  <c r="U1177" i="1"/>
  <c r="U1186" i="1"/>
  <c r="U1193" i="1"/>
  <c r="U1202" i="1"/>
  <c r="U1209" i="1"/>
  <c r="U1218" i="1"/>
  <c r="U1225" i="1"/>
  <c r="U1234" i="1"/>
  <c r="U1241" i="1"/>
  <c r="U1250" i="1"/>
  <c r="U1257" i="1"/>
  <c r="U690" i="1"/>
  <c r="U692" i="1"/>
  <c r="U704" i="1"/>
  <c r="U706" i="1"/>
  <c r="U708" i="1"/>
  <c r="U728" i="1"/>
  <c r="U754" i="1"/>
  <c r="U756" i="1"/>
  <c r="U766" i="1"/>
  <c r="U781" i="1"/>
  <c r="U804" i="1"/>
  <c r="U839" i="1"/>
  <c r="U855" i="1"/>
  <c r="U871" i="1"/>
  <c r="U887" i="1"/>
  <c r="U903" i="1"/>
  <c r="U919" i="1"/>
  <c r="U995" i="1"/>
  <c r="U998" i="1"/>
  <c r="U1021" i="1"/>
  <c r="U1039" i="1"/>
  <c r="U1063" i="1"/>
  <c r="U1085" i="1"/>
  <c r="U1103" i="1"/>
  <c r="U1126" i="1"/>
  <c r="U1133" i="1"/>
  <c r="U1142" i="1"/>
  <c r="U1149" i="1"/>
  <c r="U1158" i="1"/>
  <c r="U1165" i="1"/>
  <c r="U1174" i="1"/>
  <c r="U1181" i="1"/>
  <c r="U1190" i="1"/>
  <c r="U1197" i="1"/>
  <c r="U1206" i="1"/>
  <c r="U1213" i="1"/>
  <c r="U1222" i="1"/>
  <c r="U1229" i="1"/>
  <c r="U1238" i="1"/>
  <c r="U1245" i="1"/>
  <c r="U1254" i="1"/>
  <c r="U1261" i="1"/>
  <c r="U1270" i="1"/>
  <c r="U1277" i="1"/>
  <c r="U1286" i="1"/>
  <c r="U1293" i="1"/>
  <c r="U1302" i="1"/>
  <c r="U1309" i="1"/>
  <c r="U1346" i="1"/>
  <c r="U1364" i="1"/>
  <c r="U1406" i="1"/>
  <c r="U1524" i="1"/>
  <c r="U1533" i="1"/>
  <c r="U1535" i="1"/>
  <c r="U1805" i="1"/>
  <c r="U1830" i="1"/>
  <c r="U1841" i="1"/>
  <c r="U1849" i="1"/>
  <c r="U1857" i="1"/>
  <c r="U1865" i="1"/>
  <c r="U1872" i="1"/>
  <c r="U1881" i="1"/>
  <c r="U1952" i="1"/>
  <c r="U1968" i="1"/>
  <c r="U1998" i="1"/>
  <c r="U2000" i="1"/>
  <c r="U2004" i="1"/>
  <c r="U2052" i="1"/>
  <c r="U2084" i="1"/>
  <c r="U2149" i="1"/>
  <c r="U2207" i="1"/>
  <c r="U2231" i="1"/>
  <c r="U2285" i="1"/>
  <c r="U2287" i="1"/>
  <c r="U1875" i="1"/>
  <c r="U2051" i="1"/>
  <c r="U2074" i="1"/>
  <c r="U2143" i="1"/>
  <c r="U2152" i="1"/>
  <c r="U2156" i="1"/>
  <c r="U2160" i="1"/>
  <c r="U2191" i="1"/>
  <c r="U1266" i="1"/>
  <c r="U1273" i="1"/>
  <c r="U1282" i="1"/>
  <c r="U1289" i="1"/>
  <c r="U1298" i="1"/>
  <c r="U1305" i="1"/>
  <c r="U1320" i="1"/>
  <c r="U1321" i="1"/>
  <c r="U1329" i="1"/>
  <c r="U1331" i="1"/>
  <c r="U1334" i="1"/>
  <c r="U1354" i="1"/>
  <c r="U1360" i="1"/>
  <c r="U1386" i="1"/>
  <c r="U1395" i="1"/>
  <c r="U1397" i="1"/>
  <c r="U1402" i="1"/>
  <c r="U1413" i="1"/>
  <c r="U1427" i="1"/>
  <c r="U1430" i="1"/>
  <c r="U1435" i="1"/>
  <c r="U1438" i="1"/>
  <c r="U1443" i="1"/>
  <c r="U1446" i="1"/>
  <c r="U1451" i="1"/>
  <c r="U1454" i="1"/>
  <c r="U1459" i="1"/>
  <c r="U1462" i="1"/>
  <c r="U1467" i="1"/>
  <c r="U1470" i="1"/>
  <c r="U1475" i="1"/>
  <c r="U1478" i="1"/>
  <c r="U1483" i="1"/>
  <c r="U1486" i="1"/>
  <c r="U1491" i="1"/>
  <c r="U1494" i="1"/>
  <c r="U1499" i="1"/>
  <c r="U1502" i="1"/>
  <c r="U1507" i="1"/>
  <c r="U1510" i="1"/>
  <c r="U1515" i="1"/>
  <c r="U1518" i="1"/>
  <c r="U1527" i="1"/>
  <c r="U1529" i="1"/>
  <c r="U1623" i="1"/>
  <c r="U1673" i="1"/>
  <c r="U1705" i="1"/>
  <c r="U1721" i="1"/>
  <c r="U1737" i="1"/>
  <c r="U1753" i="1"/>
  <c r="U1760" i="1"/>
  <c r="U1781" i="1"/>
  <c r="U1810" i="1"/>
  <c r="U1827" i="1"/>
  <c r="U1845" i="1"/>
  <c r="U1853" i="1"/>
  <c r="U1861" i="1"/>
  <c r="U1873" i="1"/>
  <c r="U1880" i="1"/>
  <c r="U1898" i="1"/>
  <c r="U1944" i="1"/>
  <c r="U1960" i="1"/>
  <c r="U1975" i="1"/>
  <c r="U1982" i="1"/>
  <c r="U1984" i="1"/>
  <c r="U1988" i="1"/>
  <c r="U2017" i="1"/>
  <c r="U2020" i="1"/>
  <c r="U2068" i="1"/>
  <c r="U2100" i="1"/>
  <c r="U2117" i="1"/>
  <c r="U2126" i="1"/>
  <c r="U2141" i="1"/>
  <c r="U2183" i="1"/>
  <c r="U2215" i="1"/>
  <c r="U2229" i="1"/>
  <c r="U2255" i="1"/>
  <c r="U2264" i="1"/>
  <c r="U2279" i="1"/>
  <c r="U2293" i="1"/>
  <c r="U2295" i="1"/>
  <c r="U2269" i="1"/>
  <c r="U226" i="1"/>
  <c r="U38" i="1"/>
  <c r="U8" i="1"/>
  <c r="AF8" i="1" s="1"/>
  <c r="U26" i="1"/>
  <c r="U36" i="1"/>
  <c r="U41" i="1"/>
  <c r="U60" i="1"/>
  <c r="U100" i="1"/>
  <c r="U105" i="1"/>
  <c r="U124" i="1"/>
  <c r="U164" i="1"/>
  <c r="AF164" i="1" s="1"/>
  <c r="U169" i="1"/>
  <c r="AF169" i="1" s="1"/>
  <c r="U188" i="1"/>
  <c r="AF188" i="1" s="1"/>
  <c r="U7" i="1"/>
  <c r="AF7" i="1" s="1"/>
  <c r="U11" i="1"/>
  <c r="U12" i="1"/>
  <c r="U17" i="1"/>
  <c r="U19" i="1"/>
  <c r="U33" i="1"/>
  <c r="U42" i="1"/>
  <c r="U70" i="1"/>
  <c r="U76" i="1"/>
  <c r="U81" i="1"/>
  <c r="U83" i="1"/>
  <c r="U97" i="1"/>
  <c r="U140" i="1"/>
  <c r="U145" i="1"/>
  <c r="U147" i="1"/>
  <c r="AF156" i="1"/>
  <c r="U161" i="1"/>
  <c r="AF161" i="1" s="1"/>
  <c r="U222" i="1"/>
  <c r="U353" i="1"/>
  <c r="U9" i="1"/>
  <c r="AF9" i="1" s="1"/>
  <c r="U68" i="1"/>
  <c r="U73" i="1"/>
  <c r="U75" i="1"/>
  <c r="AF129" i="1"/>
  <c r="U132" i="1"/>
  <c r="AF132" i="1" s="1"/>
  <c r="U137" i="1"/>
  <c r="AF137" i="1" s="1"/>
  <c r="U139" i="1"/>
  <c r="AF193" i="1"/>
  <c r="U196" i="1"/>
  <c r="AF196" i="1" s="1"/>
  <c r="U238" i="1"/>
  <c r="AF238" i="1" s="1"/>
  <c r="U265" i="1"/>
  <c r="U297" i="1"/>
  <c r="U329" i="1"/>
  <c r="U348" i="1"/>
  <c r="AF348" i="1" s="1"/>
  <c r="U389" i="1"/>
  <c r="AF201" i="1"/>
  <c r="U204" i="1"/>
  <c r="U209" i="1"/>
  <c r="U211" i="1"/>
  <c r="U228" i="1"/>
  <c r="U234" i="1"/>
  <c r="U256" i="1"/>
  <c r="U261" i="1"/>
  <c r="U273" i="1"/>
  <c r="U274" i="1"/>
  <c r="U279" i="1"/>
  <c r="U288" i="1"/>
  <c r="U293" i="1"/>
  <c r="U305" i="1"/>
  <c r="U306" i="1"/>
  <c r="U311" i="1"/>
  <c r="U320" i="1"/>
  <c r="U325" i="1"/>
  <c r="U337" i="1"/>
  <c r="U338" i="1"/>
  <c r="U347" i="1"/>
  <c r="U349" i="1"/>
  <c r="U365" i="1"/>
  <c r="U366" i="1"/>
  <c r="U371" i="1"/>
  <c r="U380" i="1"/>
  <c r="U385" i="1"/>
  <c r="U397" i="1"/>
  <c r="U398" i="1"/>
  <c r="U403" i="1"/>
  <c r="U412" i="1"/>
  <c r="U417" i="1"/>
  <c r="U429" i="1"/>
  <c r="U430" i="1"/>
  <c r="U435" i="1"/>
  <c r="U444" i="1"/>
  <c r="U449" i="1"/>
  <c r="U461" i="1"/>
  <c r="U462" i="1"/>
  <c r="U467" i="1"/>
  <c r="U476" i="1"/>
  <c r="U481" i="1"/>
  <c r="U493" i="1"/>
  <c r="U494" i="1"/>
  <c r="U499" i="1"/>
  <c r="U508" i="1"/>
  <c r="U513" i="1"/>
  <c r="U525" i="1"/>
  <c r="U526" i="1"/>
  <c r="U531" i="1"/>
  <c r="U542" i="1"/>
  <c r="U547" i="1"/>
  <c r="U558" i="1"/>
  <c r="U563" i="1"/>
  <c r="U574" i="1"/>
  <c r="U579" i="1"/>
  <c r="U590" i="1"/>
  <c r="U595" i="1"/>
  <c r="AF608" i="1"/>
  <c r="U616" i="1"/>
  <c r="U620" i="1"/>
  <c r="U635" i="1"/>
  <c r="AF635" i="1" s="1"/>
  <c r="U675" i="1"/>
  <c r="AF675" i="1" s="1"/>
  <c r="U676" i="1"/>
  <c r="U680" i="1"/>
  <c r="U684" i="1"/>
  <c r="U699" i="1"/>
  <c r="AF699" i="1" s="1"/>
  <c r="U739" i="1"/>
  <c r="AF739" i="1" s="1"/>
  <c r="U740" i="1"/>
  <c r="U744" i="1"/>
  <c r="U758" i="1"/>
  <c r="U760" i="1"/>
  <c r="U798" i="1"/>
  <c r="AF798" i="1" s="1"/>
  <c r="U421" i="1"/>
  <c r="U453" i="1"/>
  <c r="U485" i="1"/>
  <c r="U517" i="1"/>
  <c r="U658" i="1"/>
  <c r="U662" i="1"/>
  <c r="U666" i="1"/>
  <c r="U722" i="1"/>
  <c r="U726" i="1"/>
  <c r="U730" i="1"/>
  <c r="U771" i="1"/>
  <c r="AF771" i="1" s="1"/>
  <c r="U780" i="1"/>
  <c r="U232" i="1"/>
  <c r="AF232" i="1" s="1"/>
  <c r="U307" i="1"/>
  <c r="U310" i="1"/>
  <c r="U346" i="1"/>
  <c r="AF346" i="1" s="1"/>
  <c r="U370" i="1"/>
  <c r="U399" i="1"/>
  <c r="U402" i="1"/>
  <c r="U431" i="1"/>
  <c r="U434" i="1"/>
  <c r="U463" i="1"/>
  <c r="U466" i="1"/>
  <c r="U495" i="1"/>
  <c r="U498" i="1"/>
  <c r="U607" i="1"/>
  <c r="AF607" i="1" s="1"/>
  <c r="U618" i="1"/>
  <c r="U638" i="1"/>
  <c r="U643" i="1"/>
  <c r="AF643" i="1" s="1"/>
  <c r="U648" i="1"/>
  <c r="U652" i="1"/>
  <c r="U656" i="1"/>
  <c r="U660" i="1"/>
  <c r="U667" i="1"/>
  <c r="AF667" i="1" s="1"/>
  <c r="U682" i="1"/>
  <c r="U702" i="1"/>
  <c r="U707" i="1"/>
  <c r="AF707" i="1" s="1"/>
  <c r="U712" i="1"/>
  <c r="U716" i="1"/>
  <c r="U720" i="1"/>
  <c r="U724" i="1"/>
  <c r="U731" i="1"/>
  <c r="AF731" i="1" s="1"/>
  <c r="U748" i="1"/>
  <c r="U752" i="1"/>
  <c r="U762" i="1"/>
  <c r="U764" i="1"/>
  <c r="U800" i="1"/>
  <c r="U824" i="1"/>
  <c r="AF824" i="1" s="1"/>
  <c r="U220" i="1"/>
  <c r="AF220" i="1" s="1"/>
  <c r="U275" i="1"/>
  <c r="U278" i="1"/>
  <c r="U339" i="1"/>
  <c r="U352" i="1"/>
  <c r="AF352" i="1" s="1"/>
  <c r="U359" i="1"/>
  <c r="U367" i="1"/>
  <c r="U20" i="1"/>
  <c r="U25" i="1"/>
  <c r="U27" i="1"/>
  <c r="U46" i="1"/>
  <c r="U52" i="1"/>
  <c r="U57" i="1"/>
  <c r="U59" i="1"/>
  <c r="U84" i="1"/>
  <c r="U89" i="1"/>
  <c r="U91" i="1"/>
  <c r="U116" i="1"/>
  <c r="U121" i="1"/>
  <c r="U123" i="1"/>
  <c r="AF140" i="1"/>
  <c r="AF145" i="1"/>
  <c r="U148" i="1"/>
  <c r="AF148" i="1" s="1"/>
  <c r="U153" i="1"/>
  <c r="AF153" i="1" s="1"/>
  <c r="U155" i="1"/>
  <c r="AF172" i="1"/>
  <c r="AF177" i="1"/>
  <c r="U180" i="1"/>
  <c r="AF180" i="1" s="1"/>
  <c r="U185" i="1"/>
  <c r="AF185" i="1" s="1"/>
  <c r="U187" i="1"/>
  <c r="AF204" i="1"/>
  <c r="AF209" i="1"/>
  <c r="U212" i="1"/>
  <c r="AF212" i="1" s="1"/>
  <c r="U217" i="1"/>
  <c r="AF217" i="1" s="1"/>
  <c r="U219" i="1"/>
  <c r="AF239" i="1"/>
  <c r="U247" i="1"/>
  <c r="AF247" i="1" s="1"/>
  <c r="U251" i="1"/>
  <c r="AF251" i="1" s="1"/>
  <c r="U254" i="1"/>
  <c r="AF254" i="1" s="1"/>
  <c r="U264" i="1"/>
  <c r="U267" i="1"/>
  <c r="U269" i="1"/>
  <c r="U270" i="1"/>
  <c r="U281" i="1"/>
  <c r="U282" i="1"/>
  <c r="U287" i="1"/>
  <c r="U296" i="1"/>
  <c r="U299" i="1"/>
  <c r="U301" i="1"/>
  <c r="U302" i="1"/>
  <c r="U313" i="1"/>
  <c r="U314" i="1"/>
  <c r="U319" i="1"/>
  <c r="U328" i="1"/>
  <c r="U331" i="1"/>
  <c r="U333" i="1"/>
  <c r="U334" i="1"/>
  <c r="U350" i="1"/>
  <c r="AF350" i="1" s="1"/>
  <c r="U355" i="1"/>
  <c r="U360" i="1"/>
  <c r="AF360" i="1" s="1"/>
  <c r="U361" i="1"/>
  <c r="U362" i="1"/>
  <c r="AF362" i="1" s="1"/>
  <c r="U373" i="1"/>
  <c r="U374" i="1"/>
  <c r="U379" i="1"/>
  <c r="U388" i="1"/>
  <c r="U391" i="1"/>
  <c r="U393" i="1"/>
  <c r="U394" i="1"/>
  <c r="U405" i="1"/>
  <c r="U406" i="1"/>
  <c r="U411" i="1"/>
  <c r="U420" i="1"/>
  <c r="U423" i="1"/>
  <c r="U425" i="1"/>
  <c r="U426" i="1"/>
  <c r="U437" i="1"/>
  <c r="U438" i="1"/>
  <c r="U443" i="1"/>
  <c r="U452" i="1"/>
  <c r="U455" i="1"/>
  <c r="U457" i="1"/>
  <c r="U458" i="1"/>
  <c r="U469" i="1"/>
  <c r="U470" i="1"/>
  <c r="U475" i="1"/>
  <c r="U484" i="1"/>
  <c r="U487" i="1"/>
  <c r="U489" i="1"/>
  <c r="U490" i="1"/>
  <c r="U501" i="1"/>
  <c r="U502" i="1"/>
  <c r="U507" i="1"/>
  <c r="U516" i="1"/>
  <c r="U519" i="1"/>
  <c r="U521" i="1"/>
  <c r="U522" i="1"/>
  <c r="U533" i="1"/>
  <c r="U540" i="1"/>
  <c r="U549" i="1"/>
  <c r="U556" i="1"/>
  <c r="U565" i="1"/>
  <c r="U572" i="1"/>
  <c r="U581" i="1"/>
  <c r="U588" i="1"/>
  <c r="U597" i="1"/>
  <c r="U604" i="1"/>
  <c r="AF604" i="1" s="1"/>
  <c r="U610" i="1"/>
  <c r="U630" i="1"/>
  <c r="U634" i="1"/>
  <c r="U636" i="1"/>
  <c r="U661" i="1"/>
  <c r="U674" i="1"/>
  <c r="U694" i="1"/>
  <c r="U698" i="1"/>
  <c r="U700" i="1"/>
  <c r="U725" i="1"/>
  <c r="U738" i="1"/>
  <c r="U774" i="1"/>
  <c r="U776" i="1"/>
  <c r="AF792" i="1"/>
  <c r="U808" i="1"/>
  <c r="AF808" i="1" s="1"/>
  <c r="U814" i="1"/>
  <c r="AF814" i="1" s="1"/>
  <c r="AF830" i="1"/>
  <c r="U831" i="1"/>
  <c r="AF840" i="1"/>
  <c r="AF846" i="1"/>
  <c r="U847" i="1"/>
  <c r="U848" i="1"/>
  <c r="AF848" i="1" s="1"/>
  <c r="AF856" i="1"/>
  <c r="AF862" i="1"/>
  <c r="U863" i="1"/>
  <c r="U864" i="1"/>
  <c r="AF864" i="1" s="1"/>
  <c r="AF872" i="1"/>
  <c r="AF878" i="1"/>
  <c r="U879" i="1"/>
  <c r="U880" i="1"/>
  <c r="AF880" i="1" s="1"/>
  <c r="AF888" i="1"/>
  <c r="AF894" i="1"/>
  <c r="U895" i="1"/>
  <c r="U896" i="1"/>
  <c r="AF896" i="1" s="1"/>
  <c r="AF904" i="1"/>
  <c r="AF910" i="1"/>
  <c r="U911" i="1"/>
  <c r="U912" i="1"/>
  <c r="AF912" i="1" s="1"/>
  <c r="AF920" i="1"/>
  <c r="AF926" i="1"/>
  <c r="AF934" i="1"/>
  <c r="U935" i="1"/>
  <c r="U936" i="1"/>
  <c r="U959" i="1"/>
  <c r="U963" i="1"/>
  <c r="U989" i="1"/>
  <c r="U1010" i="1"/>
  <c r="U1015" i="1"/>
  <c r="U1042" i="1"/>
  <c r="U1047" i="1"/>
  <c r="U1074" i="1"/>
  <c r="U1079" i="1"/>
  <c r="U1106" i="1"/>
  <c r="U1111" i="1"/>
  <c r="U1118" i="1"/>
  <c r="U1136" i="1"/>
  <c r="U1152" i="1"/>
  <c r="U1168" i="1"/>
  <c r="AF788" i="1"/>
  <c r="AF804" i="1"/>
  <c r="AF836" i="1"/>
  <c r="U844" i="1"/>
  <c r="AF844" i="1" s="1"/>
  <c r="AF852" i="1"/>
  <c r="U860" i="1"/>
  <c r="AF868" i="1"/>
  <c r="U876" i="1"/>
  <c r="AF876" i="1" s="1"/>
  <c r="AF884" i="1"/>
  <c r="U892" i="1"/>
  <c r="AF900" i="1"/>
  <c r="U908" i="1"/>
  <c r="AF908" i="1" s="1"/>
  <c r="AF916" i="1"/>
  <c r="U924" i="1"/>
  <c r="U932" i="1"/>
  <c r="U954" i="1"/>
  <c r="AF954" i="1" s="1"/>
  <c r="U1351" i="1"/>
  <c r="AF1351" i="1" s="1"/>
  <c r="U527" i="1"/>
  <c r="U529" i="1"/>
  <c r="U530" i="1"/>
  <c r="U535" i="1"/>
  <c r="U537" i="1"/>
  <c r="U538" i="1"/>
  <c r="U543" i="1"/>
  <c r="U545" i="1"/>
  <c r="U546" i="1"/>
  <c r="U551" i="1"/>
  <c r="U553" i="1"/>
  <c r="U554" i="1"/>
  <c r="U559" i="1"/>
  <c r="U561" i="1"/>
  <c r="U562" i="1"/>
  <c r="U567" i="1"/>
  <c r="U569" i="1"/>
  <c r="U570" i="1"/>
  <c r="U575" i="1"/>
  <c r="U577" i="1"/>
  <c r="U578" i="1"/>
  <c r="U583" i="1"/>
  <c r="U585" i="1"/>
  <c r="U586" i="1"/>
  <c r="U591" i="1"/>
  <c r="U593" i="1"/>
  <c r="U594" i="1"/>
  <c r="U599" i="1"/>
  <c r="U601" i="1"/>
  <c r="U602" i="1"/>
  <c r="U613" i="1"/>
  <c r="U627" i="1"/>
  <c r="AF627" i="1" s="1"/>
  <c r="U645" i="1"/>
  <c r="U659" i="1"/>
  <c r="AF659" i="1" s="1"/>
  <c r="U677" i="1"/>
  <c r="U691" i="1"/>
  <c r="AF691" i="1" s="1"/>
  <c r="U709" i="1"/>
  <c r="U723" i="1"/>
  <c r="AF723" i="1" s="1"/>
  <c r="U741" i="1"/>
  <c r="U755" i="1"/>
  <c r="AF755" i="1" s="1"/>
  <c r="U773" i="1"/>
  <c r="U791" i="1"/>
  <c r="U794" i="1"/>
  <c r="AF794" i="1" s="1"/>
  <c r="AF800" i="1"/>
  <c r="U807" i="1"/>
  <c r="U810" i="1"/>
  <c r="AF810" i="1" s="1"/>
  <c r="U823" i="1"/>
  <c r="U826" i="1"/>
  <c r="AF826" i="1" s="1"/>
  <c r="U842" i="1"/>
  <c r="AF842" i="1" s="1"/>
  <c r="U858" i="1"/>
  <c r="AF858" i="1" s="1"/>
  <c r="U874" i="1"/>
  <c r="AF874" i="1" s="1"/>
  <c r="U890" i="1"/>
  <c r="AF890" i="1" s="1"/>
  <c r="U906" i="1"/>
  <c r="AF906" i="1" s="1"/>
  <c r="U922" i="1"/>
  <c r="AF922" i="1" s="1"/>
  <c r="U930" i="1"/>
  <c r="AF930" i="1" s="1"/>
  <c r="U940" i="1"/>
  <c r="AF940" i="1" s="1"/>
  <c r="U1192" i="1"/>
  <c r="U1208" i="1"/>
  <c r="U1224" i="1"/>
  <c r="U1240" i="1"/>
  <c r="U1256" i="1"/>
  <c r="U15" i="1"/>
  <c r="U16" i="1"/>
  <c r="U21" i="1"/>
  <c r="U23" i="1"/>
  <c r="U24" i="1"/>
  <c r="U29" i="1"/>
  <c r="U31" i="1"/>
  <c r="U32" i="1"/>
  <c r="U37" i="1"/>
  <c r="U39" i="1"/>
  <c r="U40" i="1"/>
  <c r="U45" i="1"/>
  <c r="U47" i="1"/>
  <c r="U48" i="1"/>
  <c r="U53" i="1"/>
  <c r="U55" i="1"/>
  <c r="U56" i="1"/>
  <c r="U61" i="1"/>
  <c r="U63" i="1"/>
  <c r="U64" i="1"/>
  <c r="U69" i="1"/>
  <c r="U71" i="1"/>
  <c r="U72" i="1"/>
  <c r="U77" i="1"/>
  <c r="U79" i="1"/>
  <c r="U80" i="1"/>
  <c r="U85" i="1"/>
  <c r="U87" i="1"/>
  <c r="U88" i="1"/>
  <c r="AF88" i="1" s="1"/>
  <c r="U93" i="1"/>
  <c r="AF93" i="1" s="1"/>
  <c r="U95" i="1"/>
  <c r="U96" i="1"/>
  <c r="AF96" i="1" s="1"/>
  <c r="U101" i="1"/>
  <c r="AF101" i="1" s="1"/>
  <c r="U103" i="1"/>
  <c r="U104" i="1"/>
  <c r="AF104" i="1" s="1"/>
  <c r="U109" i="1"/>
  <c r="AF109" i="1" s="1"/>
  <c r="U111" i="1"/>
  <c r="U112" i="1"/>
  <c r="AF112" i="1" s="1"/>
  <c r="U117" i="1"/>
  <c r="AF117" i="1" s="1"/>
  <c r="U119" i="1"/>
  <c r="U120" i="1"/>
  <c r="AF120" i="1" s="1"/>
  <c r="U125" i="1"/>
  <c r="AF125" i="1" s="1"/>
  <c r="U127" i="1"/>
  <c r="U128" i="1"/>
  <c r="AF128" i="1" s="1"/>
  <c r="U133" i="1"/>
  <c r="AF133" i="1" s="1"/>
  <c r="U135" i="1"/>
  <c r="U136" i="1"/>
  <c r="AF136" i="1" s="1"/>
  <c r="U141" i="1"/>
  <c r="AF141" i="1" s="1"/>
  <c r="U143" i="1"/>
  <c r="U144" i="1"/>
  <c r="AF144" i="1" s="1"/>
  <c r="U149" i="1"/>
  <c r="AF149" i="1" s="1"/>
  <c r="U151" i="1"/>
  <c r="U152" i="1"/>
  <c r="AF152" i="1" s="1"/>
  <c r="U157" i="1"/>
  <c r="AF157" i="1" s="1"/>
  <c r="U159" i="1"/>
  <c r="U160" i="1"/>
  <c r="AF160" i="1" s="1"/>
  <c r="U165" i="1"/>
  <c r="AF165" i="1" s="1"/>
  <c r="U167" i="1"/>
  <c r="U168" i="1"/>
  <c r="AF168" i="1" s="1"/>
  <c r="U173" i="1"/>
  <c r="AF173" i="1" s="1"/>
  <c r="U175" i="1"/>
  <c r="U176" i="1"/>
  <c r="AF176" i="1" s="1"/>
  <c r="U181" i="1"/>
  <c r="AF181" i="1" s="1"/>
  <c r="U183" i="1"/>
  <c r="U184" i="1"/>
  <c r="AF184" i="1" s="1"/>
  <c r="U189" i="1"/>
  <c r="AF189" i="1" s="1"/>
  <c r="U191" i="1"/>
  <c r="U192" i="1"/>
  <c r="AF192" i="1" s="1"/>
  <c r="U197" i="1"/>
  <c r="AF197" i="1" s="1"/>
  <c r="U199" i="1"/>
  <c r="U200" i="1"/>
  <c r="AF200" i="1" s="1"/>
  <c r="U205" i="1"/>
  <c r="AF205" i="1" s="1"/>
  <c r="U207" i="1"/>
  <c r="U208" i="1"/>
  <c r="AF208" i="1" s="1"/>
  <c r="U213" i="1"/>
  <c r="AF213" i="1" s="1"/>
  <c r="U215" i="1"/>
  <c r="U216" i="1"/>
  <c r="AF216" i="1" s="1"/>
  <c r="U221" i="1"/>
  <c r="AF221" i="1" s="1"/>
  <c r="U230" i="1"/>
  <c r="U243" i="1"/>
  <c r="AF243" i="1" s="1"/>
  <c r="AF246" i="1"/>
  <c r="U250" i="1"/>
  <c r="AF255" i="1"/>
  <c r="U260" i="1"/>
  <c r="U268" i="1"/>
  <c r="U276" i="1"/>
  <c r="U284" i="1"/>
  <c r="U292" i="1"/>
  <c r="U300" i="1"/>
  <c r="U308" i="1"/>
  <c r="U316" i="1"/>
  <c r="U324" i="1"/>
  <c r="U332" i="1"/>
  <c r="AF338" i="1"/>
  <c r="U340" i="1"/>
  <c r="AF340" i="1" s="1"/>
  <c r="U341" i="1"/>
  <c r="U342" i="1"/>
  <c r="AF342" i="1" s="1"/>
  <c r="U351" i="1"/>
  <c r="AF354" i="1"/>
  <c r="U356" i="1"/>
  <c r="AF356" i="1" s="1"/>
  <c r="U357" i="1"/>
  <c r="U358" i="1"/>
  <c r="AF358" i="1" s="1"/>
  <c r="U368" i="1"/>
  <c r="U376" i="1"/>
  <c r="U384" i="1"/>
  <c r="U392" i="1"/>
  <c r="U400" i="1"/>
  <c r="U408" i="1"/>
  <c r="U416" i="1"/>
  <c r="U424" i="1"/>
  <c r="U432" i="1"/>
  <c r="U440" i="1"/>
  <c r="U448" i="1"/>
  <c r="U456" i="1"/>
  <c r="U464" i="1"/>
  <c r="U472" i="1"/>
  <c r="U480" i="1"/>
  <c r="U488" i="1"/>
  <c r="U496" i="1"/>
  <c r="U504" i="1"/>
  <c r="U512" i="1"/>
  <c r="U520" i="1"/>
  <c r="U528" i="1"/>
  <c r="U536" i="1"/>
  <c r="U544" i="1"/>
  <c r="U552" i="1"/>
  <c r="U560" i="1"/>
  <c r="U568" i="1"/>
  <c r="U576" i="1"/>
  <c r="U584" i="1"/>
  <c r="U592" i="1"/>
  <c r="U600" i="1"/>
  <c r="U619" i="1"/>
  <c r="AF619" i="1" s="1"/>
  <c r="U637" i="1"/>
  <c r="U651" i="1"/>
  <c r="AF651" i="1" s="1"/>
  <c r="U669" i="1"/>
  <c r="U683" i="1"/>
  <c r="AF683" i="1" s="1"/>
  <c r="U701" i="1"/>
  <c r="U715" i="1"/>
  <c r="AF715" i="1" s="1"/>
  <c r="U733" i="1"/>
  <c r="U747" i="1"/>
  <c r="AF747" i="1" s="1"/>
  <c r="AF763" i="1"/>
  <c r="U765" i="1"/>
  <c r="U779" i="1"/>
  <c r="AF779" i="1" s="1"/>
  <c r="AF786" i="1"/>
  <c r="U787" i="1"/>
  <c r="U790" i="1"/>
  <c r="AF790" i="1" s="1"/>
  <c r="AF796" i="1"/>
  <c r="AF802" i="1"/>
  <c r="U803" i="1"/>
  <c r="U806" i="1"/>
  <c r="AF806" i="1" s="1"/>
  <c r="AF818" i="1"/>
  <c r="U819" i="1"/>
  <c r="U822" i="1"/>
  <c r="AF822" i="1" s="1"/>
  <c r="AF834" i="1"/>
  <c r="U835" i="1"/>
  <c r="U838" i="1"/>
  <c r="AF838" i="1" s="1"/>
  <c r="AF850" i="1"/>
  <c r="U851" i="1"/>
  <c r="U854" i="1"/>
  <c r="AF854" i="1" s="1"/>
  <c r="AF860" i="1"/>
  <c r="AF866" i="1"/>
  <c r="U867" i="1"/>
  <c r="U870" i="1"/>
  <c r="AF870" i="1" s="1"/>
  <c r="AF882" i="1"/>
  <c r="U883" i="1"/>
  <c r="U886" i="1"/>
  <c r="AF886" i="1" s="1"/>
  <c r="AF892" i="1"/>
  <c r="AF898" i="1"/>
  <c r="U899" i="1"/>
  <c r="U902" i="1"/>
  <c r="AF902" i="1" s="1"/>
  <c r="AF914" i="1"/>
  <c r="U915" i="1"/>
  <c r="U918" i="1"/>
  <c r="AF918" i="1" s="1"/>
  <c r="AF924" i="1"/>
  <c r="U928" i="1"/>
  <c r="AF928" i="1" s="1"/>
  <c r="AF932" i="1"/>
  <c r="AF938" i="1"/>
  <c r="U943" i="1"/>
  <c r="U945" i="1"/>
  <c r="U949" i="1"/>
  <c r="U969" i="1"/>
  <c r="U978" i="1"/>
  <c r="U987" i="1"/>
  <c r="AF987" i="1" s="1"/>
  <c r="U1018" i="1"/>
  <c r="U1023" i="1"/>
  <c r="U1050" i="1"/>
  <c r="U1055" i="1"/>
  <c r="U1082" i="1"/>
  <c r="U1087" i="1"/>
  <c r="U1114" i="1"/>
  <c r="U1132" i="1"/>
  <c r="U1148" i="1"/>
  <c r="U1164" i="1"/>
  <c r="U1180" i="1"/>
  <c r="U1196" i="1"/>
  <c r="U1212" i="1"/>
  <c r="U1228" i="1"/>
  <c r="U1244" i="1"/>
  <c r="U1260" i="1"/>
  <c r="U927" i="1"/>
  <c r="AF936" i="1"/>
  <c r="U957" i="1"/>
  <c r="U975" i="1"/>
  <c r="U988" i="1"/>
  <c r="U1003" i="1"/>
  <c r="U1017" i="1"/>
  <c r="U1019" i="1"/>
  <c r="U1033" i="1"/>
  <c r="U1035" i="1"/>
  <c r="U1049" i="1"/>
  <c r="U1051" i="1"/>
  <c r="U1065" i="1"/>
  <c r="U1067" i="1"/>
  <c r="U1081" i="1"/>
  <c r="U1083" i="1"/>
  <c r="U1097" i="1"/>
  <c r="U1099" i="1"/>
  <c r="U1113" i="1"/>
  <c r="AF1113" i="1" s="1"/>
  <c r="U1115" i="1"/>
  <c r="AF1115" i="1" s="1"/>
  <c r="U1117" i="1"/>
  <c r="AF1117" i="1" s="1"/>
  <c r="U1119" i="1"/>
  <c r="AF1119" i="1" s="1"/>
  <c r="U1121" i="1"/>
  <c r="AF1121" i="1" s="1"/>
  <c r="U1131" i="1"/>
  <c r="U1139" i="1"/>
  <c r="U1147" i="1"/>
  <c r="U1155" i="1"/>
  <c r="U1163" i="1"/>
  <c r="U1171" i="1"/>
  <c r="U1179" i="1"/>
  <c r="U1187" i="1"/>
  <c r="U1195" i="1"/>
  <c r="AF1201" i="1"/>
  <c r="U1203" i="1"/>
  <c r="AF1206" i="1"/>
  <c r="AF1209" i="1"/>
  <c r="U1211" i="1"/>
  <c r="AF1214" i="1"/>
  <c r="AF1217" i="1"/>
  <c r="U1219" i="1"/>
  <c r="AF1222" i="1"/>
  <c r="AF1225" i="1"/>
  <c r="U1227" i="1"/>
  <c r="AF1230" i="1"/>
  <c r="AF1233" i="1"/>
  <c r="U1235" i="1"/>
  <c r="AF1238" i="1"/>
  <c r="AF1241" i="1"/>
  <c r="U1243" i="1"/>
  <c r="AF1246" i="1"/>
  <c r="AF1249" i="1"/>
  <c r="U1251" i="1"/>
  <c r="AF1254" i="1"/>
  <c r="AF1257" i="1"/>
  <c r="U1259" i="1"/>
  <c r="AF1262" i="1"/>
  <c r="AF1265" i="1"/>
  <c r="U1267" i="1"/>
  <c r="AF1270" i="1"/>
  <c r="AF1273" i="1"/>
  <c r="U1275" i="1"/>
  <c r="AF1278" i="1"/>
  <c r="AF1281" i="1"/>
  <c r="U1283" i="1"/>
  <c r="AF1286" i="1"/>
  <c r="AF1289" i="1"/>
  <c r="U1291" i="1"/>
  <c r="AF1294" i="1"/>
  <c r="AF1297" i="1"/>
  <c r="U1299" i="1"/>
  <c r="AF1302" i="1"/>
  <c r="AF1305" i="1"/>
  <c r="U1307" i="1"/>
  <c r="U1312" i="1"/>
  <c r="U1313" i="1"/>
  <c r="U1318" i="1"/>
  <c r="AF1318" i="1" s="1"/>
  <c r="AF1322" i="1"/>
  <c r="U1324" i="1"/>
  <c r="U1328" i="1"/>
  <c r="U1338" i="1"/>
  <c r="AF1338" i="1" s="1"/>
  <c r="AF1348" i="1"/>
  <c r="U1372" i="1"/>
  <c r="U1377" i="1"/>
  <c r="U1379" i="1"/>
  <c r="U1388" i="1"/>
  <c r="AF1388" i="1" s="1"/>
  <c r="U1391" i="1"/>
  <c r="U1393" i="1"/>
  <c r="U1398" i="1"/>
  <c r="U1404" i="1"/>
  <c r="AF1404" i="1" s="1"/>
  <c r="U1409" i="1"/>
  <c r="U1420" i="1"/>
  <c r="AF1420" i="1" s="1"/>
  <c r="U1425" i="1"/>
  <c r="AF1425" i="1" s="1"/>
  <c r="U1432" i="1"/>
  <c r="AF1438" i="1"/>
  <c r="U1448" i="1"/>
  <c r="AF1454" i="1"/>
  <c r="U1464" i="1"/>
  <c r="U1272" i="1"/>
  <c r="U1280" i="1"/>
  <c r="U1288" i="1"/>
  <c r="U1296" i="1"/>
  <c r="U1304" i="1"/>
  <c r="U1392" i="1"/>
  <c r="AF1392" i="1" s="1"/>
  <c r="U1408" i="1"/>
  <c r="AF1408" i="1" s="1"/>
  <c r="U1424" i="1"/>
  <c r="AF1424" i="1" s="1"/>
  <c r="U967" i="1"/>
  <c r="U974" i="1"/>
  <c r="U977" i="1"/>
  <c r="U979" i="1"/>
  <c r="U982" i="1"/>
  <c r="U990" i="1"/>
  <c r="U997" i="1"/>
  <c r="U1009" i="1"/>
  <c r="U1011" i="1"/>
  <c r="U1025" i="1"/>
  <c r="U1027" i="1"/>
  <c r="U1041" i="1"/>
  <c r="U1043" i="1"/>
  <c r="U1057" i="1"/>
  <c r="U1059" i="1"/>
  <c r="U1073" i="1"/>
  <c r="U1075" i="1"/>
  <c r="U1089" i="1"/>
  <c r="U1091" i="1"/>
  <c r="U1105" i="1"/>
  <c r="U1107" i="1"/>
  <c r="AF1125" i="1"/>
  <c r="U1127" i="1"/>
  <c r="AF1130" i="1"/>
  <c r="AF1133" i="1"/>
  <c r="U1135" i="1"/>
  <c r="AF1138" i="1"/>
  <c r="AF1141" i="1"/>
  <c r="U1143" i="1"/>
  <c r="AF1146" i="1"/>
  <c r="AF1149" i="1"/>
  <c r="U1151" i="1"/>
  <c r="AF1154" i="1"/>
  <c r="AF1157" i="1"/>
  <c r="U1159" i="1"/>
  <c r="AF1162" i="1"/>
  <c r="AF1165" i="1"/>
  <c r="U1167" i="1"/>
  <c r="AF1170" i="1"/>
  <c r="AF1173" i="1"/>
  <c r="U1175" i="1"/>
  <c r="AF1178" i="1"/>
  <c r="AF1181" i="1"/>
  <c r="U1183" i="1"/>
  <c r="AF1186" i="1"/>
  <c r="AF1189" i="1"/>
  <c r="U1191" i="1"/>
  <c r="AF1194" i="1"/>
  <c r="AF1197" i="1"/>
  <c r="U1199" i="1"/>
  <c r="AF1202" i="1"/>
  <c r="AF1205" i="1"/>
  <c r="U1207" i="1"/>
  <c r="AF1210" i="1"/>
  <c r="AF1213" i="1"/>
  <c r="U1215" i="1"/>
  <c r="AF1218" i="1"/>
  <c r="AF1221" i="1"/>
  <c r="U1223" i="1"/>
  <c r="AF1226" i="1"/>
  <c r="AF1229" i="1"/>
  <c r="U1231" i="1"/>
  <c r="AF1234" i="1"/>
  <c r="AF1237" i="1"/>
  <c r="U1239" i="1"/>
  <c r="AF1242" i="1"/>
  <c r="AF1245" i="1"/>
  <c r="U1247" i="1"/>
  <c r="AF1250" i="1"/>
  <c r="AF1253" i="1"/>
  <c r="U1255" i="1"/>
  <c r="AF1258" i="1"/>
  <c r="AF1261" i="1"/>
  <c r="U1263" i="1"/>
  <c r="AF1266" i="1"/>
  <c r="AF1269" i="1"/>
  <c r="U1271" i="1"/>
  <c r="AF1274" i="1"/>
  <c r="AF1277" i="1"/>
  <c r="U1279" i="1"/>
  <c r="AF1282" i="1"/>
  <c r="AF1285" i="1"/>
  <c r="U1287" i="1"/>
  <c r="AF1290" i="1"/>
  <c r="AF1293" i="1"/>
  <c r="U1295" i="1"/>
  <c r="AF1298" i="1"/>
  <c r="AF1301" i="1"/>
  <c r="U1303" i="1"/>
  <c r="AF1306" i="1"/>
  <c r="AF1309" i="1"/>
  <c r="U1311" i="1"/>
  <c r="U1314" i="1"/>
  <c r="AF1314" i="1" s="1"/>
  <c r="U1317" i="1"/>
  <c r="AF1317" i="1" s="1"/>
  <c r="U1330" i="1"/>
  <c r="AF1330" i="1" s="1"/>
  <c r="U1336" i="1"/>
  <c r="U1345" i="1"/>
  <c r="U1355" i="1"/>
  <c r="U1358" i="1"/>
  <c r="U1362" i="1"/>
  <c r="U1376" i="1"/>
  <c r="AF1376" i="1" s="1"/>
  <c r="U1383" i="1"/>
  <c r="U1390" i="1"/>
  <c r="AF1390" i="1" s="1"/>
  <c r="U1399" i="1"/>
  <c r="U1401" i="1"/>
  <c r="U1417" i="1"/>
  <c r="AF1458" i="1"/>
  <c r="U1549" i="1"/>
  <c r="U1557" i="1"/>
  <c r="U1565" i="1"/>
  <c r="U1573" i="1"/>
  <c r="U1581" i="1"/>
  <c r="U1589" i="1"/>
  <c r="U1597" i="1"/>
  <c r="U1605" i="1"/>
  <c r="U1613" i="1"/>
  <c r="U1621" i="1"/>
  <c r="U1622" i="1"/>
  <c r="U1633" i="1"/>
  <c r="U1641" i="1"/>
  <c r="U1649" i="1"/>
  <c r="U1657" i="1"/>
  <c r="U1772" i="1"/>
  <c r="U1822" i="1"/>
  <c r="U1894" i="1"/>
  <c r="AF1894" i="1" s="1"/>
  <c r="U1356" i="1"/>
  <c r="U1366" i="1"/>
  <c r="U1384" i="1"/>
  <c r="U1429" i="1"/>
  <c r="U1433" i="1"/>
  <c r="U1437" i="1"/>
  <c r="U1441" i="1"/>
  <c r="U1445" i="1"/>
  <c r="U1449" i="1"/>
  <c r="U1453" i="1"/>
  <c r="U1457" i="1"/>
  <c r="U1461" i="1"/>
  <c r="U1465" i="1"/>
  <c r="U1469" i="1"/>
  <c r="U1473" i="1"/>
  <c r="U1477" i="1"/>
  <c r="U1481" i="1"/>
  <c r="U1485" i="1"/>
  <c r="U1489" i="1"/>
  <c r="U1493" i="1"/>
  <c r="U1497" i="1"/>
  <c r="U1501" i="1"/>
  <c r="U1505" i="1"/>
  <c r="U1509" i="1"/>
  <c r="U1513" i="1"/>
  <c r="U1517" i="1"/>
  <c r="U1525" i="1"/>
  <c r="U1537" i="1"/>
  <c r="U1547" i="1"/>
  <c r="U1552" i="1"/>
  <c r="U1554" i="1"/>
  <c r="U1555" i="1"/>
  <c r="U1560" i="1"/>
  <c r="U1562" i="1"/>
  <c r="U1563" i="1"/>
  <c r="U1568" i="1"/>
  <c r="U1570" i="1"/>
  <c r="U1571" i="1"/>
  <c r="U1576" i="1"/>
  <c r="U1578" i="1"/>
  <c r="U1579" i="1"/>
  <c r="U1584" i="1"/>
  <c r="U1586" i="1"/>
  <c r="U1587" i="1"/>
  <c r="U1592" i="1"/>
  <c r="U1594" i="1"/>
  <c r="U1595" i="1"/>
  <c r="U1600" i="1"/>
  <c r="U1602" i="1"/>
  <c r="U1603" i="1"/>
  <c r="U1608" i="1"/>
  <c r="U1610" i="1"/>
  <c r="U1611" i="1"/>
  <c r="U1616" i="1"/>
  <c r="U1618" i="1"/>
  <c r="U1619" i="1"/>
  <c r="AF1619" i="1" s="1"/>
  <c r="U1628" i="1"/>
  <c r="U1630" i="1"/>
  <c r="U1631" i="1"/>
  <c r="U1636" i="1"/>
  <c r="U1638" i="1"/>
  <c r="U1639" i="1"/>
  <c r="U1644" i="1"/>
  <c r="U1646" i="1"/>
  <c r="U1647" i="1"/>
  <c r="U1652" i="1"/>
  <c r="U1654" i="1"/>
  <c r="U1655" i="1"/>
  <c r="U1660" i="1"/>
  <c r="U1662" i="1"/>
  <c r="U1663" i="1"/>
  <c r="U1668" i="1"/>
  <c r="U1670" i="1"/>
  <c r="U1671" i="1"/>
  <c r="U1676" i="1"/>
  <c r="U1678" i="1"/>
  <c r="U1679" i="1"/>
  <c r="U1684" i="1"/>
  <c r="U1686" i="1"/>
  <c r="U1687" i="1"/>
  <c r="U1692" i="1"/>
  <c r="U1694" i="1"/>
  <c r="U1695" i="1"/>
  <c r="U1700" i="1"/>
  <c r="U1702" i="1"/>
  <c r="U1703" i="1"/>
  <c r="U1709" i="1"/>
  <c r="U1725" i="1"/>
  <c r="U1741" i="1"/>
  <c r="U1757" i="1"/>
  <c r="U1766" i="1"/>
  <c r="U1768" i="1"/>
  <c r="U1794" i="1"/>
  <c r="AF1794" i="1" s="1"/>
  <c r="U1846" i="1"/>
  <c r="AF1846" i="1" s="1"/>
  <c r="U1854" i="1"/>
  <c r="U1862" i="1"/>
  <c r="U1890" i="1"/>
  <c r="U1902" i="1"/>
  <c r="AF1902" i="1" s="1"/>
  <c r="U1916" i="1"/>
  <c r="AF1310" i="1"/>
  <c r="AF1313" i="1"/>
  <c r="U1315" i="1"/>
  <c r="AF1321" i="1"/>
  <c r="U1323" i="1"/>
  <c r="U1326" i="1"/>
  <c r="U1332" i="1"/>
  <c r="U1337" i="1"/>
  <c r="U1339" i="1"/>
  <c r="U1342" i="1"/>
  <c r="U1350" i="1"/>
  <c r="AF1352" i="1"/>
  <c r="U1359" i="1"/>
  <c r="AF1359" i="1" s="1"/>
  <c r="AF1364" i="1"/>
  <c r="AF1367" i="1"/>
  <c r="U1368" i="1"/>
  <c r="AF1368" i="1" s="1"/>
  <c r="U1371" i="1"/>
  <c r="U1375" i="1"/>
  <c r="U1382" i="1"/>
  <c r="AF1395" i="1"/>
  <c r="AF1399" i="1"/>
  <c r="U1436" i="1"/>
  <c r="AF1436" i="1" s="1"/>
  <c r="U1440" i="1"/>
  <c r="AF1440" i="1" s="1"/>
  <c r="U1444" i="1"/>
  <c r="AF1444" i="1" s="1"/>
  <c r="U1452" i="1"/>
  <c r="AF1452" i="1" s="1"/>
  <c r="U1456" i="1"/>
  <c r="AF1456" i="1" s="1"/>
  <c r="U1460" i="1"/>
  <c r="AF1460" i="1" s="1"/>
  <c r="U1468" i="1"/>
  <c r="AF1468" i="1" s="1"/>
  <c r="U1472" i="1"/>
  <c r="AF1472" i="1" s="1"/>
  <c r="U1476" i="1"/>
  <c r="AF1476" i="1" s="1"/>
  <c r="U1480" i="1"/>
  <c r="AF1480" i="1" s="1"/>
  <c r="U1484" i="1"/>
  <c r="AF1484" i="1" s="1"/>
  <c r="U1488" i="1"/>
  <c r="AF1488" i="1" s="1"/>
  <c r="U1492" i="1"/>
  <c r="AF1492" i="1" s="1"/>
  <c r="U1496" i="1"/>
  <c r="AF1496" i="1" s="1"/>
  <c r="U1500" i="1"/>
  <c r="AF1500" i="1" s="1"/>
  <c r="U1504" i="1"/>
  <c r="AF1504" i="1" s="1"/>
  <c r="U1508" i="1"/>
  <c r="AF1508" i="1" s="1"/>
  <c r="U1512" i="1"/>
  <c r="AF1512" i="1" s="1"/>
  <c r="U1516" i="1"/>
  <c r="AF1516" i="1" s="1"/>
  <c r="U1520" i="1"/>
  <c r="U1523" i="1"/>
  <c r="U1528" i="1"/>
  <c r="U1531" i="1"/>
  <c r="AF1533" i="1"/>
  <c r="U1540" i="1"/>
  <c r="AF1540" i="1" s="1"/>
  <c r="AF1545" i="1"/>
  <c r="U1553" i="1"/>
  <c r="U1561" i="1"/>
  <c r="U1569" i="1"/>
  <c r="U1577" i="1"/>
  <c r="U1585" i="1"/>
  <c r="U1593" i="1"/>
  <c r="U1601" i="1"/>
  <c r="U1609" i="1"/>
  <c r="U1617" i="1"/>
  <c r="U1624" i="1"/>
  <c r="U1629" i="1"/>
  <c r="U1637" i="1"/>
  <c r="U1645" i="1"/>
  <c r="U1653" i="1"/>
  <c r="U1661" i="1"/>
  <c r="U1669" i="1"/>
  <c r="U1677" i="1"/>
  <c r="U1685" i="1"/>
  <c r="U1693" i="1"/>
  <c r="U1701" i="1"/>
  <c r="U1713" i="1"/>
  <c r="U1729" i="1"/>
  <c r="U1745" i="1"/>
  <c r="U1790" i="1"/>
  <c r="U1819" i="1"/>
  <c r="AF1819" i="1" s="1"/>
  <c r="AF1406" i="1"/>
  <c r="U1407" i="1"/>
  <c r="U1411" i="1"/>
  <c r="AF1411" i="1" s="1"/>
  <c r="U1415" i="1"/>
  <c r="U1419" i="1"/>
  <c r="U1423" i="1"/>
  <c r="AF1427" i="1"/>
  <c r="AF1431" i="1"/>
  <c r="AF1443" i="1"/>
  <c r="AF1447" i="1"/>
  <c r="AF1451" i="1"/>
  <c r="AF1459" i="1"/>
  <c r="AF1463" i="1"/>
  <c r="AF1475" i="1"/>
  <c r="AF1479" i="1"/>
  <c r="AF1483" i="1"/>
  <c r="AF1487" i="1"/>
  <c r="AF1491" i="1"/>
  <c r="AF1495" i="1"/>
  <c r="AF1499" i="1"/>
  <c r="AF1503" i="1"/>
  <c r="AF1507" i="1"/>
  <c r="AF1511" i="1"/>
  <c r="AF1515" i="1"/>
  <c r="AF1519" i="1"/>
  <c r="U1521" i="1"/>
  <c r="AF1524" i="1"/>
  <c r="AF1529" i="1"/>
  <c r="AF1532" i="1"/>
  <c r="U1536" i="1"/>
  <c r="U1543" i="1"/>
  <c r="U1548" i="1"/>
  <c r="U1550" i="1"/>
  <c r="U1551" i="1"/>
  <c r="U1556" i="1"/>
  <c r="U1558" i="1"/>
  <c r="U1559" i="1"/>
  <c r="U1564" i="1"/>
  <c r="U1566" i="1"/>
  <c r="U1567" i="1"/>
  <c r="U1572" i="1"/>
  <c r="U1574" i="1"/>
  <c r="U1575" i="1"/>
  <c r="U1580" i="1"/>
  <c r="U1582" i="1"/>
  <c r="U1583" i="1"/>
  <c r="U1588" i="1"/>
  <c r="U1590" i="1"/>
  <c r="U1591" i="1"/>
  <c r="U1596" i="1"/>
  <c r="U1598" i="1"/>
  <c r="U1599" i="1"/>
  <c r="U1604" i="1"/>
  <c r="U1606" i="1"/>
  <c r="U1607" i="1"/>
  <c r="U1612" i="1"/>
  <c r="U1614" i="1"/>
  <c r="U1615" i="1"/>
  <c r="U1620" i="1"/>
  <c r="AF1621" i="1"/>
  <c r="AF1623" i="1"/>
  <c r="U1625" i="1"/>
  <c r="AF1625" i="1" s="1"/>
  <c r="U1626" i="1"/>
  <c r="U1627" i="1"/>
  <c r="AF1627" i="1" s="1"/>
  <c r="U1632" i="1"/>
  <c r="U1634" i="1"/>
  <c r="U1635" i="1"/>
  <c r="U1640" i="1"/>
  <c r="U1642" i="1"/>
  <c r="U1643" i="1"/>
  <c r="U1648" i="1"/>
  <c r="U1650" i="1"/>
  <c r="U1651" i="1"/>
  <c r="U1656" i="1"/>
  <c r="U1658" i="1"/>
  <c r="U1659" i="1"/>
  <c r="U1664" i="1"/>
  <c r="U1666" i="1"/>
  <c r="U1667" i="1"/>
  <c r="U1672" i="1"/>
  <c r="U1674" i="1"/>
  <c r="U1675" i="1"/>
  <c r="U1680" i="1"/>
  <c r="U1682" i="1"/>
  <c r="U1683" i="1"/>
  <c r="U1688" i="1"/>
  <c r="U1690" i="1"/>
  <c r="U1691" i="1"/>
  <c r="U1696" i="1"/>
  <c r="U1698" i="1"/>
  <c r="U1699" i="1"/>
  <c r="U1763" i="1"/>
  <c r="AF1763" i="1" s="1"/>
  <c r="U1776" i="1"/>
  <c r="U1782" i="1"/>
  <c r="U1784" i="1"/>
  <c r="U1796" i="1"/>
  <c r="U1802" i="1"/>
  <c r="U1842" i="1"/>
  <c r="AF1842" i="1" s="1"/>
  <c r="U1850" i="1"/>
  <c r="AF1850" i="1" s="1"/>
  <c r="U1858" i="1"/>
  <c r="AF1858" i="1" s="1"/>
  <c r="U1704" i="1"/>
  <c r="U1706" i="1"/>
  <c r="U1707" i="1"/>
  <c r="U1712" i="1"/>
  <c r="U1714" i="1"/>
  <c r="U1715" i="1"/>
  <c r="U1720" i="1"/>
  <c r="U1722" i="1"/>
  <c r="U1723" i="1"/>
  <c r="U1728" i="1"/>
  <c r="U1730" i="1"/>
  <c r="U1731" i="1"/>
  <c r="U1736" i="1"/>
  <c r="U1738" i="1"/>
  <c r="U1739" i="1"/>
  <c r="U1744" i="1"/>
  <c r="U1746" i="1"/>
  <c r="U1747" i="1"/>
  <c r="U1752" i="1"/>
  <c r="U1754" i="1"/>
  <c r="U1755" i="1"/>
  <c r="U1773" i="1"/>
  <c r="AF1790" i="1"/>
  <c r="U1791" i="1"/>
  <c r="U1801" i="1"/>
  <c r="U1803" i="1"/>
  <c r="U1817" i="1"/>
  <c r="AF1817" i="1" s="1"/>
  <c r="AF1822" i="1"/>
  <c r="U1823" i="1"/>
  <c r="U1837" i="1"/>
  <c r="U1839" i="1"/>
  <c r="U1843" i="1"/>
  <c r="U1847" i="1"/>
  <c r="U1851" i="1"/>
  <c r="AF1854" i="1"/>
  <c r="U1855" i="1"/>
  <c r="U1859" i="1"/>
  <c r="AF1862" i="1"/>
  <c r="U1863" i="1"/>
  <c r="U1866" i="1"/>
  <c r="AF1866" i="1" s="1"/>
  <c r="U1874" i="1"/>
  <c r="AF1874" i="1" s="1"/>
  <c r="U1882" i="1"/>
  <c r="AF1882" i="1" s="1"/>
  <c r="AF1890" i="1"/>
  <c r="U1900" i="1"/>
  <c r="U1905" i="1"/>
  <c r="U1908" i="1"/>
  <c r="U1914" i="1"/>
  <c r="AF1914" i="1" s="1"/>
  <c r="U1928" i="1"/>
  <c r="U1933" i="1"/>
  <c r="U1936" i="1"/>
  <c r="U1941" i="1"/>
  <c r="U1980" i="1"/>
  <c r="U1759" i="1"/>
  <c r="AF1759" i="1" s="1"/>
  <c r="U1765" i="1"/>
  <c r="U1770" i="1"/>
  <c r="U1779" i="1"/>
  <c r="AF1779" i="1" s="1"/>
  <c r="U1787" i="1"/>
  <c r="U1788" i="1"/>
  <c r="AF1788" i="1" s="1"/>
  <c r="AF1796" i="1"/>
  <c r="U1815" i="1"/>
  <c r="AF1815" i="1" s="1"/>
  <c r="U1835" i="1"/>
  <c r="U1844" i="1"/>
  <c r="U1848" i="1"/>
  <c r="U1852" i="1"/>
  <c r="U1856" i="1"/>
  <c r="U1860" i="1"/>
  <c r="U1864" i="1"/>
  <c r="U1871" i="1"/>
  <c r="U1879" i="1"/>
  <c r="U1888" i="1"/>
  <c r="U1920" i="1"/>
  <c r="AF1920" i="1" s="1"/>
  <c r="U1994" i="1"/>
  <c r="AF1994" i="1" s="1"/>
  <c r="U1708" i="1"/>
  <c r="U1710" i="1"/>
  <c r="U1711" i="1"/>
  <c r="U1716" i="1"/>
  <c r="U1718" i="1"/>
  <c r="U1719" i="1"/>
  <c r="U1724" i="1"/>
  <c r="U1726" i="1"/>
  <c r="U1727" i="1"/>
  <c r="U1732" i="1"/>
  <c r="U1734" i="1"/>
  <c r="U1735" i="1"/>
  <c r="U1740" i="1"/>
  <c r="U1742" i="1"/>
  <c r="U1743" i="1"/>
  <c r="U1748" i="1"/>
  <c r="U1750" i="1"/>
  <c r="U1751" i="1"/>
  <c r="U1756" i="1"/>
  <c r="U1771" i="1"/>
  <c r="AF1771" i="1" s="1"/>
  <c r="U1786" i="1"/>
  <c r="AF1786" i="1" s="1"/>
  <c r="AF1792" i="1"/>
  <c r="U1809" i="1"/>
  <c r="U1811" i="1"/>
  <c r="U1818" i="1"/>
  <c r="AF1821" i="1"/>
  <c r="U1829" i="1"/>
  <c r="U1831" i="1"/>
  <c r="U1870" i="1"/>
  <c r="AF1870" i="1" s="1"/>
  <c r="U1878" i="1"/>
  <c r="AF1878" i="1" s="1"/>
  <c r="U1886" i="1"/>
  <c r="AF1886" i="1" s="1"/>
  <c r="U1896" i="1"/>
  <c r="AF1896" i="1" s="1"/>
  <c r="U1904" i="1"/>
  <c r="U1909" i="1"/>
  <c r="AF1918" i="1"/>
  <c r="U1924" i="1"/>
  <c r="U1929" i="1"/>
  <c r="U1932" i="1"/>
  <c r="U1937" i="1"/>
  <c r="U1940" i="1"/>
  <c r="U1972" i="1"/>
  <c r="U1978" i="1"/>
  <c r="AF1978" i="1" s="1"/>
  <c r="U1996" i="1"/>
  <c r="AF1996" i="1" s="1"/>
  <c r="U2010" i="1"/>
  <c r="U2026" i="1"/>
  <c r="U2042" i="1"/>
  <c r="U2137" i="1"/>
  <c r="U2147" i="1"/>
  <c r="U1945" i="1"/>
  <c r="U1949" i="1"/>
  <c r="U1953" i="1"/>
  <c r="U1957" i="1"/>
  <c r="U1961" i="1"/>
  <c r="U1965" i="1"/>
  <c r="U1969" i="1"/>
  <c r="U2007" i="1"/>
  <c r="U2008" i="1"/>
  <c r="U2014" i="1"/>
  <c r="U2024" i="1"/>
  <c r="U2030" i="1"/>
  <c r="U2040" i="1"/>
  <c r="U2046" i="1"/>
  <c r="U2119" i="1"/>
  <c r="AF2119" i="1" s="1"/>
  <c r="U2173" i="1"/>
  <c r="U2281" i="1"/>
  <c r="U2297" i="1"/>
  <c r="U1907" i="1"/>
  <c r="U1927" i="1"/>
  <c r="U1931" i="1"/>
  <c r="U1935" i="1"/>
  <c r="U1939" i="1"/>
  <c r="U1943" i="1"/>
  <c r="U1947" i="1"/>
  <c r="U1951" i="1"/>
  <c r="U1955" i="1"/>
  <c r="U1959" i="1"/>
  <c r="U1963" i="1"/>
  <c r="U1967" i="1"/>
  <c r="U1974" i="1"/>
  <c r="AF1974" i="1" s="1"/>
  <c r="AF1980" i="1"/>
  <c r="U1990" i="1"/>
  <c r="AF1990" i="1" s="1"/>
  <c r="U2006" i="1"/>
  <c r="AF2006" i="1" s="1"/>
  <c r="U2009" i="1"/>
  <c r="U2012" i="1"/>
  <c r="U2018" i="1"/>
  <c r="U2028" i="1"/>
  <c r="AF2028" i="1" s="1"/>
  <c r="U2034" i="1"/>
  <c r="U2044" i="1"/>
  <c r="AF2044" i="1" s="1"/>
  <c r="U2050" i="1"/>
  <c r="U2063" i="1"/>
  <c r="U2082" i="1"/>
  <c r="U2095" i="1"/>
  <c r="U2115" i="1"/>
  <c r="AF2115" i="1" s="1"/>
  <c r="U2135" i="1"/>
  <c r="AF2135" i="1" s="1"/>
  <c r="U2169" i="1"/>
  <c r="AF2169" i="1" s="1"/>
  <c r="AF1892" i="1"/>
  <c r="AF1898" i="1"/>
  <c r="U1899" i="1"/>
  <c r="U1906" i="1"/>
  <c r="AF1906" i="1" s="1"/>
  <c r="U1910" i="1"/>
  <c r="AF1910" i="1" s="1"/>
  <c r="AF1916" i="1"/>
  <c r="AF1922" i="1"/>
  <c r="U1923" i="1"/>
  <c r="U1926" i="1"/>
  <c r="AF1926" i="1" s="1"/>
  <c r="U1930" i="1"/>
  <c r="AF1930" i="1" s="1"/>
  <c r="U1934" i="1"/>
  <c r="AF1934" i="1" s="1"/>
  <c r="U1938" i="1"/>
  <c r="AF1938" i="1" s="1"/>
  <c r="U1942" i="1"/>
  <c r="AF1942" i="1" s="1"/>
  <c r="U1946" i="1"/>
  <c r="AF1946" i="1" s="1"/>
  <c r="U1950" i="1"/>
  <c r="AF1950" i="1" s="1"/>
  <c r="U1954" i="1"/>
  <c r="AF1954" i="1" s="1"/>
  <c r="U1958" i="1"/>
  <c r="AF1958" i="1" s="1"/>
  <c r="U1962" i="1"/>
  <c r="AF1962" i="1" s="1"/>
  <c r="U1966" i="1"/>
  <c r="AF1966" i="1" s="1"/>
  <c r="U1970" i="1"/>
  <c r="AF1970" i="1" s="1"/>
  <c r="AF1976" i="1"/>
  <c r="AF1982" i="1"/>
  <c r="U1983" i="1"/>
  <c r="U1986" i="1"/>
  <c r="AF1986" i="1" s="1"/>
  <c r="AF1992" i="1"/>
  <c r="AF1998" i="1"/>
  <c r="U1999" i="1"/>
  <c r="U2002" i="1"/>
  <c r="AF2002" i="1" s="1"/>
  <c r="U2013" i="1"/>
  <c r="U2016" i="1"/>
  <c r="U2022" i="1"/>
  <c r="U2032" i="1"/>
  <c r="U2038" i="1"/>
  <c r="U2048" i="1"/>
  <c r="U2058" i="1"/>
  <c r="U2090" i="1"/>
  <c r="U2107" i="1"/>
  <c r="AF2107" i="1" s="1"/>
  <c r="U2109" i="1"/>
  <c r="U2111" i="1"/>
  <c r="U2121" i="1"/>
  <c r="AF2121" i="1" s="1"/>
  <c r="U2131" i="1"/>
  <c r="AF2131" i="1" s="1"/>
  <c r="U2151" i="1"/>
  <c r="AF2151" i="1" s="1"/>
  <c r="U2153" i="1"/>
  <c r="U2155" i="1"/>
  <c r="AF2155" i="1" s="1"/>
  <c r="U2157" i="1"/>
  <c r="AF2157" i="1" s="1"/>
  <c r="U2159" i="1"/>
  <c r="AF2159" i="1" s="1"/>
  <c r="U2161" i="1"/>
  <c r="AF2161" i="1" s="1"/>
  <c r="U2054" i="1"/>
  <c r="U2064" i="1"/>
  <c r="U2070" i="1"/>
  <c r="U2080" i="1"/>
  <c r="U2086" i="1"/>
  <c r="U2096" i="1"/>
  <c r="U2102" i="1"/>
  <c r="AF2117" i="1"/>
  <c r="AF2139" i="1"/>
  <c r="AF2171" i="1"/>
  <c r="U2187" i="1"/>
  <c r="AF2189" i="1"/>
  <c r="U2190" i="1"/>
  <c r="AF2193" i="1"/>
  <c r="U2194" i="1"/>
  <c r="AF2194" i="1" s="1"/>
  <c r="AF2197" i="1"/>
  <c r="U2198" i="1"/>
  <c r="AF2198" i="1" s="1"/>
  <c r="AF2201" i="1"/>
  <c r="U2202" i="1"/>
  <c r="AF2202" i="1" s="1"/>
  <c r="AF2205" i="1"/>
  <c r="U2216" i="1"/>
  <c r="U2219" i="1"/>
  <c r="AF2223" i="1"/>
  <c r="U2225" i="1"/>
  <c r="U2232" i="1"/>
  <c r="U2235" i="1"/>
  <c r="AF2239" i="1"/>
  <c r="U2241" i="1"/>
  <c r="U2249" i="1"/>
  <c r="U2254" i="1"/>
  <c r="U2256" i="1"/>
  <c r="U2257" i="1"/>
  <c r="AF2277" i="1"/>
  <c r="AF2293" i="1"/>
  <c r="U2209" i="1"/>
  <c r="U2275" i="1"/>
  <c r="U2291" i="1"/>
  <c r="U2296" i="1"/>
  <c r="U2056" i="1"/>
  <c r="AF2060" i="1"/>
  <c r="U2062" i="1"/>
  <c r="U2067" i="1"/>
  <c r="U2072" i="1"/>
  <c r="AF2072" i="1" s="1"/>
  <c r="AF2076" i="1"/>
  <c r="U2078" i="1"/>
  <c r="U2083" i="1"/>
  <c r="U2088" i="1"/>
  <c r="AF2088" i="1" s="1"/>
  <c r="AF2092" i="1"/>
  <c r="U2094" i="1"/>
  <c r="U2099" i="1"/>
  <c r="U2104" i="1"/>
  <c r="U2116" i="1"/>
  <c r="AF2125" i="1"/>
  <c r="AF2147" i="1"/>
  <c r="U2163" i="1"/>
  <c r="AF2163" i="1" s="1"/>
  <c r="AF2173" i="1"/>
  <c r="U2179" i="1"/>
  <c r="AF2179" i="1" s="1"/>
  <c r="U2188" i="1"/>
  <c r="AF2188" i="1" s="1"/>
  <c r="U2196" i="1"/>
  <c r="U2200" i="1"/>
  <c r="U2204" i="1"/>
  <c r="AF2207" i="1"/>
  <c r="AF2215" i="1"/>
  <c r="U2217" i="1"/>
  <c r="U2224" i="1"/>
  <c r="U2227" i="1"/>
  <c r="AF2231" i="1"/>
  <c r="U2233" i="1"/>
  <c r="U2240" i="1"/>
  <c r="U2243" i="1"/>
  <c r="U2247" i="1"/>
  <c r="U2250" i="1"/>
  <c r="U2252" i="1"/>
  <c r="U2253" i="1"/>
  <c r="U2258" i="1"/>
  <c r="U2260" i="1"/>
  <c r="U2261" i="1"/>
  <c r="AF2261" i="1" s="1"/>
  <c r="U2263" i="1"/>
  <c r="AF2263" i="1" s="1"/>
  <c r="AF2269" i="1"/>
  <c r="U2273" i="1"/>
  <c r="AF2273" i="1" s="1"/>
  <c r="U2276" i="1"/>
  <c r="AF2279" i="1"/>
  <c r="AF2285" i="1"/>
  <c r="U2289" i="1"/>
  <c r="AF2289" i="1" s="1"/>
  <c r="U2292" i="1"/>
  <c r="AF2295" i="1"/>
  <c r="AF2301" i="1"/>
  <c r="U2098" i="1"/>
  <c r="U2108" i="1"/>
  <c r="AF2111" i="1"/>
  <c r="U2112" i="1"/>
  <c r="U2113" i="1"/>
  <c r="AF2113" i="1" s="1"/>
  <c r="AF2127" i="1"/>
  <c r="U2128" i="1"/>
  <c r="U2129" i="1"/>
  <c r="U2134" i="1"/>
  <c r="AF2137" i="1"/>
  <c r="AF2143" i="1"/>
  <c r="U2144" i="1"/>
  <c r="U2145" i="1"/>
  <c r="U2150" i="1"/>
  <c r="AF2153" i="1"/>
  <c r="U2154" i="1"/>
  <c r="U2158" i="1"/>
  <c r="U2162" i="1"/>
  <c r="U2164" i="1"/>
  <c r="U2178" i="1"/>
  <c r="U2180" i="1"/>
  <c r="U2213" i="1"/>
  <c r="AF2213" i="1" s="1"/>
  <c r="U2221" i="1"/>
  <c r="U2237" i="1"/>
  <c r="U2251" i="1"/>
  <c r="U2259" i="1"/>
  <c r="AF2265" i="1"/>
  <c r="U2267" i="1"/>
  <c r="AF2267" i="1" s="1"/>
  <c r="AF2281" i="1"/>
  <c r="U2283" i="1"/>
  <c r="AF2283" i="1" s="1"/>
  <c r="AF2297" i="1"/>
  <c r="U2299" i="1"/>
  <c r="AF2299" i="1" s="1"/>
  <c r="AF13" i="1"/>
  <c r="AF16" i="1"/>
  <c r="AF21" i="1"/>
  <c r="AF24" i="1"/>
  <c r="AF29" i="1"/>
  <c r="AF32" i="1"/>
  <c r="AF37" i="1"/>
  <c r="AF40" i="1"/>
  <c r="AF45" i="1"/>
  <c r="AF48" i="1"/>
  <c r="AF53" i="1"/>
  <c r="AF56" i="1"/>
  <c r="AF61" i="1"/>
  <c r="AF64" i="1"/>
  <c r="AF69" i="1"/>
  <c r="AF72" i="1"/>
  <c r="AF77" i="1"/>
  <c r="AF80" i="1"/>
  <c r="AF85" i="1"/>
  <c r="AF12" i="1"/>
  <c r="AF17" i="1"/>
  <c r="AF20" i="1"/>
  <c r="AF25" i="1"/>
  <c r="AF28" i="1"/>
  <c r="AF33" i="1"/>
  <c r="AF36" i="1"/>
  <c r="AF41" i="1"/>
  <c r="AF44" i="1"/>
  <c r="AF49" i="1"/>
  <c r="AF52" i="1"/>
  <c r="AF57" i="1"/>
  <c r="AF60" i="1"/>
  <c r="AF65" i="1"/>
  <c r="AF68" i="1"/>
  <c r="AF73" i="1"/>
  <c r="AF76" i="1"/>
  <c r="AF81" i="1"/>
  <c r="AF84" i="1"/>
  <c r="AF89" i="1"/>
  <c r="AF92" i="1"/>
  <c r="AF97" i="1"/>
  <c r="AF100" i="1"/>
  <c r="AF105" i="1"/>
  <c r="AF108" i="1"/>
  <c r="AF113" i="1"/>
  <c r="AF116" i="1"/>
  <c r="AF121" i="1"/>
  <c r="AF124" i="1"/>
  <c r="AF26" i="1"/>
  <c r="AF42" i="1"/>
  <c r="AF46" i="1"/>
  <c r="AF58" i="1"/>
  <c r="AF70" i="1"/>
  <c r="AF82" i="1"/>
  <c r="AF86" i="1"/>
  <c r="AF11" i="1"/>
  <c r="U22" i="1"/>
  <c r="AF22" i="1" s="1"/>
  <c r="AF23" i="1"/>
  <c r="U30" i="1"/>
  <c r="AF30" i="1" s="1"/>
  <c r="AF31" i="1"/>
  <c r="U34" i="1"/>
  <c r="AF34" i="1" s="1"/>
  <c r="AF39" i="1"/>
  <c r="AF43" i="1"/>
  <c r="AF55" i="1"/>
  <c r="AF59" i="1"/>
  <c r="U62" i="1"/>
  <c r="AF62" i="1" s="1"/>
  <c r="AF63" i="1"/>
  <c r="U66" i="1"/>
  <c r="AF66" i="1" s="1"/>
  <c r="AF67" i="1"/>
  <c r="AF71" i="1"/>
  <c r="U74" i="1"/>
  <c r="AF74" i="1" s="1"/>
  <c r="AF75" i="1"/>
  <c r="U78" i="1"/>
  <c r="AF78" i="1" s="1"/>
  <c r="AF79" i="1"/>
  <c r="AF83" i="1"/>
  <c r="AF87" i="1"/>
  <c r="U90" i="1"/>
  <c r="AF90" i="1" s="1"/>
  <c r="AF91" i="1"/>
  <c r="U94" i="1"/>
  <c r="AF94" i="1" s="1"/>
  <c r="AF95" i="1"/>
  <c r="U98" i="1"/>
  <c r="AF98" i="1" s="1"/>
  <c r="AF99" i="1"/>
  <c r="U102" i="1"/>
  <c r="AF102" i="1" s="1"/>
  <c r="AF103" i="1"/>
  <c r="U106" i="1"/>
  <c r="AF106" i="1" s="1"/>
  <c r="AF107" i="1"/>
  <c r="U110" i="1"/>
  <c r="AF110" i="1" s="1"/>
  <c r="AF111" i="1"/>
  <c r="U114" i="1"/>
  <c r="AF114" i="1" s="1"/>
  <c r="AF115" i="1"/>
  <c r="U118" i="1"/>
  <c r="AF118" i="1" s="1"/>
  <c r="AF119" i="1"/>
  <c r="U122" i="1"/>
  <c r="AF122" i="1" s="1"/>
  <c r="AF123" i="1"/>
  <c r="U126" i="1"/>
  <c r="AF126" i="1" s="1"/>
  <c r="AF127" i="1"/>
  <c r="U130" i="1"/>
  <c r="AF130" i="1" s="1"/>
  <c r="AF131" i="1"/>
  <c r="U134" i="1"/>
  <c r="AF134" i="1" s="1"/>
  <c r="AF135" i="1"/>
  <c r="U138" i="1"/>
  <c r="AF138" i="1" s="1"/>
  <c r="AF139" i="1"/>
  <c r="U142" i="1"/>
  <c r="AF142" i="1" s="1"/>
  <c r="AF143" i="1"/>
  <c r="U146" i="1"/>
  <c r="AF146" i="1" s="1"/>
  <c r="AF147" i="1"/>
  <c r="U150" i="1"/>
  <c r="AF150" i="1" s="1"/>
  <c r="AF151" i="1"/>
  <c r="U154" i="1"/>
  <c r="AF154" i="1" s="1"/>
  <c r="AF155" i="1"/>
  <c r="U158" i="1"/>
  <c r="AF158" i="1" s="1"/>
  <c r="AF159" i="1"/>
  <c r="U162" i="1"/>
  <c r="AF162" i="1" s="1"/>
  <c r="AF163" i="1"/>
  <c r="U166" i="1"/>
  <c r="AF166" i="1" s="1"/>
  <c r="AF167" i="1"/>
  <c r="U170" i="1"/>
  <c r="AF170" i="1" s="1"/>
  <c r="AF171" i="1"/>
  <c r="U174" i="1"/>
  <c r="AF174" i="1" s="1"/>
  <c r="AF175" i="1"/>
  <c r="U178" i="1"/>
  <c r="AF178" i="1" s="1"/>
  <c r="AF179" i="1"/>
  <c r="U182" i="1"/>
  <c r="AF182" i="1" s="1"/>
  <c r="AF183" i="1"/>
  <c r="U186" i="1"/>
  <c r="AF186" i="1" s="1"/>
  <c r="AF187" i="1"/>
  <c r="U190" i="1"/>
  <c r="AF190" i="1" s="1"/>
  <c r="AF191" i="1"/>
  <c r="U194" i="1"/>
  <c r="AF194" i="1" s="1"/>
  <c r="AF195" i="1"/>
  <c r="U198" i="1"/>
  <c r="AF198" i="1" s="1"/>
  <c r="AF199" i="1"/>
  <c r="U202" i="1"/>
  <c r="AF202" i="1" s="1"/>
  <c r="AF203" i="1"/>
  <c r="U206" i="1"/>
  <c r="AF206" i="1" s="1"/>
  <c r="AF207" i="1"/>
  <c r="U210" i="1"/>
  <c r="AF210" i="1" s="1"/>
  <c r="AF211" i="1"/>
  <c r="U214" i="1"/>
  <c r="AF214" i="1" s="1"/>
  <c r="AF215" i="1"/>
  <c r="U218" i="1"/>
  <c r="AF218" i="1" s="1"/>
  <c r="AF219" i="1"/>
  <c r="U223" i="1"/>
  <c r="AF223" i="1" s="1"/>
  <c r="U224" i="1"/>
  <c r="AF224" i="1" s="1"/>
  <c r="U225" i="1"/>
  <c r="AF225" i="1" s="1"/>
  <c r="AF226" i="1"/>
  <c r="AF228" i="1"/>
  <c r="AF231" i="1"/>
  <c r="U236" i="1"/>
  <c r="AF236" i="1" s="1"/>
  <c r="U237" i="1"/>
  <c r="U244" i="1"/>
  <c r="AF244" i="1" s="1"/>
  <c r="U245" i="1"/>
  <c r="AF245" i="1" s="1"/>
  <c r="U252" i="1"/>
  <c r="AF252" i="1" s="1"/>
  <c r="U253" i="1"/>
  <c r="AF259" i="1"/>
  <c r="AF263" i="1"/>
  <c r="AF267" i="1"/>
  <c r="AF271" i="1"/>
  <c r="AF275" i="1"/>
  <c r="AF279" i="1"/>
  <c r="AF283" i="1"/>
  <c r="AF287" i="1"/>
  <c r="AF291" i="1"/>
  <c r="AF295" i="1"/>
  <c r="AF299" i="1"/>
  <c r="AF303" i="1"/>
  <c r="AF307" i="1"/>
  <c r="AF311" i="1"/>
  <c r="AF315" i="1"/>
  <c r="AF319" i="1"/>
  <c r="AF323" i="1"/>
  <c r="AF327" i="1"/>
  <c r="AF331" i="1"/>
  <c r="AF335" i="1"/>
  <c r="AF339" i="1"/>
  <c r="AF343" i="1"/>
  <c r="AF347" i="1"/>
  <c r="AF351" i="1"/>
  <c r="AF355" i="1"/>
  <c r="AF359" i="1"/>
  <c r="AF363" i="1"/>
  <c r="AF38" i="1"/>
  <c r="AF50" i="1"/>
  <c r="U6" i="1"/>
  <c r="AF6" i="1" s="1"/>
  <c r="U10" i="1"/>
  <c r="AF10" i="1" s="1"/>
  <c r="U14" i="1"/>
  <c r="AF14" i="1" s="1"/>
  <c r="AF15" i="1"/>
  <c r="U18" i="1"/>
  <c r="AF18" i="1" s="1"/>
  <c r="AF19" i="1"/>
  <c r="AF27" i="1"/>
  <c r="AF35" i="1"/>
  <c r="AF47" i="1"/>
  <c r="AF51" i="1"/>
  <c r="U54" i="1"/>
  <c r="AF54" i="1" s="1"/>
  <c r="U229" i="1"/>
  <c r="AF229" i="1" s="1"/>
  <c r="AF230" i="1"/>
  <c r="AF234" i="1"/>
  <c r="AF240" i="1"/>
  <c r="AF242" i="1"/>
  <c r="AF248" i="1"/>
  <c r="AF250" i="1"/>
  <c r="AF256" i="1"/>
  <c r="AF258" i="1"/>
  <c r="AF366" i="1"/>
  <c r="AF371" i="1"/>
  <c r="AF374" i="1"/>
  <c r="AF379" i="1"/>
  <c r="AF382" i="1"/>
  <c r="AF387" i="1"/>
  <c r="AF390" i="1"/>
  <c r="AF395" i="1"/>
  <c r="AF398" i="1"/>
  <c r="AF403" i="1"/>
  <c r="AF406" i="1"/>
  <c r="AF411" i="1"/>
  <c r="AF414" i="1"/>
  <c r="AF419" i="1"/>
  <c r="AF422" i="1"/>
  <c r="AF427" i="1"/>
  <c r="AF430" i="1"/>
  <c r="AF435" i="1"/>
  <c r="AF438" i="1"/>
  <c r="AF443" i="1"/>
  <c r="AF446" i="1"/>
  <c r="AF451" i="1"/>
  <c r="AF454" i="1"/>
  <c r="AF459" i="1"/>
  <c r="AF462" i="1"/>
  <c r="AF467" i="1"/>
  <c r="AF470" i="1"/>
  <c r="AF475" i="1"/>
  <c r="AF478" i="1"/>
  <c r="AF483" i="1"/>
  <c r="AF486" i="1"/>
  <c r="AF491" i="1"/>
  <c r="AF494" i="1"/>
  <c r="AF499" i="1"/>
  <c r="AF502" i="1"/>
  <c r="AF507" i="1"/>
  <c r="AF510" i="1"/>
  <c r="AF515" i="1"/>
  <c r="AF518" i="1"/>
  <c r="AF523" i="1"/>
  <c r="AF526" i="1"/>
  <c r="AF531" i="1"/>
  <c r="AF534" i="1"/>
  <c r="AF539" i="1"/>
  <c r="AF542" i="1"/>
  <c r="AF547" i="1"/>
  <c r="AF550" i="1"/>
  <c r="AF555" i="1"/>
  <c r="AF558" i="1"/>
  <c r="AF563" i="1"/>
  <c r="AF566" i="1"/>
  <c r="AF571" i="1"/>
  <c r="AF574" i="1"/>
  <c r="AF579" i="1"/>
  <c r="AF582" i="1"/>
  <c r="AF587" i="1"/>
  <c r="AF590" i="1"/>
  <c r="AF595" i="1"/>
  <c r="AF598" i="1"/>
  <c r="U233" i="1"/>
  <c r="AF233" i="1" s="1"/>
  <c r="U241" i="1"/>
  <c r="AF241" i="1" s="1"/>
  <c r="U249" i="1"/>
  <c r="AF249" i="1" s="1"/>
  <c r="U257" i="1"/>
  <c r="AF257" i="1" s="1"/>
  <c r="AF260" i="1"/>
  <c r="AF262" i="1"/>
  <c r="AF264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0" i="1"/>
  <c r="AF292" i="1"/>
  <c r="AF294" i="1"/>
  <c r="AF296" i="1"/>
  <c r="AF298" i="1"/>
  <c r="AF300" i="1"/>
  <c r="AF302" i="1"/>
  <c r="AF304" i="1"/>
  <c r="AF306" i="1"/>
  <c r="AF308" i="1"/>
  <c r="AF310" i="1"/>
  <c r="AF312" i="1"/>
  <c r="AF314" i="1"/>
  <c r="AF316" i="1"/>
  <c r="AF318" i="1"/>
  <c r="AF320" i="1"/>
  <c r="AF322" i="1"/>
  <c r="AF324" i="1"/>
  <c r="AF326" i="1"/>
  <c r="AF328" i="1"/>
  <c r="AF330" i="1"/>
  <c r="AF332" i="1"/>
  <c r="AF334" i="1"/>
  <c r="AF336" i="1"/>
  <c r="AF222" i="1"/>
  <c r="U364" i="1"/>
  <c r="AF364" i="1" s="1"/>
  <c r="AF367" i="1"/>
  <c r="AF370" i="1"/>
  <c r="AF375" i="1"/>
  <c r="AF378" i="1"/>
  <c r="AF383" i="1"/>
  <c r="AF386" i="1"/>
  <c r="AF391" i="1"/>
  <c r="AF394" i="1"/>
  <c r="AF399" i="1"/>
  <c r="AF402" i="1"/>
  <c r="AF407" i="1"/>
  <c r="AF410" i="1"/>
  <c r="AF415" i="1"/>
  <c r="AF418" i="1"/>
  <c r="AF423" i="1"/>
  <c r="AF426" i="1"/>
  <c r="AF431" i="1"/>
  <c r="AF434" i="1"/>
  <c r="AF439" i="1"/>
  <c r="AF442" i="1"/>
  <c r="AF447" i="1"/>
  <c r="AF450" i="1"/>
  <c r="AF455" i="1"/>
  <c r="AF458" i="1"/>
  <c r="AF463" i="1"/>
  <c r="AF466" i="1"/>
  <c r="AF471" i="1"/>
  <c r="AF474" i="1"/>
  <c r="AF479" i="1"/>
  <c r="AF482" i="1"/>
  <c r="AF487" i="1"/>
  <c r="AF490" i="1"/>
  <c r="AF495" i="1"/>
  <c r="AF498" i="1"/>
  <c r="AF503" i="1"/>
  <c r="AF506" i="1"/>
  <c r="AF511" i="1"/>
  <c r="AF514" i="1"/>
  <c r="AF519" i="1"/>
  <c r="AF522" i="1"/>
  <c r="AF527" i="1"/>
  <c r="AF530" i="1"/>
  <c r="AF535" i="1"/>
  <c r="AF538" i="1"/>
  <c r="AF543" i="1"/>
  <c r="AF546" i="1"/>
  <c r="AF551" i="1"/>
  <c r="AF554" i="1"/>
  <c r="AF559" i="1"/>
  <c r="AF562" i="1"/>
  <c r="AF567" i="1"/>
  <c r="AF570" i="1"/>
  <c r="AF575" i="1"/>
  <c r="AF578" i="1"/>
  <c r="AF583" i="1"/>
  <c r="AF586" i="1"/>
  <c r="AF591" i="1"/>
  <c r="AF594" i="1"/>
  <c r="AF599" i="1"/>
  <c r="AF368" i="1"/>
  <c r="AF372" i="1"/>
  <c r="AF376" i="1"/>
  <c r="AF380" i="1"/>
  <c r="AF384" i="1"/>
  <c r="AF388" i="1"/>
  <c r="AF392" i="1"/>
  <c r="AF396" i="1"/>
  <c r="AF400" i="1"/>
  <c r="AF404" i="1"/>
  <c r="AF408" i="1"/>
  <c r="AF412" i="1"/>
  <c r="AF416" i="1"/>
  <c r="AF420" i="1"/>
  <c r="AF424" i="1"/>
  <c r="AF428" i="1"/>
  <c r="AF432" i="1"/>
  <c r="AF436" i="1"/>
  <c r="AF440" i="1"/>
  <c r="AF444" i="1"/>
  <c r="AF448" i="1"/>
  <c r="AF452" i="1"/>
  <c r="AF456" i="1"/>
  <c r="AF460" i="1"/>
  <c r="AF464" i="1"/>
  <c r="AF468" i="1"/>
  <c r="AF472" i="1"/>
  <c r="AF476" i="1"/>
  <c r="AF480" i="1"/>
  <c r="AF484" i="1"/>
  <c r="AF488" i="1"/>
  <c r="AF492" i="1"/>
  <c r="AF496" i="1"/>
  <c r="AF500" i="1"/>
  <c r="AF504" i="1"/>
  <c r="AF508" i="1"/>
  <c r="AF512" i="1"/>
  <c r="AF516" i="1"/>
  <c r="AF520" i="1"/>
  <c r="AF524" i="1"/>
  <c r="AF528" i="1"/>
  <c r="AF532" i="1"/>
  <c r="AF536" i="1"/>
  <c r="AF540" i="1"/>
  <c r="AF544" i="1"/>
  <c r="AF548" i="1"/>
  <c r="AF552" i="1"/>
  <c r="AF556" i="1"/>
  <c r="AF560" i="1"/>
  <c r="AF564" i="1"/>
  <c r="AF568" i="1"/>
  <c r="AF572" i="1"/>
  <c r="AF576" i="1"/>
  <c r="AF580" i="1"/>
  <c r="AF584" i="1"/>
  <c r="AF588" i="1"/>
  <c r="AF592" i="1"/>
  <c r="AF596" i="1"/>
  <c r="AF600" i="1"/>
  <c r="U609" i="1"/>
  <c r="AF609" i="1" s="1"/>
  <c r="AF610" i="1"/>
  <c r="AF620" i="1"/>
  <c r="AF628" i="1"/>
  <c r="AF636" i="1"/>
  <c r="AF644" i="1"/>
  <c r="AF652" i="1"/>
  <c r="AF660" i="1"/>
  <c r="AF668" i="1"/>
  <c r="AF676" i="1"/>
  <c r="AF684" i="1"/>
  <c r="AF692" i="1"/>
  <c r="AF700" i="1"/>
  <c r="AF708" i="1"/>
  <c r="AF716" i="1"/>
  <c r="AF724" i="1"/>
  <c r="AF732" i="1"/>
  <c r="AF740" i="1"/>
  <c r="AF748" i="1"/>
  <c r="AF756" i="1"/>
  <c r="AF764" i="1"/>
  <c r="AF772" i="1"/>
  <c r="AF780" i="1"/>
  <c r="U942" i="1"/>
  <c r="AF942" i="1" s="1"/>
  <c r="AF951" i="1"/>
  <c r="AF965" i="1"/>
  <c r="AF971" i="1"/>
  <c r="AF237" i="1"/>
  <c r="AF253" i="1"/>
  <c r="AF261" i="1"/>
  <c r="AF265" i="1"/>
  <c r="AF269" i="1"/>
  <c r="AF273" i="1"/>
  <c r="AF277" i="1"/>
  <c r="AF281" i="1"/>
  <c r="AF285" i="1"/>
  <c r="AF289" i="1"/>
  <c r="AF293" i="1"/>
  <c r="AF297" i="1"/>
  <c r="AF301" i="1"/>
  <c r="AF305" i="1"/>
  <c r="AF309" i="1"/>
  <c r="AF313" i="1"/>
  <c r="AF317" i="1"/>
  <c r="AF321" i="1"/>
  <c r="AF325" i="1"/>
  <c r="AF329" i="1"/>
  <c r="AF333" i="1"/>
  <c r="AF337" i="1"/>
  <c r="AF341" i="1"/>
  <c r="AF345" i="1"/>
  <c r="AF349" i="1"/>
  <c r="AF353" i="1"/>
  <c r="AF357" i="1"/>
  <c r="AF361" i="1"/>
  <c r="AF365" i="1"/>
  <c r="AF369" i="1"/>
  <c r="AF373" i="1"/>
  <c r="AF377" i="1"/>
  <c r="AF381" i="1"/>
  <c r="AF385" i="1"/>
  <c r="AF389" i="1"/>
  <c r="AF393" i="1"/>
  <c r="AF397" i="1"/>
  <c r="AF401" i="1"/>
  <c r="AF405" i="1"/>
  <c r="AF409" i="1"/>
  <c r="AF413" i="1"/>
  <c r="AF417" i="1"/>
  <c r="AF421" i="1"/>
  <c r="AF425" i="1"/>
  <c r="AF429" i="1"/>
  <c r="AF433" i="1"/>
  <c r="AF437" i="1"/>
  <c r="AF441" i="1"/>
  <c r="AF445" i="1"/>
  <c r="AF449" i="1"/>
  <c r="AF453" i="1"/>
  <c r="AF457" i="1"/>
  <c r="AF461" i="1"/>
  <c r="AF465" i="1"/>
  <c r="AF469" i="1"/>
  <c r="AF473" i="1"/>
  <c r="AF477" i="1"/>
  <c r="AF481" i="1"/>
  <c r="AF485" i="1"/>
  <c r="AF489" i="1"/>
  <c r="AF493" i="1"/>
  <c r="AF497" i="1"/>
  <c r="AF501" i="1"/>
  <c r="AF505" i="1"/>
  <c r="AF509" i="1"/>
  <c r="AF513" i="1"/>
  <c r="AF517" i="1"/>
  <c r="AF521" i="1"/>
  <c r="AF525" i="1"/>
  <c r="AF529" i="1"/>
  <c r="AF533" i="1"/>
  <c r="AF537" i="1"/>
  <c r="AF541" i="1"/>
  <c r="AF545" i="1"/>
  <c r="AF549" i="1"/>
  <c r="AF553" i="1"/>
  <c r="AF557" i="1"/>
  <c r="AF561" i="1"/>
  <c r="AF565" i="1"/>
  <c r="AF569" i="1"/>
  <c r="AF573" i="1"/>
  <c r="AF577" i="1"/>
  <c r="AF581" i="1"/>
  <c r="AF585" i="1"/>
  <c r="AF589" i="1"/>
  <c r="AF593" i="1"/>
  <c r="AF597" i="1"/>
  <c r="AF601" i="1"/>
  <c r="AF603" i="1"/>
  <c r="U611" i="1"/>
  <c r="AF611" i="1" s="1"/>
  <c r="U612" i="1"/>
  <c r="AF612" i="1" s="1"/>
  <c r="AF618" i="1"/>
  <c r="AF626" i="1"/>
  <c r="AF634" i="1"/>
  <c r="AF642" i="1"/>
  <c r="AF650" i="1"/>
  <c r="AF658" i="1"/>
  <c r="AF666" i="1"/>
  <c r="AF674" i="1"/>
  <c r="AF682" i="1"/>
  <c r="AF690" i="1"/>
  <c r="AF698" i="1"/>
  <c r="AF706" i="1"/>
  <c r="AF714" i="1"/>
  <c r="AF722" i="1"/>
  <c r="AF730" i="1"/>
  <c r="AF738" i="1"/>
  <c r="AF746" i="1"/>
  <c r="AF754" i="1"/>
  <c r="AF762" i="1"/>
  <c r="AF770" i="1"/>
  <c r="AF778" i="1"/>
  <c r="U812" i="1"/>
  <c r="AF812" i="1" s="1"/>
  <c r="U816" i="1"/>
  <c r="AF816" i="1" s="1"/>
  <c r="U820" i="1"/>
  <c r="U828" i="1"/>
  <c r="U832" i="1"/>
  <c r="AF832" i="1" s="1"/>
  <c r="AF949" i="1"/>
  <c r="U955" i="1"/>
  <c r="AF963" i="1"/>
  <c r="U964" i="1"/>
  <c r="AF964" i="1" s="1"/>
  <c r="AF602" i="1"/>
  <c r="AF613" i="1"/>
  <c r="AF616" i="1"/>
  <c r="U617" i="1"/>
  <c r="AF617" i="1" s="1"/>
  <c r="AF621" i="1"/>
  <c r="AF624" i="1"/>
  <c r="U625" i="1"/>
  <c r="AF625" i="1" s="1"/>
  <c r="AF629" i="1"/>
  <c r="AF632" i="1"/>
  <c r="U633" i="1"/>
  <c r="AF633" i="1" s="1"/>
  <c r="AF637" i="1"/>
  <c r="AF640" i="1"/>
  <c r="U641" i="1"/>
  <c r="AF641" i="1" s="1"/>
  <c r="AF645" i="1"/>
  <c r="AF648" i="1"/>
  <c r="U649" i="1"/>
  <c r="AF649" i="1" s="1"/>
  <c r="AF653" i="1"/>
  <c r="AF656" i="1"/>
  <c r="U657" i="1"/>
  <c r="AF657" i="1" s="1"/>
  <c r="AF661" i="1"/>
  <c r="AF664" i="1"/>
  <c r="U665" i="1"/>
  <c r="AF665" i="1" s="1"/>
  <c r="AF669" i="1"/>
  <c r="AF672" i="1"/>
  <c r="U673" i="1"/>
  <c r="AF673" i="1" s="1"/>
  <c r="AF677" i="1"/>
  <c r="AF680" i="1"/>
  <c r="U681" i="1"/>
  <c r="AF681" i="1" s="1"/>
  <c r="AF685" i="1"/>
  <c r="AF688" i="1"/>
  <c r="U689" i="1"/>
  <c r="AF689" i="1" s="1"/>
  <c r="AF693" i="1"/>
  <c r="AF696" i="1"/>
  <c r="U697" i="1"/>
  <c r="AF697" i="1" s="1"/>
  <c r="AF701" i="1"/>
  <c r="AF704" i="1"/>
  <c r="U705" i="1"/>
  <c r="AF705" i="1" s="1"/>
  <c r="AF709" i="1"/>
  <c r="AF712" i="1"/>
  <c r="U713" i="1"/>
  <c r="AF713" i="1" s="1"/>
  <c r="AF717" i="1"/>
  <c r="AF720" i="1"/>
  <c r="U721" i="1"/>
  <c r="AF721" i="1" s="1"/>
  <c r="AF725" i="1"/>
  <c r="AF728" i="1"/>
  <c r="U729" i="1"/>
  <c r="AF729" i="1" s="1"/>
  <c r="AF733" i="1"/>
  <c r="AF736" i="1"/>
  <c r="U737" i="1"/>
  <c r="AF737" i="1" s="1"/>
  <c r="AF741" i="1"/>
  <c r="AF744" i="1"/>
  <c r="U745" i="1"/>
  <c r="AF745" i="1" s="1"/>
  <c r="AF749" i="1"/>
  <c r="AF752" i="1"/>
  <c r="U753" i="1"/>
  <c r="AF753" i="1" s="1"/>
  <c r="AF757" i="1"/>
  <c r="AF760" i="1"/>
  <c r="U761" i="1"/>
  <c r="AF761" i="1" s="1"/>
  <c r="AF765" i="1"/>
  <c r="AF768" i="1"/>
  <c r="U769" i="1"/>
  <c r="AF769" i="1" s="1"/>
  <c r="AF773" i="1"/>
  <c r="AF776" i="1"/>
  <c r="U777" i="1"/>
  <c r="AF777" i="1" s="1"/>
  <c r="AF781" i="1"/>
  <c r="AF784" i="1"/>
  <c r="U785" i="1"/>
  <c r="AF787" i="1"/>
  <c r="U789" i="1"/>
  <c r="AF789" i="1" s="1"/>
  <c r="AF791" i="1"/>
  <c r="U793" i="1"/>
  <c r="AF793" i="1" s="1"/>
  <c r="AF795" i="1"/>
  <c r="U797" i="1"/>
  <c r="AF797" i="1" s="1"/>
  <c r="AF799" i="1"/>
  <c r="U801" i="1"/>
  <c r="AF801" i="1" s="1"/>
  <c r="AF803" i="1"/>
  <c r="U805" i="1"/>
  <c r="AF805" i="1" s="1"/>
  <c r="AF807" i="1"/>
  <c r="U809" i="1"/>
  <c r="AF809" i="1" s="1"/>
  <c r="AF811" i="1"/>
  <c r="U813" i="1"/>
  <c r="AF813" i="1" s="1"/>
  <c r="AF815" i="1"/>
  <c r="U817" i="1"/>
  <c r="AF817" i="1" s="1"/>
  <c r="AF819" i="1"/>
  <c r="U821" i="1"/>
  <c r="AF821" i="1" s="1"/>
  <c r="AF823" i="1"/>
  <c r="U825" i="1"/>
  <c r="AF825" i="1" s="1"/>
  <c r="AF827" i="1"/>
  <c r="U829" i="1"/>
  <c r="AF831" i="1"/>
  <c r="U833" i="1"/>
  <c r="AF833" i="1" s="1"/>
  <c r="AF835" i="1"/>
  <c r="U837" i="1"/>
  <c r="AF837" i="1" s="1"/>
  <c r="AF839" i="1"/>
  <c r="U841" i="1"/>
  <c r="AF841" i="1" s="1"/>
  <c r="AF843" i="1"/>
  <c r="U845" i="1"/>
  <c r="AF845" i="1" s="1"/>
  <c r="AF847" i="1"/>
  <c r="U849" i="1"/>
  <c r="AF849" i="1" s="1"/>
  <c r="AF851" i="1"/>
  <c r="U853" i="1"/>
  <c r="AF853" i="1" s="1"/>
  <c r="AF855" i="1"/>
  <c r="U857" i="1"/>
  <c r="AF857" i="1" s="1"/>
  <c r="AF859" i="1"/>
  <c r="U861" i="1"/>
  <c r="AF861" i="1" s="1"/>
  <c r="AF863" i="1"/>
  <c r="U865" i="1"/>
  <c r="AF865" i="1" s="1"/>
  <c r="AF867" i="1"/>
  <c r="U869" i="1"/>
  <c r="AF869" i="1" s="1"/>
  <c r="AF871" i="1"/>
  <c r="U873" i="1"/>
  <c r="AF873" i="1" s="1"/>
  <c r="AF875" i="1"/>
  <c r="U877" i="1"/>
  <c r="AF877" i="1" s="1"/>
  <c r="AF879" i="1"/>
  <c r="U881" i="1"/>
  <c r="AF881" i="1" s="1"/>
  <c r="AF883" i="1"/>
  <c r="U885" i="1"/>
  <c r="AF885" i="1" s="1"/>
  <c r="AF887" i="1"/>
  <c r="U889" i="1"/>
  <c r="AF889" i="1" s="1"/>
  <c r="AF891" i="1"/>
  <c r="U893" i="1"/>
  <c r="AF893" i="1" s="1"/>
  <c r="AF895" i="1"/>
  <c r="U897" i="1"/>
  <c r="AF897" i="1" s="1"/>
  <c r="AF899" i="1"/>
  <c r="U901" i="1"/>
  <c r="AF901" i="1" s="1"/>
  <c r="AF903" i="1"/>
  <c r="U905" i="1"/>
  <c r="AF905" i="1" s="1"/>
  <c r="AF907" i="1"/>
  <c r="U909" i="1"/>
  <c r="AF909" i="1" s="1"/>
  <c r="AF911" i="1"/>
  <c r="U913" i="1"/>
  <c r="AF913" i="1" s="1"/>
  <c r="AF915" i="1"/>
  <c r="U917" i="1"/>
  <c r="AF917" i="1" s="1"/>
  <c r="AF919" i="1"/>
  <c r="U921" i="1"/>
  <c r="AF921" i="1" s="1"/>
  <c r="AF923" i="1"/>
  <c r="U925" i="1"/>
  <c r="AF925" i="1" s="1"/>
  <c r="AF927" i="1"/>
  <c r="U929" i="1"/>
  <c r="AF929" i="1" s="1"/>
  <c r="AF931" i="1"/>
  <c r="U933" i="1"/>
  <c r="AF933" i="1" s="1"/>
  <c r="AF935" i="1"/>
  <c r="U937" i="1"/>
  <c r="AF937" i="1" s="1"/>
  <c r="AF939" i="1"/>
  <c r="AF947" i="1"/>
  <c r="U948" i="1"/>
  <c r="AF948" i="1" s="1"/>
  <c r="U953" i="1"/>
  <c r="AF953" i="1" s="1"/>
  <c r="U605" i="1"/>
  <c r="AF605" i="1" s="1"/>
  <c r="AF606" i="1"/>
  <c r="AF614" i="1"/>
  <c r="U615" i="1"/>
  <c r="AF615" i="1" s="1"/>
  <c r="AF622" i="1"/>
  <c r="U623" i="1"/>
  <c r="AF623" i="1" s="1"/>
  <c r="AF630" i="1"/>
  <c r="U631" i="1"/>
  <c r="AF631" i="1" s="1"/>
  <c r="AF638" i="1"/>
  <c r="U639" i="1"/>
  <c r="AF639" i="1" s="1"/>
  <c r="AF646" i="1"/>
  <c r="U647" i="1"/>
  <c r="AF647" i="1" s="1"/>
  <c r="AF654" i="1"/>
  <c r="U655" i="1"/>
  <c r="AF655" i="1" s="1"/>
  <c r="AF662" i="1"/>
  <c r="U663" i="1"/>
  <c r="AF663" i="1" s="1"/>
  <c r="AF670" i="1"/>
  <c r="U671" i="1"/>
  <c r="AF671" i="1" s="1"/>
  <c r="AF678" i="1"/>
  <c r="U679" i="1"/>
  <c r="AF679" i="1" s="1"/>
  <c r="AF686" i="1"/>
  <c r="U687" i="1"/>
  <c r="AF687" i="1" s="1"/>
  <c r="AF694" i="1"/>
  <c r="U695" i="1"/>
  <c r="AF695" i="1" s="1"/>
  <c r="AF702" i="1"/>
  <c r="U703" i="1"/>
  <c r="AF703" i="1" s="1"/>
  <c r="AF710" i="1"/>
  <c r="U711" i="1"/>
  <c r="AF711" i="1" s="1"/>
  <c r="AF718" i="1"/>
  <c r="U719" i="1"/>
  <c r="AF719" i="1" s="1"/>
  <c r="AF726" i="1"/>
  <c r="U727" i="1"/>
  <c r="AF727" i="1" s="1"/>
  <c r="AF734" i="1"/>
  <c r="U735" i="1"/>
  <c r="AF735" i="1" s="1"/>
  <c r="AF742" i="1"/>
  <c r="U743" i="1"/>
  <c r="AF743" i="1" s="1"/>
  <c r="AF750" i="1"/>
  <c r="U751" i="1"/>
  <c r="AF751" i="1" s="1"/>
  <c r="AF758" i="1"/>
  <c r="U759" i="1"/>
  <c r="AF759" i="1" s="1"/>
  <c r="AF766" i="1"/>
  <c r="U767" i="1"/>
  <c r="AF767" i="1" s="1"/>
  <c r="AF774" i="1"/>
  <c r="U775" i="1"/>
  <c r="AF775" i="1" s="1"/>
  <c r="AF782" i="1"/>
  <c r="U783" i="1"/>
  <c r="AF783" i="1" s="1"/>
  <c r="AF820" i="1"/>
  <c r="AF828" i="1"/>
  <c r="U950" i="1"/>
  <c r="AF950" i="1" s="1"/>
  <c r="AF955" i="1"/>
  <c r="AF967" i="1"/>
  <c r="AF982" i="1"/>
  <c r="AF998" i="1"/>
  <c r="U952" i="1"/>
  <c r="AF952" i="1" s="1"/>
  <c r="AF958" i="1"/>
  <c r="U966" i="1"/>
  <c r="AF966" i="1" s="1"/>
  <c r="U968" i="1"/>
  <c r="AF968" i="1" s="1"/>
  <c r="AF969" i="1"/>
  <c r="AF974" i="1"/>
  <c r="AF978" i="1"/>
  <c r="U985" i="1"/>
  <c r="AF985" i="1" s="1"/>
  <c r="U991" i="1"/>
  <c r="AF991" i="1" s="1"/>
  <c r="AF994" i="1"/>
  <c r="U1001" i="1"/>
  <c r="AF1001" i="1" s="1"/>
  <c r="AF1003" i="1"/>
  <c r="AF1005" i="1"/>
  <c r="AF1007" i="1"/>
  <c r="AF1009" i="1"/>
  <c r="AF1011" i="1"/>
  <c r="AF1013" i="1"/>
  <c r="AF1015" i="1"/>
  <c r="AF1017" i="1"/>
  <c r="AF1019" i="1"/>
  <c r="AF1021" i="1"/>
  <c r="AF1023" i="1"/>
  <c r="AF1025" i="1"/>
  <c r="AF1027" i="1"/>
  <c r="AF1029" i="1"/>
  <c r="AF1031" i="1"/>
  <c r="AF1033" i="1"/>
  <c r="AF1035" i="1"/>
  <c r="AF1037" i="1"/>
  <c r="AF1039" i="1"/>
  <c r="AF1041" i="1"/>
  <c r="AF1043" i="1"/>
  <c r="AF1045" i="1"/>
  <c r="AF1047" i="1"/>
  <c r="AF1049" i="1"/>
  <c r="AF1051" i="1"/>
  <c r="AF1053" i="1"/>
  <c r="AF1055" i="1"/>
  <c r="AF1057" i="1"/>
  <c r="AF1059" i="1"/>
  <c r="AF1061" i="1"/>
  <c r="AF1063" i="1"/>
  <c r="AF1065" i="1"/>
  <c r="AF1067" i="1"/>
  <c r="AF1069" i="1"/>
  <c r="AF1071" i="1"/>
  <c r="AF1073" i="1"/>
  <c r="AF1075" i="1"/>
  <c r="AF1077" i="1"/>
  <c r="AF1079" i="1"/>
  <c r="AF1081" i="1"/>
  <c r="AF1083" i="1"/>
  <c r="AF1085" i="1"/>
  <c r="AF1087" i="1"/>
  <c r="AF1089" i="1"/>
  <c r="AF1091" i="1"/>
  <c r="AF1093" i="1"/>
  <c r="AF1095" i="1"/>
  <c r="AF1097" i="1"/>
  <c r="AF1099" i="1"/>
  <c r="AF1101" i="1"/>
  <c r="AF1103" i="1"/>
  <c r="AF1105" i="1"/>
  <c r="AF1107" i="1"/>
  <c r="AF1109" i="1"/>
  <c r="AF1111" i="1"/>
  <c r="AF1326" i="1"/>
  <c r="U1333" i="1"/>
  <c r="AF1333" i="1" s="1"/>
  <c r="U1335" i="1"/>
  <c r="AF1335" i="1" s="1"/>
  <c r="AF1342" i="1"/>
  <c r="AF785" i="1"/>
  <c r="AF829" i="1"/>
  <c r="AF943" i="1"/>
  <c r="U956" i="1"/>
  <c r="AF956" i="1" s="1"/>
  <c r="AF957" i="1"/>
  <c r="AF959" i="1"/>
  <c r="U972" i="1"/>
  <c r="AF972" i="1" s="1"/>
  <c r="AF973" i="1"/>
  <c r="AF975" i="1"/>
  <c r="AF977" i="1"/>
  <c r="AF979" i="1"/>
  <c r="U984" i="1"/>
  <c r="AF984" i="1" s="1"/>
  <c r="AF990" i="1"/>
  <c r="AF995" i="1"/>
  <c r="U1000" i="1"/>
  <c r="AF1000" i="1" s="1"/>
  <c r="U1004" i="1"/>
  <c r="AF1004" i="1" s="1"/>
  <c r="U1008" i="1"/>
  <c r="AF1008" i="1" s="1"/>
  <c r="U1012" i="1"/>
  <c r="AF1012" i="1" s="1"/>
  <c r="U1016" i="1"/>
  <c r="AF1016" i="1" s="1"/>
  <c r="U1020" i="1"/>
  <c r="AF1020" i="1" s="1"/>
  <c r="U1024" i="1"/>
  <c r="AF1024" i="1" s="1"/>
  <c r="U1028" i="1"/>
  <c r="U1032" i="1"/>
  <c r="AF1032" i="1" s="1"/>
  <c r="U1036" i="1"/>
  <c r="AF1036" i="1" s="1"/>
  <c r="U1040" i="1"/>
  <c r="AF1040" i="1" s="1"/>
  <c r="U1044" i="1"/>
  <c r="AF1044" i="1" s="1"/>
  <c r="U1048" i="1"/>
  <c r="AF1048" i="1" s="1"/>
  <c r="U1052" i="1"/>
  <c r="AF1052" i="1" s="1"/>
  <c r="U1056" i="1"/>
  <c r="AF1056" i="1" s="1"/>
  <c r="U1060" i="1"/>
  <c r="AF1060" i="1" s="1"/>
  <c r="U1064" i="1"/>
  <c r="AF1064" i="1" s="1"/>
  <c r="U1068" i="1"/>
  <c r="AF1068" i="1" s="1"/>
  <c r="U1072" i="1"/>
  <c r="AF1072" i="1" s="1"/>
  <c r="U1076" i="1"/>
  <c r="AF1076" i="1" s="1"/>
  <c r="U1080" i="1"/>
  <c r="AF1080" i="1" s="1"/>
  <c r="U1084" i="1"/>
  <c r="AF1084" i="1" s="1"/>
  <c r="U1088" i="1"/>
  <c r="AF1088" i="1" s="1"/>
  <c r="U1092" i="1"/>
  <c r="AF1092" i="1" s="1"/>
  <c r="U1096" i="1"/>
  <c r="AF1096" i="1" s="1"/>
  <c r="U1100" i="1"/>
  <c r="AF1100" i="1" s="1"/>
  <c r="U1104" i="1"/>
  <c r="AF1104" i="1" s="1"/>
  <c r="U1108" i="1"/>
  <c r="AF1108" i="1" s="1"/>
  <c r="U1112" i="1"/>
  <c r="AF1112" i="1" s="1"/>
  <c r="U1116" i="1"/>
  <c r="AF1116" i="1" s="1"/>
  <c r="U1120" i="1"/>
  <c r="AF1120" i="1" s="1"/>
  <c r="U1123" i="1"/>
  <c r="AF1123" i="1" s="1"/>
  <c r="AF1126" i="1"/>
  <c r="AF1129" i="1"/>
  <c r="AF1134" i="1"/>
  <c r="AF1137" i="1"/>
  <c r="AF1142" i="1"/>
  <c r="AF1145" i="1"/>
  <c r="AF1150" i="1"/>
  <c r="AF1153" i="1"/>
  <c r="AF1158" i="1"/>
  <c r="AF1161" i="1"/>
  <c r="AF1166" i="1"/>
  <c r="AF1169" i="1"/>
  <c r="AF1174" i="1"/>
  <c r="AF1177" i="1"/>
  <c r="AF1182" i="1"/>
  <c r="AF1185" i="1"/>
  <c r="AF1190" i="1"/>
  <c r="AF1193" i="1"/>
  <c r="AF1198" i="1"/>
  <c r="U941" i="1"/>
  <c r="AF941" i="1" s="1"/>
  <c r="U944" i="1"/>
  <c r="AF944" i="1" s="1"/>
  <c r="AF945" i="1"/>
  <c r="U960" i="1"/>
  <c r="AF960" i="1" s="1"/>
  <c r="AF961" i="1"/>
  <c r="U976" i="1"/>
  <c r="AF976" i="1" s="1"/>
  <c r="U980" i="1"/>
  <c r="AF980" i="1" s="1"/>
  <c r="U983" i="1"/>
  <c r="AF983" i="1" s="1"/>
  <c r="AF986" i="1"/>
  <c r="U993" i="1"/>
  <c r="AF993" i="1" s="1"/>
  <c r="U996" i="1"/>
  <c r="AF996" i="1" s="1"/>
  <c r="U999" i="1"/>
  <c r="AF999" i="1" s="1"/>
  <c r="AF1002" i="1"/>
  <c r="AF1006" i="1"/>
  <c r="AF1010" i="1"/>
  <c r="AF1014" i="1"/>
  <c r="AF1018" i="1"/>
  <c r="AF1022" i="1"/>
  <c r="AF1026" i="1"/>
  <c r="AF1030" i="1"/>
  <c r="AF1034" i="1"/>
  <c r="AF1038" i="1"/>
  <c r="AF1042" i="1"/>
  <c r="AF1046" i="1"/>
  <c r="AF1050" i="1"/>
  <c r="AF1054" i="1"/>
  <c r="AF1058" i="1"/>
  <c r="AF1062" i="1"/>
  <c r="AF1066" i="1"/>
  <c r="AF1070" i="1"/>
  <c r="AF1074" i="1"/>
  <c r="AF1078" i="1"/>
  <c r="AF1082" i="1"/>
  <c r="AF1086" i="1"/>
  <c r="AF1090" i="1"/>
  <c r="AF1094" i="1"/>
  <c r="AF1098" i="1"/>
  <c r="AF1102" i="1"/>
  <c r="AF1106" i="1"/>
  <c r="AF1110" i="1"/>
  <c r="AF1114" i="1"/>
  <c r="AF1118" i="1"/>
  <c r="AF1122" i="1"/>
  <c r="U1325" i="1"/>
  <c r="AF1325" i="1" s="1"/>
  <c r="U1327" i="1"/>
  <c r="AF1327" i="1" s="1"/>
  <c r="AF1334" i="1"/>
  <c r="U1341" i="1"/>
  <c r="AF1341" i="1" s="1"/>
  <c r="U1343" i="1"/>
  <c r="AF1343" i="1" s="1"/>
  <c r="AF1127" i="1"/>
  <c r="AF1131" i="1"/>
  <c r="AF1135" i="1"/>
  <c r="AF1139" i="1"/>
  <c r="AF1143" i="1"/>
  <c r="AF1147" i="1"/>
  <c r="AF1151" i="1"/>
  <c r="AF1155" i="1"/>
  <c r="AF1159" i="1"/>
  <c r="AF1163" i="1"/>
  <c r="AF1167" i="1"/>
  <c r="AF1171" i="1"/>
  <c r="AF1175" i="1"/>
  <c r="AF1179" i="1"/>
  <c r="AF1183" i="1"/>
  <c r="AF1187" i="1"/>
  <c r="AF1191" i="1"/>
  <c r="AF1195" i="1"/>
  <c r="AF1199" i="1"/>
  <c r="AF1203" i="1"/>
  <c r="AF1207" i="1"/>
  <c r="AF1211" i="1"/>
  <c r="AF1215" i="1"/>
  <c r="AF1219" i="1"/>
  <c r="AF1223" i="1"/>
  <c r="AF1227" i="1"/>
  <c r="AF1231" i="1"/>
  <c r="AF1235" i="1"/>
  <c r="AF1239" i="1"/>
  <c r="AF1243" i="1"/>
  <c r="AF1247" i="1"/>
  <c r="AF1251" i="1"/>
  <c r="AF1255" i="1"/>
  <c r="AF1259" i="1"/>
  <c r="AF1263" i="1"/>
  <c r="AF1267" i="1"/>
  <c r="AF1271" i="1"/>
  <c r="AF1275" i="1"/>
  <c r="AF1279" i="1"/>
  <c r="AF1283" i="1"/>
  <c r="AF1287" i="1"/>
  <c r="AF1291" i="1"/>
  <c r="AF1295" i="1"/>
  <c r="AF1299" i="1"/>
  <c r="AF1303" i="1"/>
  <c r="AF1307" i="1"/>
  <c r="AF1311" i="1"/>
  <c r="AF1315" i="1"/>
  <c r="AF1319" i="1"/>
  <c r="AF1323" i="1"/>
  <c r="AF1331" i="1"/>
  <c r="AF1339" i="1"/>
  <c r="U1347" i="1"/>
  <c r="AF1347" i="1" s="1"/>
  <c r="U1349" i="1"/>
  <c r="AF1349" i="1" s="1"/>
  <c r="AF1350" i="1"/>
  <c r="AF1355" i="1"/>
  <c r="U1363" i="1"/>
  <c r="AF1363" i="1" s="1"/>
  <c r="U1365" i="1"/>
  <c r="AF1365" i="1" s="1"/>
  <c r="AF1366" i="1"/>
  <c r="AF1371" i="1"/>
  <c r="AF1377" i="1"/>
  <c r="AF1379" i="1"/>
  <c r="U1380" i="1"/>
  <c r="AF1380" i="1" s="1"/>
  <c r="U1381" i="1"/>
  <c r="AF1382" i="1"/>
  <c r="AF1389" i="1"/>
  <c r="AF1391" i="1"/>
  <c r="AF1400" i="1"/>
  <c r="AF1402" i="1"/>
  <c r="AF1405" i="1"/>
  <c r="AF1407" i="1"/>
  <c r="AF1416" i="1"/>
  <c r="AF1421" i="1"/>
  <c r="AF1423" i="1"/>
  <c r="U1426" i="1"/>
  <c r="AF1426" i="1" s="1"/>
  <c r="AF1432" i="1"/>
  <c r="AF1434" i="1"/>
  <c r="AF1437" i="1"/>
  <c r="AF1439" i="1"/>
  <c r="AF1448" i="1"/>
  <c r="AF1450" i="1"/>
  <c r="AF1453" i="1"/>
  <c r="AF1455" i="1"/>
  <c r="AF1464" i="1"/>
  <c r="AF1470" i="1"/>
  <c r="AF1474" i="1"/>
  <c r="AF1478" i="1"/>
  <c r="AF1482" i="1"/>
  <c r="AF1486" i="1"/>
  <c r="AF1490" i="1"/>
  <c r="AF1494" i="1"/>
  <c r="AF1498" i="1"/>
  <c r="AF1502" i="1"/>
  <c r="AF1506" i="1"/>
  <c r="AF1510" i="1"/>
  <c r="AF1514" i="1"/>
  <c r="AF1518" i="1"/>
  <c r="AF1526" i="1"/>
  <c r="AF988" i="1"/>
  <c r="AF992" i="1"/>
  <c r="AF1028" i="1"/>
  <c r="AF1124" i="1"/>
  <c r="AF1128" i="1"/>
  <c r="AF1132" i="1"/>
  <c r="AF1136" i="1"/>
  <c r="AF1140" i="1"/>
  <c r="AF1144" i="1"/>
  <c r="AF1148" i="1"/>
  <c r="AF1152" i="1"/>
  <c r="AF1156" i="1"/>
  <c r="AF1160" i="1"/>
  <c r="AF1164" i="1"/>
  <c r="AF1168" i="1"/>
  <c r="AF1172" i="1"/>
  <c r="AF1176" i="1"/>
  <c r="AF1180" i="1"/>
  <c r="AF1184" i="1"/>
  <c r="AF1188" i="1"/>
  <c r="AF1192" i="1"/>
  <c r="AF1196" i="1"/>
  <c r="AF1200" i="1"/>
  <c r="AF1204" i="1"/>
  <c r="AF1208" i="1"/>
  <c r="AF1212" i="1"/>
  <c r="AF1216" i="1"/>
  <c r="AF1220" i="1"/>
  <c r="AF1224" i="1"/>
  <c r="AF1228" i="1"/>
  <c r="AF1232" i="1"/>
  <c r="AF1236" i="1"/>
  <c r="AF1240" i="1"/>
  <c r="AF1244" i="1"/>
  <c r="AF1248" i="1"/>
  <c r="AF1252" i="1"/>
  <c r="AF1256" i="1"/>
  <c r="AF1260" i="1"/>
  <c r="AF1264" i="1"/>
  <c r="AF1268" i="1"/>
  <c r="AF1272" i="1"/>
  <c r="AF1276" i="1"/>
  <c r="AF1280" i="1"/>
  <c r="AF1284" i="1"/>
  <c r="AF1288" i="1"/>
  <c r="AF1292" i="1"/>
  <c r="AF1296" i="1"/>
  <c r="AF1300" i="1"/>
  <c r="AF1304" i="1"/>
  <c r="AF1308" i="1"/>
  <c r="AF1312" i="1"/>
  <c r="AF1316" i="1"/>
  <c r="AF1320" i="1"/>
  <c r="AF1324" i="1"/>
  <c r="AF1328" i="1"/>
  <c r="AF1332" i="1"/>
  <c r="AF1336" i="1"/>
  <c r="AF1340" i="1"/>
  <c r="AF1344" i="1"/>
  <c r="U1353" i="1"/>
  <c r="AF1353" i="1" s="1"/>
  <c r="AF1354" i="1"/>
  <c r="AF1356" i="1"/>
  <c r="U1369" i="1"/>
  <c r="AF1369" i="1" s="1"/>
  <c r="AF1370" i="1"/>
  <c r="AF1372" i="1"/>
  <c r="AF1375" i="1"/>
  <c r="AF1378" i="1"/>
  <c r="AF1393" i="1"/>
  <c r="AF1409" i="1"/>
  <c r="U1414" i="1"/>
  <c r="AF1414" i="1" s="1"/>
  <c r="AF1441" i="1"/>
  <c r="AF1457" i="1"/>
  <c r="AF1520" i="1"/>
  <c r="AF1523" i="1"/>
  <c r="AF1528" i="1"/>
  <c r="AF981" i="1"/>
  <c r="AF989" i="1"/>
  <c r="AF997" i="1"/>
  <c r="AF1329" i="1"/>
  <c r="AF1337" i="1"/>
  <c r="AF1345" i="1"/>
  <c r="U1357" i="1"/>
  <c r="AF1357" i="1" s="1"/>
  <c r="AF1358" i="1"/>
  <c r="AF1360" i="1"/>
  <c r="U1373" i="1"/>
  <c r="AF1373" i="1" s="1"/>
  <c r="AF1374" i="1"/>
  <c r="AF1384" i="1"/>
  <c r="AF1387" i="1"/>
  <c r="AF1394" i="1"/>
  <c r="AF1397" i="1"/>
  <c r="AF1410" i="1"/>
  <c r="AF1413" i="1"/>
  <c r="AF1415" i="1"/>
  <c r="U1418" i="1"/>
  <c r="AF1418" i="1" s="1"/>
  <c r="AF1429" i="1"/>
  <c r="AF1442" i="1"/>
  <c r="AF1445" i="1"/>
  <c r="AF1461" i="1"/>
  <c r="U1466" i="1"/>
  <c r="AF1466" i="1" s="1"/>
  <c r="AF1346" i="1"/>
  <c r="U1361" i="1"/>
  <c r="AF1361" i="1" s="1"/>
  <c r="AF1362" i="1"/>
  <c r="AF1381" i="1"/>
  <c r="AF1383" i="1"/>
  <c r="U1385" i="1"/>
  <c r="AF1385" i="1" s="1"/>
  <c r="AF1386" i="1"/>
  <c r="AF1396" i="1"/>
  <c r="AF1398" i="1"/>
  <c r="AF1401" i="1"/>
  <c r="AF1403" i="1"/>
  <c r="AF1412" i="1"/>
  <c r="AF1417" i="1"/>
  <c r="AF1419" i="1"/>
  <c r="U1422" i="1"/>
  <c r="AF1422" i="1" s="1"/>
  <c r="AF1428" i="1"/>
  <c r="AF1430" i="1"/>
  <c r="AF1433" i="1"/>
  <c r="AF1435" i="1"/>
  <c r="AF1446" i="1"/>
  <c r="AF1449" i="1"/>
  <c r="AF1462" i="1"/>
  <c r="AF1465" i="1"/>
  <c r="AF1467" i="1"/>
  <c r="AF1471" i="1"/>
  <c r="U1522" i="1"/>
  <c r="AF1522" i="1" s="1"/>
  <c r="AF1527" i="1"/>
  <c r="U1541" i="1"/>
  <c r="AF1541" i="1" s="1"/>
  <c r="U1542" i="1"/>
  <c r="AF1542" i="1" s="1"/>
  <c r="AF1543" i="1"/>
  <c r="AF1547" i="1"/>
  <c r="AF1631" i="1"/>
  <c r="AF1636" i="1"/>
  <c r="AF1639" i="1"/>
  <c r="AF1644" i="1"/>
  <c r="AF1647" i="1"/>
  <c r="AF1652" i="1"/>
  <c r="AF1655" i="1"/>
  <c r="AF1660" i="1"/>
  <c r="AF1663" i="1"/>
  <c r="AF1668" i="1"/>
  <c r="AF1671" i="1"/>
  <c r="AF1676" i="1"/>
  <c r="AF1679" i="1"/>
  <c r="AF1684" i="1"/>
  <c r="AF1687" i="1"/>
  <c r="AF1692" i="1"/>
  <c r="AF1695" i="1"/>
  <c r="AF1700" i="1"/>
  <c r="AF1703" i="1"/>
  <c r="AF1708" i="1"/>
  <c r="AF1711" i="1"/>
  <c r="AF1716" i="1"/>
  <c r="AF1719" i="1"/>
  <c r="AF1724" i="1"/>
  <c r="AF1727" i="1"/>
  <c r="AF1732" i="1"/>
  <c r="AF1735" i="1"/>
  <c r="AF1740" i="1"/>
  <c r="AF1743" i="1"/>
  <c r="AF1748" i="1"/>
  <c r="AF1751" i="1"/>
  <c r="AF1756" i="1"/>
  <c r="U1530" i="1"/>
  <c r="AF1530" i="1" s="1"/>
  <c r="AF1531" i="1"/>
  <c r="AF1536" i="1"/>
  <c r="U1544" i="1"/>
  <c r="AF1544" i="1" s="1"/>
  <c r="U1546" i="1"/>
  <c r="AF1546" i="1" s="1"/>
  <c r="AF1549" i="1"/>
  <c r="AF1551" i="1"/>
  <c r="AF1553" i="1"/>
  <c r="AF1555" i="1"/>
  <c r="AF1557" i="1"/>
  <c r="AF1559" i="1"/>
  <c r="AF1561" i="1"/>
  <c r="AF1563" i="1"/>
  <c r="AF1565" i="1"/>
  <c r="AF1567" i="1"/>
  <c r="AF1569" i="1"/>
  <c r="AF1571" i="1"/>
  <c r="AF1573" i="1"/>
  <c r="AF1575" i="1"/>
  <c r="AF1577" i="1"/>
  <c r="AF1579" i="1"/>
  <c r="AF1581" i="1"/>
  <c r="AF1583" i="1"/>
  <c r="AF1585" i="1"/>
  <c r="AF1587" i="1"/>
  <c r="AF1589" i="1"/>
  <c r="AF1591" i="1"/>
  <c r="AF1593" i="1"/>
  <c r="AF1595" i="1"/>
  <c r="AF1597" i="1"/>
  <c r="AF1599" i="1"/>
  <c r="AF1601" i="1"/>
  <c r="AF1603" i="1"/>
  <c r="AF1605" i="1"/>
  <c r="AF1607" i="1"/>
  <c r="AF1609" i="1"/>
  <c r="AF1611" i="1"/>
  <c r="AF1613" i="1"/>
  <c r="AF1615" i="1"/>
  <c r="AF1617" i="1"/>
  <c r="AF1469" i="1"/>
  <c r="AF1473" i="1"/>
  <c r="AF1477" i="1"/>
  <c r="AF1481" i="1"/>
  <c r="AF1485" i="1"/>
  <c r="AF1489" i="1"/>
  <c r="AF1493" i="1"/>
  <c r="AF1497" i="1"/>
  <c r="AF1501" i="1"/>
  <c r="AF1505" i="1"/>
  <c r="AF1509" i="1"/>
  <c r="AF1513" i="1"/>
  <c r="AF1517" i="1"/>
  <c r="AF1521" i="1"/>
  <c r="AF1525" i="1"/>
  <c r="U1534" i="1"/>
  <c r="AF1534" i="1" s="1"/>
  <c r="AF1535" i="1"/>
  <c r="AF1537" i="1"/>
  <c r="AF1632" i="1"/>
  <c r="AF1635" i="1"/>
  <c r="AF1640" i="1"/>
  <c r="AF1643" i="1"/>
  <c r="AF1648" i="1"/>
  <c r="AF1651" i="1"/>
  <c r="AF1656" i="1"/>
  <c r="AF1659" i="1"/>
  <c r="AF1664" i="1"/>
  <c r="AF1667" i="1"/>
  <c r="AF1672" i="1"/>
  <c r="AF1675" i="1"/>
  <c r="AF1680" i="1"/>
  <c r="AF1683" i="1"/>
  <c r="AF1688" i="1"/>
  <c r="AF1691" i="1"/>
  <c r="AF1696" i="1"/>
  <c r="AF1699" i="1"/>
  <c r="AF1704" i="1"/>
  <c r="AF1707" i="1"/>
  <c r="AF1712" i="1"/>
  <c r="AF1715" i="1"/>
  <c r="AF1720" i="1"/>
  <c r="AF1723" i="1"/>
  <c r="AF1728" i="1"/>
  <c r="AF1731" i="1"/>
  <c r="AF1736" i="1"/>
  <c r="AF1739" i="1"/>
  <c r="AF1744" i="1"/>
  <c r="AF1747" i="1"/>
  <c r="AF1752" i="1"/>
  <c r="AF1755" i="1"/>
  <c r="U1538" i="1"/>
  <c r="AF1538" i="1" s="1"/>
  <c r="AF1539" i="1"/>
  <c r="AF1548" i="1"/>
  <c r="AF1552" i="1"/>
  <c r="AF1556" i="1"/>
  <c r="AF1560" i="1"/>
  <c r="AF1564" i="1"/>
  <c r="AF1568" i="1"/>
  <c r="AF1572" i="1"/>
  <c r="AF1576" i="1"/>
  <c r="AF1580" i="1"/>
  <c r="AF1584" i="1"/>
  <c r="AF1588" i="1"/>
  <c r="AF1592" i="1"/>
  <c r="AF1596" i="1"/>
  <c r="AF1600" i="1"/>
  <c r="AF1604" i="1"/>
  <c r="AF1608" i="1"/>
  <c r="AF1612" i="1"/>
  <c r="AF1616" i="1"/>
  <c r="AF1620" i="1"/>
  <c r="AF1624" i="1"/>
  <c r="AF1628" i="1"/>
  <c r="AF1629" i="1"/>
  <c r="AF1633" i="1"/>
  <c r="AF1637" i="1"/>
  <c r="AF1641" i="1"/>
  <c r="AF1645" i="1"/>
  <c r="AF1649" i="1"/>
  <c r="AF1653" i="1"/>
  <c r="AF1657" i="1"/>
  <c r="AF1661" i="1"/>
  <c r="AF1665" i="1"/>
  <c r="AF1669" i="1"/>
  <c r="AF1673" i="1"/>
  <c r="AF1677" i="1"/>
  <c r="AF1681" i="1"/>
  <c r="AF1685" i="1"/>
  <c r="AF1689" i="1"/>
  <c r="AF1693" i="1"/>
  <c r="AF1697" i="1"/>
  <c r="AF1701" i="1"/>
  <c r="AF1705" i="1"/>
  <c r="AF1709" i="1"/>
  <c r="AF1713" i="1"/>
  <c r="AF1717" i="1"/>
  <c r="AF1721" i="1"/>
  <c r="AF1725" i="1"/>
  <c r="AF1729" i="1"/>
  <c r="AF1733" i="1"/>
  <c r="AF1737" i="1"/>
  <c r="AF1741" i="1"/>
  <c r="AF1745" i="1"/>
  <c r="AF1749" i="1"/>
  <c r="AF1753" i="1"/>
  <c r="AF1757" i="1"/>
  <c r="AF1764" i="1"/>
  <c r="AF1772" i="1"/>
  <c r="AF1780" i="1"/>
  <c r="U1824" i="1"/>
  <c r="AF1824" i="1" s="1"/>
  <c r="AF1550" i="1"/>
  <c r="AF1554" i="1"/>
  <c r="AF1558" i="1"/>
  <c r="AF1562" i="1"/>
  <c r="AF1566" i="1"/>
  <c r="AF1570" i="1"/>
  <c r="AF1574" i="1"/>
  <c r="AF1578" i="1"/>
  <c r="AF1582" i="1"/>
  <c r="AF1586" i="1"/>
  <c r="AF1590" i="1"/>
  <c r="AF1594" i="1"/>
  <c r="AF1598" i="1"/>
  <c r="AF1602" i="1"/>
  <c r="AF1606" i="1"/>
  <c r="AF1610" i="1"/>
  <c r="AF1614" i="1"/>
  <c r="AF1618" i="1"/>
  <c r="AF1622" i="1"/>
  <c r="AF1626" i="1"/>
  <c r="AF1630" i="1"/>
  <c r="AF1634" i="1"/>
  <c r="AF1638" i="1"/>
  <c r="AF1642" i="1"/>
  <c r="AF1646" i="1"/>
  <c r="AF1650" i="1"/>
  <c r="AF1654" i="1"/>
  <c r="AF1658" i="1"/>
  <c r="AF1662" i="1"/>
  <c r="AF1666" i="1"/>
  <c r="AF1670" i="1"/>
  <c r="AF1674" i="1"/>
  <c r="AF1678" i="1"/>
  <c r="AF1682" i="1"/>
  <c r="AF1686" i="1"/>
  <c r="AF1690" i="1"/>
  <c r="AF1694" i="1"/>
  <c r="AF1698" i="1"/>
  <c r="AF1702" i="1"/>
  <c r="AF1706" i="1"/>
  <c r="AF1710" i="1"/>
  <c r="AF1714" i="1"/>
  <c r="AF1718" i="1"/>
  <c r="AF1722" i="1"/>
  <c r="AF1726" i="1"/>
  <c r="AF1730" i="1"/>
  <c r="AF1734" i="1"/>
  <c r="AF1738" i="1"/>
  <c r="AF1742" i="1"/>
  <c r="AF1746" i="1"/>
  <c r="AF1750" i="1"/>
  <c r="AF1754" i="1"/>
  <c r="AF1760" i="1"/>
  <c r="AF1762" i="1"/>
  <c r="AF1770" i="1"/>
  <c r="AF1778" i="1"/>
  <c r="U1758" i="1"/>
  <c r="AF1758" i="1" s="1"/>
  <c r="U1761" i="1"/>
  <c r="AF1761" i="1" s="1"/>
  <c r="AF1765" i="1"/>
  <c r="AF1768" i="1"/>
  <c r="U1769" i="1"/>
  <c r="AF1769" i="1" s="1"/>
  <c r="AF1773" i="1"/>
  <c r="AF1776" i="1"/>
  <c r="U1777" i="1"/>
  <c r="AF1777" i="1" s="1"/>
  <c r="AF1781" i="1"/>
  <c r="AF1784" i="1"/>
  <c r="U1785" i="1"/>
  <c r="AF1785" i="1" s="1"/>
  <c r="AF1787" i="1"/>
  <c r="U1789" i="1"/>
  <c r="AF1789" i="1" s="1"/>
  <c r="AF1791" i="1"/>
  <c r="U1793" i="1"/>
  <c r="AF1793" i="1" s="1"/>
  <c r="AF1795" i="1"/>
  <c r="AF1801" i="1"/>
  <c r="AF1766" i="1"/>
  <c r="U1767" i="1"/>
  <c r="AF1767" i="1" s="1"/>
  <c r="AF1774" i="1"/>
  <c r="U1775" i="1"/>
  <c r="AF1775" i="1" s="1"/>
  <c r="AF1782" i="1"/>
  <c r="U1783" i="1"/>
  <c r="AF1783" i="1" s="1"/>
  <c r="U1799" i="1"/>
  <c r="AF1799" i="1" s="1"/>
  <c r="U1800" i="1"/>
  <c r="AF1800" i="1" s="1"/>
  <c r="AF1803" i="1"/>
  <c r="AF1805" i="1"/>
  <c r="AF1807" i="1"/>
  <c r="AF1809" i="1"/>
  <c r="AF1811" i="1"/>
  <c r="U1816" i="1"/>
  <c r="AF1816" i="1" s="1"/>
  <c r="AF1823" i="1"/>
  <c r="AF1825" i="1"/>
  <c r="AF1827" i="1"/>
  <c r="AF1829" i="1"/>
  <c r="AF1831" i="1"/>
  <c r="AF1833" i="1"/>
  <c r="AF1835" i="1"/>
  <c r="AF1837" i="1"/>
  <c r="AF1839" i="1"/>
  <c r="AF1841" i="1"/>
  <c r="AF1845" i="1"/>
  <c r="AF1849" i="1"/>
  <c r="AF1853" i="1"/>
  <c r="AF1857" i="1"/>
  <c r="AF1861" i="1"/>
  <c r="AF1865" i="1"/>
  <c r="AF1869" i="1"/>
  <c r="AF1873" i="1"/>
  <c r="AF1877" i="1"/>
  <c r="AF1881" i="1"/>
  <c r="AF1888" i="1"/>
  <c r="U1895" i="1"/>
  <c r="AF1895" i="1" s="1"/>
  <c r="AF1905" i="1"/>
  <c r="AF1909" i="1"/>
  <c r="AF1912" i="1"/>
  <c r="U1919" i="1"/>
  <c r="AF1919" i="1" s="1"/>
  <c r="AF1929" i="1"/>
  <c r="AF1933" i="1"/>
  <c r="AF1937" i="1"/>
  <c r="AF1941" i="1"/>
  <c r="AF1945" i="1"/>
  <c r="AF1949" i="1"/>
  <c r="AF1953" i="1"/>
  <c r="AF1957" i="1"/>
  <c r="AF1961" i="1"/>
  <c r="AF1965" i="1"/>
  <c r="AF1969" i="1"/>
  <c r="AF1972" i="1"/>
  <c r="U1979" i="1"/>
  <c r="AF1979" i="1" s="1"/>
  <c r="AF1988" i="1"/>
  <c r="U1995" i="1"/>
  <c r="AF1995" i="1" s="1"/>
  <c r="AF2004" i="1"/>
  <c r="U1804" i="1"/>
  <c r="AF1804" i="1" s="1"/>
  <c r="U1808" i="1"/>
  <c r="AF1808" i="1" s="1"/>
  <c r="U1812" i="1"/>
  <c r="AF1812" i="1" s="1"/>
  <c r="AF1818" i="1"/>
  <c r="U1828" i="1"/>
  <c r="AF1828" i="1" s="1"/>
  <c r="U1832" i="1"/>
  <c r="AF1832" i="1" s="1"/>
  <c r="U1836" i="1"/>
  <c r="AF1836" i="1" s="1"/>
  <c r="U1840" i="1"/>
  <c r="AF1840" i="1" s="1"/>
  <c r="AF1844" i="1"/>
  <c r="AF1848" i="1"/>
  <c r="AF1852" i="1"/>
  <c r="AF1856" i="1"/>
  <c r="AF1860" i="1"/>
  <c r="AF1864" i="1"/>
  <c r="AF1868" i="1"/>
  <c r="AF1872" i="1"/>
  <c r="AF1876" i="1"/>
  <c r="AF1880" i="1"/>
  <c r="AF1884" i="1"/>
  <c r="U1891" i="1"/>
  <c r="AF1891" i="1" s="1"/>
  <c r="AF1900" i="1"/>
  <c r="AF1904" i="1"/>
  <c r="AF1908" i="1"/>
  <c r="U1915" i="1"/>
  <c r="AF1915" i="1" s="1"/>
  <c r="AF1924" i="1"/>
  <c r="AF1928" i="1"/>
  <c r="AF1932" i="1"/>
  <c r="AF1936" i="1"/>
  <c r="AF1940" i="1"/>
  <c r="AF1944" i="1"/>
  <c r="AF1948" i="1"/>
  <c r="AF1952" i="1"/>
  <c r="AF1956" i="1"/>
  <c r="AF1960" i="1"/>
  <c r="AF1964" i="1"/>
  <c r="AF1968" i="1"/>
  <c r="AF1984" i="1"/>
  <c r="AF2000" i="1"/>
  <c r="U1797" i="1"/>
  <c r="AF1797" i="1" s="1"/>
  <c r="AF1802" i="1"/>
  <c r="AF1806" i="1"/>
  <c r="AF1810" i="1"/>
  <c r="AF1814" i="1"/>
  <c r="U1820" i="1"/>
  <c r="AF1820" i="1" s="1"/>
  <c r="AF1826" i="1"/>
  <c r="AF1830" i="1"/>
  <c r="AF1834" i="1"/>
  <c r="AF1838" i="1"/>
  <c r="U1887" i="1"/>
  <c r="AF1887" i="1" s="1"/>
  <c r="U1911" i="1"/>
  <c r="AF1911" i="1" s="1"/>
  <c r="U1971" i="1"/>
  <c r="AF1971" i="1" s="1"/>
  <c r="U1987" i="1"/>
  <c r="AF1987" i="1" s="1"/>
  <c r="U2003" i="1"/>
  <c r="AF2003" i="1" s="1"/>
  <c r="U1813" i="1"/>
  <c r="AF1813" i="1" s="1"/>
  <c r="U1885" i="1"/>
  <c r="AF1885" i="1" s="1"/>
  <c r="U1889" i="1"/>
  <c r="AF1889" i="1" s="1"/>
  <c r="U1893" i="1"/>
  <c r="AF1893" i="1" s="1"/>
  <c r="U1897" i="1"/>
  <c r="AF1897" i="1" s="1"/>
  <c r="U1901" i="1"/>
  <c r="AF1901" i="1" s="1"/>
  <c r="U1913" i="1"/>
  <c r="AF1913" i="1" s="1"/>
  <c r="U1917" i="1"/>
  <c r="AF1917" i="1" s="1"/>
  <c r="U1921" i="1"/>
  <c r="AF1921" i="1" s="1"/>
  <c r="U1925" i="1"/>
  <c r="AF1925" i="1" s="1"/>
  <c r="U1973" i="1"/>
  <c r="AF1973" i="1" s="1"/>
  <c r="U1977" i="1"/>
  <c r="AF1977" i="1" s="1"/>
  <c r="U1981" i="1"/>
  <c r="AF1981" i="1" s="1"/>
  <c r="U1985" i="1"/>
  <c r="AF1985" i="1" s="1"/>
  <c r="U1989" i="1"/>
  <c r="AF1989" i="1" s="1"/>
  <c r="U1993" i="1"/>
  <c r="AF1993" i="1" s="1"/>
  <c r="U1997" i="1"/>
  <c r="AF1997" i="1" s="1"/>
  <c r="U2001" i="1"/>
  <c r="AF2001" i="1" s="1"/>
  <c r="U2005" i="1"/>
  <c r="AF2005" i="1" s="1"/>
  <c r="AF2007" i="1"/>
  <c r="AF2009" i="1"/>
  <c r="AF2016" i="1"/>
  <c r="U2027" i="1"/>
  <c r="AF2027" i="1" s="1"/>
  <c r="AF2036" i="1"/>
  <c r="U2043" i="1"/>
  <c r="AF2043" i="1" s="1"/>
  <c r="AF2052" i="1"/>
  <c r="U2059" i="1"/>
  <c r="AF2059" i="1" s="1"/>
  <c r="AF2068" i="1"/>
  <c r="U2075" i="1"/>
  <c r="AF2075" i="1" s="1"/>
  <c r="AF2084" i="1"/>
  <c r="U2091" i="1"/>
  <c r="AF2091" i="1" s="1"/>
  <c r="AF2100" i="1"/>
  <c r="AF1843" i="1"/>
  <c r="AF1847" i="1"/>
  <c r="AF1851" i="1"/>
  <c r="AF1855" i="1"/>
  <c r="AF1859" i="1"/>
  <c r="AF1863" i="1"/>
  <c r="AF1867" i="1"/>
  <c r="AF1871" i="1"/>
  <c r="AF1875" i="1"/>
  <c r="AF1879" i="1"/>
  <c r="AF1883" i="1"/>
  <c r="AF1899" i="1"/>
  <c r="AF1903" i="1"/>
  <c r="AF1907" i="1"/>
  <c r="AF1923" i="1"/>
  <c r="AF1927" i="1"/>
  <c r="AF1931" i="1"/>
  <c r="AF1935" i="1"/>
  <c r="AF1939" i="1"/>
  <c r="AF1943" i="1"/>
  <c r="AF1947" i="1"/>
  <c r="AF1951" i="1"/>
  <c r="AF1955" i="1"/>
  <c r="AF1959" i="1"/>
  <c r="AF1963" i="1"/>
  <c r="AF1967" i="1"/>
  <c r="AF1975" i="1"/>
  <c r="AF1983" i="1"/>
  <c r="AF1991" i="1"/>
  <c r="AF1999" i="1"/>
  <c r="AF2008" i="1"/>
  <c r="AF2010" i="1"/>
  <c r="AF2012" i="1"/>
  <c r="AF2017" i="1"/>
  <c r="U2019" i="1"/>
  <c r="AF2019" i="1" s="1"/>
  <c r="AF2024" i="1"/>
  <c r="U2031" i="1"/>
  <c r="AF2031" i="1" s="1"/>
  <c r="AF2040" i="1"/>
  <c r="U2047" i="1"/>
  <c r="AF2047" i="1" s="1"/>
  <c r="AF2056" i="1"/>
  <c r="AF2104" i="1"/>
  <c r="U2011" i="1"/>
  <c r="AF2011" i="1" s="1"/>
  <c r="AF2013" i="1"/>
  <c r="U2015" i="1"/>
  <c r="AF2015" i="1" s="1"/>
  <c r="AF2020" i="1"/>
  <c r="U2023" i="1"/>
  <c r="AF2023" i="1" s="1"/>
  <c r="AF2032" i="1"/>
  <c r="U2039" i="1"/>
  <c r="AF2039" i="1" s="1"/>
  <c r="AF2048" i="1"/>
  <c r="U2055" i="1"/>
  <c r="AF2055" i="1" s="1"/>
  <c r="AF2064" i="1"/>
  <c r="U2071" i="1"/>
  <c r="AF2071" i="1" s="1"/>
  <c r="AF2080" i="1"/>
  <c r="U2087" i="1"/>
  <c r="AF2087" i="1" s="1"/>
  <c r="AF2096" i="1"/>
  <c r="U2103" i="1"/>
  <c r="AF2103" i="1" s="1"/>
  <c r="U2105" i="1"/>
  <c r="AF2105" i="1" s="1"/>
  <c r="AF2014" i="1"/>
  <c r="AF2018" i="1"/>
  <c r="U2021" i="1"/>
  <c r="AF2021" i="1" s="1"/>
  <c r="AF2022" i="1"/>
  <c r="U2025" i="1"/>
  <c r="AF2025" i="1" s="1"/>
  <c r="AF2026" i="1"/>
  <c r="U2029" i="1"/>
  <c r="AF2029" i="1" s="1"/>
  <c r="AF2030" i="1"/>
  <c r="U2033" i="1"/>
  <c r="AF2033" i="1" s="1"/>
  <c r="AF2034" i="1"/>
  <c r="U2037" i="1"/>
  <c r="AF2037" i="1" s="1"/>
  <c r="AF2038" i="1"/>
  <c r="U2041" i="1"/>
  <c r="AF2041" i="1" s="1"/>
  <c r="AF2042" i="1"/>
  <c r="U2045" i="1"/>
  <c r="AF2045" i="1" s="1"/>
  <c r="AF2046" i="1"/>
  <c r="U2049" i="1"/>
  <c r="AF2049" i="1" s="1"/>
  <c r="AF2050" i="1"/>
  <c r="U2053" i="1"/>
  <c r="AF2053" i="1" s="1"/>
  <c r="AF2054" i="1"/>
  <c r="U2057" i="1"/>
  <c r="AF2057" i="1" s="1"/>
  <c r="AF2058" i="1"/>
  <c r="U2061" i="1"/>
  <c r="AF2061" i="1" s="1"/>
  <c r="AF2062" i="1"/>
  <c r="U2065" i="1"/>
  <c r="AF2065" i="1" s="1"/>
  <c r="AF2066" i="1"/>
  <c r="U2069" i="1"/>
  <c r="AF2069" i="1" s="1"/>
  <c r="AF2070" i="1"/>
  <c r="U2073" i="1"/>
  <c r="AF2073" i="1" s="1"/>
  <c r="AF2074" i="1"/>
  <c r="U2077" i="1"/>
  <c r="AF2077" i="1" s="1"/>
  <c r="AF2078" i="1"/>
  <c r="U2081" i="1"/>
  <c r="AF2081" i="1" s="1"/>
  <c r="AF2082" i="1"/>
  <c r="U2085" i="1"/>
  <c r="AF2085" i="1" s="1"/>
  <c r="AF2086" i="1"/>
  <c r="U2089" i="1"/>
  <c r="AF2089" i="1" s="1"/>
  <c r="AF2090" i="1"/>
  <c r="U2093" i="1"/>
  <c r="AF2093" i="1" s="1"/>
  <c r="AF2094" i="1"/>
  <c r="U2097" i="1"/>
  <c r="AF2097" i="1" s="1"/>
  <c r="AF2098" i="1"/>
  <c r="U2101" i="1"/>
  <c r="AF2101" i="1" s="1"/>
  <c r="AF2102" i="1"/>
  <c r="U2106" i="1"/>
  <c r="AF2106" i="1" s="1"/>
  <c r="AF2123" i="1"/>
  <c r="U2124" i="1"/>
  <c r="AF2124" i="1" s="1"/>
  <c r="U2130" i="1"/>
  <c r="AF2130" i="1" s="1"/>
  <c r="AF2133" i="1"/>
  <c r="U2140" i="1"/>
  <c r="AF2140" i="1" s="1"/>
  <c r="U2146" i="1"/>
  <c r="AF2146" i="1" s="1"/>
  <c r="AF2149" i="1"/>
  <c r="U2166" i="1"/>
  <c r="AF2166" i="1" s="1"/>
  <c r="U2168" i="1"/>
  <c r="U2172" i="1"/>
  <c r="AF2172" i="1" s="1"/>
  <c r="AF2175" i="1"/>
  <c r="U2182" i="1"/>
  <c r="AF2182" i="1" s="1"/>
  <c r="U2184" i="1"/>
  <c r="AF2184" i="1" s="1"/>
  <c r="AF2035" i="1"/>
  <c r="AF2051" i="1"/>
  <c r="AF2063" i="1"/>
  <c r="AF2067" i="1"/>
  <c r="AF2079" i="1"/>
  <c r="AF2083" i="1"/>
  <c r="AF2095" i="1"/>
  <c r="AF2099" i="1"/>
  <c r="AF2108" i="1"/>
  <c r="AF2129" i="1"/>
  <c r="AF2145" i="1"/>
  <c r="AF2109" i="1"/>
  <c r="U2110" i="1"/>
  <c r="AF2110" i="1" s="1"/>
  <c r="AF2112" i="1"/>
  <c r="U2114" i="1"/>
  <c r="AF2114" i="1" s="1"/>
  <c r="AF2116" i="1"/>
  <c r="U2118" i="1"/>
  <c r="AF2118" i="1" s="1"/>
  <c r="AF2120" i="1"/>
  <c r="U2122" i="1"/>
  <c r="AF2122" i="1" s="1"/>
  <c r="U2132" i="1"/>
  <c r="AF2132" i="1" s="1"/>
  <c r="U2138" i="1"/>
  <c r="AF2138" i="1" s="1"/>
  <c r="AF2141" i="1"/>
  <c r="U2148" i="1"/>
  <c r="AF2148" i="1" s="1"/>
  <c r="AF2167" i="1"/>
  <c r="U2170" i="1"/>
  <c r="AF2170" i="1" s="1"/>
  <c r="U2174" i="1"/>
  <c r="AF2174" i="1" s="1"/>
  <c r="U2176" i="1"/>
  <c r="AF2176" i="1" s="1"/>
  <c r="AF2183" i="1"/>
  <c r="AF2126" i="1"/>
  <c r="AF2134" i="1"/>
  <c r="AF2142" i="1"/>
  <c r="AF2150" i="1"/>
  <c r="AF2154" i="1"/>
  <c r="AF2158" i="1"/>
  <c r="AF2162" i="1"/>
  <c r="U2165" i="1"/>
  <c r="AF2165" i="1" s="1"/>
  <c r="U2177" i="1"/>
  <c r="AF2177" i="1" s="1"/>
  <c r="AF2178" i="1"/>
  <c r="U2181" i="1"/>
  <c r="AF2181" i="1" s="1"/>
  <c r="U2185" i="1"/>
  <c r="AF2185" i="1" s="1"/>
  <c r="AF2186" i="1"/>
  <c r="AF2190" i="1"/>
  <c r="AF2211" i="1"/>
  <c r="U2268" i="1"/>
  <c r="AF2268" i="1" s="1"/>
  <c r="AF2271" i="1"/>
  <c r="U2284" i="1"/>
  <c r="AF2287" i="1"/>
  <c r="AF2300" i="1"/>
  <c r="AF2187" i="1"/>
  <c r="AF2191" i="1"/>
  <c r="U2192" i="1"/>
  <c r="AF2192" i="1" s="1"/>
  <c r="U2195" i="1"/>
  <c r="AF2195" i="1" s="1"/>
  <c r="U2199" i="1"/>
  <c r="AF2199" i="1" s="1"/>
  <c r="U2203" i="1"/>
  <c r="AF2203" i="1" s="1"/>
  <c r="U2208" i="1"/>
  <c r="AF2208" i="1" s="1"/>
  <c r="U2220" i="1"/>
  <c r="AF2220" i="1" s="1"/>
  <c r="AF2227" i="1"/>
  <c r="U2236" i="1"/>
  <c r="AF2236" i="1" s="1"/>
  <c r="AF2243" i="1"/>
  <c r="U2248" i="1"/>
  <c r="AF2248" i="1" s="1"/>
  <c r="AF2250" i="1"/>
  <c r="AF2253" i="1"/>
  <c r="AF2258" i="1"/>
  <c r="AF2128" i="1"/>
  <c r="AF2136" i="1"/>
  <c r="AF2144" i="1"/>
  <c r="AF2152" i="1"/>
  <c r="AF2156" i="1"/>
  <c r="AF2160" i="1"/>
  <c r="AF2164" i="1"/>
  <c r="AF2168" i="1"/>
  <c r="AF2180" i="1"/>
  <c r="AF2209" i="1"/>
  <c r="U2212" i="1"/>
  <c r="AF2212" i="1" s="1"/>
  <c r="AF2219" i="1"/>
  <c r="U2228" i="1"/>
  <c r="AF2228" i="1" s="1"/>
  <c r="AF2235" i="1"/>
  <c r="U2244" i="1"/>
  <c r="AF2244" i="1" s="1"/>
  <c r="AF2249" i="1"/>
  <c r="AF2254" i="1"/>
  <c r="AF2257" i="1"/>
  <c r="U2272" i="1"/>
  <c r="AF2272" i="1" s="1"/>
  <c r="AF2275" i="1"/>
  <c r="U2288" i="1"/>
  <c r="AF2288" i="1" s="1"/>
  <c r="AF2291" i="1"/>
  <c r="U2206" i="1"/>
  <c r="AF2206" i="1" s="1"/>
  <c r="U2210" i="1"/>
  <c r="AF2210" i="1" s="1"/>
  <c r="U2214" i="1"/>
  <c r="AF2214" i="1" s="1"/>
  <c r="U2218" i="1"/>
  <c r="AF2218" i="1" s="1"/>
  <c r="U2222" i="1"/>
  <c r="AF2222" i="1" s="1"/>
  <c r="U2226" i="1"/>
  <c r="AF2226" i="1" s="1"/>
  <c r="U2230" i="1"/>
  <c r="AF2230" i="1" s="1"/>
  <c r="U2234" i="1"/>
  <c r="AF2234" i="1" s="1"/>
  <c r="U2238" i="1"/>
  <c r="AF2238" i="1" s="1"/>
  <c r="U2242" i="1"/>
  <c r="AF2242" i="1" s="1"/>
  <c r="U2246" i="1"/>
  <c r="AF2246" i="1" s="1"/>
  <c r="AF2247" i="1"/>
  <c r="AF2251" i="1"/>
  <c r="AF2255" i="1"/>
  <c r="AF2259" i="1"/>
  <c r="U2262" i="1"/>
  <c r="AF2262" i="1" s="1"/>
  <c r="U2266" i="1"/>
  <c r="AF2266" i="1" s="1"/>
  <c r="U2270" i="1"/>
  <c r="AF2270" i="1" s="1"/>
  <c r="U2274" i="1"/>
  <c r="AF2274" i="1" s="1"/>
  <c r="U2278" i="1"/>
  <c r="AF2278" i="1" s="1"/>
  <c r="U2282" i="1"/>
  <c r="AF2282" i="1" s="1"/>
  <c r="U2286" i="1"/>
  <c r="AF2286" i="1" s="1"/>
  <c r="U2290" i="1"/>
  <c r="AF2290" i="1" s="1"/>
  <c r="U2294" i="1"/>
  <c r="AF2294" i="1" s="1"/>
  <c r="U2298" i="1"/>
  <c r="AF2298" i="1" s="1"/>
  <c r="U2302" i="1"/>
  <c r="AF2302" i="1" s="1"/>
  <c r="AF2196" i="1"/>
  <c r="AF2200" i="1"/>
  <c r="AF2204" i="1"/>
  <c r="AF2216" i="1"/>
  <c r="AF2224" i="1"/>
  <c r="AF2232" i="1"/>
  <c r="AF2240" i="1"/>
  <c r="AF2252" i="1"/>
  <c r="AF2256" i="1"/>
  <c r="AF2260" i="1"/>
  <c r="AF2264" i="1"/>
  <c r="AF2276" i="1"/>
  <c r="AF2280" i="1"/>
  <c r="AF2284" i="1"/>
  <c r="AF2292" i="1"/>
  <c r="AF2296" i="1"/>
  <c r="AF2217" i="1"/>
  <c r="AF2221" i="1"/>
  <c r="AF2225" i="1"/>
  <c r="AF2229" i="1"/>
  <c r="AF2233" i="1"/>
  <c r="AF2237" i="1"/>
  <c r="AF2241" i="1"/>
  <c r="AF2245" i="1"/>
</calcChain>
</file>

<file path=xl/sharedStrings.xml><?xml version="1.0" encoding="utf-8"?>
<sst xmlns="http://schemas.openxmlformats.org/spreadsheetml/2006/main" count="9" uniqueCount="9">
  <si>
    <t>VisaMachineId</t>
  </si>
  <si>
    <t>CashDeposit</t>
  </si>
  <si>
    <t>Cheque</t>
  </si>
  <si>
    <t>DocDate</t>
  </si>
  <si>
    <t>TransactionType</t>
  </si>
  <si>
    <t>Description</t>
  </si>
  <si>
    <t>Amount</t>
  </si>
  <si>
    <t>ChequeNo</t>
  </si>
  <si>
    <t>DepositNo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</si>
</sst>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409]#,##0.00"/>
    <numFmt numFmtId="165" formatCode="dd\-mm\-yy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indexed="8"/>
      <name val="Times New Roman"/>
      <family val="1"/>
    </font>
    <font>
      <sz val="10"/>
      <color indexed="8"/>
      <name val="Arial"/>
      <family val="2"/>
    </font>
    <font>
      <sz val="10"/>
      <color indexed="10"/>
      <name val="Tahoma"/>
      <family val="2"/>
    </font>
    <font>
      <sz val="9"/>
      <color indexed="8"/>
      <name val="Tahoma"/>
      <family val="2"/>
    </font>
    <font>
      <sz val="9"/>
      <color indexed="1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0"/>
      </patternFill>
    </fill>
    <fill>
      <patternFill patternType="solid">
        <fgColor indexed="12"/>
        <bgColor indexed="0"/>
      </patternFill>
    </fill>
    <fill>
      <patternFill patternType="solid">
        <fgColor indexed="13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 applyNumberFormat="1" applyFont="1" applyFill="1" applyBorder="1"/>
    <xf numFmtId="0" fontId="1" fillId="0" borderId="0" xfId="1" applyNumberFormat="1" applyFont="1" applyFill="1" applyBorder="1"/>
    <xf numFmtId="0" fontId="0" fillId="6" borderId="0" xfId="0" applyNumberFormat="1" applyFont="1" applyFill="1" applyBorder="1"/>
    <xf numFmtId="0" fontId="0" fillId="0" borderId="0" xfId="0" applyNumberFormat="1" applyFont="1" applyFill="1" applyBorder="1" applyAlignment="1">
      <alignment wrapText="1"/>
    </xf>
    <xf numFmtId="4" fontId="0" fillId="0" borderId="0" xfId="0" applyNumberFormat="1" applyFont="1" applyFill="1" applyBorder="1"/>
    <xf numFmtId="0" fontId="0" fillId="0" borderId="0" xfId="0" applyNumberFormat="1" applyFont="1" applyFill="1" applyBorder="1"/>
    <xf numFmtId="49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49" fontId="0" fillId="6" borderId="0" xfId="0" applyNumberFormat="1" applyFont="1" applyFill="1" applyBorder="1"/>
    <xf numFmtId="0" fontId="0" fillId="6" borderId="0" xfId="0" applyNumberFormat="1" applyFont="1" applyFill="1" applyBorder="1"/>
    <xf numFmtId="0" fontId="5" fillId="7" borderId="0" xfId="0" applyNumberFormat="1" applyFont="1" applyFill="1" applyBorder="1" applyAlignment="1" applyProtection="1">
      <alignment horizontal="right" vertical="top" wrapText="1" readingOrder="1"/>
      <protection locked="0"/>
    </xf>
    <xf numFmtId="0" fontId="6" fillId="7" borderId="0" xfId="0" applyNumberFormat="1" applyFont="1" applyFill="1" applyBorder="1" applyAlignment="1" applyProtection="1">
      <alignment horizontal="right" vertical="top" wrapText="1" readingOrder="1"/>
      <protection locked="0"/>
    </xf>
    <xf numFmtId="164" fontId="5" fillId="7" borderId="0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49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49" fontId="6" fillId="3" borderId="1" xfId="0" applyNumberFormat="1" applyFont="1" applyFill="1" applyBorder="1" applyAlignment="1" applyProtection="1">
      <alignment horizontal="left" vertical="top" wrapText="1" readingOrder="1"/>
      <protection locked="0"/>
    </xf>
    <xf numFmtId="49" fontId="5" fillId="2" borderId="1" xfId="0" applyNumberFormat="1" applyFont="1" applyFill="1" applyBorder="1" applyAlignment="1" applyProtection="1">
      <alignment horizontal="left" vertical="top" wrapText="1" readingOrder="1"/>
      <protection locked="0"/>
    </xf>
    <xf numFmtId="49" fontId="5" fillId="4" borderId="1" xfId="0" applyNumberFormat="1" applyFont="1" applyFill="1" applyBorder="1" applyAlignment="1" applyProtection="1">
      <alignment horizontal="left" vertical="top" wrapText="1" readingOrder="1"/>
      <protection locked="0"/>
    </xf>
    <xf numFmtId="49" fontId="6" fillId="3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5" fillId="4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5" fillId="2" borderId="1" xfId="0" applyNumberFormat="1" applyFont="1" applyFill="1" applyBorder="1" applyAlignment="1" applyProtection="1">
      <alignment vertical="top" wrapText="1" readingOrder="1"/>
      <protection locked="0"/>
    </xf>
    <xf numFmtId="49" fontId="5" fillId="4" borderId="1" xfId="0" applyNumberFormat="1" applyFont="1" applyFill="1" applyBorder="1" applyAlignment="1" applyProtection="1">
      <alignment vertical="top" wrapText="1" readingOrder="1"/>
      <protection locked="0"/>
    </xf>
    <xf numFmtId="4" fontId="5" fillId="2" borderId="0" xfId="0" applyNumberFormat="1" applyFont="1" applyFill="1" applyBorder="1" applyAlignment="1" applyProtection="1">
      <alignment horizontal="right" vertical="top" wrapText="1" readingOrder="1"/>
      <protection locked="0"/>
    </xf>
    <xf numFmtId="4" fontId="6" fillId="3" borderId="1" xfId="0" applyNumberFormat="1" applyFont="1" applyFill="1" applyBorder="1" applyAlignment="1" applyProtection="1">
      <alignment horizontal="right" vertical="top" wrapText="1" readingOrder="1"/>
      <protection locked="0"/>
    </xf>
    <xf numFmtId="4" fontId="5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4" fontId="5" fillId="4" borderId="1" xfId="0" applyNumberFormat="1" applyFont="1" applyFill="1" applyBorder="1" applyAlignment="1" applyProtection="1">
      <alignment horizontal="right" vertical="top" wrapText="1" readingOrder="1"/>
      <protection locked="0"/>
    </xf>
    <xf numFmtId="165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3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5" fillId="2" borderId="1" xfId="0" applyNumberFormat="1" applyFont="1" applyFill="1" applyBorder="1" applyAlignment="1" applyProtection="1">
      <alignment vertical="top" wrapText="1" readingOrder="1"/>
      <protection locked="0"/>
    </xf>
    <xf numFmtId="0" fontId="6" fillId="2" borderId="0" xfId="0" applyNumberFormat="1" applyFont="1" applyFill="1" applyBorder="1" applyAlignment="1" applyProtection="1">
      <alignment horizontal="center" vertical="top" wrapText="1" readingOrder="1"/>
      <protection locked="0"/>
    </xf>
    <xf numFmtId="0" fontId="0" fillId="0" borderId="0" xfId="0" applyNumberFormat="1" applyFont="1" applyFill="1" applyBorder="1"/>
    <xf numFmtId="0" fontId="2" fillId="0" borderId="0" xfId="1" applyNumberFormat="1" applyFont="1" applyFill="1" applyBorder="1" applyAlignment="1" applyProtection="1">
      <alignment horizontal="left" vertical="top" wrapText="1" readingOrder="1"/>
      <protection locked="0"/>
    </xf>
    <xf numFmtId="49" fontId="5" fillId="2" borderId="1" xfId="0" applyNumberFormat="1" applyFont="1" applyFill="1" applyBorder="1" applyAlignment="1" applyProtection="1">
      <alignment horizontal="left" vertical="top" wrapText="1" readingOrder="1"/>
      <protection locked="0"/>
    </xf>
    <xf numFmtId="49" fontId="0" fillId="0" borderId="2" xfId="0" applyNumberFormat="1" applyFont="1" applyFill="1" applyBorder="1" applyAlignment="1" applyProtection="1">
      <alignment vertical="top" wrapText="1"/>
      <protection locked="0"/>
    </xf>
    <xf numFmtId="0" fontId="4" fillId="5" borderId="1" xfId="0" applyNumberFormat="1" applyFont="1" applyFill="1" applyBorder="1" applyAlignment="1" applyProtection="1">
      <alignment horizontal="left" vertical="top" wrapText="1" readingOrder="1"/>
      <protection locked="0"/>
    </xf>
    <xf numFmtId="0" fontId="0" fillId="0" borderId="2" xfId="0" applyNumberFormat="1" applyFont="1" applyFill="1" applyBorder="1" applyAlignment="1" applyProtection="1">
      <alignment vertical="top" wrapText="1"/>
      <protection locked="0"/>
    </xf>
    <xf numFmtId="0" fontId="5" fillId="2" borderId="1" xfId="0" applyNumberFormat="1" applyFont="1" applyFill="1" applyBorder="1" applyAlignment="1" applyProtection="1">
      <alignment horizontal="left" vertical="top" wrapText="1" readingOrder="1"/>
      <protection locked="0"/>
    </xf>
    <xf numFmtId="0" fontId="0" fillId="0" borderId="3" xfId="0" applyNumberFormat="1" applyFont="1" applyFill="1" applyBorder="1" applyAlignment="1" applyProtection="1">
      <alignment vertical="top" wrapText="1"/>
      <protection locked="0"/>
    </xf>
    <xf numFmtId="49" fontId="4" fillId="5" borderId="1" xfId="0" applyNumberFormat="1" applyFont="1" applyFill="1" applyBorder="1" applyAlignment="1" applyProtection="1">
      <alignment horizontal="left" vertical="top" wrapText="1" readingOrder="1"/>
      <protection locked="0"/>
    </xf>
    <xf numFmtId="0" fontId="3" fillId="0" borderId="0" xfId="0" applyNumberFormat="1" applyFont="1" applyFill="1" applyBorder="1" applyAlignment="1" applyProtection="1">
      <alignment horizontal="right" vertical="top" wrapText="1" readingOrder="1"/>
      <protection locked="0"/>
    </xf>
    <xf numFmtId="0" fontId="2" fillId="0" borderId="0" xfId="0" applyNumberFormat="1" applyFont="1" applyFill="1" applyBorder="1" applyAlignment="1" applyProtection="1">
      <alignment horizontal="left" vertical="top" wrapText="1" readingOrder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02"/>
  <sheetViews>
    <sheetView tabSelected="1" workbookViewId="0">
      <pane ySplit="5" topLeftCell="A6" activePane="bottomLeft" state="frozen"/>
      <selection activeCell="J1" sqref="J1"/>
      <selection pane="bottomLeft" activeCell="C1" sqref="A1:C1048576"/>
    </sheetView>
  </sheetViews>
  <sheetFormatPr defaultRowHeight="15" x14ac:dyDescent="0.25"/>
  <cols>
    <col min="1" max="3" width="9.140625" style="34"/>
    <col min="4" max="4" width="2.85546875" style="32" customWidth="1"/>
    <col min="5" max="5" width="10.42578125" style="33" bestFit="1" customWidth="1"/>
    <col min="6" max="6" width="10.42578125" style="16" bestFit="1" customWidth="1"/>
    <col min="7" max="7" width="10.85546875" style="16" bestFit="1" customWidth="1"/>
    <col min="8" max="8" width="12.42578125" style="4" bestFit="1" customWidth="1"/>
    <col min="9" max="9" width="12" style="4" bestFit="1" customWidth="1"/>
    <col min="10" max="10" width="9.28515625" style="16" bestFit="1" customWidth="1"/>
    <col min="11" max="11" width="12.42578125" style="16" bestFit="1" customWidth="1"/>
    <col min="12" max="12" width="13.140625" style="16" bestFit="1" customWidth="1"/>
    <col min="13" max="13" width="23.7109375" style="16" customWidth="1"/>
    <col min="14" max="14" width="13.42578125" style="4" bestFit="1" customWidth="1"/>
    <col min="15" max="19" width="5.7109375" style="2" customWidth="1"/>
    <col min="20" max="20" width="20" style="6" bestFit="1" customWidth="1"/>
    <col min="21" max="21" width="17.7109375" style="6" bestFit="1" customWidth="1"/>
    <col min="22" max="22" width="15" style="16" bestFit="1" customWidth="1"/>
    <col min="23" max="26" width="5.7109375" style="9" customWidth="1"/>
    <col min="27" max="27" width="10.7109375" style="31" bestFit="1" customWidth="1"/>
    <col min="28" max="28" width="17.85546875" bestFit="1" customWidth="1"/>
    <col min="29" max="29" width="28.42578125" style="3" customWidth="1"/>
    <col min="30" max="30" width="12.42578125" bestFit="1" customWidth="1"/>
    <col min="31" max="31" width="19.5703125" style="8" customWidth="1"/>
    <col min="32" max="32" width="20" bestFit="1" customWidth="1"/>
  </cols>
  <sheetData>
    <row r="1" spans="4:32" ht="18.75" x14ac:dyDescent="0.25">
      <c r="D1" s="39"/>
      <c r="E1" s="39"/>
      <c r="F1" s="39"/>
      <c r="G1" s="39"/>
      <c r="H1" s="48"/>
      <c r="I1" s="38"/>
      <c r="J1" s="38"/>
      <c r="K1" s="38"/>
      <c r="M1" s="47"/>
      <c r="N1" s="38"/>
      <c r="T1" s="5"/>
      <c r="U1" s="7"/>
      <c r="V1" s="15"/>
      <c r="W1" s="2"/>
      <c r="X1" s="2"/>
      <c r="Y1" s="2"/>
      <c r="Z1" s="2"/>
      <c r="AC1" s="5"/>
      <c r="AD1" s="5"/>
      <c r="AF1" s="5"/>
    </row>
    <row r="2" spans="4:32" x14ac:dyDescent="0.25">
      <c r="D2" s="1"/>
      <c r="T2" s="5"/>
      <c r="U2" s="7"/>
      <c r="V2" s="15"/>
      <c r="W2" s="2"/>
      <c r="X2" s="2"/>
      <c r="Y2" s="2"/>
      <c r="Z2" s="2"/>
      <c r="AB2" s="5"/>
      <c r="AC2" s="5"/>
      <c r="AD2" s="5"/>
      <c r="AF2" s="5"/>
    </row>
    <row r="3" spans="4:32" x14ac:dyDescent="0.25">
      <c r="D3" s="1"/>
      <c r="E3" s="46"/>
      <c r="F3" s="41"/>
      <c r="G3" s="44"/>
      <c r="H3" s="45"/>
      <c r="I3" s="43"/>
      <c r="J3" s="42"/>
      <c r="K3" s="43"/>
      <c r="L3" s="40"/>
      <c r="M3" s="41"/>
      <c r="N3" s="27"/>
      <c r="O3" s="11"/>
      <c r="P3" s="11"/>
      <c r="Q3" s="11"/>
      <c r="R3" s="11"/>
    </row>
    <row r="4" spans="4:32" x14ac:dyDescent="0.25">
      <c r="D4" s="1"/>
      <c r="E4" s="37"/>
      <c r="F4" s="38"/>
      <c r="G4" s="38"/>
      <c r="H4" s="38"/>
      <c r="I4" s="38"/>
      <c r="J4" s="38"/>
      <c r="K4" s="38"/>
      <c r="L4" s="38"/>
      <c r="M4" s="38"/>
      <c r="N4" s="38"/>
      <c r="AB4" s="5"/>
      <c r="AD4" s="5"/>
      <c r="AF4" s="5"/>
    </row>
    <row r="5" spans="4:32" x14ac:dyDescent="0.25">
      <c r="D5" s="1"/>
      <c r="E5" s="35"/>
      <c r="F5" s="22"/>
      <c r="G5" s="19"/>
      <c r="H5" s="28"/>
      <c r="I5" s="28"/>
      <c r="J5" s="22"/>
      <c r="K5" s="22"/>
      <c r="L5" s="22"/>
      <c r="M5" s="22"/>
      <c r="N5" s="28"/>
      <c r="O5" s="12"/>
      <c r="P5" s="12"/>
      <c r="Q5" s="12"/>
      <c r="R5" s="12"/>
      <c r="T5" s="6" t="s">
        <v>0</v>
      </c>
      <c r="U5" s="6" t="s">
        <v>1</v>
      </c>
      <c r="V5" s="16" t="s">
        <v>2</v>
      </c>
      <c r="AA5" s="31" t="s">
        <v>3</v>
      </c>
      <c r="AB5" s="5" t="s">
        <v>4</v>
      </c>
      <c r="AC5" s="3" t="s">
        <v>5</v>
      </c>
      <c r="AD5" s="5" t="s">
        <v>6</v>
      </c>
      <c r="AE5" s="8" t="s">
        <v>7</v>
      </c>
      <c r="AF5" s="5" t="s">
        <v>8</v>
      </c>
    </row>
    <row r="6" spans="4:32" ht="22.5" x14ac:dyDescent="0.25">
      <c r="D6" s="1"/>
      <c r="E6" s="36" t="str">
        <f>A6&amp;"-"&amp;B6&amp;"-"&amp;C6</f>
        <v>--</v>
      </c>
      <c r="F6" s="25"/>
      <c r="G6" s="20"/>
      <c r="H6" s="29"/>
      <c r="I6" s="29"/>
      <c r="J6" s="23"/>
      <c r="K6" s="23"/>
      <c r="L6" s="23"/>
      <c r="M6" s="25"/>
      <c r="N6" s="29"/>
      <c r="O6" s="13"/>
      <c r="P6" s="13"/>
      <c r="Q6" s="13"/>
      <c r="R6" s="13"/>
      <c r="T6" s="8" t="str">
        <f>IF(COUNTIF(M6, "*POSB*TRA*")&gt;0,CONCATENATE(L6,"-",MID(M6,(MIN(IF(ISERROR(FIND({1;2;3;4;5;6;7;8;9;0},M6,FIND("POSB",M6))),"",FIND({1;2;3;4;5;6;7;8;9;0},M6,FIND("POSB",M6))))),6)),"")</f>
        <v/>
      </c>
      <c r="U6" s="8" t="str">
        <f t="shared" ref="U6:U69" si="0">IF(LEN(CONCATENATE(T6,AE6))&lt;=0,CONCATENATE(TEXT(AA6,"yyyyMMdd"),TEXT(ABS(H6),"#"),TEXT(ABS(I6),"#")),"")</f>
        <v>--</v>
      </c>
      <c r="V6" s="17" t="str">
        <f>IF(COUNTIF(M6, "*CHEQUE*")&gt;0,+MID(M6,(MIN(IF(ISERROR(FIND({1;2;3;4;5;6;7;8;9;0},M6)),"",FIND({1;2;3;4;5;6;7;8;9;0},M6)))),15),"")</f>
        <v/>
      </c>
      <c r="W6" s="10"/>
      <c r="X6" s="10"/>
      <c r="Y6" s="10"/>
      <c r="Z6" s="10"/>
      <c r="AA6" s="31" t="str">
        <f t="shared" ref="AA6:AA69" si="1">E6</f>
        <v>--</v>
      </c>
      <c r="AB6" s="5" t="str">
        <f t="shared" ref="AB6:AB69" si="2">IF(COUNTIF(M6, "*CHEQUE*")&gt;0,"Cheque",IF(COUNTIF(M6, "*POSB*TRA*")&gt;0,"VISA","Deposit"))</f>
        <v>Deposit</v>
      </c>
      <c r="AC6" s="3">
        <f t="shared" ref="AC6:AC69" si="3">M6</f>
        <v>0</v>
      </c>
      <c r="AD6" s="4">
        <f t="shared" ref="AD6:AD69" si="4">H6-I6</f>
        <v>0</v>
      </c>
      <c r="AE6" s="8" t="str">
        <f t="shared" ref="AE6:AE69" si="5">LEFT(V6,FIND("@",V6&amp;"@")-1)</f>
        <v/>
      </c>
      <c r="AF6" s="14" t="str">
        <f t="shared" ref="AF6:AF69" si="6">CONCATENATE(T6,AE6,U6)</f>
        <v>--</v>
      </c>
    </row>
    <row r="7" spans="4:32" x14ac:dyDescent="0.25">
      <c r="D7" s="1"/>
      <c r="E7" s="36" t="str">
        <f t="shared" ref="E7:E70" si="7">A7&amp;"-"&amp;B7&amp;"-"&amp;C7</f>
        <v>--</v>
      </c>
      <c r="F7" s="26"/>
      <c r="G7" s="21"/>
      <c r="H7" s="30"/>
      <c r="I7" s="30"/>
      <c r="J7" s="24"/>
      <c r="K7" s="24"/>
      <c r="L7" s="24"/>
      <c r="M7" s="26"/>
      <c r="N7" s="30"/>
      <c r="O7" s="13"/>
      <c r="P7" s="13"/>
      <c r="Q7" s="13"/>
      <c r="R7" s="13"/>
      <c r="T7" s="8" t="str">
        <f>IF(COUNTIF(M7, "*POSB*TRA*")&gt;0,CONCATENATE(L7,"-",MID(M7,(MIN(IF(ISERROR(FIND({1;2;3;4;5;6;7;8;9;0},M7,FIND("POSB",M7))),"",FIND({1;2;3;4;5;6;7;8;9;0},M7,FIND("POSB",M7))))),6)),"")</f>
        <v/>
      </c>
      <c r="U7" s="8" t="str">
        <f t="shared" si="0"/>
        <v>--</v>
      </c>
      <c r="V7" s="17" t="str">
        <f>IF(COUNTIF(M7, "*CHEQUE*")&gt;0,+MID(M7,(MIN(IF(ISERROR(FIND({1;2;3;4;5;6;7;8;9;0},M7)),"",FIND({1;2;3;4;5;6;7;8;9;0},M7)))),15),"")</f>
        <v/>
      </c>
      <c r="W7" s="10"/>
      <c r="X7" s="10"/>
      <c r="Y7" s="10"/>
      <c r="Z7" s="10"/>
      <c r="AA7" s="31" t="str">
        <f t="shared" si="1"/>
        <v>--</v>
      </c>
      <c r="AB7" s="18" t="str">
        <f t="shared" si="2"/>
        <v>Deposit</v>
      </c>
      <c r="AC7" s="3">
        <f t="shared" si="3"/>
        <v>0</v>
      </c>
      <c r="AD7" s="4">
        <f t="shared" si="4"/>
        <v>0</v>
      </c>
      <c r="AE7" s="8" t="str">
        <f t="shared" si="5"/>
        <v/>
      </c>
      <c r="AF7" s="18" t="str">
        <f t="shared" si="6"/>
        <v>--</v>
      </c>
    </row>
    <row r="8" spans="4:32" x14ac:dyDescent="0.25">
      <c r="D8" s="1"/>
      <c r="E8" s="36" t="str">
        <f t="shared" si="7"/>
        <v>--</v>
      </c>
      <c r="F8" s="25"/>
      <c r="G8" s="20"/>
      <c r="H8" s="29"/>
      <c r="I8" s="29"/>
      <c r="J8" s="23"/>
      <c r="K8" s="23"/>
      <c r="L8" s="23"/>
      <c r="M8" s="25"/>
      <c r="N8" s="29"/>
      <c r="O8" s="13"/>
      <c r="P8" s="13"/>
      <c r="Q8" s="13"/>
      <c r="R8" s="13"/>
      <c r="T8" s="8" t="str">
        <f>IF(COUNTIF(M8, "*POSB*TRA*")&gt;0,CONCATENATE(L8,"-",MID(M8,(MIN(IF(ISERROR(FIND({1;2;3;4;5;6;7;8;9;0},M8,FIND("POSB",M8))),"",FIND({1;2;3;4;5;6;7;8;9;0},M8,FIND("POSB",M8))))),6)),"")</f>
        <v/>
      </c>
      <c r="U8" s="8" t="str">
        <f t="shared" si="0"/>
        <v>--</v>
      </c>
      <c r="V8" s="17" t="str">
        <f>IF(COUNTIF(M8, "*CHEQUE*")&gt;0,+MID(M8,(MIN(IF(ISERROR(FIND({1;2;3;4;5;6;7;8;9;0},M8)),"",FIND({1;2;3;4;5;6;7;8;9;0},M8)))),15),"")</f>
        <v/>
      </c>
      <c r="W8" s="10"/>
      <c r="X8" s="10"/>
      <c r="Y8" s="10"/>
      <c r="Z8" s="10"/>
      <c r="AA8" s="31" t="str">
        <f t="shared" si="1"/>
        <v>--</v>
      </c>
      <c r="AB8" s="18" t="str">
        <f t="shared" si="2"/>
        <v>Deposit</v>
      </c>
      <c r="AC8" s="3">
        <f t="shared" si="3"/>
        <v>0</v>
      </c>
      <c r="AD8" s="4">
        <f t="shared" si="4"/>
        <v>0</v>
      </c>
      <c r="AE8" s="8" t="str">
        <f t="shared" si="5"/>
        <v/>
      </c>
      <c r="AF8" s="18" t="str">
        <f t="shared" si="6"/>
        <v>--</v>
      </c>
    </row>
    <row r="9" spans="4:32" x14ac:dyDescent="0.25">
      <c r="D9" s="1"/>
      <c r="E9" s="36" t="str">
        <f t="shared" si="7"/>
        <v>--</v>
      </c>
      <c r="F9" s="26"/>
      <c r="G9" s="21"/>
      <c r="H9" s="30"/>
      <c r="I9" s="30"/>
      <c r="J9" s="24"/>
      <c r="K9" s="24"/>
      <c r="L9" s="24"/>
      <c r="M9" s="26"/>
      <c r="N9" s="30"/>
      <c r="O9" s="13"/>
      <c r="P9" s="13"/>
      <c r="Q9" s="13"/>
      <c r="R9" s="13"/>
      <c r="T9" s="8" t="str">
        <f>IF(COUNTIF(M9, "*POSB*TRA*")&gt;0,CONCATENATE(L9,"-",MID(M9,(MIN(IF(ISERROR(FIND({1;2;3;4;5;6;7;8;9;0},M9,FIND("POSB",M9))),"",FIND({1;2;3;4;5;6;7;8;9;0},M9,FIND("POSB",M9))))),6)),"")</f>
        <v/>
      </c>
      <c r="U9" s="8" t="str">
        <f t="shared" si="0"/>
        <v>--</v>
      </c>
      <c r="V9" s="17" t="str">
        <f>IF(COUNTIF(M9, "*CHEQUE*")&gt;0,+MID(M9,(MIN(IF(ISERROR(FIND({1;2;3;4;5;6;7;8;9;0},M9)),"",FIND({1;2;3;4;5;6;7;8;9;0},M9)))),15),"")</f>
        <v/>
      </c>
      <c r="W9" s="10"/>
      <c r="X9" s="10"/>
      <c r="Y9" s="10"/>
      <c r="Z9" s="10"/>
      <c r="AA9" s="31" t="str">
        <f t="shared" si="1"/>
        <v>--</v>
      </c>
      <c r="AB9" s="18" t="str">
        <f t="shared" si="2"/>
        <v>Deposit</v>
      </c>
      <c r="AC9" s="3">
        <f t="shared" si="3"/>
        <v>0</v>
      </c>
      <c r="AD9" s="4">
        <f t="shared" si="4"/>
        <v>0</v>
      </c>
      <c r="AE9" s="8" t="str">
        <f t="shared" si="5"/>
        <v/>
      </c>
      <c r="AF9" s="18" t="str">
        <f t="shared" si="6"/>
        <v>--</v>
      </c>
    </row>
    <row r="10" spans="4:32" x14ac:dyDescent="0.25">
      <c r="D10" s="1"/>
      <c r="E10" s="36" t="str">
        <f t="shared" si="7"/>
        <v>--</v>
      </c>
      <c r="F10" s="25"/>
      <c r="G10" s="20"/>
      <c r="H10" s="29"/>
      <c r="I10" s="29"/>
      <c r="J10" s="23"/>
      <c r="K10" s="23"/>
      <c r="L10" s="23"/>
      <c r="M10" s="25"/>
      <c r="N10" s="29"/>
      <c r="O10" s="13"/>
      <c r="P10" s="13"/>
      <c r="Q10" s="13"/>
      <c r="R10" s="13"/>
      <c r="T10" s="8" t="str">
        <f>IF(COUNTIF(M10, "*POSB*TRA*")&gt;0,CONCATENATE(L10,"-",MID(M10,(MIN(IF(ISERROR(FIND({1;2;3;4;5;6;7;8;9;0},M10,FIND("POSB",M10))),"",FIND({1;2;3;4;5;6;7;8;9;0},M10,FIND("POSB",M10))))),6)),"")</f>
        <v/>
      </c>
      <c r="U10" s="8" t="str">
        <f t="shared" si="0"/>
        <v>--</v>
      </c>
      <c r="V10" s="17" t="str">
        <f>IF(COUNTIF(M10, "*CHEQUE*")&gt;0,+MID(M10,(MIN(IF(ISERROR(FIND({1;2;3;4;5;6;7;8;9;0},M10)),"",FIND({1;2;3;4;5;6;7;8;9;0},M10)))),15),"")</f>
        <v/>
      </c>
      <c r="W10" s="10"/>
      <c r="X10" s="10"/>
      <c r="Y10" s="10"/>
      <c r="Z10" s="10"/>
      <c r="AA10" s="31" t="str">
        <f t="shared" si="1"/>
        <v>--</v>
      </c>
      <c r="AB10" s="18" t="str">
        <f t="shared" si="2"/>
        <v>Deposit</v>
      </c>
      <c r="AC10" s="3">
        <f t="shared" si="3"/>
        <v>0</v>
      </c>
      <c r="AD10" s="4">
        <f t="shared" si="4"/>
        <v>0</v>
      </c>
      <c r="AE10" s="8" t="str">
        <f t="shared" si="5"/>
        <v/>
      </c>
      <c r="AF10" s="18" t="str">
        <f t="shared" si="6"/>
        <v>--</v>
      </c>
    </row>
    <row r="11" spans="4:32" x14ac:dyDescent="0.25">
      <c r="D11" s="1"/>
      <c r="E11" s="36" t="str">
        <f t="shared" si="7"/>
        <v>--</v>
      </c>
      <c r="F11" s="26"/>
      <c r="G11" s="21"/>
      <c r="H11" s="30"/>
      <c r="I11" s="30"/>
      <c r="J11" s="24"/>
      <c r="K11" s="24"/>
      <c r="L11" s="24"/>
      <c r="M11" s="26"/>
      <c r="N11" s="30"/>
      <c r="O11" s="13"/>
      <c r="P11" s="13"/>
      <c r="Q11" s="13"/>
      <c r="R11" s="13"/>
      <c r="T11" s="8" t="str">
        <f>IF(COUNTIF(M11, "*POSB*TRA*")&gt;0,CONCATENATE(L11,"-",MID(M11,(MIN(IF(ISERROR(FIND({1;2;3;4;5;6;7;8;9;0},M11,FIND("POSB",M11))),"",FIND({1;2;3;4;5;6;7;8;9;0},M11,FIND("POSB",M11))))),6)),"")</f>
        <v/>
      </c>
      <c r="U11" s="8" t="str">
        <f t="shared" si="0"/>
        <v>--</v>
      </c>
      <c r="V11" s="17" t="str">
        <f>IF(COUNTIF(M11, "*CHEQUE*")&gt;0,+MID(M11,(MIN(IF(ISERROR(FIND({1;2;3;4;5;6;7;8;9;0},M11)),"",FIND({1;2;3;4;5;6;7;8;9;0},M11)))),15),"")</f>
        <v/>
      </c>
      <c r="W11" s="10"/>
      <c r="X11" s="10"/>
      <c r="Y11" s="10"/>
      <c r="Z11" s="10"/>
      <c r="AA11" s="31" t="str">
        <f t="shared" si="1"/>
        <v>--</v>
      </c>
      <c r="AB11" s="18" t="str">
        <f t="shared" si="2"/>
        <v>Deposit</v>
      </c>
      <c r="AC11" s="3">
        <f t="shared" si="3"/>
        <v>0</v>
      </c>
      <c r="AD11" s="4">
        <f t="shared" si="4"/>
        <v>0</v>
      </c>
      <c r="AE11" s="8" t="str">
        <f t="shared" si="5"/>
        <v/>
      </c>
      <c r="AF11" s="18" t="str">
        <f t="shared" si="6"/>
        <v>--</v>
      </c>
    </row>
    <row r="12" spans="4:32" x14ac:dyDescent="0.25">
      <c r="D12" s="1"/>
      <c r="E12" s="36" t="str">
        <f t="shared" si="7"/>
        <v>--</v>
      </c>
      <c r="F12" s="25"/>
      <c r="G12" s="20"/>
      <c r="H12" s="29"/>
      <c r="I12" s="29"/>
      <c r="J12" s="23"/>
      <c r="K12" s="23"/>
      <c r="L12" s="23"/>
      <c r="M12" s="25"/>
      <c r="N12" s="29"/>
      <c r="O12" s="13"/>
      <c r="P12" s="13"/>
      <c r="Q12" s="13"/>
      <c r="R12" s="13"/>
      <c r="T12" s="8" t="str">
        <f>IF(COUNTIF(M12, "*POSB*TRA*")&gt;0,CONCATENATE(L12,"-",MID(M12,(MIN(IF(ISERROR(FIND({1;2;3;4;5;6;7;8;9;0},M12,FIND("POSB",M12))),"",FIND({1;2;3;4;5;6;7;8;9;0},M12,FIND("POSB",M12))))),6)),"")</f>
        <v/>
      </c>
      <c r="U12" s="8" t="str">
        <f t="shared" si="0"/>
        <v>--</v>
      </c>
      <c r="V12" s="17" t="str">
        <f>IF(COUNTIF(M12, "*CHEQUE*")&gt;0,+MID(M12,(MIN(IF(ISERROR(FIND({1;2;3;4;5;6;7;8;9;0},M12)),"",FIND({1;2;3;4;5;6;7;8;9;0},M12)))),15),"")</f>
        <v/>
      </c>
      <c r="W12" s="10"/>
      <c r="X12" s="10"/>
      <c r="Y12" s="10"/>
      <c r="Z12" s="10"/>
      <c r="AA12" s="31" t="str">
        <f t="shared" si="1"/>
        <v>--</v>
      </c>
      <c r="AB12" s="18" t="str">
        <f t="shared" si="2"/>
        <v>Deposit</v>
      </c>
      <c r="AC12" s="3">
        <f t="shared" si="3"/>
        <v>0</v>
      </c>
      <c r="AD12" s="4">
        <f t="shared" si="4"/>
        <v>0</v>
      </c>
      <c r="AE12" s="8" t="str">
        <f t="shared" si="5"/>
        <v/>
      </c>
      <c r="AF12" s="18" t="str">
        <f t="shared" si="6"/>
        <v>--</v>
      </c>
    </row>
    <row r="13" spans="4:32" x14ac:dyDescent="0.25">
      <c r="D13" s="1"/>
      <c r="E13" s="36" t="str">
        <f t="shared" si="7"/>
        <v>--</v>
      </c>
      <c r="F13" s="26"/>
      <c r="G13" s="21"/>
      <c r="H13" s="30"/>
      <c r="I13" s="30"/>
      <c r="J13" s="24"/>
      <c r="K13" s="24"/>
      <c r="L13" s="24"/>
      <c r="M13" s="26"/>
      <c r="N13" s="30"/>
      <c r="O13" s="13"/>
      <c r="P13" s="13"/>
      <c r="Q13" s="13"/>
      <c r="R13" s="13"/>
      <c r="T13" s="8" t="str">
        <f>IF(COUNTIF(M13, "*POSB*TRA*")&gt;0,CONCATENATE(L13,"-",MID(M13,(MIN(IF(ISERROR(FIND({1;2;3;4;5;6;7;8;9;0},M13,FIND("POSB",M13))),"",FIND({1;2;3;4;5;6;7;8;9;0},M13,FIND("POSB",M13))))),6)),"")</f>
        <v/>
      </c>
      <c r="U13" s="8" t="str">
        <f t="shared" si="0"/>
        <v>--</v>
      </c>
      <c r="V13" s="17" t="str">
        <f>IF(COUNTIF(M13, "*CHEQUE*")&gt;0,+MID(M13,(MIN(IF(ISERROR(FIND({1;2;3;4;5;6;7;8;9;0},M13)),"",FIND({1;2;3;4;5;6;7;8;9;0},M13)))),15),"")</f>
        <v/>
      </c>
      <c r="W13" s="10"/>
      <c r="X13" s="10"/>
      <c r="Y13" s="10"/>
      <c r="Z13" s="10"/>
      <c r="AA13" s="31" t="str">
        <f t="shared" si="1"/>
        <v>--</v>
      </c>
      <c r="AB13" s="18" t="str">
        <f t="shared" si="2"/>
        <v>Deposit</v>
      </c>
      <c r="AC13" s="3">
        <f t="shared" si="3"/>
        <v>0</v>
      </c>
      <c r="AD13" s="4">
        <f t="shared" si="4"/>
        <v>0</v>
      </c>
      <c r="AE13" s="8" t="str">
        <f t="shared" si="5"/>
        <v/>
      </c>
      <c r="AF13" s="18" t="str">
        <f t="shared" si="6"/>
        <v>--</v>
      </c>
    </row>
    <row r="14" spans="4:32" x14ac:dyDescent="0.25">
      <c r="D14" s="1"/>
      <c r="E14" s="36" t="str">
        <f t="shared" si="7"/>
        <v>--</v>
      </c>
      <c r="F14" s="25"/>
      <c r="G14" s="20"/>
      <c r="H14" s="29"/>
      <c r="I14" s="29"/>
      <c r="J14" s="23"/>
      <c r="K14" s="23"/>
      <c r="L14" s="23"/>
      <c r="M14" s="25"/>
      <c r="N14" s="29"/>
      <c r="O14" s="13"/>
      <c r="P14" s="13"/>
      <c r="Q14" s="13"/>
      <c r="R14" s="13"/>
      <c r="T14" s="8" t="str">
        <f>IF(COUNTIF(M14, "*POSB*TRA*")&gt;0,CONCATENATE(L14,"-",MID(M14,(MIN(IF(ISERROR(FIND({1;2;3;4;5;6;7;8;9;0},M14,FIND("POSB",M14))),"",FIND({1;2;3;4;5;6;7;8;9;0},M14,FIND("POSB",M14))))),6)),"")</f>
        <v/>
      </c>
      <c r="U14" s="8" t="str">
        <f t="shared" si="0"/>
        <v>--</v>
      </c>
      <c r="V14" s="17" t="str">
        <f>IF(COUNTIF(M14, "*CHEQUE*")&gt;0,+MID(M14,(MIN(IF(ISERROR(FIND({1;2;3;4;5;6;7;8;9;0},M14)),"",FIND({1;2;3;4;5;6;7;8;9;0},M14)))),15),"")</f>
        <v/>
      </c>
      <c r="W14" s="10"/>
      <c r="X14" s="10"/>
      <c r="Y14" s="10"/>
      <c r="Z14" s="10"/>
      <c r="AA14" s="31" t="str">
        <f t="shared" si="1"/>
        <v>--</v>
      </c>
      <c r="AB14" s="18" t="str">
        <f t="shared" si="2"/>
        <v>Deposit</v>
      </c>
      <c r="AC14" s="3">
        <f t="shared" si="3"/>
        <v>0</v>
      </c>
      <c r="AD14" s="4">
        <f t="shared" si="4"/>
        <v>0</v>
      </c>
      <c r="AE14" s="8" t="str">
        <f t="shared" si="5"/>
        <v/>
      </c>
      <c r="AF14" s="18" t="str">
        <f t="shared" si="6"/>
        <v>--</v>
      </c>
    </row>
    <row r="15" spans="4:32" x14ac:dyDescent="0.25">
      <c r="D15" s="1"/>
      <c r="E15" s="36" t="str">
        <f t="shared" si="7"/>
        <v>--</v>
      </c>
      <c r="F15" s="26"/>
      <c r="G15" s="21"/>
      <c r="H15" s="30"/>
      <c r="I15" s="30"/>
      <c r="J15" s="24"/>
      <c r="K15" s="24"/>
      <c r="L15" s="24"/>
      <c r="M15" s="26"/>
      <c r="N15" s="30"/>
      <c r="O15" s="13"/>
      <c r="P15" s="13"/>
      <c r="Q15" s="13"/>
      <c r="R15" s="13"/>
      <c r="T15" s="8" t="str">
        <f>IF(COUNTIF(M15, "*POSB*TRA*")&gt;0,CONCATENATE(L15,"-",MID(M15,(MIN(IF(ISERROR(FIND({1;2;3;4;5;6;7;8;9;0},M15,FIND("POSB",M15))),"",FIND({1;2;3;4;5;6;7;8;9;0},M15,FIND("POSB",M15))))),6)),"")</f>
        <v/>
      </c>
      <c r="U15" s="8" t="str">
        <f t="shared" si="0"/>
        <v>--</v>
      </c>
      <c r="V15" s="17" t="str">
        <f>IF(COUNTIF(M15, "*CHEQUE*")&gt;0,+MID(M15,(MIN(IF(ISERROR(FIND({1;2;3;4;5;6;7;8;9;0},M15)),"",FIND({1;2;3;4;5;6;7;8;9;0},M15)))),15),"")</f>
        <v/>
      </c>
      <c r="W15" s="10"/>
      <c r="X15" s="10"/>
      <c r="Y15" s="10"/>
      <c r="Z15" s="10"/>
      <c r="AA15" s="31" t="str">
        <f t="shared" si="1"/>
        <v>--</v>
      </c>
      <c r="AB15" s="18" t="str">
        <f t="shared" si="2"/>
        <v>Deposit</v>
      </c>
      <c r="AC15" s="3">
        <f t="shared" si="3"/>
        <v>0</v>
      </c>
      <c r="AD15" s="4">
        <f t="shared" si="4"/>
        <v>0</v>
      </c>
      <c r="AE15" s="8" t="str">
        <f t="shared" si="5"/>
        <v/>
      </c>
      <c r="AF15" s="18" t="str">
        <f t="shared" si="6"/>
        <v>--</v>
      </c>
    </row>
    <row r="16" spans="4:32" x14ac:dyDescent="0.25">
      <c r="D16" s="1"/>
      <c r="E16" s="36" t="str">
        <f t="shared" si="7"/>
        <v>--</v>
      </c>
      <c r="F16" s="25"/>
      <c r="G16" s="20"/>
      <c r="H16" s="29"/>
      <c r="I16" s="29"/>
      <c r="J16" s="23"/>
      <c r="K16" s="23"/>
      <c r="L16" s="23"/>
      <c r="M16" s="25"/>
      <c r="N16" s="29"/>
      <c r="O16" s="13"/>
      <c r="P16" s="13"/>
      <c r="Q16" s="13"/>
      <c r="R16" s="13"/>
      <c r="T16" s="8" t="str">
        <f>IF(COUNTIF(M16, "*POSB*TRA*")&gt;0,CONCATENATE(L16,"-",MID(M16,(MIN(IF(ISERROR(FIND({1;2;3;4;5;6;7;8;9;0},M16,FIND("POSB",M16))),"",FIND({1;2;3;4;5;6;7;8;9;0},M16,FIND("POSB",M16))))),6)),"")</f>
        <v/>
      </c>
      <c r="U16" s="8" t="str">
        <f t="shared" si="0"/>
        <v>--</v>
      </c>
      <c r="V16" s="17" t="str">
        <f>IF(COUNTIF(M16, "*CHEQUE*")&gt;0,+MID(M16,(MIN(IF(ISERROR(FIND({1;2;3;4;5;6;7;8;9;0},M16)),"",FIND({1;2;3;4;5;6;7;8;9;0},M16)))),15),"")</f>
        <v/>
      </c>
      <c r="W16" s="10"/>
      <c r="X16" s="10"/>
      <c r="Y16" s="10"/>
      <c r="Z16" s="10"/>
      <c r="AA16" s="31" t="str">
        <f t="shared" si="1"/>
        <v>--</v>
      </c>
      <c r="AB16" s="18" t="str">
        <f t="shared" si="2"/>
        <v>Deposit</v>
      </c>
      <c r="AC16" s="3">
        <f t="shared" si="3"/>
        <v>0</v>
      </c>
      <c r="AD16" s="4">
        <f t="shared" si="4"/>
        <v>0</v>
      </c>
      <c r="AE16" s="8" t="str">
        <f t="shared" si="5"/>
        <v/>
      </c>
      <c r="AF16" s="18" t="str">
        <f t="shared" si="6"/>
        <v>--</v>
      </c>
    </row>
    <row r="17" spans="5:32" x14ac:dyDescent="0.25">
      <c r="E17" s="36" t="str">
        <f t="shared" si="7"/>
        <v>--</v>
      </c>
      <c r="F17" s="26"/>
      <c r="G17" s="21"/>
      <c r="H17" s="30"/>
      <c r="I17" s="30"/>
      <c r="J17" s="24"/>
      <c r="K17" s="24"/>
      <c r="L17" s="24"/>
      <c r="M17" s="26"/>
      <c r="N17" s="30"/>
      <c r="O17" s="13"/>
      <c r="P17" s="13"/>
      <c r="Q17" s="13"/>
      <c r="R17" s="13"/>
      <c r="T17" s="8" t="str">
        <f>IF(COUNTIF(M17, "*POSB*TRA*")&gt;0,CONCATENATE(L17,"-",MID(M17,(MIN(IF(ISERROR(FIND({1;2;3;4;5;6;7;8;9;0},M17,FIND("POSB",M17))),"",FIND({1;2;3;4;5;6;7;8;9;0},M17,FIND("POSB",M17))))),6)),"")</f>
        <v/>
      </c>
      <c r="U17" s="8" t="str">
        <f t="shared" si="0"/>
        <v>--</v>
      </c>
      <c r="V17" s="17" t="str">
        <f>IF(COUNTIF(M17, "*CHEQUE*")&gt;0,+MID(M17,(MIN(IF(ISERROR(FIND({1;2;3;4;5;6;7;8;9;0},M17)),"",FIND({1;2;3;4;5;6;7;8;9;0},M17)))),15),"")</f>
        <v/>
      </c>
      <c r="W17" s="10"/>
      <c r="X17" s="10"/>
      <c r="Y17" s="10"/>
      <c r="Z17" s="10"/>
      <c r="AA17" s="31" t="str">
        <f t="shared" si="1"/>
        <v>--</v>
      </c>
      <c r="AB17" s="18" t="str">
        <f t="shared" si="2"/>
        <v>Deposit</v>
      </c>
      <c r="AC17" s="3">
        <f t="shared" si="3"/>
        <v>0</v>
      </c>
      <c r="AD17" s="4">
        <f t="shared" si="4"/>
        <v>0</v>
      </c>
      <c r="AE17" s="8" t="str">
        <f t="shared" si="5"/>
        <v/>
      </c>
      <c r="AF17" s="18" t="str">
        <f t="shared" si="6"/>
        <v>--</v>
      </c>
    </row>
    <row r="18" spans="5:32" x14ac:dyDescent="0.25">
      <c r="E18" s="36" t="str">
        <f t="shared" si="7"/>
        <v>--</v>
      </c>
      <c r="F18" s="25"/>
      <c r="G18" s="20"/>
      <c r="H18" s="29"/>
      <c r="I18" s="29"/>
      <c r="J18" s="23"/>
      <c r="K18" s="23"/>
      <c r="L18" s="23"/>
      <c r="M18" s="25"/>
      <c r="N18" s="29"/>
      <c r="O18" s="13"/>
      <c r="P18" s="13"/>
      <c r="Q18" s="13"/>
      <c r="R18" s="13"/>
      <c r="T18" s="8" t="str">
        <f>IF(COUNTIF(M18, "*POSB*TRA*")&gt;0,CONCATENATE(L18,"-",MID(M18,(MIN(IF(ISERROR(FIND({1;2;3;4;5;6;7;8;9;0},M18,FIND("POSB",M18))),"",FIND({1;2;3;4;5;6;7;8;9;0},M18,FIND("POSB",M18))))),6)),"")</f>
        <v/>
      </c>
      <c r="U18" s="8" t="str">
        <f t="shared" si="0"/>
        <v>--</v>
      </c>
      <c r="V18" s="17" t="str">
        <f>IF(COUNTIF(M18, "*CHEQUE*")&gt;0,+MID(M18,(MIN(IF(ISERROR(FIND({1;2;3;4;5;6;7;8;9;0},M18)),"",FIND({1;2;3;4;5;6;7;8;9;0},M18)))),15),"")</f>
        <v/>
      </c>
      <c r="W18" s="10"/>
      <c r="X18" s="10"/>
      <c r="Y18" s="10"/>
      <c r="Z18" s="10"/>
      <c r="AA18" s="31" t="str">
        <f t="shared" si="1"/>
        <v>--</v>
      </c>
      <c r="AB18" s="18" t="str">
        <f t="shared" si="2"/>
        <v>Deposit</v>
      </c>
      <c r="AC18" s="3">
        <f t="shared" si="3"/>
        <v>0</v>
      </c>
      <c r="AD18" s="4">
        <f t="shared" si="4"/>
        <v>0</v>
      </c>
      <c r="AE18" s="8" t="str">
        <f t="shared" si="5"/>
        <v/>
      </c>
      <c r="AF18" s="18" t="str">
        <f t="shared" si="6"/>
        <v>--</v>
      </c>
    </row>
    <row r="19" spans="5:32" x14ac:dyDescent="0.25">
      <c r="E19" s="36" t="str">
        <f t="shared" si="7"/>
        <v>--</v>
      </c>
      <c r="F19" s="26"/>
      <c r="G19" s="21"/>
      <c r="H19" s="30"/>
      <c r="I19" s="30"/>
      <c r="J19" s="24"/>
      <c r="K19" s="24"/>
      <c r="L19" s="24"/>
      <c r="M19" s="26"/>
      <c r="N19" s="30"/>
      <c r="O19" s="13"/>
      <c r="P19" s="13"/>
      <c r="Q19" s="13"/>
      <c r="R19" s="13"/>
      <c r="T19" s="8" t="str">
        <f>IF(COUNTIF(M19, "*POSB*TRA*")&gt;0,CONCATENATE(L19,"-",MID(M19,(MIN(IF(ISERROR(FIND({1;2;3;4;5;6;7;8;9;0},M19,FIND("POSB",M19))),"",FIND({1;2;3;4;5;6;7;8;9;0},M19,FIND("POSB",M19))))),6)),"")</f>
        <v/>
      </c>
      <c r="U19" s="8" t="str">
        <f t="shared" si="0"/>
        <v>--</v>
      </c>
      <c r="V19" s="17" t="str">
        <f>IF(COUNTIF(M19, "*CHEQUE*")&gt;0,+MID(M19,(MIN(IF(ISERROR(FIND({1;2;3;4;5;6;7;8;9;0},M19)),"",FIND({1;2;3;4;5;6;7;8;9;0},M19)))),15),"")</f>
        <v/>
      </c>
      <c r="W19" s="10"/>
      <c r="X19" s="10"/>
      <c r="Y19" s="10"/>
      <c r="Z19" s="10"/>
      <c r="AA19" s="31" t="str">
        <f t="shared" si="1"/>
        <v>--</v>
      </c>
      <c r="AB19" s="18" t="str">
        <f t="shared" si="2"/>
        <v>Deposit</v>
      </c>
      <c r="AC19" s="3">
        <f t="shared" si="3"/>
        <v>0</v>
      </c>
      <c r="AD19" s="4">
        <f t="shared" si="4"/>
        <v>0</v>
      </c>
      <c r="AE19" s="8" t="str">
        <f t="shared" si="5"/>
        <v/>
      </c>
      <c r="AF19" s="18" t="str">
        <f t="shared" si="6"/>
        <v>--</v>
      </c>
    </row>
    <row r="20" spans="5:32" x14ac:dyDescent="0.25">
      <c r="E20" s="36" t="str">
        <f t="shared" si="7"/>
        <v>--</v>
      </c>
      <c r="F20" s="25"/>
      <c r="G20" s="20"/>
      <c r="H20" s="29"/>
      <c r="I20" s="29"/>
      <c r="J20" s="23"/>
      <c r="K20" s="23"/>
      <c r="L20" s="23"/>
      <c r="M20" s="25"/>
      <c r="N20" s="29"/>
      <c r="O20" s="13"/>
      <c r="P20" s="13"/>
      <c r="Q20" s="13"/>
      <c r="R20" s="13"/>
      <c r="T20" s="8" t="str">
        <f>IF(COUNTIF(M20, "*POSB*TRA*")&gt;0,CONCATENATE(L20,"-",MID(M20,(MIN(IF(ISERROR(FIND({1;2;3;4;5;6;7;8;9;0},M20,FIND("POSB",M20))),"",FIND({1;2;3;4;5;6;7;8;9;0},M20,FIND("POSB",M20))))),6)),"")</f>
        <v/>
      </c>
      <c r="U20" s="8" t="str">
        <f t="shared" si="0"/>
        <v>--</v>
      </c>
      <c r="V20" s="17" t="str">
        <f>IF(COUNTIF(M20, "*CHEQUE*")&gt;0,+MID(M20,(MIN(IF(ISERROR(FIND({1;2;3;4;5;6;7;8;9;0},M20)),"",FIND({1;2;3;4;5;6;7;8;9;0},M20)))),15),"")</f>
        <v/>
      </c>
      <c r="W20" s="10"/>
      <c r="X20" s="10"/>
      <c r="Y20" s="10"/>
      <c r="Z20" s="10"/>
      <c r="AA20" s="31" t="str">
        <f t="shared" si="1"/>
        <v>--</v>
      </c>
      <c r="AB20" s="18" t="str">
        <f t="shared" si="2"/>
        <v>Deposit</v>
      </c>
      <c r="AC20" s="3">
        <f t="shared" si="3"/>
        <v>0</v>
      </c>
      <c r="AD20" s="4">
        <f t="shared" si="4"/>
        <v>0</v>
      </c>
      <c r="AE20" s="8" t="str">
        <f t="shared" si="5"/>
        <v/>
      </c>
      <c r="AF20" s="18" t="str">
        <f t="shared" si="6"/>
        <v>--</v>
      </c>
    </row>
    <row r="21" spans="5:32" x14ac:dyDescent="0.25">
      <c r="E21" s="36" t="str">
        <f t="shared" si="7"/>
        <v>--</v>
      </c>
      <c r="F21" s="26"/>
      <c r="G21" s="21"/>
      <c r="H21" s="30"/>
      <c r="I21" s="30"/>
      <c r="J21" s="24"/>
      <c r="K21" s="24"/>
      <c r="L21" s="24"/>
      <c r="M21" s="26"/>
      <c r="N21" s="30"/>
      <c r="O21" s="13"/>
      <c r="P21" s="13"/>
      <c r="Q21" s="13"/>
      <c r="R21" s="13"/>
      <c r="T21" s="8" t="str">
        <f>IF(COUNTIF(M21, "*POSB*TRA*")&gt;0,CONCATENATE(L21,"-",MID(M21,(MIN(IF(ISERROR(FIND({1;2;3;4;5;6;7;8;9;0},M21,FIND("POSB",M21))),"",FIND({1;2;3;4;5;6;7;8;9;0},M21,FIND("POSB",M21))))),6)),"")</f>
        <v/>
      </c>
      <c r="U21" s="8" t="str">
        <f t="shared" si="0"/>
        <v>--</v>
      </c>
      <c r="V21" s="17" t="str">
        <f>IF(COUNTIF(M21, "*CHEQUE*")&gt;0,+MID(M21,(MIN(IF(ISERROR(FIND({1;2;3;4;5;6;7;8;9;0},M21)),"",FIND({1;2;3;4;5;6;7;8;9;0},M21)))),15),"")</f>
        <v/>
      </c>
      <c r="W21" s="10"/>
      <c r="X21" s="10"/>
      <c r="Y21" s="10"/>
      <c r="Z21" s="10"/>
      <c r="AA21" s="31" t="str">
        <f t="shared" si="1"/>
        <v>--</v>
      </c>
      <c r="AB21" s="18" t="str">
        <f t="shared" si="2"/>
        <v>Deposit</v>
      </c>
      <c r="AC21" s="3">
        <f t="shared" si="3"/>
        <v>0</v>
      </c>
      <c r="AD21" s="4">
        <f t="shared" si="4"/>
        <v>0</v>
      </c>
      <c r="AE21" s="8" t="str">
        <f t="shared" si="5"/>
        <v/>
      </c>
      <c r="AF21" s="18" t="str">
        <f t="shared" si="6"/>
        <v>--</v>
      </c>
    </row>
    <row r="22" spans="5:32" x14ac:dyDescent="0.25">
      <c r="E22" s="36" t="str">
        <f t="shared" si="7"/>
        <v>--</v>
      </c>
      <c r="F22" s="25"/>
      <c r="G22" s="20"/>
      <c r="H22" s="29"/>
      <c r="I22" s="29"/>
      <c r="J22" s="23"/>
      <c r="K22" s="23"/>
      <c r="L22" s="23"/>
      <c r="M22" s="25"/>
      <c r="N22" s="29"/>
      <c r="O22" s="13"/>
      <c r="P22" s="13"/>
      <c r="Q22" s="13"/>
      <c r="R22" s="13"/>
      <c r="T22" s="8" t="str">
        <f>IF(COUNTIF(M22, "*POSB*TRA*")&gt;0,CONCATENATE(L22,"-",MID(M22,(MIN(IF(ISERROR(FIND({1;2;3;4;5;6;7;8;9;0},M22,FIND("POSB",M22))),"",FIND({1;2;3;4;5;6;7;8;9;0},M22,FIND("POSB",M22))))),6)),"")</f>
        <v/>
      </c>
      <c r="U22" s="8" t="str">
        <f t="shared" si="0"/>
        <v>--</v>
      </c>
      <c r="V22" s="17" t="str">
        <f>IF(COUNTIF(M22, "*CHEQUE*")&gt;0,+MID(M22,(MIN(IF(ISERROR(FIND({1;2;3;4;5;6;7;8;9;0},M22)),"",FIND({1;2;3;4;5;6;7;8;9;0},M22)))),15),"")</f>
        <v/>
      </c>
      <c r="W22" s="10"/>
      <c r="X22" s="10"/>
      <c r="Y22" s="10"/>
      <c r="Z22" s="10"/>
      <c r="AA22" s="31" t="str">
        <f t="shared" si="1"/>
        <v>--</v>
      </c>
      <c r="AB22" s="18" t="str">
        <f t="shared" si="2"/>
        <v>Deposit</v>
      </c>
      <c r="AC22" s="3">
        <f t="shared" si="3"/>
        <v>0</v>
      </c>
      <c r="AD22" s="4">
        <f t="shared" si="4"/>
        <v>0</v>
      </c>
      <c r="AE22" s="8" t="str">
        <f t="shared" si="5"/>
        <v/>
      </c>
      <c r="AF22" s="18" t="str">
        <f t="shared" si="6"/>
        <v>--</v>
      </c>
    </row>
    <row r="23" spans="5:32" x14ac:dyDescent="0.25">
      <c r="E23" s="36" t="str">
        <f t="shared" si="7"/>
        <v>--</v>
      </c>
      <c r="F23" s="26"/>
      <c r="G23" s="21"/>
      <c r="H23" s="30"/>
      <c r="I23" s="30"/>
      <c r="J23" s="24"/>
      <c r="K23" s="24"/>
      <c r="L23" s="24"/>
      <c r="M23" s="26"/>
      <c r="N23" s="30"/>
      <c r="O23" s="13"/>
      <c r="P23" s="13"/>
      <c r="Q23" s="13"/>
      <c r="R23" s="13"/>
      <c r="T23" s="8" t="str">
        <f>IF(COUNTIF(M23, "*POSB*TRA*")&gt;0,CONCATENATE(L23,"-",MID(M23,(MIN(IF(ISERROR(FIND({1;2;3;4;5;6;7;8;9;0},M23,FIND("POSB",M23))),"",FIND({1;2;3;4;5;6;7;8;9;0},M23,FIND("POSB",M23))))),6)),"")</f>
        <v/>
      </c>
      <c r="U23" s="8" t="str">
        <f t="shared" si="0"/>
        <v>--</v>
      </c>
      <c r="V23" s="17" t="str">
        <f>IF(COUNTIF(M23, "*CHEQUE*")&gt;0,+MID(M23,(MIN(IF(ISERROR(FIND({1;2;3;4;5;6;7;8;9;0},M23)),"",FIND({1;2;3;4;5;6;7;8;9;0},M23)))),15),"")</f>
        <v/>
      </c>
      <c r="W23" s="10"/>
      <c r="X23" s="10"/>
      <c r="Y23" s="10"/>
      <c r="Z23" s="10"/>
      <c r="AA23" s="31" t="str">
        <f t="shared" si="1"/>
        <v>--</v>
      </c>
      <c r="AB23" s="18" t="str">
        <f t="shared" si="2"/>
        <v>Deposit</v>
      </c>
      <c r="AC23" s="3">
        <f t="shared" si="3"/>
        <v>0</v>
      </c>
      <c r="AD23" s="4">
        <f t="shared" si="4"/>
        <v>0</v>
      </c>
      <c r="AE23" s="8" t="str">
        <f t="shared" si="5"/>
        <v/>
      </c>
      <c r="AF23" s="18" t="str">
        <f t="shared" si="6"/>
        <v>--</v>
      </c>
    </row>
    <row r="24" spans="5:32" x14ac:dyDescent="0.25">
      <c r="E24" s="36" t="str">
        <f t="shared" si="7"/>
        <v>--</v>
      </c>
      <c r="F24" s="25"/>
      <c r="G24" s="20"/>
      <c r="H24" s="29"/>
      <c r="I24" s="29"/>
      <c r="J24" s="23"/>
      <c r="K24" s="23"/>
      <c r="L24" s="23"/>
      <c r="M24" s="25"/>
      <c r="N24" s="29"/>
      <c r="O24" s="13"/>
      <c r="P24" s="13"/>
      <c r="Q24" s="13"/>
      <c r="R24" s="13"/>
      <c r="T24" s="8" t="str">
        <f>IF(COUNTIF(M24, "*POSB*TRA*")&gt;0,CONCATENATE(L24,"-",MID(M24,(MIN(IF(ISERROR(FIND({1;2;3;4;5;6;7;8;9;0},M24,FIND("POSB",M24))),"",FIND({1;2;3;4;5;6;7;8;9;0},M24,FIND("POSB",M24))))),6)),"")</f>
        <v/>
      </c>
      <c r="U24" s="8" t="str">
        <f t="shared" si="0"/>
        <v>--</v>
      </c>
      <c r="V24" s="17" t="str">
        <f>IF(COUNTIF(M24, "*CHEQUE*")&gt;0,+MID(M24,(MIN(IF(ISERROR(FIND({1;2;3;4;5;6;7;8;9;0},M24)),"",FIND({1;2;3;4;5;6;7;8;9;0},M24)))),15),"")</f>
        <v/>
      </c>
      <c r="W24" s="10"/>
      <c r="X24" s="10"/>
      <c r="Y24" s="10"/>
      <c r="Z24" s="10"/>
      <c r="AA24" s="31" t="str">
        <f t="shared" si="1"/>
        <v>--</v>
      </c>
      <c r="AB24" s="18" t="str">
        <f t="shared" si="2"/>
        <v>Deposit</v>
      </c>
      <c r="AC24" s="3">
        <f t="shared" si="3"/>
        <v>0</v>
      </c>
      <c r="AD24" s="4">
        <f t="shared" si="4"/>
        <v>0</v>
      </c>
      <c r="AE24" s="8" t="str">
        <f t="shared" si="5"/>
        <v/>
      </c>
      <c r="AF24" s="18" t="str">
        <f t="shared" si="6"/>
        <v>--</v>
      </c>
    </row>
    <row r="25" spans="5:32" x14ac:dyDescent="0.25">
      <c r="E25" s="36" t="str">
        <f t="shared" si="7"/>
        <v>--</v>
      </c>
      <c r="F25" s="26"/>
      <c r="G25" s="21"/>
      <c r="H25" s="30"/>
      <c r="I25" s="30"/>
      <c r="J25" s="24"/>
      <c r="K25" s="24"/>
      <c r="L25" s="24"/>
      <c r="M25" s="26"/>
      <c r="N25" s="30"/>
      <c r="O25" s="13"/>
      <c r="P25" s="13"/>
      <c r="Q25" s="13"/>
      <c r="R25" s="13"/>
      <c r="T25" s="8" t="str">
        <f>IF(COUNTIF(M25, "*POSB*TRA*")&gt;0,CONCATENATE(L25,"-",MID(M25,(MIN(IF(ISERROR(FIND({1;2;3;4;5;6;7;8;9;0},M25,FIND("POSB",M25))),"",FIND({1;2;3;4;5;6;7;8;9;0},M25,FIND("POSB",M25))))),6)),"")</f>
        <v/>
      </c>
      <c r="U25" s="8" t="str">
        <f t="shared" si="0"/>
        <v>--</v>
      </c>
      <c r="V25" s="17" t="str">
        <f>IF(COUNTIF(M25, "*CHEQUE*")&gt;0,+MID(M25,(MIN(IF(ISERROR(FIND({1;2;3;4;5;6;7;8;9;0},M25)),"",FIND({1;2;3;4;5;6;7;8;9;0},M25)))),15),"")</f>
        <v/>
      </c>
      <c r="W25" s="10"/>
      <c r="X25" s="10"/>
      <c r="Y25" s="10"/>
      <c r="Z25" s="10"/>
      <c r="AA25" s="31" t="str">
        <f t="shared" si="1"/>
        <v>--</v>
      </c>
      <c r="AB25" s="18" t="str">
        <f t="shared" si="2"/>
        <v>Deposit</v>
      </c>
      <c r="AC25" s="3">
        <f t="shared" si="3"/>
        <v>0</v>
      </c>
      <c r="AD25" s="4">
        <f t="shared" si="4"/>
        <v>0</v>
      </c>
      <c r="AE25" s="8" t="str">
        <f t="shared" si="5"/>
        <v/>
      </c>
      <c r="AF25" s="18" t="str">
        <f t="shared" si="6"/>
        <v>--</v>
      </c>
    </row>
    <row r="26" spans="5:32" x14ac:dyDescent="0.25">
      <c r="E26" s="36" t="str">
        <f t="shared" si="7"/>
        <v>--</v>
      </c>
      <c r="F26" s="25"/>
      <c r="G26" s="20"/>
      <c r="H26" s="29"/>
      <c r="I26" s="29"/>
      <c r="J26" s="23"/>
      <c r="K26" s="23"/>
      <c r="L26" s="23"/>
      <c r="M26" s="25"/>
      <c r="N26" s="29"/>
      <c r="O26" s="13"/>
      <c r="P26" s="13"/>
      <c r="Q26" s="13"/>
      <c r="R26" s="13"/>
      <c r="T26" s="8" t="str">
        <f>IF(COUNTIF(M26, "*POSB*TRA*")&gt;0,CONCATENATE(L26,"-",MID(M26,(MIN(IF(ISERROR(FIND({1;2;3;4;5;6;7;8;9;0},M26,FIND("POSB",M26))),"",FIND({1;2;3;4;5;6;7;8;9;0},M26,FIND("POSB",M26))))),6)),"")</f>
        <v/>
      </c>
      <c r="U26" s="8" t="str">
        <f t="shared" si="0"/>
        <v>--</v>
      </c>
      <c r="V26" s="17" t="str">
        <f>IF(COUNTIF(M26, "*CHEQUE*")&gt;0,+MID(M26,(MIN(IF(ISERROR(FIND({1;2;3;4;5;6;7;8;9;0},M26)),"",FIND({1;2;3;4;5;6;7;8;9;0},M26)))),15),"")</f>
        <v/>
      </c>
      <c r="W26" s="10"/>
      <c r="X26" s="10"/>
      <c r="Y26" s="10"/>
      <c r="Z26" s="10"/>
      <c r="AA26" s="31" t="str">
        <f t="shared" si="1"/>
        <v>--</v>
      </c>
      <c r="AB26" s="18" t="str">
        <f t="shared" si="2"/>
        <v>Deposit</v>
      </c>
      <c r="AC26" s="3">
        <f t="shared" si="3"/>
        <v>0</v>
      </c>
      <c r="AD26" s="4">
        <f t="shared" si="4"/>
        <v>0</v>
      </c>
      <c r="AE26" s="8" t="str">
        <f t="shared" si="5"/>
        <v/>
      </c>
      <c r="AF26" s="18" t="str">
        <f t="shared" si="6"/>
        <v>--</v>
      </c>
    </row>
    <row r="27" spans="5:32" x14ac:dyDescent="0.25">
      <c r="E27" s="36" t="str">
        <f t="shared" si="7"/>
        <v>--</v>
      </c>
      <c r="F27" s="26"/>
      <c r="G27" s="21"/>
      <c r="H27" s="30"/>
      <c r="I27" s="30"/>
      <c r="J27" s="24"/>
      <c r="K27" s="24"/>
      <c r="L27" s="24"/>
      <c r="M27" s="26"/>
      <c r="N27" s="30"/>
      <c r="O27" s="13"/>
      <c r="P27" s="13"/>
      <c r="Q27" s="13"/>
      <c r="R27" s="13"/>
      <c r="T27" s="8" t="str">
        <f>IF(COUNTIF(M27, "*POSB*TRA*")&gt;0,CONCATENATE(L27,"-",MID(M27,(MIN(IF(ISERROR(FIND({1;2;3;4;5;6;7;8;9;0},M27,FIND("POSB",M27))),"",FIND({1;2;3;4;5;6;7;8;9;0},M27,FIND("POSB",M27))))),6)),"")</f>
        <v/>
      </c>
      <c r="U27" s="8" t="str">
        <f t="shared" si="0"/>
        <v>--</v>
      </c>
      <c r="V27" s="17" t="str">
        <f>IF(COUNTIF(M27, "*CHEQUE*")&gt;0,+MID(M27,(MIN(IF(ISERROR(FIND({1;2;3;4;5;6;7;8;9;0},M27)),"",FIND({1;2;3;4;5;6;7;8;9;0},M27)))),15),"")</f>
        <v/>
      </c>
      <c r="W27" s="10"/>
      <c r="X27" s="10"/>
      <c r="Y27" s="10"/>
      <c r="Z27" s="10"/>
      <c r="AA27" s="31" t="str">
        <f t="shared" si="1"/>
        <v>--</v>
      </c>
      <c r="AB27" s="18" t="str">
        <f t="shared" si="2"/>
        <v>Deposit</v>
      </c>
      <c r="AC27" s="3">
        <f t="shared" si="3"/>
        <v>0</v>
      </c>
      <c r="AD27" s="4">
        <f t="shared" si="4"/>
        <v>0</v>
      </c>
      <c r="AE27" s="8" t="str">
        <f t="shared" si="5"/>
        <v/>
      </c>
      <c r="AF27" s="18" t="str">
        <f t="shared" si="6"/>
        <v>--</v>
      </c>
    </row>
    <row r="28" spans="5:32" x14ac:dyDescent="0.25">
      <c r="E28" s="36" t="str">
        <f t="shared" si="7"/>
        <v>--</v>
      </c>
      <c r="F28" s="25"/>
      <c r="G28" s="20"/>
      <c r="H28" s="29"/>
      <c r="I28" s="29"/>
      <c r="J28" s="23"/>
      <c r="K28" s="23"/>
      <c r="L28" s="23"/>
      <c r="M28" s="25"/>
      <c r="N28" s="29"/>
      <c r="O28" s="13"/>
      <c r="P28" s="13"/>
      <c r="Q28" s="13"/>
      <c r="R28" s="13"/>
      <c r="T28" s="8" t="str">
        <f>IF(COUNTIF(M28, "*POSB*TRA*")&gt;0,CONCATENATE(L28,"-",MID(M28,(MIN(IF(ISERROR(FIND({1;2;3;4;5;6;7;8;9;0},M28,FIND("POSB",M28))),"",FIND({1;2;3;4;5;6;7;8;9;0},M28,FIND("POSB",M28))))),6)),"")</f>
        <v/>
      </c>
      <c r="U28" s="8" t="str">
        <f t="shared" si="0"/>
        <v>--</v>
      </c>
      <c r="V28" s="17" t="str">
        <f>IF(COUNTIF(M28, "*CHEQUE*")&gt;0,+MID(M28,(MIN(IF(ISERROR(FIND({1;2;3;4;5;6;7;8;9;0},M28)),"",FIND({1;2;3;4;5;6;7;8;9;0},M28)))),15),"")</f>
        <v/>
      </c>
      <c r="W28" s="10"/>
      <c r="X28" s="10"/>
      <c r="Y28" s="10"/>
      <c r="Z28" s="10"/>
      <c r="AA28" s="31" t="str">
        <f t="shared" si="1"/>
        <v>--</v>
      </c>
      <c r="AB28" s="18" t="str">
        <f t="shared" si="2"/>
        <v>Deposit</v>
      </c>
      <c r="AC28" s="3">
        <f t="shared" si="3"/>
        <v>0</v>
      </c>
      <c r="AD28" s="4">
        <f t="shared" si="4"/>
        <v>0</v>
      </c>
      <c r="AE28" s="8" t="str">
        <f t="shared" si="5"/>
        <v/>
      </c>
      <c r="AF28" s="18" t="str">
        <f t="shared" si="6"/>
        <v>--</v>
      </c>
    </row>
    <row r="29" spans="5:32" x14ac:dyDescent="0.25">
      <c r="E29" s="36" t="str">
        <f t="shared" si="7"/>
        <v>--</v>
      </c>
      <c r="F29" s="26"/>
      <c r="G29" s="21"/>
      <c r="H29" s="30"/>
      <c r="I29" s="30"/>
      <c r="J29" s="24"/>
      <c r="K29" s="24"/>
      <c r="L29" s="24"/>
      <c r="M29" s="26"/>
      <c r="N29" s="30"/>
      <c r="O29" s="13"/>
      <c r="P29" s="13"/>
      <c r="Q29" s="13"/>
      <c r="R29" s="13"/>
      <c r="T29" s="8" t="str">
        <f>IF(COUNTIF(M29, "*POSB*TRA*")&gt;0,CONCATENATE(L29,"-",MID(M29,(MIN(IF(ISERROR(FIND({1;2;3;4;5;6;7;8;9;0},M29,FIND("POSB",M29))),"",FIND({1;2;3;4;5;6;7;8;9;0},M29,FIND("POSB",M29))))),6)),"")</f>
        <v/>
      </c>
      <c r="U29" s="8" t="str">
        <f t="shared" si="0"/>
        <v>--</v>
      </c>
      <c r="V29" s="17" t="str">
        <f>IF(COUNTIF(M29, "*CHEQUE*")&gt;0,+MID(M29,(MIN(IF(ISERROR(FIND({1;2;3;4;5;6;7;8;9;0},M29)),"",FIND({1;2;3;4;5;6;7;8;9;0},M29)))),15),"")</f>
        <v/>
      </c>
      <c r="W29" s="10"/>
      <c r="X29" s="10"/>
      <c r="Y29" s="10"/>
      <c r="Z29" s="10"/>
      <c r="AA29" s="31" t="str">
        <f t="shared" si="1"/>
        <v>--</v>
      </c>
      <c r="AB29" s="18" t="str">
        <f t="shared" si="2"/>
        <v>Deposit</v>
      </c>
      <c r="AC29" s="3">
        <f t="shared" si="3"/>
        <v>0</v>
      </c>
      <c r="AD29" s="4">
        <f t="shared" si="4"/>
        <v>0</v>
      </c>
      <c r="AE29" s="8" t="str">
        <f t="shared" si="5"/>
        <v/>
      </c>
      <c r="AF29" s="18" t="str">
        <f t="shared" si="6"/>
        <v>--</v>
      </c>
    </row>
    <row r="30" spans="5:32" x14ac:dyDescent="0.25">
      <c r="E30" s="36" t="str">
        <f t="shared" si="7"/>
        <v>--</v>
      </c>
      <c r="F30" s="25"/>
      <c r="G30" s="20"/>
      <c r="H30" s="29"/>
      <c r="I30" s="29"/>
      <c r="J30" s="23"/>
      <c r="K30" s="23"/>
      <c r="L30" s="23"/>
      <c r="M30" s="25"/>
      <c r="N30" s="29"/>
      <c r="O30" s="13"/>
      <c r="P30" s="13"/>
      <c r="Q30" s="13"/>
      <c r="R30" s="13"/>
      <c r="T30" s="8" t="str">
        <f>IF(COUNTIF(M30, "*POSB*TRA*")&gt;0,CONCATENATE(L30,"-",MID(M30,(MIN(IF(ISERROR(FIND({1;2;3;4;5;6;7;8;9;0},M30,FIND("POSB",M30))),"",FIND({1;2;3;4;5;6;7;8;9;0},M30,FIND("POSB",M30))))),6)),"")</f>
        <v/>
      </c>
      <c r="U30" s="8" t="str">
        <f t="shared" si="0"/>
        <v>--</v>
      </c>
      <c r="V30" s="17" t="str">
        <f>IF(COUNTIF(M30, "*CHEQUE*")&gt;0,+MID(M30,(MIN(IF(ISERROR(FIND({1;2;3;4;5;6;7;8;9;0},M30)),"",FIND({1;2;3;4;5;6;7;8;9;0},M30)))),15),"")</f>
        <v/>
      </c>
      <c r="W30" s="10"/>
      <c r="X30" s="10"/>
      <c r="Y30" s="10"/>
      <c r="Z30" s="10"/>
      <c r="AA30" s="31" t="str">
        <f t="shared" si="1"/>
        <v>--</v>
      </c>
      <c r="AB30" s="18" t="str">
        <f t="shared" si="2"/>
        <v>Deposit</v>
      </c>
      <c r="AC30" s="3">
        <f t="shared" si="3"/>
        <v>0</v>
      </c>
      <c r="AD30" s="4">
        <f t="shared" si="4"/>
        <v>0</v>
      </c>
      <c r="AE30" s="8" t="str">
        <f t="shared" si="5"/>
        <v/>
      </c>
      <c r="AF30" s="18" t="str">
        <f t="shared" si="6"/>
        <v>--</v>
      </c>
    </row>
    <row r="31" spans="5:32" x14ac:dyDescent="0.25">
      <c r="E31" s="36" t="str">
        <f t="shared" si="7"/>
        <v>--</v>
      </c>
      <c r="F31" s="26"/>
      <c r="G31" s="21"/>
      <c r="H31" s="30"/>
      <c r="I31" s="30"/>
      <c r="J31" s="24"/>
      <c r="K31" s="24"/>
      <c r="L31" s="24"/>
      <c r="M31" s="26"/>
      <c r="N31" s="30"/>
      <c r="O31" s="13"/>
      <c r="P31" s="13"/>
      <c r="Q31" s="13"/>
      <c r="R31" s="13"/>
      <c r="T31" s="8" t="str">
        <f>IF(COUNTIF(M31, "*POSB*TRA*")&gt;0,CONCATENATE(L31,"-",MID(M31,(MIN(IF(ISERROR(FIND({1;2;3;4;5;6;7;8;9;0},M31,FIND("POSB",M31))),"",FIND({1;2;3;4;5;6;7;8;9;0},M31,FIND("POSB",M31))))),6)),"")</f>
        <v/>
      </c>
      <c r="U31" s="8" t="str">
        <f t="shared" si="0"/>
        <v>--</v>
      </c>
      <c r="V31" s="17" t="str">
        <f>IF(COUNTIF(M31, "*CHEQUE*")&gt;0,+MID(M31,(MIN(IF(ISERROR(FIND({1;2;3;4;5;6;7;8;9;0},M31)),"",FIND({1;2;3;4;5;6;7;8;9;0},M31)))),15),"")</f>
        <v/>
      </c>
      <c r="W31" s="10"/>
      <c r="X31" s="10"/>
      <c r="Y31" s="10"/>
      <c r="Z31" s="10"/>
      <c r="AA31" s="31" t="str">
        <f t="shared" si="1"/>
        <v>--</v>
      </c>
      <c r="AB31" s="18" t="str">
        <f t="shared" si="2"/>
        <v>Deposit</v>
      </c>
      <c r="AC31" s="3">
        <f t="shared" si="3"/>
        <v>0</v>
      </c>
      <c r="AD31" s="4">
        <f t="shared" si="4"/>
        <v>0</v>
      </c>
      <c r="AE31" s="8" t="str">
        <f t="shared" si="5"/>
        <v/>
      </c>
      <c r="AF31" s="18" t="str">
        <f t="shared" si="6"/>
        <v>--</v>
      </c>
    </row>
    <row r="32" spans="5:32" x14ac:dyDescent="0.25">
      <c r="E32" s="36" t="str">
        <f t="shared" si="7"/>
        <v>--</v>
      </c>
      <c r="F32" s="25"/>
      <c r="G32" s="20"/>
      <c r="H32" s="29"/>
      <c r="I32" s="29"/>
      <c r="J32" s="23"/>
      <c r="K32" s="23"/>
      <c r="L32" s="23"/>
      <c r="M32" s="25"/>
      <c r="N32" s="29"/>
      <c r="O32" s="13"/>
      <c r="P32" s="13"/>
      <c r="Q32" s="13"/>
      <c r="R32" s="13"/>
      <c r="T32" s="8" t="str">
        <f>IF(COUNTIF(M32, "*POSB*TRA*")&gt;0,CONCATENATE(L32,"-",MID(M32,(MIN(IF(ISERROR(FIND({1;2;3;4;5;6;7;8;9;0},M32,FIND("POSB",M32))),"",FIND({1;2;3;4;5;6;7;8;9;0},M32,FIND("POSB",M32))))),6)),"")</f>
        <v/>
      </c>
      <c r="U32" s="8" t="str">
        <f t="shared" si="0"/>
        <v>--</v>
      </c>
      <c r="V32" s="17" t="str">
        <f>IF(COUNTIF(M32, "*CHEQUE*")&gt;0,+MID(M32,(MIN(IF(ISERROR(FIND({1;2;3;4;5;6;7;8;9;0},M32)),"",FIND({1;2;3;4;5;6;7;8;9;0},M32)))),15),"")</f>
        <v/>
      </c>
      <c r="W32" s="10"/>
      <c r="X32" s="10"/>
      <c r="Y32" s="10"/>
      <c r="Z32" s="10"/>
      <c r="AA32" s="31" t="str">
        <f t="shared" si="1"/>
        <v>--</v>
      </c>
      <c r="AB32" s="18" t="str">
        <f t="shared" si="2"/>
        <v>Deposit</v>
      </c>
      <c r="AC32" s="3">
        <f t="shared" si="3"/>
        <v>0</v>
      </c>
      <c r="AD32" s="4">
        <f t="shared" si="4"/>
        <v>0</v>
      </c>
      <c r="AE32" s="8" t="str">
        <f t="shared" si="5"/>
        <v/>
      </c>
      <c r="AF32" s="18" t="str">
        <f t="shared" si="6"/>
        <v>--</v>
      </c>
    </row>
    <row r="33" spans="5:32" x14ac:dyDescent="0.25">
      <c r="E33" s="36" t="str">
        <f t="shared" si="7"/>
        <v>--</v>
      </c>
      <c r="F33" s="26"/>
      <c r="G33" s="21"/>
      <c r="H33" s="30"/>
      <c r="I33" s="30"/>
      <c r="J33" s="24"/>
      <c r="K33" s="24"/>
      <c r="L33" s="24"/>
      <c r="M33" s="26"/>
      <c r="N33" s="30"/>
      <c r="O33" s="13"/>
      <c r="P33" s="13"/>
      <c r="Q33" s="13"/>
      <c r="R33" s="13"/>
      <c r="T33" s="8" t="str">
        <f>IF(COUNTIF(M33, "*POSB*TRA*")&gt;0,CONCATENATE(L33,"-",MID(M33,(MIN(IF(ISERROR(FIND({1;2;3;4;5;6;7;8;9;0},M33,FIND("POSB",M33))),"",FIND({1;2;3;4;5;6;7;8;9;0},M33,FIND("POSB",M33))))),6)),"")</f>
        <v/>
      </c>
      <c r="U33" s="8" t="str">
        <f t="shared" si="0"/>
        <v>--</v>
      </c>
      <c r="V33" s="17" t="str">
        <f>IF(COUNTIF(M33, "*CHEQUE*")&gt;0,+MID(M33,(MIN(IF(ISERROR(FIND({1;2;3;4;5;6;7;8;9;0},M33)),"",FIND({1;2;3;4;5;6;7;8;9;0},M33)))),15),"")</f>
        <v/>
      </c>
      <c r="W33" s="10"/>
      <c r="X33" s="10"/>
      <c r="Y33" s="10"/>
      <c r="Z33" s="10"/>
      <c r="AA33" s="31" t="str">
        <f t="shared" si="1"/>
        <v>--</v>
      </c>
      <c r="AB33" s="18" t="str">
        <f t="shared" si="2"/>
        <v>Deposit</v>
      </c>
      <c r="AC33" s="3">
        <f t="shared" si="3"/>
        <v>0</v>
      </c>
      <c r="AD33" s="4">
        <f t="shared" si="4"/>
        <v>0</v>
      </c>
      <c r="AE33" s="8" t="str">
        <f t="shared" si="5"/>
        <v/>
      </c>
      <c r="AF33" s="18" t="str">
        <f t="shared" si="6"/>
        <v>--</v>
      </c>
    </row>
    <row r="34" spans="5:32" x14ac:dyDescent="0.25">
      <c r="E34" s="36" t="str">
        <f t="shared" si="7"/>
        <v>--</v>
      </c>
      <c r="F34" s="25"/>
      <c r="G34" s="20"/>
      <c r="H34" s="29"/>
      <c r="I34" s="29"/>
      <c r="J34" s="23"/>
      <c r="K34" s="23"/>
      <c r="L34" s="23"/>
      <c r="M34" s="25"/>
      <c r="N34" s="29"/>
      <c r="O34" s="13"/>
      <c r="P34" s="13"/>
      <c r="Q34" s="13"/>
      <c r="R34" s="13"/>
      <c r="T34" s="8" t="str">
        <f>IF(COUNTIF(M34, "*POSB*TRA*")&gt;0,CONCATENATE(L34,"-",MID(M34,(MIN(IF(ISERROR(FIND({1;2;3;4;5;6;7;8;9;0},M34,FIND("POSB",M34))),"",FIND({1;2;3;4;5;6;7;8;9;0},M34,FIND("POSB",M34))))),6)),"")</f>
        <v/>
      </c>
      <c r="U34" s="8" t="str">
        <f t="shared" si="0"/>
        <v>--</v>
      </c>
      <c r="V34" s="17" t="str">
        <f>IF(COUNTIF(M34, "*CHEQUE*")&gt;0,+MID(M34,(MIN(IF(ISERROR(FIND({1;2;3;4;5;6;7;8;9;0},M34)),"",FIND({1;2;3;4;5;6;7;8;9;0},M34)))),15),"")</f>
        <v/>
      </c>
      <c r="W34" s="10"/>
      <c r="X34" s="10"/>
      <c r="Y34" s="10"/>
      <c r="Z34" s="10"/>
      <c r="AA34" s="31" t="str">
        <f t="shared" si="1"/>
        <v>--</v>
      </c>
      <c r="AB34" s="18" t="str">
        <f t="shared" si="2"/>
        <v>Deposit</v>
      </c>
      <c r="AC34" s="3">
        <f t="shared" si="3"/>
        <v>0</v>
      </c>
      <c r="AD34" s="4">
        <f t="shared" si="4"/>
        <v>0</v>
      </c>
      <c r="AE34" s="8" t="str">
        <f t="shared" si="5"/>
        <v/>
      </c>
      <c r="AF34" s="18" t="str">
        <f t="shared" si="6"/>
        <v>--</v>
      </c>
    </row>
    <row r="35" spans="5:32" x14ac:dyDescent="0.25">
      <c r="E35" s="36" t="str">
        <f t="shared" si="7"/>
        <v>--</v>
      </c>
      <c r="F35" s="26"/>
      <c r="G35" s="21"/>
      <c r="H35" s="30"/>
      <c r="I35" s="30"/>
      <c r="J35" s="24"/>
      <c r="K35" s="24"/>
      <c r="L35" s="24"/>
      <c r="M35" s="26"/>
      <c r="N35" s="30"/>
      <c r="O35" s="13"/>
      <c r="P35" s="13"/>
      <c r="Q35" s="13"/>
      <c r="R35" s="13"/>
      <c r="T35" s="8" t="str">
        <f>IF(COUNTIF(M35, "*POSB*TRA*")&gt;0,CONCATENATE(L35,"-",MID(M35,(MIN(IF(ISERROR(FIND({1;2;3;4;5;6;7;8;9;0},M35,FIND("POSB",M35))),"",FIND({1;2;3;4;5;6;7;8;9;0},M35,FIND("POSB",M35))))),6)),"")</f>
        <v/>
      </c>
      <c r="U35" s="8" t="str">
        <f t="shared" si="0"/>
        <v>--</v>
      </c>
      <c r="V35" s="17" t="str">
        <f>IF(COUNTIF(M35, "*CHEQUE*")&gt;0,+MID(M35,(MIN(IF(ISERROR(FIND({1;2;3;4;5;6;7;8;9;0},M35)),"",FIND({1;2;3;4;5;6;7;8;9;0},M35)))),15),"")</f>
        <v/>
      </c>
      <c r="W35" s="10"/>
      <c r="X35" s="10"/>
      <c r="Y35" s="10"/>
      <c r="Z35" s="10"/>
      <c r="AA35" s="31" t="str">
        <f t="shared" si="1"/>
        <v>--</v>
      </c>
      <c r="AB35" s="18" t="str">
        <f t="shared" si="2"/>
        <v>Deposit</v>
      </c>
      <c r="AC35" s="3">
        <f t="shared" si="3"/>
        <v>0</v>
      </c>
      <c r="AD35" s="4">
        <f t="shared" si="4"/>
        <v>0</v>
      </c>
      <c r="AE35" s="8" t="str">
        <f t="shared" si="5"/>
        <v/>
      </c>
      <c r="AF35" s="18" t="str">
        <f t="shared" si="6"/>
        <v>--</v>
      </c>
    </row>
    <row r="36" spans="5:32" x14ac:dyDescent="0.25">
      <c r="E36" s="36" t="str">
        <f t="shared" si="7"/>
        <v>--</v>
      </c>
      <c r="F36" s="25"/>
      <c r="G36" s="20"/>
      <c r="H36" s="29"/>
      <c r="I36" s="29"/>
      <c r="J36" s="23"/>
      <c r="K36" s="23"/>
      <c r="L36" s="23"/>
      <c r="M36" s="25"/>
      <c r="N36" s="29"/>
      <c r="O36" s="13"/>
      <c r="P36" s="13"/>
      <c r="Q36" s="13"/>
      <c r="R36" s="13"/>
      <c r="T36" s="8" t="str">
        <f>IF(COUNTIF(M36, "*POSB*TRA*")&gt;0,CONCATENATE(L36,"-",MID(M36,(MIN(IF(ISERROR(FIND({1;2;3;4;5;6;7;8;9;0},M36,FIND("POSB",M36))),"",FIND({1;2;3;4;5;6;7;8;9;0},M36,FIND("POSB",M36))))),6)),"")</f>
        <v/>
      </c>
      <c r="U36" s="8" t="str">
        <f t="shared" si="0"/>
        <v>--</v>
      </c>
      <c r="V36" s="17" t="str">
        <f>IF(COUNTIF(M36, "*CHEQUE*")&gt;0,+MID(M36,(MIN(IF(ISERROR(FIND({1;2;3;4;5;6;7;8;9;0},M36)),"",FIND({1;2;3;4;5;6;7;8;9;0},M36)))),15),"")</f>
        <v/>
      </c>
      <c r="W36" s="10"/>
      <c r="X36" s="10"/>
      <c r="Y36" s="10"/>
      <c r="Z36" s="10"/>
      <c r="AA36" s="31" t="str">
        <f t="shared" si="1"/>
        <v>--</v>
      </c>
      <c r="AB36" s="18" t="str">
        <f t="shared" si="2"/>
        <v>Deposit</v>
      </c>
      <c r="AC36" s="3">
        <f t="shared" si="3"/>
        <v>0</v>
      </c>
      <c r="AD36" s="4">
        <f t="shared" si="4"/>
        <v>0</v>
      </c>
      <c r="AE36" s="8" t="str">
        <f t="shared" si="5"/>
        <v/>
      </c>
      <c r="AF36" s="18" t="str">
        <f t="shared" si="6"/>
        <v>--</v>
      </c>
    </row>
    <row r="37" spans="5:32" x14ac:dyDescent="0.25">
      <c r="E37" s="36" t="str">
        <f t="shared" si="7"/>
        <v>--</v>
      </c>
      <c r="F37" s="26"/>
      <c r="G37" s="21"/>
      <c r="H37" s="30"/>
      <c r="I37" s="30"/>
      <c r="J37" s="24"/>
      <c r="K37" s="24"/>
      <c r="L37" s="24"/>
      <c r="M37" s="26"/>
      <c r="N37" s="30"/>
      <c r="O37" s="13"/>
      <c r="P37" s="13"/>
      <c r="Q37" s="13"/>
      <c r="R37" s="13"/>
      <c r="T37" s="8" t="str">
        <f>IF(COUNTIF(M37, "*POSB*TRA*")&gt;0,CONCATENATE(L37,"-",MID(M37,(MIN(IF(ISERROR(FIND({1;2;3;4;5;6;7;8;9;0},M37,FIND("POSB",M37))),"",FIND({1;2;3;4;5;6;7;8;9;0},M37,FIND("POSB",M37))))),6)),"")</f>
        <v/>
      </c>
      <c r="U37" s="8" t="str">
        <f t="shared" si="0"/>
        <v>--</v>
      </c>
      <c r="V37" s="17" t="str">
        <f>IF(COUNTIF(M37, "*CHEQUE*")&gt;0,+MID(M37,(MIN(IF(ISERROR(FIND({1;2;3;4;5;6;7;8;9;0},M37)),"",FIND({1;2;3;4;5;6;7;8;9;0},M37)))),15),"")</f>
        <v/>
      </c>
      <c r="W37" s="10"/>
      <c r="X37" s="10"/>
      <c r="Y37" s="10"/>
      <c r="Z37" s="10"/>
      <c r="AA37" s="31" t="str">
        <f t="shared" si="1"/>
        <v>--</v>
      </c>
      <c r="AB37" s="18" t="str">
        <f t="shared" si="2"/>
        <v>Deposit</v>
      </c>
      <c r="AC37" s="3">
        <f t="shared" si="3"/>
        <v>0</v>
      </c>
      <c r="AD37" s="4">
        <f t="shared" si="4"/>
        <v>0</v>
      </c>
      <c r="AE37" s="8" t="str">
        <f t="shared" si="5"/>
        <v/>
      </c>
      <c r="AF37" s="18" t="str">
        <f t="shared" si="6"/>
        <v>--</v>
      </c>
    </row>
    <row r="38" spans="5:32" x14ac:dyDescent="0.25">
      <c r="E38" s="36" t="str">
        <f t="shared" si="7"/>
        <v>--</v>
      </c>
      <c r="F38" s="25"/>
      <c r="G38" s="20"/>
      <c r="H38" s="29"/>
      <c r="I38" s="29"/>
      <c r="J38" s="23"/>
      <c r="K38" s="23"/>
      <c r="L38" s="23"/>
      <c r="M38" s="25"/>
      <c r="N38" s="29"/>
      <c r="O38" s="13"/>
      <c r="P38" s="13"/>
      <c r="Q38" s="13"/>
      <c r="R38" s="13"/>
      <c r="T38" s="8" t="str">
        <f>IF(COUNTIF(M38, "*POSB*TRA*")&gt;0,CONCATENATE(L38,"-",MID(M38,(MIN(IF(ISERROR(FIND({1;2;3;4;5;6;7;8;9;0},M38,FIND("POSB",M38))),"",FIND({1;2;3;4;5;6;7;8;9;0},M38,FIND("POSB",M38))))),6)),"")</f>
        <v/>
      </c>
      <c r="U38" s="8" t="str">
        <f t="shared" si="0"/>
        <v>--</v>
      </c>
      <c r="V38" s="17" t="str">
        <f>IF(COUNTIF(M38, "*CHEQUE*")&gt;0,+MID(M38,(MIN(IF(ISERROR(FIND({1;2;3;4;5;6;7;8;9;0},M38)),"",FIND({1;2;3;4;5;6;7;8;9;0},M38)))),15),"")</f>
        <v/>
      </c>
      <c r="W38" s="10"/>
      <c r="X38" s="10"/>
      <c r="Y38" s="10"/>
      <c r="Z38" s="10"/>
      <c r="AA38" s="31" t="str">
        <f t="shared" si="1"/>
        <v>--</v>
      </c>
      <c r="AB38" s="18" t="str">
        <f t="shared" si="2"/>
        <v>Deposit</v>
      </c>
      <c r="AC38" s="3">
        <f t="shared" si="3"/>
        <v>0</v>
      </c>
      <c r="AD38" s="4">
        <f t="shared" si="4"/>
        <v>0</v>
      </c>
      <c r="AE38" s="8" t="str">
        <f t="shared" si="5"/>
        <v/>
      </c>
      <c r="AF38" s="18" t="str">
        <f t="shared" si="6"/>
        <v>--</v>
      </c>
    </row>
    <row r="39" spans="5:32" x14ac:dyDescent="0.25">
      <c r="E39" s="36" t="str">
        <f t="shared" si="7"/>
        <v>--</v>
      </c>
      <c r="F39" s="26"/>
      <c r="G39" s="21"/>
      <c r="H39" s="30"/>
      <c r="I39" s="30"/>
      <c r="J39" s="24"/>
      <c r="K39" s="24"/>
      <c r="L39" s="24"/>
      <c r="M39" s="26"/>
      <c r="N39" s="30"/>
      <c r="O39" s="13"/>
      <c r="P39" s="13"/>
      <c r="Q39" s="13"/>
      <c r="R39" s="13"/>
      <c r="T39" s="8" t="str">
        <f>IF(COUNTIF(M39, "*POSB*TRA*")&gt;0,CONCATENATE(L39,"-",MID(M39,(MIN(IF(ISERROR(FIND({1;2;3;4;5;6;7;8;9;0},M39,FIND("POSB",M39))),"",FIND({1;2;3;4;5;6;7;8;9;0},M39,FIND("POSB",M39))))),6)),"")</f>
        <v/>
      </c>
      <c r="U39" s="8" t="str">
        <f t="shared" si="0"/>
        <v>--</v>
      </c>
      <c r="V39" s="17" t="str">
        <f>IF(COUNTIF(M39, "*CHEQUE*")&gt;0,+MID(M39,(MIN(IF(ISERROR(FIND({1;2;3;4;5;6;7;8;9;0},M39)),"",FIND({1;2;3;4;5;6;7;8;9;0},M39)))),15),"")</f>
        <v/>
      </c>
      <c r="W39" s="10"/>
      <c r="X39" s="10"/>
      <c r="Y39" s="10"/>
      <c r="Z39" s="10"/>
      <c r="AA39" s="31" t="str">
        <f t="shared" si="1"/>
        <v>--</v>
      </c>
      <c r="AB39" s="18" t="str">
        <f t="shared" si="2"/>
        <v>Deposit</v>
      </c>
      <c r="AC39" s="3">
        <f t="shared" si="3"/>
        <v>0</v>
      </c>
      <c r="AD39" s="4">
        <f t="shared" si="4"/>
        <v>0</v>
      </c>
      <c r="AE39" s="8" t="str">
        <f t="shared" si="5"/>
        <v/>
      </c>
      <c r="AF39" s="18" t="str">
        <f t="shared" si="6"/>
        <v>--</v>
      </c>
    </row>
    <row r="40" spans="5:32" x14ac:dyDescent="0.25">
      <c r="E40" s="36" t="str">
        <f t="shared" si="7"/>
        <v>--</v>
      </c>
      <c r="F40" s="25"/>
      <c r="G40" s="20"/>
      <c r="H40" s="29"/>
      <c r="I40" s="29"/>
      <c r="J40" s="23"/>
      <c r="K40" s="23"/>
      <c r="L40" s="23"/>
      <c r="M40" s="25"/>
      <c r="N40" s="29"/>
      <c r="O40" s="13"/>
      <c r="P40" s="13"/>
      <c r="Q40" s="13"/>
      <c r="R40" s="13"/>
      <c r="T40" s="8" t="str">
        <f>IF(COUNTIF(M40, "*POSB*TRA*")&gt;0,CONCATENATE(L40,"-",MID(M40,(MIN(IF(ISERROR(FIND({1;2;3;4;5;6;7;8;9;0},M40,FIND("POSB",M40))),"",FIND({1;2;3;4;5;6;7;8;9;0},M40,FIND("POSB",M40))))),6)),"")</f>
        <v/>
      </c>
      <c r="U40" s="8" t="str">
        <f t="shared" si="0"/>
        <v>--</v>
      </c>
      <c r="V40" s="17" t="str">
        <f>IF(COUNTIF(M40, "*CHEQUE*")&gt;0,+MID(M40,(MIN(IF(ISERROR(FIND({1;2;3;4;5;6;7;8;9;0},M40)),"",FIND({1;2;3;4;5;6;7;8;9;0},M40)))),15),"")</f>
        <v/>
      </c>
      <c r="W40" s="10"/>
      <c r="X40" s="10"/>
      <c r="Y40" s="10"/>
      <c r="Z40" s="10"/>
      <c r="AA40" s="31" t="str">
        <f t="shared" si="1"/>
        <v>--</v>
      </c>
      <c r="AB40" s="18" t="str">
        <f t="shared" si="2"/>
        <v>Deposit</v>
      </c>
      <c r="AC40" s="3">
        <f t="shared" si="3"/>
        <v>0</v>
      </c>
      <c r="AD40" s="4">
        <f t="shared" si="4"/>
        <v>0</v>
      </c>
      <c r="AE40" s="8" t="str">
        <f t="shared" si="5"/>
        <v/>
      </c>
      <c r="AF40" s="18" t="str">
        <f t="shared" si="6"/>
        <v>--</v>
      </c>
    </row>
    <row r="41" spans="5:32" x14ac:dyDescent="0.25">
      <c r="E41" s="36" t="str">
        <f t="shared" si="7"/>
        <v>--</v>
      </c>
      <c r="F41" s="26"/>
      <c r="G41" s="21"/>
      <c r="H41" s="30"/>
      <c r="I41" s="30"/>
      <c r="J41" s="24"/>
      <c r="K41" s="24"/>
      <c r="L41" s="24"/>
      <c r="M41" s="26"/>
      <c r="N41" s="30"/>
      <c r="O41" s="13"/>
      <c r="P41" s="13"/>
      <c r="Q41" s="13"/>
      <c r="R41" s="13"/>
      <c r="T41" s="8" t="str">
        <f>IF(COUNTIF(M41, "*POSB*TRA*")&gt;0,CONCATENATE(L41,"-",MID(M41,(MIN(IF(ISERROR(FIND({1;2;3;4;5;6;7;8;9;0},M41,FIND("POSB",M41))),"",FIND({1;2;3;4;5;6;7;8;9;0},M41,FIND("POSB",M41))))),6)),"")</f>
        <v/>
      </c>
      <c r="U41" s="8" t="str">
        <f t="shared" si="0"/>
        <v>--</v>
      </c>
      <c r="V41" s="17" t="str">
        <f>IF(COUNTIF(M41, "*CHEQUE*")&gt;0,+MID(M41,(MIN(IF(ISERROR(FIND({1;2;3;4;5;6;7;8;9;0},M41)),"",FIND({1;2;3;4;5;6;7;8;9;0},M41)))),15),"")</f>
        <v/>
      </c>
      <c r="W41" s="10"/>
      <c r="X41" s="10"/>
      <c r="Y41" s="10"/>
      <c r="Z41" s="10"/>
      <c r="AA41" s="31" t="str">
        <f t="shared" si="1"/>
        <v>--</v>
      </c>
      <c r="AB41" s="18" t="str">
        <f t="shared" si="2"/>
        <v>Deposit</v>
      </c>
      <c r="AC41" s="3">
        <f t="shared" si="3"/>
        <v>0</v>
      </c>
      <c r="AD41" s="4">
        <f t="shared" si="4"/>
        <v>0</v>
      </c>
      <c r="AE41" s="8" t="str">
        <f t="shared" si="5"/>
        <v/>
      </c>
      <c r="AF41" s="18" t="str">
        <f t="shared" si="6"/>
        <v>--</v>
      </c>
    </row>
    <row r="42" spans="5:32" x14ac:dyDescent="0.25">
      <c r="E42" s="36" t="str">
        <f t="shared" si="7"/>
        <v>--</v>
      </c>
      <c r="F42" s="25"/>
      <c r="G42" s="20"/>
      <c r="H42" s="29"/>
      <c r="I42" s="29"/>
      <c r="J42" s="23"/>
      <c r="K42" s="23"/>
      <c r="L42" s="23"/>
      <c r="M42" s="25"/>
      <c r="N42" s="29"/>
      <c r="O42" s="13"/>
      <c r="P42" s="13"/>
      <c r="Q42" s="13"/>
      <c r="R42" s="13"/>
      <c r="T42" s="8" t="str">
        <f>IF(COUNTIF(M42, "*POSB*TRA*")&gt;0,CONCATENATE(L42,"-",MID(M42,(MIN(IF(ISERROR(FIND({1;2;3;4;5;6;7;8;9;0},M42,FIND("POSB",M42))),"",FIND({1;2;3;4;5;6;7;8;9;0},M42,FIND("POSB",M42))))),6)),"")</f>
        <v/>
      </c>
      <c r="U42" s="8" t="str">
        <f t="shared" si="0"/>
        <v>--</v>
      </c>
      <c r="V42" s="17" t="str">
        <f>IF(COUNTIF(M42, "*CHEQUE*")&gt;0,+MID(M42,(MIN(IF(ISERROR(FIND({1;2;3;4;5;6;7;8;9;0},M42)),"",FIND({1;2;3;4;5;6;7;8;9;0},M42)))),15),"")</f>
        <v/>
      </c>
      <c r="W42" s="10"/>
      <c r="X42" s="10"/>
      <c r="Y42" s="10"/>
      <c r="Z42" s="10"/>
      <c r="AA42" s="31" t="str">
        <f t="shared" si="1"/>
        <v>--</v>
      </c>
      <c r="AB42" s="18" t="str">
        <f t="shared" si="2"/>
        <v>Deposit</v>
      </c>
      <c r="AC42" s="3">
        <f t="shared" si="3"/>
        <v>0</v>
      </c>
      <c r="AD42" s="4">
        <f t="shared" si="4"/>
        <v>0</v>
      </c>
      <c r="AE42" s="8" t="str">
        <f t="shared" si="5"/>
        <v/>
      </c>
      <c r="AF42" s="18" t="str">
        <f t="shared" si="6"/>
        <v>--</v>
      </c>
    </row>
    <row r="43" spans="5:32" x14ac:dyDescent="0.25">
      <c r="E43" s="36" t="str">
        <f t="shared" si="7"/>
        <v>--</v>
      </c>
      <c r="F43" s="26"/>
      <c r="G43" s="21"/>
      <c r="H43" s="30"/>
      <c r="I43" s="30"/>
      <c r="J43" s="24"/>
      <c r="K43" s="24"/>
      <c r="L43" s="24"/>
      <c r="M43" s="26"/>
      <c r="N43" s="30"/>
      <c r="O43" s="13"/>
      <c r="P43" s="13"/>
      <c r="Q43" s="13"/>
      <c r="R43" s="13"/>
      <c r="T43" s="8" t="str">
        <f>IF(COUNTIF(M43, "*POSB*TRA*")&gt;0,CONCATENATE(L43,"-",MID(M43,(MIN(IF(ISERROR(FIND({1;2;3;4;5;6;7;8;9;0},M43,FIND("POSB",M43))),"",FIND({1;2;3;4;5;6;7;8;9;0},M43,FIND("POSB",M43))))),6)),"")</f>
        <v/>
      </c>
      <c r="U43" s="8" t="str">
        <f t="shared" si="0"/>
        <v>--</v>
      </c>
      <c r="V43" s="17" t="str">
        <f>IF(COUNTIF(M43, "*CHEQUE*")&gt;0,+MID(M43,(MIN(IF(ISERROR(FIND({1;2;3;4;5;6;7;8;9;0},M43)),"",FIND({1;2;3;4;5;6;7;8;9;0},M43)))),15),"")</f>
        <v/>
      </c>
      <c r="W43" s="10"/>
      <c r="X43" s="10"/>
      <c r="Y43" s="10"/>
      <c r="Z43" s="10"/>
      <c r="AA43" s="31" t="str">
        <f t="shared" si="1"/>
        <v>--</v>
      </c>
      <c r="AB43" s="18" t="str">
        <f t="shared" si="2"/>
        <v>Deposit</v>
      </c>
      <c r="AC43" s="3">
        <f t="shared" si="3"/>
        <v>0</v>
      </c>
      <c r="AD43" s="4">
        <f t="shared" si="4"/>
        <v>0</v>
      </c>
      <c r="AE43" s="8" t="str">
        <f t="shared" si="5"/>
        <v/>
      </c>
      <c r="AF43" s="18" t="str">
        <f t="shared" si="6"/>
        <v>--</v>
      </c>
    </row>
    <row r="44" spans="5:32" x14ac:dyDescent="0.25">
      <c r="E44" s="36" t="str">
        <f t="shared" si="7"/>
        <v>--</v>
      </c>
      <c r="F44" s="25"/>
      <c r="G44" s="20"/>
      <c r="H44" s="29"/>
      <c r="I44" s="29"/>
      <c r="J44" s="23"/>
      <c r="K44" s="23"/>
      <c r="L44" s="23"/>
      <c r="M44" s="25"/>
      <c r="N44" s="29"/>
      <c r="O44" s="13"/>
      <c r="P44" s="13"/>
      <c r="Q44" s="13"/>
      <c r="R44" s="13"/>
      <c r="T44" s="8" t="str">
        <f>IF(COUNTIF(M44, "*POSB*TRA*")&gt;0,CONCATENATE(L44,"-",MID(M44,(MIN(IF(ISERROR(FIND({1;2;3;4;5;6;7;8;9;0},M44,FIND("POSB",M44))),"",FIND({1;2;3;4;5;6;7;8;9;0},M44,FIND("POSB",M44))))),6)),"")</f>
        <v/>
      </c>
      <c r="U44" s="8" t="str">
        <f t="shared" si="0"/>
        <v>--</v>
      </c>
      <c r="V44" s="17" t="str">
        <f>IF(COUNTIF(M44, "*CHEQUE*")&gt;0,+MID(M44,(MIN(IF(ISERROR(FIND({1;2;3;4;5;6;7;8;9;0},M44)),"",FIND({1;2;3;4;5;6;7;8;9;0},M44)))),15),"")</f>
        <v/>
      </c>
      <c r="W44" s="10"/>
      <c r="X44" s="10"/>
      <c r="Y44" s="10"/>
      <c r="Z44" s="10"/>
      <c r="AA44" s="31" t="str">
        <f t="shared" si="1"/>
        <v>--</v>
      </c>
      <c r="AB44" s="18" t="str">
        <f t="shared" si="2"/>
        <v>Deposit</v>
      </c>
      <c r="AC44" s="3">
        <f t="shared" si="3"/>
        <v>0</v>
      </c>
      <c r="AD44" s="4">
        <f t="shared" si="4"/>
        <v>0</v>
      </c>
      <c r="AE44" s="8" t="str">
        <f t="shared" si="5"/>
        <v/>
      </c>
      <c r="AF44" s="18" t="str">
        <f t="shared" si="6"/>
        <v>--</v>
      </c>
    </row>
    <row r="45" spans="5:32" x14ac:dyDescent="0.25">
      <c r="E45" s="36" t="str">
        <f t="shared" si="7"/>
        <v>--</v>
      </c>
      <c r="F45" s="26"/>
      <c r="G45" s="21"/>
      <c r="H45" s="30"/>
      <c r="I45" s="30"/>
      <c r="J45" s="24"/>
      <c r="K45" s="24"/>
      <c r="L45" s="24"/>
      <c r="M45" s="26"/>
      <c r="N45" s="30"/>
      <c r="O45" s="13"/>
      <c r="P45" s="13"/>
      <c r="Q45" s="13"/>
      <c r="R45" s="13"/>
      <c r="T45" s="8" t="str">
        <f>IF(COUNTIF(M45, "*POSB*TRA*")&gt;0,CONCATENATE(L45,"-",MID(M45,(MIN(IF(ISERROR(FIND({1;2;3;4;5;6;7;8;9;0},M45,FIND("POSB",M45))),"",FIND({1;2;3;4;5;6;7;8;9;0},M45,FIND("POSB",M45))))),6)),"")</f>
        <v/>
      </c>
      <c r="U45" s="8" t="str">
        <f t="shared" si="0"/>
        <v>--</v>
      </c>
      <c r="V45" s="17" t="str">
        <f>IF(COUNTIF(M45, "*CHEQUE*")&gt;0,+MID(M45,(MIN(IF(ISERROR(FIND({1;2;3;4;5;6;7;8;9;0},M45)),"",FIND({1;2;3;4;5;6;7;8;9;0},M45)))),15),"")</f>
        <v/>
      </c>
      <c r="W45" s="10"/>
      <c r="X45" s="10"/>
      <c r="Y45" s="10"/>
      <c r="Z45" s="10"/>
      <c r="AA45" s="31" t="str">
        <f t="shared" si="1"/>
        <v>--</v>
      </c>
      <c r="AB45" s="18" t="str">
        <f t="shared" si="2"/>
        <v>Deposit</v>
      </c>
      <c r="AC45" s="3">
        <f t="shared" si="3"/>
        <v>0</v>
      </c>
      <c r="AD45" s="4">
        <f t="shared" si="4"/>
        <v>0</v>
      </c>
      <c r="AE45" s="8" t="str">
        <f t="shared" si="5"/>
        <v/>
      </c>
      <c r="AF45" s="18" t="str">
        <f t="shared" si="6"/>
        <v>--</v>
      </c>
    </row>
    <row r="46" spans="5:32" x14ac:dyDescent="0.25">
      <c r="E46" s="36" t="str">
        <f t="shared" si="7"/>
        <v>--</v>
      </c>
      <c r="F46" s="25"/>
      <c r="G46" s="20"/>
      <c r="H46" s="29"/>
      <c r="I46" s="29"/>
      <c r="J46" s="23"/>
      <c r="K46" s="23"/>
      <c r="L46" s="23"/>
      <c r="M46" s="25"/>
      <c r="N46" s="29"/>
      <c r="O46" s="13"/>
      <c r="P46" s="13"/>
      <c r="Q46" s="13"/>
      <c r="R46" s="13"/>
      <c r="T46" s="8" t="str">
        <f>IF(COUNTIF(M46, "*POSB*TRA*")&gt;0,CONCATENATE(L46,"-",MID(M46,(MIN(IF(ISERROR(FIND({1;2;3;4;5;6;7;8;9;0},M46,FIND("POSB",M46))),"",FIND({1;2;3;4;5;6;7;8;9;0},M46,FIND("POSB",M46))))),6)),"")</f>
        <v/>
      </c>
      <c r="U46" s="8" t="str">
        <f t="shared" si="0"/>
        <v>--</v>
      </c>
      <c r="V46" s="17" t="str">
        <f>IF(COUNTIF(M46, "*CHEQUE*")&gt;0,+MID(M46,(MIN(IF(ISERROR(FIND({1;2;3;4;5;6;7;8;9;0},M46)),"",FIND({1;2;3;4;5;6;7;8;9;0},M46)))),15),"")</f>
        <v/>
      </c>
      <c r="W46" s="10"/>
      <c r="X46" s="10"/>
      <c r="Y46" s="10"/>
      <c r="Z46" s="10"/>
      <c r="AA46" s="31" t="str">
        <f t="shared" si="1"/>
        <v>--</v>
      </c>
      <c r="AB46" s="18" t="str">
        <f t="shared" si="2"/>
        <v>Deposit</v>
      </c>
      <c r="AC46" s="3">
        <f t="shared" si="3"/>
        <v>0</v>
      </c>
      <c r="AD46" s="4">
        <f t="shared" si="4"/>
        <v>0</v>
      </c>
      <c r="AE46" s="8" t="str">
        <f t="shared" si="5"/>
        <v/>
      </c>
      <c r="AF46" s="18" t="str">
        <f t="shared" si="6"/>
        <v>--</v>
      </c>
    </row>
    <row r="47" spans="5:32" x14ac:dyDescent="0.25">
      <c r="E47" s="36" t="str">
        <f t="shared" si="7"/>
        <v>--</v>
      </c>
      <c r="F47" s="26"/>
      <c r="G47" s="21"/>
      <c r="H47" s="30"/>
      <c r="I47" s="30"/>
      <c r="J47" s="24"/>
      <c r="K47" s="24"/>
      <c r="L47" s="24"/>
      <c r="M47" s="26"/>
      <c r="N47" s="30"/>
      <c r="O47" s="13"/>
      <c r="P47" s="13"/>
      <c r="Q47" s="13"/>
      <c r="R47" s="13"/>
      <c r="T47" s="8" t="str">
        <f>IF(COUNTIF(M47, "*POSB*TRA*")&gt;0,CONCATENATE(L47,"-",MID(M47,(MIN(IF(ISERROR(FIND({1;2;3;4;5;6;7;8;9;0},M47,FIND("POSB",M47))),"",FIND({1;2;3;4;5;6;7;8;9;0},M47,FIND("POSB",M47))))),6)),"")</f>
        <v/>
      </c>
      <c r="U47" s="8" t="str">
        <f t="shared" si="0"/>
        <v>--</v>
      </c>
      <c r="V47" s="17" t="str">
        <f>IF(COUNTIF(M47, "*CHEQUE*")&gt;0,+MID(M47,(MIN(IF(ISERROR(FIND({1;2;3;4;5;6;7;8;9;0},M47)),"",FIND({1;2;3;4;5;6;7;8;9;0},M47)))),15),"")</f>
        <v/>
      </c>
      <c r="W47" s="10"/>
      <c r="X47" s="10"/>
      <c r="Y47" s="10"/>
      <c r="Z47" s="10"/>
      <c r="AA47" s="31" t="str">
        <f t="shared" si="1"/>
        <v>--</v>
      </c>
      <c r="AB47" s="18" t="str">
        <f t="shared" si="2"/>
        <v>Deposit</v>
      </c>
      <c r="AC47" s="3">
        <f t="shared" si="3"/>
        <v>0</v>
      </c>
      <c r="AD47" s="4">
        <f t="shared" si="4"/>
        <v>0</v>
      </c>
      <c r="AE47" s="8" t="str">
        <f t="shared" si="5"/>
        <v/>
      </c>
      <c r="AF47" s="18" t="str">
        <f t="shared" si="6"/>
        <v>--</v>
      </c>
    </row>
    <row r="48" spans="5:32" x14ac:dyDescent="0.25">
      <c r="E48" s="36" t="str">
        <f t="shared" si="7"/>
        <v>--</v>
      </c>
      <c r="F48" s="25"/>
      <c r="G48" s="20"/>
      <c r="H48" s="29"/>
      <c r="I48" s="29"/>
      <c r="J48" s="23"/>
      <c r="K48" s="23"/>
      <c r="L48" s="23"/>
      <c r="M48" s="25"/>
      <c r="N48" s="29"/>
      <c r="O48" s="13"/>
      <c r="P48" s="13"/>
      <c r="Q48" s="13"/>
      <c r="R48" s="13"/>
      <c r="T48" s="8" t="str">
        <f>IF(COUNTIF(M48, "*POSB*TRA*")&gt;0,CONCATENATE(L48,"-",MID(M48,(MIN(IF(ISERROR(FIND({1;2;3;4;5;6;7;8;9;0},M48,FIND("POSB",M48))),"",FIND({1;2;3;4;5;6;7;8;9;0},M48,FIND("POSB",M48))))),6)),"")</f>
        <v/>
      </c>
      <c r="U48" s="8" t="str">
        <f t="shared" si="0"/>
        <v>--</v>
      </c>
      <c r="V48" s="17" t="str">
        <f>IF(COUNTIF(M48, "*CHEQUE*")&gt;0,+MID(M48,(MIN(IF(ISERROR(FIND({1;2;3;4;5;6;7;8;9;0},M48)),"",FIND({1;2;3;4;5;6;7;8;9;0},M48)))),15),"")</f>
        <v/>
      </c>
      <c r="W48" s="10"/>
      <c r="X48" s="10"/>
      <c r="Y48" s="10"/>
      <c r="Z48" s="10"/>
      <c r="AA48" s="31" t="str">
        <f t="shared" si="1"/>
        <v>--</v>
      </c>
      <c r="AB48" s="18" t="str">
        <f t="shared" si="2"/>
        <v>Deposit</v>
      </c>
      <c r="AC48" s="3">
        <f t="shared" si="3"/>
        <v>0</v>
      </c>
      <c r="AD48" s="4">
        <f t="shared" si="4"/>
        <v>0</v>
      </c>
      <c r="AE48" s="8" t="str">
        <f t="shared" si="5"/>
        <v/>
      </c>
      <c r="AF48" s="18" t="str">
        <f t="shared" si="6"/>
        <v>--</v>
      </c>
    </row>
    <row r="49" spans="5:32" x14ac:dyDescent="0.25">
      <c r="E49" s="36" t="str">
        <f t="shared" si="7"/>
        <v>--</v>
      </c>
      <c r="F49" s="26"/>
      <c r="G49" s="21"/>
      <c r="H49" s="30"/>
      <c r="I49" s="30"/>
      <c r="J49" s="24"/>
      <c r="K49" s="24"/>
      <c r="L49" s="24"/>
      <c r="M49" s="26"/>
      <c r="N49" s="30"/>
      <c r="O49" s="13"/>
      <c r="P49" s="13"/>
      <c r="Q49" s="13"/>
      <c r="R49" s="13"/>
      <c r="T49" s="8" t="str">
        <f>IF(COUNTIF(M49, "*POSB*TRA*")&gt;0,CONCATENATE(L49,"-",MID(M49,(MIN(IF(ISERROR(FIND({1;2;3;4;5;6;7;8;9;0},M49,FIND("POSB",M49))),"",FIND({1;2;3;4;5;6;7;8;9;0},M49,FIND("POSB",M49))))),6)),"")</f>
        <v/>
      </c>
      <c r="U49" s="8" t="str">
        <f t="shared" si="0"/>
        <v>--</v>
      </c>
      <c r="V49" s="17" t="str">
        <f>IF(COUNTIF(M49, "*CHEQUE*")&gt;0,+MID(M49,(MIN(IF(ISERROR(FIND({1;2;3;4;5;6;7;8;9;0},M49)),"",FIND({1;2;3;4;5;6;7;8;9;0},M49)))),15),"")</f>
        <v/>
      </c>
      <c r="W49" s="10"/>
      <c r="X49" s="10"/>
      <c r="Y49" s="10"/>
      <c r="Z49" s="10"/>
      <c r="AA49" s="31" t="str">
        <f t="shared" si="1"/>
        <v>--</v>
      </c>
      <c r="AB49" s="18" t="str">
        <f t="shared" si="2"/>
        <v>Deposit</v>
      </c>
      <c r="AC49" s="3">
        <f t="shared" si="3"/>
        <v>0</v>
      </c>
      <c r="AD49" s="4">
        <f t="shared" si="4"/>
        <v>0</v>
      </c>
      <c r="AE49" s="8" t="str">
        <f t="shared" si="5"/>
        <v/>
      </c>
      <c r="AF49" s="18" t="str">
        <f t="shared" si="6"/>
        <v>--</v>
      </c>
    </row>
    <row r="50" spans="5:32" x14ac:dyDescent="0.25">
      <c r="E50" s="36" t="str">
        <f t="shared" si="7"/>
        <v>--</v>
      </c>
      <c r="F50" s="25"/>
      <c r="G50" s="20"/>
      <c r="H50" s="29"/>
      <c r="I50" s="29"/>
      <c r="J50" s="23"/>
      <c r="K50" s="23"/>
      <c r="L50" s="23"/>
      <c r="M50" s="25"/>
      <c r="N50" s="29"/>
      <c r="O50" s="13"/>
      <c r="P50" s="13"/>
      <c r="Q50" s="13"/>
      <c r="R50" s="13"/>
      <c r="T50" s="8" t="str">
        <f>IF(COUNTIF(M50, "*POSB*TRA*")&gt;0,CONCATENATE(L50,"-",MID(M50,(MIN(IF(ISERROR(FIND({1;2;3;4;5;6;7;8;9;0},M50,FIND("POSB",M50))),"",FIND({1;2;3;4;5;6;7;8;9;0},M50,FIND("POSB",M50))))),6)),"")</f>
        <v/>
      </c>
      <c r="U50" s="8" t="str">
        <f t="shared" si="0"/>
        <v>--</v>
      </c>
      <c r="V50" s="17" t="str">
        <f>IF(COUNTIF(M50, "*CHEQUE*")&gt;0,+MID(M50,(MIN(IF(ISERROR(FIND({1;2;3;4;5;6;7;8;9;0},M50)),"",FIND({1;2;3;4;5;6;7;8;9;0},M50)))),15),"")</f>
        <v/>
      </c>
      <c r="W50" s="10"/>
      <c r="X50" s="10"/>
      <c r="Y50" s="10"/>
      <c r="Z50" s="10"/>
      <c r="AA50" s="31" t="str">
        <f t="shared" si="1"/>
        <v>--</v>
      </c>
      <c r="AB50" s="18" t="str">
        <f t="shared" si="2"/>
        <v>Deposit</v>
      </c>
      <c r="AC50" s="3">
        <f t="shared" si="3"/>
        <v>0</v>
      </c>
      <c r="AD50" s="4">
        <f t="shared" si="4"/>
        <v>0</v>
      </c>
      <c r="AE50" s="8" t="str">
        <f t="shared" si="5"/>
        <v/>
      </c>
      <c r="AF50" s="18" t="str">
        <f t="shared" si="6"/>
        <v>--</v>
      </c>
    </row>
    <row r="51" spans="5:32" x14ac:dyDescent="0.25">
      <c r="E51" s="36" t="str">
        <f t="shared" si="7"/>
        <v>--</v>
      </c>
      <c r="F51" s="26"/>
      <c r="G51" s="21"/>
      <c r="H51" s="30"/>
      <c r="I51" s="30"/>
      <c r="J51" s="24"/>
      <c r="K51" s="24"/>
      <c r="L51" s="24"/>
      <c r="M51" s="26"/>
      <c r="N51" s="30"/>
      <c r="O51" s="13"/>
      <c r="P51" s="13"/>
      <c r="Q51" s="13"/>
      <c r="R51" s="13"/>
      <c r="T51" s="8" t="str">
        <f>IF(COUNTIF(M51, "*POSB*TRA*")&gt;0,CONCATENATE(L51,"-",MID(M51,(MIN(IF(ISERROR(FIND({1;2;3;4;5;6;7;8;9;0},M51,FIND("POSB",M51))),"",FIND({1;2;3;4;5;6;7;8;9;0},M51,FIND("POSB",M51))))),6)),"")</f>
        <v/>
      </c>
      <c r="U51" s="8" t="str">
        <f t="shared" si="0"/>
        <v>--</v>
      </c>
      <c r="V51" s="17" t="str">
        <f>IF(COUNTIF(M51, "*CHEQUE*")&gt;0,+MID(M51,(MIN(IF(ISERROR(FIND({1;2;3;4;5;6;7;8;9;0},M51)),"",FIND({1;2;3;4;5;6;7;8;9;0},M51)))),15),"")</f>
        <v/>
      </c>
      <c r="W51" s="10"/>
      <c r="X51" s="10"/>
      <c r="Y51" s="10"/>
      <c r="Z51" s="10"/>
      <c r="AA51" s="31" t="str">
        <f t="shared" si="1"/>
        <v>--</v>
      </c>
      <c r="AB51" s="18" t="str">
        <f t="shared" si="2"/>
        <v>Deposit</v>
      </c>
      <c r="AC51" s="3">
        <f t="shared" si="3"/>
        <v>0</v>
      </c>
      <c r="AD51" s="4">
        <f t="shared" si="4"/>
        <v>0</v>
      </c>
      <c r="AE51" s="8" t="str">
        <f t="shared" si="5"/>
        <v/>
      </c>
      <c r="AF51" s="18" t="str">
        <f t="shared" si="6"/>
        <v>--</v>
      </c>
    </row>
    <row r="52" spans="5:32" x14ac:dyDescent="0.25">
      <c r="E52" s="36" t="str">
        <f t="shared" si="7"/>
        <v>--</v>
      </c>
      <c r="F52" s="25"/>
      <c r="G52" s="20"/>
      <c r="H52" s="29"/>
      <c r="I52" s="29"/>
      <c r="J52" s="23"/>
      <c r="K52" s="23"/>
      <c r="L52" s="23"/>
      <c r="M52" s="25"/>
      <c r="N52" s="29"/>
      <c r="O52" s="13"/>
      <c r="P52" s="13"/>
      <c r="Q52" s="13"/>
      <c r="R52" s="13"/>
      <c r="T52" s="8" t="str">
        <f>IF(COUNTIF(M52, "*POSB*TRA*")&gt;0,CONCATENATE(L52,"-",MID(M52,(MIN(IF(ISERROR(FIND({1;2;3;4;5;6;7;8;9;0},M52,FIND("POSB",M52))),"",FIND({1;2;3;4;5;6;7;8;9;0},M52,FIND("POSB",M52))))),6)),"")</f>
        <v/>
      </c>
      <c r="U52" s="8" t="str">
        <f t="shared" si="0"/>
        <v>--</v>
      </c>
      <c r="V52" s="17" t="str">
        <f>IF(COUNTIF(M52, "*CHEQUE*")&gt;0,+MID(M52,(MIN(IF(ISERROR(FIND({1;2;3;4;5;6;7;8;9;0},M52)),"",FIND({1;2;3;4;5;6;7;8;9;0},M52)))),15),"")</f>
        <v/>
      </c>
      <c r="W52" s="10"/>
      <c r="X52" s="10"/>
      <c r="Y52" s="10"/>
      <c r="Z52" s="10"/>
      <c r="AA52" s="31" t="str">
        <f t="shared" si="1"/>
        <v>--</v>
      </c>
      <c r="AB52" s="18" t="str">
        <f t="shared" si="2"/>
        <v>Deposit</v>
      </c>
      <c r="AC52" s="3">
        <f t="shared" si="3"/>
        <v>0</v>
      </c>
      <c r="AD52" s="4">
        <f t="shared" si="4"/>
        <v>0</v>
      </c>
      <c r="AE52" s="8" t="str">
        <f t="shared" si="5"/>
        <v/>
      </c>
      <c r="AF52" s="18" t="str">
        <f t="shared" si="6"/>
        <v>--</v>
      </c>
    </row>
    <row r="53" spans="5:32" x14ac:dyDescent="0.25">
      <c r="E53" s="36" t="str">
        <f t="shared" si="7"/>
        <v>--</v>
      </c>
      <c r="F53" s="26"/>
      <c r="G53" s="21"/>
      <c r="H53" s="30"/>
      <c r="I53" s="30"/>
      <c r="J53" s="24"/>
      <c r="K53" s="24"/>
      <c r="L53" s="24"/>
      <c r="M53" s="26"/>
      <c r="N53" s="30"/>
      <c r="O53" s="13"/>
      <c r="P53" s="13"/>
      <c r="Q53" s="13"/>
      <c r="R53" s="13"/>
      <c r="T53" s="8" t="str">
        <f>IF(COUNTIF(M53, "*POSB*TRA*")&gt;0,CONCATENATE(L53,"-",MID(M53,(MIN(IF(ISERROR(FIND({1;2;3;4;5;6;7;8;9;0},M53,FIND("POSB",M53))),"",FIND({1;2;3;4;5;6;7;8;9;0},M53,FIND("POSB",M53))))),6)),"")</f>
        <v/>
      </c>
      <c r="U53" s="8" t="str">
        <f t="shared" si="0"/>
        <v>--</v>
      </c>
      <c r="V53" s="17" t="str">
        <f>IF(COUNTIF(M53, "*CHEQUE*")&gt;0,+MID(M53,(MIN(IF(ISERROR(FIND({1;2;3;4;5;6;7;8;9;0},M53)),"",FIND({1;2;3;4;5;6;7;8;9;0},M53)))),15),"")</f>
        <v/>
      </c>
      <c r="W53" s="10"/>
      <c r="X53" s="10"/>
      <c r="Y53" s="10"/>
      <c r="Z53" s="10"/>
      <c r="AA53" s="31" t="str">
        <f t="shared" si="1"/>
        <v>--</v>
      </c>
      <c r="AB53" s="18" t="str">
        <f t="shared" si="2"/>
        <v>Deposit</v>
      </c>
      <c r="AC53" s="3">
        <f t="shared" si="3"/>
        <v>0</v>
      </c>
      <c r="AD53" s="4">
        <f t="shared" si="4"/>
        <v>0</v>
      </c>
      <c r="AE53" s="8" t="str">
        <f t="shared" si="5"/>
        <v/>
      </c>
      <c r="AF53" s="18" t="str">
        <f t="shared" si="6"/>
        <v>--</v>
      </c>
    </row>
    <row r="54" spans="5:32" x14ac:dyDescent="0.25">
      <c r="E54" s="36" t="str">
        <f t="shared" si="7"/>
        <v>--</v>
      </c>
      <c r="F54" s="25"/>
      <c r="G54" s="20"/>
      <c r="H54" s="29"/>
      <c r="I54" s="29"/>
      <c r="J54" s="23"/>
      <c r="K54" s="23"/>
      <c r="L54" s="23"/>
      <c r="M54" s="25"/>
      <c r="N54" s="29"/>
      <c r="O54" s="13"/>
      <c r="P54" s="13"/>
      <c r="Q54" s="13"/>
      <c r="R54" s="13"/>
      <c r="T54" s="8" t="str">
        <f>IF(COUNTIF(M54, "*POSB*TRA*")&gt;0,CONCATENATE(L54,"-",MID(M54,(MIN(IF(ISERROR(FIND({1;2;3;4;5;6;7;8;9;0},M54,FIND("POSB",M54))),"",FIND({1;2;3;4;5;6;7;8;9;0},M54,FIND("POSB",M54))))),6)),"")</f>
        <v/>
      </c>
      <c r="U54" s="8" t="str">
        <f t="shared" si="0"/>
        <v>--</v>
      </c>
      <c r="V54" s="17" t="str">
        <f>IF(COUNTIF(M54, "*CHEQUE*")&gt;0,+MID(M54,(MIN(IF(ISERROR(FIND({1;2;3;4;5;6;7;8;9;0},M54)),"",FIND({1;2;3;4;5;6;7;8;9;0},M54)))),15),"")</f>
        <v/>
      </c>
      <c r="W54" s="10"/>
      <c r="X54" s="10"/>
      <c r="Y54" s="10"/>
      <c r="Z54" s="10"/>
      <c r="AA54" s="31" t="str">
        <f t="shared" si="1"/>
        <v>--</v>
      </c>
      <c r="AB54" s="18" t="str">
        <f t="shared" si="2"/>
        <v>Deposit</v>
      </c>
      <c r="AC54" s="3">
        <f t="shared" si="3"/>
        <v>0</v>
      </c>
      <c r="AD54" s="4">
        <f t="shared" si="4"/>
        <v>0</v>
      </c>
      <c r="AE54" s="8" t="str">
        <f t="shared" si="5"/>
        <v/>
      </c>
      <c r="AF54" s="18" t="str">
        <f t="shared" si="6"/>
        <v>--</v>
      </c>
    </row>
    <row r="55" spans="5:32" x14ac:dyDescent="0.25">
      <c r="E55" s="36" t="str">
        <f t="shared" si="7"/>
        <v>--</v>
      </c>
      <c r="F55" s="26"/>
      <c r="G55" s="21"/>
      <c r="H55" s="30"/>
      <c r="I55" s="30"/>
      <c r="J55" s="24"/>
      <c r="K55" s="24"/>
      <c r="L55" s="24"/>
      <c r="M55" s="26"/>
      <c r="N55" s="30"/>
      <c r="O55" s="13"/>
      <c r="P55" s="13"/>
      <c r="Q55" s="13"/>
      <c r="R55" s="13"/>
      <c r="T55" s="8" t="str">
        <f>IF(COUNTIF(M55, "*POSB*TRA*")&gt;0,CONCATENATE(L55,"-",MID(M55,(MIN(IF(ISERROR(FIND({1;2;3;4;5;6;7;8;9;0},M55,FIND("POSB",M55))),"",FIND({1;2;3;4;5;6;7;8;9;0},M55,FIND("POSB",M55))))),6)),"")</f>
        <v/>
      </c>
      <c r="U55" s="8" t="str">
        <f t="shared" si="0"/>
        <v>--</v>
      </c>
      <c r="V55" s="17" t="str">
        <f>IF(COUNTIF(M55, "*CHEQUE*")&gt;0,+MID(M55,(MIN(IF(ISERROR(FIND({1;2;3;4;5;6;7;8;9;0},M55)),"",FIND({1;2;3;4;5;6;7;8;9;0},M55)))),15),"")</f>
        <v/>
      </c>
      <c r="W55" s="10"/>
      <c r="X55" s="10"/>
      <c r="Y55" s="10"/>
      <c r="Z55" s="10"/>
      <c r="AA55" s="31" t="str">
        <f t="shared" si="1"/>
        <v>--</v>
      </c>
      <c r="AB55" s="18" t="str">
        <f t="shared" si="2"/>
        <v>Deposit</v>
      </c>
      <c r="AC55" s="3">
        <f t="shared" si="3"/>
        <v>0</v>
      </c>
      <c r="AD55" s="4">
        <f t="shared" si="4"/>
        <v>0</v>
      </c>
      <c r="AE55" s="8" t="str">
        <f t="shared" si="5"/>
        <v/>
      </c>
      <c r="AF55" s="18" t="str">
        <f t="shared" si="6"/>
        <v>--</v>
      </c>
    </row>
    <row r="56" spans="5:32" x14ac:dyDescent="0.25">
      <c r="E56" s="36" t="str">
        <f t="shared" si="7"/>
        <v>--</v>
      </c>
      <c r="F56" s="25"/>
      <c r="G56" s="20"/>
      <c r="H56" s="29"/>
      <c r="I56" s="29"/>
      <c r="J56" s="23"/>
      <c r="K56" s="23"/>
      <c r="L56" s="23"/>
      <c r="M56" s="25"/>
      <c r="N56" s="29"/>
      <c r="O56" s="13"/>
      <c r="P56" s="13"/>
      <c r="Q56" s="13"/>
      <c r="R56" s="13"/>
      <c r="T56" s="8" t="str">
        <f>IF(COUNTIF(M56, "*POSB*TRA*")&gt;0,CONCATENATE(L56,"-",MID(M56,(MIN(IF(ISERROR(FIND({1;2;3;4;5;6;7;8;9;0},M56,FIND("POSB",M56))),"",FIND({1;2;3;4;5;6;7;8;9;0},M56,FIND("POSB",M56))))),6)),"")</f>
        <v/>
      </c>
      <c r="U56" s="8" t="str">
        <f t="shared" si="0"/>
        <v>--</v>
      </c>
      <c r="V56" s="17" t="str">
        <f>IF(COUNTIF(M56, "*CHEQUE*")&gt;0,+MID(M56,(MIN(IF(ISERROR(FIND({1;2;3;4;5;6;7;8;9;0},M56)),"",FIND({1;2;3;4;5;6;7;8;9;0},M56)))),15),"")</f>
        <v/>
      </c>
      <c r="W56" s="10"/>
      <c r="X56" s="10"/>
      <c r="Y56" s="10"/>
      <c r="Z56" s="10"/>
      <c r="AA56" s="31" t="str">
        <f t="shared" si="1"/>
        <v>--</v>
      </c>
      <c r="AB56" s="18" t="str">
        <f t="shared" si="2"/>
        <v>Deposit</v>
      </c>
      <c r="AC56" s="3">
        <f t="shared" si="3"/>
        <v>0</v>
      </c>
      <c r="AD56" s="4">
        <f t="shared" si="4"/>
        <v>0</v>
      </c>
      <c r="AE56" s="8" t="str">
        <f t="shared" si="5"/>
        <v/>
      </c>
      <c r="AF56" s="18" t="str">
        <f t="shared" si="6"/>
        <v>--</v>
      </c>
    </row>
    <row r="57" spans="5:32" x14ac:dyDescent="0.25">
      <c r="E57" s="36" t="str">
        <f t="shared" si="7"/>
        <v>--</v>
      </c>
      <c r="F57" s="26"/>
      <c r="G57" s="21"/>
      <c r="H57" s="30"/>
      <c r="I57" s="30"/>
      <c r="J57" s="24"/>
      <c r="K57" s="24"/>
      <c r="L57" s="24"/>
      <c r="M57" s="26"/>
      <c r="N57" s="30"/>
      <c r="O57" s="13"/>
      <c r="P57" s="13"/>
      <c r="Q57" s="13"/>
      <c r="R57" s="13"/>
      <c r="T57" s="8" t="str">
        <f>IF(COUNTIF(M57, "*POSB*TRA*")&gt;0,CONCATENATE(L57,"-",MID(M57,(MIN(IF(ISERROR(FIND({1;2;3;4;5;6;7;8;9;0},M57,FIND("POSB",M57))),"",FIND({1;2;3;4;5;6;7;8;9;0},M57,FIND("POSB",M57))))),6)),"")</f>
        <v/>
      </c>
      <c r="U57" s="8" t="str">
        <f t="shared" si="0"/>
        <v>--</v>
      </c>
      <c r="V57" s="17" t="str">
        <f>IF(COUNTIF(M57, "*CHEQUE*")&gt;0,+MID(M57,(MIN(IF(ISERROR(FIND({1;2;3;4;5;6;7;8;9;0},M57)),"",FIND({1;2;3;4;5;6;7;8;9;0},M57)))),15),"")</f>
        <v/>
      </c>
      <c r="W57" s="10"/>
      <c r="X57" s="10"/>
      <c r="Y57" s="10"/>
      <c r="Z57" s="10"/>
      <c r="AA57" s="31" t="str">
        <f t="shared" si="1"/>
        <v>--</v>
      </c>
      <c r="AB57" s="18" t="str">
        <f t="shared" si="2"/>
        <v>Deposit</v>
      </c>
      <c r="AC57" s="3">
        <f t="shared" si="3"/>
        <v>0</v>
      </c>
      <c r="AD57" s="4">
        <f t="shared" si="4"/>
        <v>0</v>
      </c>
      <c r="AE57" s="8" t="str">
        <f t="shared" si="5"/>
        <v/>
      </c>
      <c r="AF57" s="18" t="str">
        <f t="shared" si="6"/>
        <v>--</v>
      </c>
    </row>
    <row r="58" spans="5:32" x14ac:dyDescent="0.25">
      <c r="E58" s="36" t="str">
        <f t="shared" si="7"/>
        <v>--</v>
      </c>
      <c r="F58" s="25"/>
      <c r="G58" s="20"/>
      <c r="H58" s="29"/>
      <c r="I58" s="29"/>
      <c r="J58" s="23"/>
      <c r="K58" s="23"/>
      <c r="L58" s="23"/>
      <c r="M58" s="25"/>
      <c r="N58" s="29"/>
      <c r="O58" s="13"/>
      <c r="P58" s="13"/>
      <c r="Q58" s="13"/>
      <c r="R58" s="13"/>
      <c r="T58" s="8" t="str">
        <f>IF(COUNTIF(M58, "*POSB*TRA*")&gt;0,CONCATENATE(L58,"-",MID(M58,(MIN(IF(ISERROR(FIND({1;2;3;4;5;6;7;8;9;0},M58,FIND("POSB",M58))),"",FIND({1;2;3;4;5;6;7;8;9;0},M58,FIND("POSB",M58))))),6)),"")</f>
        <v/>
      </c>
      <c r="U58" s="8" t="str">
        <f t="shared" si="0"/>
        <v>--</v>
      </c>
      <c r="V58" s="17" t="str">
        <f>IF(COUNTIF(M58, "*CHEQUE*")&gt;0,+MID(M58,(MIN(IF(ISERROR(FIND({1;2;3;4;5;6;7;8;9;0},M58)),"",FIND({1;2;3;4;5;6;7;8;9;0},M58)))),15),"")</f>
        <v/>
      </c>
      <c r="W58" s="10"/>
      <c r="X58" s="10"/>
      <c r="Y58" s="10"/>
      <c r="Z58" s="10"/>
      <c r="AA58" s="31" t="str">
        <f t="shared" si="1"/>
        <v>--</v>
      </c>
      <c r="AB58" s="18" t="str">
        <f t="shared" si="2"/>
        <v>Deposit</v>
      </c>
      <c r="AC58" s="3">
        <f t="shared" si="3"/>
        <v>0</v>
      </c>
      <c r="AD58" s="4">
        <f t="shared" si="4"/>
        <v>0</v>
      </c>
      <c r="AE58" s="8" t="str">
        <f t="shared" si="5"/>
        <v/>
      </c>
      <c r="AF58" s="18" t="str">
        <f t="shared" si="6"/>
        <v>--</v>
      </c>
    </row>
    <row r="59" spans="5:32" x14ac:dyDescent="0.25">
      <c r="E59" s="36" t="str">
        <f t="shared" si="7"/>
        <v>--</v>
      </c>
      <c r="F59" s="26"/>
      <c r="G59" s="21"/>
      <c r="H59" s="30"/>
      <c r="I59" s="30"/>
      <c r="J59" s="24"/>
      <c r="K59" s="24"/>
      <c r="L59" s="24"/>
      <c r="M59" s="26"/>
      <c r="N59" s="30"/>
      <c r="O59" s="13"/>
      <c r="P59" s="13"/>
      <c r="Q59" s="13"/>
      <c r="R59" s="13"/>
      <c r="T59" s="8" t="str">
        <f>IF(COUNTIF(M59, "*POSB*TRA*")&gt;0,CONCATENATE(L59,"-",MID(M59,(MIN(IF(ISERROR(FIND({1;2;3;4;5;6;7;8;9;0},M59,FIND("POSB",M59))),"",FIND({1;2;3;4;5;6;7;8;9;0},M59,FIND("POSB",M59))))),6)),"")</f>
        <v/>
      </c>
      <c r="U59" s="8" t="str">
        <f t="shared" si="0"/>
        <v>--</v>
      </c>
      <c r="V59" s="17" t="str">
        <f>IF(COUNTIF(M59, "*CHEQUE*")&gt;0,+MID(M59,(MIN(IF(ISERROR(FIND({1;2;3;4;5;6;7;8;9;0},M59)),"",FIND({1;2;3;4;5;6;7;8;9;0},M59)))),15),"")</f>
        <v/>
      </c>
      <c r="W59" s="10"/>
      <c r="X59" s="10"/>
      <c r="Y59" s="10"/>
      <c r="Z59" s="10"/>
      <c r="AA59" s="31" t="str">
        <f t="shared" si="1"/>
        <v>--</v>
      </c>
      <c r="AB59" s="18" t="str">
        <f t="shared" si="2"/>
        <v>Deposit</v>
      </c>
      <c r="AC59" s="3">
        <f t="shared" si="3"/>
        <v>0</v>
      </c>
      <c r="AD59" s="4">
        <f t="shared" si="4"/>
        <v>0</v>
      </c>
      <c r="AE59" s="8" t="str">
        <f t="shared" si="5"/>
        <v/>
      </c>
      <c r="AF59" s="18" t="str">
        <f t="shared" si="6"/>
        <v>--</v>
      </c>
    </row>
    <row r="60" spans="5:32" x14ac:dyDescent="0.25">
      <c r="E60" s="36" t="str">
        <f t="shared" si="7"/>
        <v>--</v>
      </c>
      <c r="F60" s="25"/>
      <c r="G60" s="20"/>
      <c r="H60" s="29"/>
      <c r="I60" s="29"/>
      <c r="J60" s="23"/>
      <c r="K60" s="23"/>
      <c r="L60" s="23"/>
      <c r="M60" s="25"/>
      <c r="N60" s="29"/>
      <c r="O60" s="13"/>
      <c r="P60" s="13"/>
      <c r="Q60" s="13"/>
      <c r="R60" s="13"/>
      <c r="T60" s="8" t="str">
        <f>IF(COUNTIF(M60, "*POSB*TRA*")&gt;0,CONCATENATE(L60,"-",MID(M60,(MIN(IF(ISERROR(FIND({1;2;3;4;5;6;7;8;9;0},M60,FIND("POSB",M60))),"",FIND({1;2;3;4;5;6;7;8;9;0},M60,FIND("POSB",M60))))),6)),"")</f>
        <v/>
      </c>
      <c r="U60" s="8" t="str">
        <f t="shared" si="0"/>
        <v>--</v>
      </c>
      <c r="V60" s="17" t="str">
        <f>IF(COUNTIF(M60, "*CHEQUE*")&gt;0,+MID(M60,(MIN(IF(ISERROR(FIND({1;2;3;4;5;6;7;8;9;0},M60)),"",FIND({1;2;3;4;5;6;7;8;9;0},M60)))),15),"")</f>
        <v/>
      </c>
      <c r="W60" s="10"/>
      <c r="X60" s="10"/>
      <c r="Y60" s="10"/>
      <c r="Z60" s="10"/>
      <c r="AA60" s="31" t="str">
        <f t="shared" si="1"/>
        <v>--</v>
      </c>
      <c r="AB60" s="18" t="str">
        <f t="shared" si="2"/>
        <v>Deposit</v>
      </c>
      <c r="AC60" s="3">
        <f t="shared" si="3"/>
        <v>0</v>
      </c>
      <c r="AD60" s="4">
        <f t="shared" si="4"/>
        <v>0</v>
      </c>
      <c r="AE60" s="8" t="str">
        <f t="shared" si="5"/>
        <v/>
      </c>
      <c r="AF60" s="18" t="str">
        <f t="shared" si="6"/>
        <v>--</v>
      </c>
    </row>
    <row r="61" spans="5:32" x14ac:dyDescent="0.25">
      <c r="E61" s="36" t="str">
        <f t="shared" si="7"/>
        <v>--</v>
      </c>
      <c r="F61" s="26"/>
      <c r="G61" s="21"/>
      <c r="H61" s="30"/>
      <c r="I61" s="30"/>
      <c r="J61" s="24"/>
      <c r="K61" s="24"/>
      <c r="L61" s="24"/>
      <c r="M61" s="26"/>
      <c r="N61" s="30"/>
      <c r="O61" s="13"/>
      <c r="P61" s="13"/>
      <c r="Q61" s="13"/>
      <c r="R61" s="13"/>
      <c r="T61" s="8" t="str">
        <f>IF(COUNTIF(M61, "*POSB*TRA*")&gt;0,CONCATENATE(L61,"-",MID(M61,(MIN(IF(ISERROR(FIND({1;2;3;4;5;6;7;8;9;0},M61,FIND("POSB",M61))),"",FIND({1;2;3;4;5;6;7;8;9;0},M61,FIND("POSB",M61))))),6)),"")</f>
        <v/>
      </c>
      <c r="U61" s="8" t="str">
        <f t="shared" si="0"/>
        <v>--</v>
      </c>
      <c r="V61" s="17" t="str">
        <f>IF(COUNTIF(M61, "*CHEQUE*")&gt;0,+MID(M61,(MIN(IF(ISERROR(FIND({1;2;3;4;5;6;7;8;9;0},M61)),"",FIND({1;2;3;4;5;6;7;8;9;0},M61)))),15),"")</f>
        <v/>
      </c>
      <c r="W61" s="10"/>
      <c r="X61" s="10"/>
      <c r="Y61" s="10"/>
      <c r="Z61" s="10"/>
      <c r="AA61" s="31" t="str">
        <f t="shared" si="1"/>
        <v>--</v>
      </c>
      <c r="AB61" s="18" t="str">
        <f t="shared" si="2"/>
        <v>Deposit</v>
      </c>
      <c r="AC61" s="3">
        <f t="shared" si="3"/>
        <v>0</v>
      </c>
      <c r="AD61" s="4">
        <f t="shared" si="4"/>
        <v>0</v>
      </c>
      <c r="AE61" s="8" t="str">
        <f t="shared" si="5"/>
        <v/>
      </c>
      <c r="AF61" s="18" t="str">
        <f t="shared" si="6"/>
        <v>--</v>
      </c>
    </row>
    <row r="62" spans="5:32" x14ac:dyDescent="0.25">
      <c r="E62" s="36" t="str">
        <f t="shared" si="7"/>
        <v>--</v>
      </c>
      <c r="F62" s="25"/>
      <c r="G62" s="20"/>
      <c r="H62" s="29"/>
      <c r="I62" s="29"/>
      <c r="J62" s="23"/>
      <c r="K62" s="23"/>
      <c r="L62" s="23"/>
      <c r="M62" s="25"/>
      <c r="N62" s="29"/>
      <c r="O62" s="13"/>
      <c r="P62" s="13"/>
      <c r="Q62" s="13"/>
      <c r="R62" s="13"/>
      <c r="T62" s="8" t="str">
        <f>IF(COUNTIF(M62, "*POSB*TRA*")&gt;0,CONCATENATE(L62,"-",MID(M62,(MIN(IF(ISERROR(FIND({1;2;3;4;5;6;7;8;9;0},M62,FIND("POSB",M62))),"",FIND({1;2;3;4;5;6;7;8;9;0},M62,FIND("POSB",M62))))),6)),"")</f>
        <v/>
      </c>
      <c r="U62" s="8" t="str">
        <f t="shared" si="0"/>
        <v>--</v>
      </c>
      <c r="V62" s="17" t="str">
        <f>IF(COUNTIF(M62, "*CHEQUE*")&gt;0,+MID(M62,(MIN(IF(ISERROR(FIND({1;2;3;4;5;6;7;8;9;0},M62)),"",FIND({1;2;3;4;5;6;7;8;9;0},M62)))),15),"")</f>
        <v/>
      </c>
      <c r="W62" s="10"/>
      <c r="X62" s="10"/>
      <c r="Y62" s="10"/>
      <c r="Z62" s="10"/>
      <c r="AA62" s="31" t="str">
        <f t="shared" si="1"/>
        <v>--</v>
      </c>
      <c r="AB62" s="18" t="str">
        <f t="shared" si="2"/>
        <v>Deposit</v>
      </c>
      <c r="AC62" s="3">
        <f t="shared" si="3"/>
        <v>0</v>
      </c>
      <c r="AD62" s="4">
        <f t="shared" si="4"/>
        <v>0</v>
      </c>
      <c r="AE62" s="8" t="str">
        <f t="shared" si="5"/>
        <v/>
      </c>
      <c r="AF62" s="18" t="str">
        <f t="shared" si="6"/>
        <v>--</v>
      </c>
    </row>
    <row r="63" spans="5:32" x14ac:dyDescent="0.25">
      <c r="E63" s="36" t="str">
        <f t="shared" si="7"/>
        <v>--</v>
      </c>
      <c r="F63" s="26"/>
      <c r="G63" s="21"/>
      <c r="H63" s="30"/>
      <c r="I63" s="30"/>
      <c r="J63" s="24"/>
      <c r="K63" s="24"/>
      <c r="L63" s="24"/>
      <c r="M63" s="26"/>
      <c r="N63" s="30"/>
      <c r="O63" s="13"/>
      <c r="P63" s="13"/>
      <c r="Q63" s="13"/>
      <c r="R63" s="13"/>
      <c r="T63" s="8" t="str">
        <f>IF(COUNTIF(M63, "*POSB*TRA*")&gt;0,CONCATENATE(L63,"-",MID(M63,(MIN(IF(ISERROR(FIND({1;2;3;4;5;6;7;8;9;0},M63,FIND("POSB",M63))),"",FIND({1;2;3;4;5;6;7;8;9;0},M63,FIND("POSB",M63))))),6)),"")</f>
        <v/>
      </c>
      <c r="U63" s="8" t="str">
        <f t="shared" si="0"/>
        <v>--</v>
      </c>
      <c r="V63" s="17" t="str">
        <f>IF(COUNTIF(M63, "*CHEQUE*")&gt;0,+MID(M63,(MIN(IF(ISERROR(FIND({1;2;3;4;5;6;7;8;9;0},M63)),"",FIND({1;2;3;4;5;6;7;8;9;0},M63)))),15),"")</f>
        <v/>
      </c>
      <c r="W63" s="10"/>
      <c r="X63" s="10"/>
      <c r="Y63" s="10"/>
      <c r="Z63" s="10"/>
      <c r="AA63" s="31" t="str">
        <f t="shared" si="1"/>
        <v>--</v>
      </c>
      <c r="AB63" s="18" t="str">
        <f t="shared" si="2"/>
        <v>Deposit</v>
      </c>
      <c r="AC63" s="3">
        <f t="shared" si="3"/>
        <v>0</v>
      </c>
      <c r="AD63" s="4">
        <f t="shared" si="4"/>
        <v>0</v>
      </c>
      <c r="AE63" s="8" t="str">
        <f t="shared" si="5"/>
        <v/>
      </c>
      <c r="AF63" s="18" t="str">
        <f t="shared" si="6"/>
        <v>--</v>
      </c>
    </row>
    <row r="64" spans="5:32" x14ac:dyDescent="0.25">
      <c r="E64" s="36" t="str">
        <f t="shared" si="7"/>
        <v>--</v>
      </c>
      <c r="F64" s="25"/>
      <c r="G64" s="20"/>
      <c r="H64" s="29"/>
      <c r="I64" s="29"/>
      <c r="J64" s="23"/>
      <c r="K64" s="23"/>
      <c r="L64" s="23"/>
      <c r="M64" s="25"/>
      <c r="N64" s="29"/>
      <c r="O64" s="13"/>
      <c r="P64" s="13"/>
      <c r="Q64" s="13"/>
      <c r="R64" s="13"/>
      <c r="T64" s="8" t="str">
        <f>IF(COUNTIF(M64, "*POSB*TRA*")&gt;0,CONCATENATE(L64,"-",MID(M64,(MIN(IF(ISERROR(FIND({1;2;3;4;5;6;7;8;9;0},M64,FIND("POSB",M64))),"",FIND({1;2;3;4;5;6;7;8;9;0},M64,FIND("POSB",M64))))),6)),"")</f>
        <v/>
      </c>
      <c r="U64" s="8" t="str">
        <f t="shared" si="0"/>
        <v>--</v>
      </c>
      <c r="V64" s="17" t="str">
        <f>IF(COUNTIF(M64, "*CHEQUE*")&gt;0,+MID(M64,(MIN(IF(ISERROR(FIND({1;2;3;4;5;6;7;8;9;0},M64)),"",FIND({1;2;3;4;5;6;7;8;9;0},M64)))),15),"")</f>
        <v/>
      </c>
      <c r="W64" s="10"/>
      <c r="X64" s="10"/>
      <c r="Y64" s="10"/>
      <c r="Z64" s="10"/>
      <c r="AA64" s="31" t="str">
        <f t="shared" si="1"/>
        <v>--</v>
      </c>
      <c r="AB64" s="18" t="str">
        <f t="shared" si="2"/>
        <v>Deposit</v>
      </c>
      <c r="AC64" s="3">
        <f t="shared" si="3"/>
        <v>0</v>
      </c>
      <c r="AD64" s="4">
        <f t="shared" si="4"/>
        <v>0</v>
      </c>
      <c r="AE64" s="8" t="str">
        <f t="shared" si="5"/>
        <v/>
      </c>
      <c r="AF64" s="18" t="str">
        <f t="shared" si="6"/>
        <v>--</v>
      </c>
    </row>
    <row r="65" spans="5:32" x14ac:dyDescent="0.25">
      <c r="E65" s="36" t="str">
        <f t="shared" si="7"/>
        <v>--</v>
      </c>
      <c r="F65" s="26"/>
      <c r="G65" s="21"/>
      <c r="H65" s="30"/>
      <c r="I65" s="30"/>
      <c r="J65" s="24"/>
      <c r="K65" s="24"/>
      <c r="L65" s="24"/>
      <c r="M65" s="26"/>
      <c r="N65" s="30"/>
      <c r="O65" s="13"/>
      <c r="P65" s="13"/>
      <c r="Q65" s="13"/>
      <c r="R65" s="13"/>
      <c r="T65" s="8" t="str">
        <f>IF(COUNTIF(M65, "*POSB*TRA*")&gt;0,CONCATENATE(L65,"-",MID(M65,(MIN(IF(ISERROR(FIND({1;2;3;4;5;6;7;8;9;0},M65,FIND("POSB",M65))),"",FIND({1;2;3;4;5;6;7;8;9;0},M65,FIND("POSB",M65))))),6)),"")</f>
        <v/>
      </c>
      <c r="U65" s="8" t="str">
        <f t="shared" si="0"/>
        <v>--</v>
      </c>
      <c r="V65" s="17" t="str">
        <f>IF(COUNTIF(M65, "*CHEQUE*")&gt;0,+MID(M65,(MIN(IF(ISERROR(FIND({1;2;3;4;5;6;7;8;9;0},M65)),"",FIND({1;2;3;4;5;6;7;8;9;0},M65)))),15),"")</f>
        <v/>
      </c>
      <c r="W65" s="10"/>
      <c r="X65" s="10"/>
      <c r="Y65" s="10"/>
      <c r="Z65" s="10"/>
      <c r="AA65" s="31" t="str">
        <f t="shared" si="1"/>
        <v>--</v>
      </c>
      <c r="AB65" s="18" t="str">
        <f t="shared" si="2"/>
        <v>Deposit</v>
      </c>
      <c r="AC65" s="3">
        <f t="shared" si="3"/>
        <v>0</v>
      </c>
      <c r="AD65" s="4">
        <f t="shared" si="4"/>
        <v>0</v>
      </c>
      <c r="AE65" s="8" t="str">
        <f t="shared" si="5"/>
        <v/>
      </c>
      <c r="AF65" s="18" t="str">
        <f t="shared" si="6"/>
        <v>--</v>
      </c>
    </row>
    <row r="66" spans="5:32" x14ac:dyDescent="0.25">
      <c r="E66" s="36" t="str">
        <f t="shared" si="7"/>
        <v>--</v>
      </c>
      <c r="F66" s="25"/>
      <c r="G66" s="20"/>
      <c r="H66" s="29"/>
      <c r="I66" s="29"/>
      <c r="J66" s="23"/>
      <c r="K66" s="23"/>
      <c r="L66" s="23"/>
      <c r="M66" s="25"/>
      <c r="N66" s="29"/>
      <c r="O66" s="13"/>
      <c r="P66" s="13"/>
      <c r="Q66" s="13"/>
      <c r="R66" s="13"/>
      <c r="T66" s="8" t="str">
        <f>IF(COUNTIF(M66, "*POSB*TRA*")&gt;0,CONCATENATE(L66,"-",MID(M66,(MIN(IF(ISERROR(FIND({1;2;3;4;5;6;7;8;9;0},M66,FIND("POSB",M66))),"",FIND({1;2;3;4;5;6;7;8;9;0},M66,FIND("POSB",M66))))),6)),"")</f>
        <v/>
      </c>
      <c r="U66" s="8" t="str">
        <f t="shared" si="0"/>
        <v>--</v>
      </c>
      <c r="V66" s="17" t="str">
        <f>IF(COUNTIF(M66, "*CHEQUE*")&gt;0,+MID(M66,(MIN(IF(ISERROR(FIND({1;2;3;4;5;6;7;8;9;0},M66)),"",FIND({1;2;3;4;5;6;7;8;9;0},M66)))),15),"")</f>
        <v/>
      </c>
      <c r="W66" s="10"/>
      <c r="X66" s="10"/>
      <c r="Y66" s="10"/>
      <c r="Z66" s="10"/>
      <c r="AA66" s="31" t="str">
        <f t="shared" si="1"/>
        <v>--</v>
      </c>
      <c r="AB66" s="18" t="str">
        <f t="shared" si="2"/>
        <v>Deposit</v>
      </c>
      <c r="AC66" s="3">
        <f t="shared" si="3"/>
        <v>0</v>
      </c>
      <c r="AD66" s="4">
        <f t="shared" si="4"/>
        <v>0</v>
      </c>
      <c r="AE66" s="8" t="str">
        <f t="shared" si="5"/>
        <v/>
      </c>
      <c r="AF66" s="18" t="str">
        <f t="shared" si="6"/>
        <v>--</v>
      </c>
    </row>
    <row r="67" spans="5:32" x14ac:dyDescent="0.25">
      <c r="E67" s="36" t="str">
        <f t="shared" si="7"/>
        <v>--</v>
      </c>
      <c r="F67" s="26"/>
      <c r="G67" s="21"/>
      <c r="H67" s="30"/>
      <c r="I67" s="30"/>
      <c r="J67" s="24"/>
      <c r="K67" s="24"/>
      <c r="L67" s="24"/>
      <c r="M67" s="26"/>
      <c r="N67" s="30"/>
      <c r="O67" s="13"/>
      <c r="P67" s="13"/>
      <c r="Q67" s="13"/>
      <c r="R67" s="13"/>
      <c r="T67" s="8" t="str">
        <f>IF(COUNTIF(M67, "*POSB*TRA*")&gt;0,CONCATENATE(L67,"-",MID(M67,(MIN(IF(ISERROR(FIND({1;2;3;4;5;6;7;8;9;0},M67,FIND("POSB",M67))),"",FIND({1;2;3;4;5;6;7;8;9;0},M67,FIND("POSB",M67))))),6)),"")</f>
        <v/>
      </c>
      <c r="U67" s="8" t="str">
        <f t="shared" si="0"/>
        <v>--</v>
      </c>
      <c r="V67" s="17" t="str">
        <f>IF(COUNTIF(M67, "*CHEQUE*")&gt;0,+MID(M67,(MIN(IF(ISERROR(FIND({1;2;3;4;5;6;7;8;9;0},M67)),"",FIND({1;2;3;4;5;6;7;8;9;0},M67)))),15),"")</f>
        <v/>
      </c>
      <c r="W67" s="10"/>
      <c r="X67" s="10"/>
      <c r="Y67" s="10"/>
      <c r="Z67" s="10"/>
      <c r="AA67" s="31" t="str">
        <f t="shared" si="1"/>
        <v>--</v>
      </c>
      <c r="AB67" s="18" t="str">
        <f t="shared" si="2"/>
        <v>Deposit</v>
      </c>
      <c r="AC67" s="3">
        <f t="shared" si="3"/>
        <v>0</v>
      </c>
      <c r="AD67" s="4">
        <f t="shared" si="4"/>
        <v>0</v>
      </c>
      <c r="AE67" s="8" t="str">
        <f t="shared" si="5"/>
        <v/>
      </c>
      <c r="AF67" s="18" t="str">
        <f t="shared" si="6"/>
        <v>--</v>
      </c>
    </row>
    <row r="68" spans="5:32" x14ac:dyDescent="0.25">
      <c r="E68" s="36" t="str">
        <f t="shared" si="7"/>
        <v>--</v>
      </c>
      <c r="F68" s="25"/>
      <c r="G68" s="20"/>
      <c r="H68" s="29"/>
      <c r="I68" s="29"/>
      <c r="J68" s="23"/>
      <c r="K68" s="23"/>
      <c r="L68" s="23"/>
      <c r="M68" s="25"/>
      <c r="N68" s="29"/>
      <c r="O68" s="13"/>
      <c r="P68" s="13"/>
      <c r="Q68" s="13"/>
      <c r="R68" s="13"/>
      <c r="T68" s="8" t="str">
        <f>IF(COUNTIF(M68, "*POSB*TRA*")&gt;0,CONCATENATE(L68,"-",MID(M68,(MIN(IF(ISERROR(FIND({1;2;3;4;5;6;7;8;9;0},M68,FIND("POSB",M68))),"",FIND({1;2;3;4;5;6;7;8;9;0},M68,FIND("POSB",M68))))),6)),"")</f>
        <v/>
      </c>
      <c r="U68" s="8" t="str">
        <f t="shared" si="0"/>
        <v>--</v>
      </c>
      <c r="V68" s="17" t="str">
        <f>IF(COUNTIF(M68, "*CHEQUE*")&gt;0,+MID(M68,(MIN(IF(ISERROR(FIND({1;2;3;4;5;6;7;8;9;0},M68)),"",FIND({1;2;3;4;5;6;7;8;9;0},M68)))),15),"")</f>
        <v/>
      </c>
      <c r="W68" s="10"/>
      <c r="X68" s="10"/>
      <c r="Y68" s="10"/>
      <c r="Z68" s="10"/>
      <c r="AA68" s="31" t="str">
        <f t="shared" si="1"/>
        <v>--</v>
      </c>
      <c r="AB68" s="18" t="str">
        <f t="shared" si="2"/>
        <v>Deposit</v>
      </c>
      <c r="AC68" s="3">
        <f t="shared" si="3"/>
        <v>0</v>
      </c>
      <c r="AD68" s="4">
        <f t="shared" si="4"/>
        <v>0</v>
      </c>
      <c r="AE68" s="8" t="str">
        <f t="shared" si="5"/>
        <v/>
      </c>
      <c r="AF68" s="18" t="str">
        <f t="shared" si="6"/>
        <v>--</v>
      </c>
    </row>
    <row r="69" spans="5:32" x14ac:dyDescent="0.25">
      <c r="E69" s="36" t="str">
        <f t="shared" si="7"/>
        <v>--</v>
      </c>
      <c r="F69" s="26"/>
      <c r="G69" s="21"/>
      <c r="H69" s="30"/>
      <c r="I69" s="30"/>
      <c r="J69" s="24"/>
      <c r="K69" s="24"/>
      <c r="L69" s="24"/>
      <c r="M69" s="26"/>
      <c r="N69" s="30"/>
      <c r="O69" s="13"/>
      <c r="P69" s="13"/>
      <c r="Q69" s="13"/>
      <c r="R69" s="13"/>
      <c r="T69" s="8" t="str">
        <f>IF(COUNTIF(M69, "*POSB*TRA*")&gt;0,CONCATENATE(L69,"-",MID(M69,(MIN(IF(ISERROR(FIND({1;2;3;4;5;6;7;8;9;0},M69,FIND("POSB",M69))),"",FIND({1;2;3;4;5;6;7;8;9;0},M69,FIND("POSB",M69))))),6)),"")</f>
        <v/>
      </c>
      <c r="U69" s="8" t="str">
        <f t="shared" si="0"/>
        <v>--</v>
      </c>
      <c r="V69" s="17" t="str">
        <f>IF(COUNTIF(M69, "*CHEQUE*")&gt;0,+MID(M69,(MIN(IF(ISERROR(FIND({1;2;3;4;5;6;7;8;9;0},M69)),"",FIND({1;2;3;4;5;6;7;8;9;0},M69)))),15),"")</f>
        <v/>
      </c>
      <c r="W69" s="10"/>
      <c r="X69" s="10"/>
      <c r="Y69" s="10"/>
      <c r="Z69" s="10"/>
      <c r="AA69" s="31" t="str">
        <f t="shared" si="1"/>
        <v>--</v>
      </c>
      <c r="AB69" s="18" t="str">
        <f t="shared" si="2"/>
        <v>Deposit</v>
      </c>
      <c r="AC69" s="3">
        <f t="shared" si="3"/>
        <v>0</v>
      </c>
      <c r="AD69" s="4">
        <f t="shared" si="4"/>
        <v>0</v>
      </c>
      <c r="AE69" s="8" t="str">
        <f t="shared" si="5"/>
        <v/>
      </c>
      <c r="AF69" s="18" t="str">
        <f t="shared" si="6"/>
        <v>--</v>
      </c>
    </row>
    <row r="70" spans="5:32" x14ac:dyDescent="0.25">
      <c r="E70" s="36" t="str">
        <f t="shared" si="7"/>
        <v>--</v>
      </c>
      <c r="F70" s="25"/>
      <c r="G70" s="20"/>
      <c r="H70" s="29"/>
      <c r="I70" s="29"/>
      <c r="J70" s="23"/>
      <c r="K70" s="23"/>
      <c r="L70" s="23"/>
      <c r="M70" s="25"/>
      <c r="N70" s="29"/>
      <c r="O70" s="13"/>
      <c r="P70" s="13"/>
      <c r="Q70" s="13"/>
      <c r="R70" s="13"/>
      <c r="T70" s="8" t="str">
        <f>IF(COUNTIF(M70, "*POSB*TRA*")&gt;0,CONCATENATE(L70,"-",MID(M70,(MIN(IF(ISERROR(FIND({1;2;3;4;5;6;7;8;9;0},M70,FIND("POSB",M70))),"",FIND({1;2;3;4;5;6;7;8;9;0},M70,FIND("POSB",M70))))),6)),"")</f>
        <v/>
      </c>
      <c r="U70" s="8" t="str">
        <f t="shared" ref="U70:U133" si="8">IF(LEN(CONCATENATE(T70,AE70))&lt;=0,CONCATENATE(TEXT(AA70,"yyyyMMdd"),TEXT(ABS(H70),"#"),TEXT(ABS(I70),"#")),"")</f>
        <v>--</v>
      </c>
      <c r="V70" s="17" t="str">
        <f>IF(COUNTIF(M70, "*CHEQUE*")&gt;0,+MID(M70,(MIN(IF(ISERROR(FIND({1;2;3;4;5;6;7;8;9;0},M70)),"",FIND({1;2;3;4;5;6;7;8;9;0},M70)))),15),"")</f>
        <v/>
      </c>
      <c r="W70" s="10"/>
      <c r="X70" s="10"/>
      <c r="Y70" s="10"/>
      <c r="Z70" s="10"/>
      <c r="AA70" s="31" t="str">
        <f t="shared" ref="AA70:AA133" si="9">E70</f>
        <v>--</v>
      </c>
      <c r="AB70" s="18" t="str">
        <f t="shared" ref="AB70:AB133" si="10">IF(COUNTIF(M70, "*CHEQUE*")&gt;0,"Cheque",IF(COUNTIF(M70, "*POSB*TRA*")&gt;0,"VISA","Deposit"))</f>
        <v>Deposit</v>
      </c>
      <c r="AC70" s="3">
        <f t="shared" ref="AC70:AC133" si="11">M70</f>
        <v>0</v>
      </c>
      <c r="AD70" s="4">
        <f t="shared" ref="AD70:AD133" si="12">H70-I70</f>
        <v>0</v>
      </c>
      <c r="AE70" s="8" t="str">
        <f t="shared" ref="AE70:AE133" si="13">LEFT(V70,FIND("@",V70&amp;"@")-1)</f>
        <v/>
      </c>
      <c r="AF70" s="18" t="str">
        <f t="shared" ref="AF70:AF133" si="14">CONCATENATE(T70,AE70,U70)</f>
        <v>--</v>
      </c>
    </row>
    <row r="71" spans="5:32" x14ac:dyDescent="0.25">
      <c r="E71" s="36" t="str">
        <f t="shared" ref="E71:E134" si="15">A71&amp;"-"&amp;B71&amp;"-"&amp;C71</f>
        <v>--</v>
      </c>
      <c r="F71" s="26"/>
      <c r="G71" s="21"/>
      <c r="H71" s="30"/>
      <c r="I71" s="30"/>
      <c r="J71" s="24"/>
      <c r="K71" s="24"/>
      <c r="L71" s="24"/>
      <c r="M71" s="26"/>
      <c r="N71" s="30"/>
      <c r="O71" s="13"/>
      <c r="P71" s="13"/>
      <c r="Q71" s="13"/>
      <c r="R71" s="13"/>
      <c r="T71" s="8" t="str">
        <f>IF(COUNTIF(M71, "*POSB*TRA*")&gt;0,CONCATENATE(L71,"-",MID(M71,(MIN(IF(ISERROR(FIND({1;2;3;4;5;6;7;8;9;0},M71,FIND("POSB",M71))),"",FIND({1;2;3;4;5;6;7;8;9;0},M71,FIND("POSB",M71))))),6)),"")</f>
        <v/>
      </c>
      <c r="U71" s="8" t="str">
        <f t="shared" si="8"/>
        <v>--</v>
      </c>
      <c r="V71" s="17" t="str">
        <f>IF(COUNTIF(M71, "*CHEQUE*")&gt;0,+MID(M71,(MIN(IF(ISERROR(FIND({1;2;3;4;5;6;7;8;9;0},M71)),"",FIND({1;2;3;4;5;6;7;8;9;0},M71)))),15),"")</f>
        <v/>
      </c>
      <c r="W71" s="10"/>
      <c r="X71" s="10"/>
      <c r="Y71" s="10"/>
      <c r="Z71" s="10"/>
      <c r="AA71" s="31" t="str">
        <f t="shared" si="9"/>
        <v>--</v>
      </c>
      <c r="AB71" s="18" t="str">
        <f t="shared" si="10"/>
        <v>Deposit</v>
      </c>
      <c r="AC71" s="3">
        <f t="shared" si="11"/>
        <v>0</v>
      </c>
      <c r="AD71" s="4">
        <f t="shared" si="12"/>
        <v>0</v>
      </c>
      <c r="AE71" s="8" t="str">
        <f t="shared" si="13"/>
        <v/>
      </c>
      <c r="AF71" s="18" t="str">
        <f t="shared" si="14"/>
        <v>--</v>
      </c>
    </row>
    <row r="72" spans="5:32" x14ac:dyDescent="0.25">
      <c r="E72" s="36" t="str">
        <f t="shared" si="15"/>
        <v>--</v>
      </c>
      <c r="F72" s="25"/>
      <c r="G72" s="20"/>
      <c r="H72" s="29"/>
      <c r="I72" s="29"/>
      <c r="J72" s="23"/>
      <c r="K72" s="23"/>
      <c r="L72" s="23"/>
      <c r="M72" s="25"/>
      <c r="N72" s="29"/>
      <c r="O72" s="13"/>
      <c r="P72" s="13"/>
      <c r="Q72" s="13"/>
      <c r="R72" s="13"/>
      <c r="T72" s="8" t="str">
        <f>IF(COUNTIF(M72, "*POSB*TRA*")&gt;0,CONCATENATE(L72,"-",MID(M72,(MIN(IF(ISERROR(FIND({1;2;3;4;5;6;7;8;9;0},M72,FIND("POSB",M72))),"",FIND({1;2;3;4;5;6;7;8;9;0},M72,FIND("POSB",M72))))),6)),"")</f>
        <v/>
      </c>
      <c r="U72" s="8" t="str">
        <f t="shared" si="8"/>
        <v>--</v>
      </c>
      <c r="V72" s="17" t="str">
        <f>IF(COUNTIF(M72, "*CHEQUE*")&gt;0,+MID(M72,(MIN(IF(ISERROR(FIND({1;2;3;4;5;6;7;8;9;0},M72)),"",FIND({1;2;3;4;5;6;7;8;9;0},M72)))),15),"")</f>
        <v/>
      </c>
      <c r="W72" s="10"/>
      <c r="X72" s="10"/>
      <c r="Y72" s="10"/>
      <c r="Z72" s="10"/>
      <c r="AA72" s="31" t="str">
        <f t="shared" si="9"/>
        <v>--</v>
      </c>
      <c r="AB72" s="18" t="str">
        <f t="shared" si="10"/>
        <v>Deposit</v>
      </c>
      <c r="AC72" s="3">
        <f t="shared" si="11"/>
        <v>0</v>
      </c>
      <c r="AD72" s="4">
        <f t="shared" si="12"/>
        <v>0</v>
      </c>
      <c r="AE72" s="8" t="str">
        <f t="shared" si="13"/>
        <v/>
      </c>
      <c r="AF72" s="18" t="str">
        <f t="shared" si="14"/>
        <v>--</v>
      </c>
    </row>
    <row r="73" spans="5:32" x14ac:dyDescent="0.25">
      <c r="E73" s="36" t="str">
        <f t="shared" si="15"/>
        <v>--</v>
      </c>
      <c r="F73" s="26"/>
      <c r="G73" s="21"/>
      <c r="H73" s="30"/>
      <c r="I73" s="30"/>
      <c r="J73" s="24"/>
      <c r="K73" s="24"/>
      <c r="L73" s="24"/>
      <c r="M73" s="26"/>
      <c r="N73" s="30"/>
      <c r="O73" s="13"/>
      <c r="P73" s="13"/>
      <c r="Q73" s="13"/>
      <c r="R73" s="13"/>
      <c r="T73" s="8" t="str">
        <f>IF(COUNTIF(M73, "*POSB*TRA*")&gt;0,CONCATENATE(L73,"-",MID(M73,(MIN(IF(ISERROR(FIND({1;2;3;4;5;6;7;8;9;0},M73,FIND("POSB",M73))),"",FIND({1;2;3;4;5;6;7;8;9;0},M73,FIND("POSB",M73))))),6)),"")</f>
        <v/>
      </c>
      <c r="U73" s="8" t="str">
        <f t="shared" si="8"/>
        <v>--</v>
      </c>
      <c r="V73" s="17" t="str">
        <f>IF(COUNTIF(M73, "*CHEQUE*")&gt;0,+MID(M73,(MIN(IF(ISERROR(FIND({1;2;3;4;5;6;7;8;9;0},M73)),"",FIND({1;2;3;4;5;6;7;8;9;0},M73)))),15),"")</f>
        <v/>
      </c>
      <c r="W73" s="10"/>
      <c r="X73" s="10"/>
      <c r="Y73" s="10"/>
      <c r="Z73" s="10"/>
      <c r="AA73" s="31" t="str">
        <f t="shared" si="9"/>
        <v>--</v>
      </c>
      <c r="AB73" s="18" t="str">
        <f t="shared" si="10"/>
        <v>Deposit</v>
      </c>
      <c r="AC73" s="3">
        <f t="shared" si="11"/>
        <v>0</v>
      </c>
      <c r="AD73" s="4">
        <f t="shared" si="12"/>
        <v>0</v>
      </c>
      <c r="AE73" s="8" t="str">
        <f t="shared" si="13"/>
        <v/>
      </c>
      <c r="AF73" s="18" t="str">
        <f t="shared" si="14"/>
        <v>--</v>
      </c>
    </row>
    <row r="74" spans="5:32" x14ac:dyDescent="0.25">
      <c r="E74" s="36" t="str">
        <f t="shared" si="15"/>
        <v>--</v>
      </c>
      <c r="F74" s="25"/>
      <c r="G74" s="20"/>
      <c r="H74" s="29"/>
      <c r="I74" s="29"/>
      <c r="J74" s="23"/>
      <c r="K74" s="23"/>
      <c r="L74" s="23"/>
      <c r="M74" s="25"/>
      <c r="N74" s="29"/>
      <c r="O74" s="13"/>
      <c r="P74" s="13"/>
      <c r="Q74" s="13"/>
      <c r="R74" s="13"/>
      <c r="T74" s="8" t="str">
        <f>IF(COUNTIF(M74, "*POSB*TRA*")&gt;0,CONCATENATE(L74,"-",MID(M74,(MIN(IF(ISERROR(FIND({1;2;3;4;5;6;7;8;9;0},M74,FIND("POSB",M74))),"",FIND({1;2;3;4;5;6;7;8;9;0},M74,FIND("POSB",M74))))),6)),"")</f>
        <v/>
      </c>
      <c r="U74" s="8" t="str">
        <f t="shared" si="8"/>
        <v>--</v>
      </c>
      <c r="V74" s="17" t="str">
        <f>IF(COUNTIF(M74, "*CHEQUE*")&gt;0,+MID(M74,(MIN(IF(ISERROR(FIND({1;2;3;4;5;6;7;8;9;0},M74)),"",FIND({1;2;3;4;5;6;7;8;9;0},M74)))),15),"")</f>
        <v/>
      </c>
      <c r="W74" s="10"/>
      <c r="X74" s="10"/>
      <c r="Y74" s="10"/>
      <c r="Z74" s="10"/>
      <c r="AA74" s="31" t="str">
        <f t="shared" si="9"/>
        <v>--</v>
      </c>
      <c r="AB74" s="18" t="str">
        <f t="shared" si="10"/>
        <v>Deposit</v>
      </c>
      <c r="AC74" s="3">
        <f t="shared" si="11"/>
        <v>0</v>
      </c>
      <c r="AD74" s="4">
        <f t="shared" si="12"/>
        <v>0</v>
      </c>
      <c r="AE74" s="8" t="str">
        <f t="shared" si="13"/>
        <v/>
      </c>
      <c r="AF74" s="18" t="str">
        <f t="shared" si="14"/>
        <v>--</v>
      </c>
    </row>
    <row r="75" spans="5:32" x14ac:dyDescent="0.25">
      <c r="E75" s="36" t="str">
        <f t="shared" si="15"/>
        <v>--</v>
      </c>
      <c r="F75" s="26"/>
      <c r="G75" s="21"/>
      <c r="H75" s="30"/>
      <c r="I75" s="30"/>
      <c r="J75" s="24"/>
      <c r="K75" s="24"/>
      <c r="L75" s="24"/>
      <c r="M75" s="26"/>
      <c r="N75" s="30"/>
      <c r="O75" s="13"/>
      <c r="P75" s="13"/>
      <c r="Q75" s="13"/>
      <c r="R75" s="13"/>
      <c r="T75" s="8" t="str">
        <f>IF(COUNTIF(M75, "*POSB*TRA*")&gt;0,CONCATENATE(L75,"-",MID(M75,(MIN(IF(ISERROR(FIND({1;2;3;4;5;6;7;8;9;0},M75,FIND("POSB",M75))),"",FIND({1;2;3;4;5;6;7;8;9;0},M75,FIND("POSB",M75))))),6)),"")</f>
        <v/>
      </c>
      <c r="U75" s="8" t="str">
        <f t="shared" si="8"/>
        <v>--</v>
      </c>
      <c r="V75" s="17" t="str">
        <f>IF(COUNTIF(M75, "*CHEQUE*")&gt;0,+MID(M75,(MIN(IF(ISERROR(FIND({1;2;3;4;5;6;7;8;9;0},M75)),"",FIND({1;2;3;4;5;6;7;8;9;0},M75)))),15),"")</f>
        <v/>
      </c>
      <c r="W75" s="10"/>
      <c r="X75" s="10"/>
      <c r="Y75" s="10"/>
      <c r="Z75" s="10"/>
      <c r="AA75" s="31" t="str">
        <f t="shared" si="9"/>
        <v>--</v>
      </c>
      <c r="AB75" s="18" t="str">
        <f t="shared" si="10"/>
        <v>Deposit</v>
      </c>
      <c r="AC75" s="3">
        <f t="shared" si="11"/>
        <v>0</v>
      </c>
      <c r="AD75" s="4">
        <f t="shared" si="12"/>
        <v>0</v>
      </c>
      <c r="AE75" s="8" t="str">
        <f t="shared" si="13"/>
        <v/>
      </c>
      <c r="AF75" s="18" t="str">
        <f t="shared" si="14"/>
        <v>--</v>
      </c>
    </row>
    <row r="76" spans="5:32" x14ac:dyDescent="0.25">
      <c r="E76" s="36" t="str">
        <f t="shared" si="15"/>
        <v>--</v>
      </c>
      <c r="F76" s="25"/>
      <c r="G76" s="20"/>
      <c r="H76" s="29"/>
      <c r="I76" s="29"/>
      <c r="J76" s="23"/>
      <c r="K76" s="23"/>
      <c r="L76" s="23"/>
      <c r="M76" s="25"/>
      <c r="N76" s="29"/>
      <c r="O76" s="13"/>
      <c r="P76" s="13"/>
      <c r="Q76" s="13"/>
      <c r="R76" s="13"/>
      <c r="T76" s="8" t="str">
        <f>IF(COUNTIF(M76, "*POSB*TRA*")&gt;0,CONCATENATE(L76,"-",MID(M76,(MIN(IF(ISERROR(FIND({1;2;3;4;5;6;7;8;9;0},M76,FIND("POSB",M76))),"",FIND({1;2;3;4;5;6;7;8;9;0},M76,FIND("POSB",M76))))),6)),"")</f>
        <v/>
      </c>
      <c r="U76" s="8" t="str">
        <f t="shared" si="8"/>
        <v>--</v>
      </c>
      <c r="V76" s="17" t="str">
        <f>IF(COUNTIF(M76, "*CHEQUE*")&gt;0,+MID(M76,(MIN(IF(ISERROR(FIND({1;2;3;4;5;6;7;8;9;0},M76)),"",FIND({1;2;3;4;5;6;7;8;9;0},M76)))),15),"")</f>
        <v/>
      </c>
      <c r="W76" s="10"/>
      <c r="X76" s="10"/>
      <c r="Y76" s="10"/>
      <c r="Z76" s="10"/>
      <c r="AA76" s="31" t="str">
        <f t="shared" si="9"/>
        <v>--</v>
      </c>
      <c r="AB76" s="18" t="str">
        <f t="shared" si="10"/>
        <v>Deposit</v>
      </c>
      <c r="AC76" s="3">
        <f t="shared" si="11"/>
        <v>0</v>
      </c>
      <c r="AD76" s="4">
        <f t="shared" si="12"/>
        <v>0</v>
      </c>
      <c r="AE76" s="8" t="str">
        <f t="shared" si="13"/>
        <v/>
      </c>
      <c r="AF76" s="18" t="str">
        <f t="shared" si="14"/>
        <v>--</v>
      </c>
    </row>
    <row r="77" spans="5:32" x14ac:dyDescent="0.25">
      <c r="E77" s="36" t="str">
        <f t="shared" si="15"/>
        <v>--</v>
      </c>
      <c r="F77" s="26"/>
      <c r="G77" s="21"/>
      <c r="H77" s="30"/>
      <c r="I77" s="30"/>
      <c r="J77" s="24"/>
      <c r="K77" s="24"/>
      <c r="L77" s="24"/>
      <c r="M77" s="26"/>
      <c r="N77" s="30"/>
      <c r="O77" s="13"/>
      <c r="P77" s="13"/>
      <c r="Q77" s="13"/>
      <c r="R77" s="13"/>
      <c r="T77" s="8" t="str">
        <f>IF(COUNTIF(M77, "*POSB*TRA*")&gt;0,CONCATENATE(L77,"-",MID(M77,(MIN(IF(ISERROR(FIND({1;2;3;4;5;6;7;8;9;0},M77,FIND("POSB",M77))),"",FIND({1;2;3;4;5;6;7;8;9;0},M77,FIND("POSB",M77))))),6)),"")</f>
        <v/>
      </c>
      <c r="U77" s="8" t="str">
        <f t="shared" si="8"/>
        <v>--</v>
      </c>
      <c r="V77" s="17" t="str">
        <f>IF(COUNTIF(M77, "*CHEQUE*")&gt;0,+MID(M77,(MIN(IF(ISERROR(FIND({1;2;3;4;5;6;7;8;9;0},M77)),"",FIND({1;2;3;4;5;6;7;8;9;0},M77)))),15),"")</f>
        <v/>
      </c>
      <c r="W77" s="10"/>
      <c r="X77" s="10"/>
      <c r="Y77" s="10"/>
      <c r="Z77" s="10"/>
      <c r="AA77" s="31" t="str">
        <f t="shared" si="9"/>
        <v>--</v>
      </c>
      <c r="AB77" s="18" t="str">
        <f t="shared" si="10"/>
        <v>Deposit</v>
      </c>
      <c r="AC77" s="3">
        <f t="shared" si="11"/>
        <v>0</v>
      </c>
      <c r="AD77" s="4">
        <f t="shared" si="12"/>
        <v>0</v>
      </c>
      <c r="AE77" s="8" t="str">
        <f t="shared" si="13"/>
        <v/>
      </c>
      <c r="AF77" s="18" t="str">
        <f t="shared" si="14"/>
        <v>--</v>
      </c>
    </row>
    <row r="78" spans="5:32" x14ac:dyDescent="0.25">
      <c r="E78" s="36" t="str">
        <f t="shared" si="15"/>
        <v>--</v>
      </c>
      <c r="F78" s="25"/>
      <c r="G78" s="20"/>
      <c r="H78" s="29"/>
      <c r="I78" s="29"/>
      <c r="J78" s="23"/>
      <c r="K78" s="23"/>
      <c r="L78" s="23"/>
      <c r="M78" s="25"/>
      <c r="N78" s="29"/>
      <c r="O78" s="13"/>
      <c r="P78" s="13"/>
      <c r="Q78" s="13"/>
      <c r="R78" s="13"/>
      <c r="T78" s="8" t="str">
        <f>IF(COUNTIF(M78, "*POSB*TRA*")&gt;0,CONCATENATE(L78,"-",MID(M78,(MIN(IF(ISERROR(FIND({1;2;3;4;5;6;7;8;9;0},M78,FIND("POSB",M78))),"",FIND({1;2;3;4;5;6;7;8;9;0},M78,FIND("POSB",M78))))),6)),"")</f>
        <v/>
      </c>
      <c r="U78" s="8" t="str">
        <f t="shared" si="8"/>
        <v>--</v>
      </c>
      <c r="V78" s="17" t="str">
        <f>IF(COUNTIF(M78, "*CHEQUE*")&gt;0,+MID(M78,(MIN(IF(ISERROR(FIND({1;2;3;4;5;6;7;8;9;0},M78)),"",FIND({1;2;3;4;5;6;7;8;9;0},M78)))),15),"")</f>
        <v/>
      </c>
      <c r="W78" s="10"/>
      <c r="X78" s="10"/>
      <c r="Y78" s="10"/>
      <c r="Z78" s="10"/>
      <c r="AA78" s="31" t="str">
        <f t="shared" si="9"/>
        <v>--</v>
      </c>
      <c r="AB78" s="18" t="str">
        <f t="shared" si="10"/>
        <v>Deposit</v>
      </c>
      <c r="AC78" s="3">
        <f t="shared" si="11"/>
        <v>0</v>
      </c>
      <c r="AD78" s="4">
        <f t="shared" si="12"/>
        <v>0</v>
      </c>
      <c r="AE78" s="8" t="str">
        <f t="shared" si="13"/>
        <v/>
      </c>
      <c r="AF78" s="18" t="str">
        <f t="shared" si="14"/>
        <v>--</v>
      </c>
    </row>
    <row r="79" spans="5:32" x14ac:dyDescent="0.25">
      <c r="E79" s="36" t="str">
        <f t="shared" si="15"/>
        <v>--</v>
      </c>
      <c r="F79" s="26"/>
      <c r="G79" s="21"/>
      <c r="H79" s="30"/>
      <c r="I79" s="30"/>
      <c r="J79" s="24"/>
      <c r="K79" s="24"/>
      <c r="L79" s="24"/>
      <c r="M79" s="26"/>
      <c r="N79" s="30"/>
      <c r="O79" s="13"/>
      <c r="P79" s="13"/>
      <c r="Q79" s="13"/>
      <c r="R79" s="13"/>
      <c r="T79" s="8" t="str">
        <f>IF(COUNTIF(M79, "*POSB*TRA*")&gt;0,CONCATENATE(L79,"-",MID(M79,(MIN(IF(ISERROR(FIND({1;2;3;4;5;6;7;8;9;0},M79,FIND("POSB",M79))),"",FIND({1;2;3;4;5;6;7;8;9;0},M79,FIND("POSB",M79))))),6)),"")</f>
        <v/>
      </c>
      <c r="U79" s="8" t="str">
        <f t="shared" si="8"/>
        <v>--</v>
      </c>
      <c r="V79" s="17" t="str">
        <f>IF(COUNTIF(M79, "*CHEQUE*")&gt;0,+MID(M79,(MIN(IF(ISERROR(FIND({1;2;3;4;5;6;7;8;9;0},M79)),"",FIND({1;2;3;4;5;6;7;8;9;0},M79)))),15),"")</f>
        <v/>
      </c>
      <c r="W79" s="10"/>
      <c r="X79" s="10"/>
      <c r="Y79" s="10"/>
      <c r="Z79" s="10"/>
      <c r="AA79" s="31" t="str">
        <f t="shared" si="9"/>
        <v>--</v>
      </c>
      <c r="AB79" s="18" t="str">
        <f t="shared" si="10"/>
        <v>Deposit</v>
      </c>
      <c r="AC79" s="3">
        <f t="shared" si="11"/>
        <v>0</v>
      </c>
      <c r="AD79" s="4">
        <f t="shared" si="12"/>
        <v>0</v>
      </c>
      <c r="AE79" s="8" t="str">
        <f t="shared" si="13"/>
        <v/>
      </c>
      <c r="AF79" s="18" t="str">
        <f t="shared" si="14"/>
        <v>--</v>
      </c>
    </row>
    <row r="80" spans="5:32" x14ac:dyDescent="0.25">
      <c r="E80" s="36" t="str">
        <f t="shared" si="15"/>
        <v>--</v>
      </c>
      <c r="F80" s="25"/>
      <c r="G80" s="20"/>
      <c r="H80" s="29"/>
      <c r="I80" s="29"/>
      <c r="J80" s="23"/>
      <c r="K80" s="23"/>
      <c r="L80" s="23"/>
      <c r="M80" s="25"/>
      <c r="N80" s="29"/>
      <c r="O80" s="13"/>
      <c r="P80" s="13"/>
      <c r="Q80" s="13"/>
      <c r="R80" s="13"/>
      <c r="T80" s="8" t="str">
        <f>IF(COUNTIF(M80, "*POSB*TRA*")&gt;0,CONCATENATE(L80,"-",MID(M80,(MIN(IF(ISERROR(FIND({1;2;3;4;5;6;7;8;9;0},M80,FIND("POSB",M80))),"",FIND({1;2;3;4;5;6;7;8;9;0},M80,FIND("POSB",M80))))),6)),"")</f>
        <v/>
      </c>
      <c r="U80" s="8" t="str">
        <f t="shared" si="8"/>
        <v>--</v>
      </c>
      <c r="V80" s="17" t="str">
        <f>IF(COUNTIF(M80, "*CHEQUE*")&gt;0,+MID(M80,(MIN(IF(ISERROR(FIND({1;2;3;4;5;6;7;8;9;0},M80)),"",FIND({1;2;3;4;5;6;7;8;9;0},M80)))),15),"")</f>
        <v/>
      </c>
      <c r="W80" s="10"/>
      <c r="X80" s="10"/>
      <c r="Y80" s="10"/>
      <c r="Z80" s="10"/>
      <c r="AA80" s="31" t="str">
        <f t="shared" si="9"/>
        <v>--</v>
      </c>
      <c r="AB80" s="18" t="str">
        <f t="shared" si="10"/>
        <v>Deposit</v>
      </c>
      <c r="AC80" s="3">
        <f t="shared" si="11"/>
        <v>0</v>
      </c>
      <c r="AD80" s="4">
        <f t="shared" si="12"/>
        <v>0</v>
      </c>
      <c r="AE80" s="8" t="str">
        <f t="shared" si="13"/>
        <v/>
      </c>
      <c r="AF80" s="18" t="str">
        <f t="shared" si="14"/>
        <v>--</v>
      </c>
    </row>
    <row r="81" spans="5:32" x14ac:dyDescent="0.25">
      <c r="E81" s="36" t="str">
        <f t="shared" si="15"/>
        <v>--</v>
      </c>
      <c r="F81" s="26"/>
      <c r="G81" s="21"/>
      <c r="H81" s="30"/>
      <c r="I81" s="30"/>
      <c r="J81" s="24"/>
      <c r="K81" s="24"/>
      <c r="L81" s="24"/>
      <c r="M81" s="26"/>
      <c r="N81" s="30"/>
      <c r="O81" s="13"/>
      <c r="P81" s="13"/>
      <c r="Q81" s="13"/>
      <c r="R81" s="13"/>
      <c r="T81" s="8" t="str">
        <f>IF(COUNTIF(M81, "*POSB*TRA*")&gt;0,CONCATENATE(L81,"-",MID(M81,(MIN(IF(ISERROR(FIND({1;2;3;4;5;6;7;8;9;0},M81,FIND("POSB",M81))),"",FIND({1;2;3;4;5;6;7;8;9;0},M81,FIND("POSB",M81))))),6)),"")</f>
        <v/>
      </c>
      <c r="U81" s="8" t="str">
        <f t="shared" si="8"/>
        <v>--</v>
      </c>
      <c r="V81" s="17" t="str">
        <f>IF(COUNTIF(M81, "*CHEQUE*")&gt;0,+MID(M81,(MIN(IF(ISERROR(FIND({1;2;3;4;5;6;7;8;9;0},M81)),"",FIND({1;2;3;4;5;6;7;8;9;0},M81)))),15),"")</f>
        <v/>
      </c>
      <c r="W81" s="10"/>
      <c r="X81" s="10"/>
      <c r="Y81" s="10"/>
      <c r="Z81" s="10"/>
      <c r="AA81" s="31" t="str">
        <f t="shared" si="9"/>
        <v>--</v>
      </c>
      <c r="AB81" s="18" t="str">
        <f t="shared" si="10"/>
        <v>Deposit</v>
      </c>
      <c r="AC81" s="3">
        <f t="shared" si="11"/>
        <v>0</v>
      </c>
      <c r="AD81" s="4">
        <f t="shared" si="12"/>
        <v>0</v>
      </c>
      <c r="AE81" s="8" t="str">
        <f t="shared" si="13"/>
        <v/>
      </c>
      <c r="AF81" s="18" t="str">
        <f t="shared" si="14"/>
        <v>--</v>
      </c>
    </row>
    <row r="82" spans="5:32" x14ac:dyDescent="0.25">
      <c r="E82" s="36" t="str">
        <f t="shared" si="15"/>
        <v>--</v>
      </c>
      <c r="F82" s="25"/>
      <c r="G82" s="20"/>
      <c r="H82" s="29"/>
      <c r="I82" s="29"/>
      <c r="J82" s="23"/>
      <c r="K82" s="23"/>
      <c r="L82" s="23"/>
      <c r="M82" s="25"/>
      <c r="N82" s="29"/>
      <c r="O82" s="13"/>
      <c r="P82" s="13"/>
      <c r="Q82" s="13"/>
      <c r="R82" s="13"/>
      <c r="T82" s="8" t="str">
        <f>IF(COUNTIF(M82, "*POSB*TRA*")&gt;0,CONCATENATE(L82,"-",MID(M82,(MIN(IF(ISERROR(FIND({1;2;3;4;5;6;7;8;9;0},M82,FIND("POSB",M82))),"",FIND({1;2;3;4;5;6;7;8;9;0},M82,FIND("POSB",M82))))),6)),"")</f>
        <v/>
      </c>
      <c r="U82" s="8" t="str">
        <f t="shared" si="8"/>
        <v>--</v>
      </c>
      <c r="V82" s="17" t="str">
        <f>IF(COUNTIF(M82, "*CHEQUE*")&gt;0,+MID(M82,(MIN(IF(ISERROR(FIND({1;2;3;4;5;6;7;8;9;0},M82)),"",FIND({1;2;3;4;5;6;7;8;9;0},M82)))),15),"")</f>
        <v/>
      </c>
      <c r="W82" s="10"/>
      <c r="X82" s="10"/>
      <c r="Y82" s="10"/>
      <c r="Z82" s="10"/>
      <c r="AA82" s="31" t="str">
        <f t="shared" si="9"/>
        <v>--</v>
      </c>
      <c r="AB82" s="18" t="str">
        <f t="shared" si="10"/>
        <v>Deposit</v>
      </c>
      <c r="AC82" s="3">
        <f t="shared" si="11"/>
        <v>0</v>
      </c>
      <c r="AD82" s="4">
        <f t="shared" si="12"/>
        <v>0</v>
      </c>
      <c r="AE82" s="8" t="str">
        <f t="shared" si="13"/>
        <v/>
      </c>
      <c r="AF82" s="18" t="str">
        <f t="shared" si="14"/>
        <v>--</v>
      </c>
    </row>
    <row r="83" spans="5:32" x14ac:dyDescent="0.25">
      <c r="E83" s="36" t="str">
        <f t="shared" si="15"/>
        <v>--</v>
      </c>
      <c r="F83" s="26"/>
      <c r="G83" s="21"/>
      <c r="H83" s="30"/>
      <c r="I83" s="30"/>
      <c r="J83" s="24"/>
      <c r="K83" s="24"/>
      <c r="L83" s="24"/>
      <c r="M83" s="26"/>
      <c r="N83" s="30"/>
      <c r="O83" s="13"/>
      <c r="P83" s="13"/>
      <c r="Q83" s="13"/>
      <c r="R83" s="13"/>
      <c r="T83" s="8" t="str">
        <f>IF(COUNTIF(M83, "*POSB*TRA*")&gt;0,CONCATENATE(L83,"-",MID(M83,(MIN(IF(ISERROR(FIND({1;2;3;4;5;6;7;8;9;0},M83,FIND("POSB",M83))),"",FIND({1;2;3;4;5;6;7;8;9;0},M83,FIND("POSB",M83))))),6)),"")</f>
        <v/>
      </c>
      <c r="U83" s="8" t="str">
        <f t="shared" si="8"/>
        <v>--</v>
      </c>
      <c r="V83" s="17" t="str">
        <f>IF(COUNTIF(M83, "*CHEQUE*")&gt;0,+MID(M83,(MIN(IF(ISERROR(FIND({1;2;3;4;5;6;7;8;9;0},M83)),"",FIND({1;2;3;4;5;6;7;8;9;0},M83)))),15),"")</f>
        <v/>
      </c>
      <c r="W83" s="10"/>
      <c r="X83" s="10"/>
      <c r="Y83" s="10"/>
      <c r="Z83" s="10"/>
      <c r="AA83" s="31" t="str">
        <f t="shared" si="9"/>
        <v>--</v>
      </c>
      <c r="AB83" s="18" t="str">
        <f t="shared" si="10"/>
        <v>Deposit</v>
      </c>
      <c r="AC83" s="3">
        <f t="shared" si="11"/>
        <v>0</v>
      </c>
      <c r="AD83" s="4">
        <f t="shared" si="12"/>
        <v>0</v>
      </c>
      <c r="AE83" s="8" t="str">
        <f t="shared" si="13"/>
        <v/>
      </c>
      <c r="AF83" s="18" t="str">
        <f t="shared" si="14"/>
        <v>--</v>
      </c>
    </row>
    <row r="84" spans="5:32" x14ac:dyDescent="0.25">
      <c r="E84" s="36" t="str">
        <f t="shared" si="15"/>
        <v>--</v>
      </c>
      <c r="F84" s="25"/>
      <c r="G84" s="20"/>
      <c r="H84" s="29"/>
      <c r="I84" s="29"/>
      <c r="J84" s="23"/>
      <c r="K84" s="23"/>
      <c r="L84" s="23"/>
      <c r="M84" s="25"/>
      <c r="N84" s="29"/>
      <c r="O84" s="13"/>
      <c r="P84" s="13"/>
      <c r="Q84" s="13"/>
      <c r="R84" s="13"/>
      <c r="T84" s="8" t="str">
        <f>IF(COUNTIF(M84, "*POSB*TRA*")&gt;0,CONCATENATE(L84,"-",MID(M84,(MIN(IF(ISERROR(FIND({1;2;3;4;5;6;7;8;9;0},M84,FIND("POSB",M84))),"",FIND({1;2;3;4;5;6;7;8;9;0},M84,FIND("POSB",M84))))),6)),"")</f>
        <v/>
      </c>
      <c r="U84" s="8" t="str">
        <f t="shared" si="8"/>
        <v>--</v>
      </c>
      <c r="V84" s="17" t="str">
        <f>IF(COUNTIF(M84, "*CHEQUE*")&gt;0,+MID(M84,(MIN(IF(ISERROR(FIND({1;2;3;4;5;6;7;8;9;0},M84)),"",FIND({1;2;3;4;5;6;7;8;9;0},M84)))),15),"")</f>
        <v/>
      </c>
      <c r="W84" s="10"/>
      <c r="X84" s="10"/>
      <c r="Y84" s="10"/>
      <c r="Z84" s="10"/>
      <c r="AA84" s="31" t="str">
        <f t="shared" si="9"/>
        <v>--</v>
      </c>
      <c r="AB84" s="18" t="str">
        <f t="shared" si="10"/>
        <v>Deposit</v>
      </c>
      <c r="AC84" s="3">
        <f t="shared" si="11"/>
        <v>0</v>
      </c>
      <c r="AD84" s="4">
        <f t="shared" si="12"/>
        <v>0</v>
      </c>
      <c r="AE84" s="8" t="str">
        <f t="shared" si="13"/>
        <v/>
      </c>
      <c r="AF84" s="18" t="str">
        <f t="shared" si="14"/>
        <v>--</v>
      </c>
    </row>
    <row r="85" spans="5:32" x14ac:dyDescent="0.25">
      <c r="E85" s="36" t="str">
        <f t="shared" si="15"/>
        <v>--</v>
      </c>
      <c r="F85" s="26"/>
      <c r="G85" s="21"/>
      <c r="H85" s="30"/>
      <c r="I85" s="30"/>
      <c r="J85" s="24"/>
      <c r="K85" s="24"/>
      <c r="L85" s="24"/>
      <c r="M85" s="26"/>
      <c r="N85" s="30"/>
      <c r="O85" s="13"/>
      <c r="P85" s="13"/>
      <c r="Q85" s="13"/>
      <c r="R85" s="13"/>
      <c r="T85" s="8" t="str">
        <f>IF(COUNTIF(M85, "*POSB*TRA*")&gt;0,CONCATENATE(L85,"-",MID(M85,(MIN(IF(ISERROR(FIND({1;2;3;4;5;6;7;8;9;0},M85,FIND("POSB",M85))),"",FIND({1;2;3;4;5;6;7;8;9;0},M85,FIND("POSB",M85))))),6)),"")</f>
        <v/>
      </c>
      <c r="U85" s="8" t="str">
        <f t="shared" si="8"/>
        <v>--</v>
      </c>
      <c r="V85" s="17" t="str">
        <f>IF(COUNTIF(M85, "*CHEQUE*")&gt;0,+MID(M85,(MIN(IF(ISERROR(FIND({1;2;3;4;5;6;7;8;9;0},M85)),"",FIND({1;2;3;4;5;6;7;8;9;0},M85)))),15),"")</f>
        <v/>
      </c>
      <c r="W85" s="10"/>
      <c r="X85" s="10"/>
      <c r="Y85" s="10"/>
      <c r="Z85" s="10"/>
      <c r="AA85" s="31" t="str">
        <f t="shared" si="9"/>
        <v>--</v>
      </c>
      <c r="AB85" s="18" t="str">
        <f t="shared" si="10"/>
        <v>Deposit</v>
      </c>
      <c r="AC85" s="3">
        <f t="shared" si="11"/>
        <v>0</v>
      </c>
      <c r="AD85" s="4">
        <f t="shared" si="12"/>
        <v>0</v>
      </c>
      <c r="AE85" s="8" t="str">
        <f t="shared" si="13"/>
        <v/>
      </c>
      <c r="AF85" s="18" t="str">
        <f t="shared" si="14"/>
        <v>--</v>
      </c>
    </row>
    <row r="86" spans="5:32" x14ac:dyDescent="0.25">
      <c r="E86" s="36" t="str">
        <f t="shared" si="15"/>
        <v>--</v>
      </c>
      <c r="F86" s="25"/>
      <c r="G86" s="20"/>
      <c r="H86" s="29"/>
      <c r="I86" s="29"/>
      <c r="J86" s="23"/>
      <c r="K86" s="23"/>
      <c r="L86" s="23"/>
      <c r="M86" s="25"/>
      <c r="N86" s="29"/>
      <c r="O86" s="13"/>
      <c r="P86" s="13"/>
      <c r="Q86" s="13"/>
      <c r="R86" s="13"/>
      <c r="T86" s="8" t="str">
        <f>IF(COUNTIF(M86, "*POSB*TRA*")&gt;0,CONCATENATE(L86,"-",MID(M86,(MIN(IF(ISERROR(FIND({1;2;3;4;5;6;7;8;9;0},M86,FIND("POSB",M86))),"",FIND({1;2;3;4;5;6;7;8;9;0},M86,FIND("POSB",M86))))),6)),"")</f>
        <v/>
      </c>
      <c r="U86" s="8" t="str">
        <f t="shared" si="8"/>
        <v>--</v>
      </c>
      <c r="V86" s="17" t="str">
        <f>IF(COUNTIF(M86, "*CHEQUE*")&gt;0,+MID(M86,(MIN(IF(ISERROR(FIND({1;2;3;4;5;6;7;8;9;0},M86)),"",FIND({1;2;3;4;5;6;7;8;9;0},M86)))),15),"")</f>
        <v/>
      </c>
      <c r="W86" s="10"/>
      <c r="X86" s="10"/>
      <c r="Y86" s="10"/>
      <c r="Z86" s="10"/>
      <c r="AA86" s="31" t="str">
        <f t="shared" si="9"/>
        <v>--</v>
      </c>
      <c r="AB86" s="18" t="str">
        <f t="shared" si="10"/>
        <v>Deposit</v>
      </c>
      <c r="AC86" s="3">
        <f t="shared" si="11"/>
        <v>0</v>
      </c>
      <c r="AD86" s="4">
        <f t="shared" si="12"/>
        <v>0</v>
      </c>
      <c r="AE86" s="8" t="str">
        <f t="shared" si="13"/>
        <v/>
      </c>
      <c r="AF86" s="18" t="str">
        <f t="shared" si="14"/>
        <v>--</v>
      </c>
    </row>
    <row r="87" spans="5:32" x14ac:dyDescent="0.25">
      <c r="E87" s="36" t="str">
        <f t="shared" si="15"/>
        <v>--</v>
      </c>
      <c r="F87" s="26"/>
      <c r="G87" s="21"/>
      <c r="H87" s="30"/>
      <c r="I87" s="30"/>
      <c r="J87" s="24"/>
      <c r="K87" s="24"/>
      <c r="L87" s="24"/>
      <c r="M87" s="26"/>
      <c r="N87" s="30"/>
      <c r="O87" s="13"/>
      <c r="P87" s="13"/>
      <c r="Q87" s="13"/>
      <c r="R87" s="13"/>
      <c r="T87" s="8" t="str">
        <f>IF(COUNTIF(M87, "*POSB*TRA*")&gt;0,CONCATENATE(L87,"-",MID(M87,(MIN(IF(ISERROR(FIND({1;2;3;4;5;6;7;8;9;0},M87,FIND("POSB",M87))),"",FIND({1;2;3;4;5;6;7;8;9;0},M87,FIND("POSB",M87))))),6)),"")</f>
        <v/>
      </c>
      <c r="U87" s="8" t="str">
        <f t="shared" si="8"/>
        <v>--</v>
      </c>
      <c r="V87" s="17" t="str">
        <f>IF(COUNTIF(M87, "*CHEQUE*")&gt;0,+MID(M87,(MIN(IF(ISERROR(FIND({1;2;3;4;5;6;7;8;9;0},M87)),"",FIND({1;2;3;4;5;6;7;8;9;0},M87)))),15),"")</f>
        <v/>
      </c>
      <c r="W87" s="10"/>
      <c r="X87" s="10"/>
      <c r="Y87" s="10"/>
      <c r="Z87" s="10"/>
      <c r="AA87" s="31" t="str">
        <f t="shared" si="9"/>
        <v>--</v>
      </c>
      <c r="AB87" s="18" t="str">
        <f t="shared" si="10"/>
        <v>Deposit</v>
      </c>
      <c r="AC87" s="3">
        <f t="shared" si="11"/>
        <v>0</v>
      </c>
      <c r="AD87" s="4">
        <f t="shared" si="12"/>
        <v>0</v>
      </c>
      <c r="AE87" s="8" t="str">
        <f t="shared" si="13"/>
        <v/>
      </c>
      <c r="AF87" s="18" t="str">
        <f t="shared" si="14"/>
        <v>--</v>
      </c>
    </row>
    <row r="88" spans="5:32" x14ac:dyDescent="0.25">
      <c r="E88" s="36" t="str">
        <f t="shared" si="15"/>
        <v>--</v>
      </c>
      <c r="F88" s="25"/>
      <c r="G88" s="20"/>
      <c r="H88" s="29"/>
      <c r="I88" s="29"/>
      <c r="J88" s="23"/>
      <c r="K88" s="23"/>
      <c r="L88" s="23"/>
      <c r="M88" s="25"/>
      <c r="N88" s="29"/>
      <c r="O88" s="13"/>
      <c r="P88" s="13"/>
      <c r="Q88" s="13"/>
      <c r="R88" s="13"/>
      <c r="T88" s="8" t="str">
        <f>IF(COUNTIF(M88, "*POSB*TRA*")&gt;0,CONCATENATE(L88,"-",MID(M88,(MIN(IF(ISERROR(FIND({1;2;3;4;5;6;7;8;9;0},M88,FIND("POSB",M88))),"",FIND({1;2;3;4;5;6;7;8;9;0},M88,FIND("POSB",M88))))),6)),"")</f>
        <v/>
      </c>
      <c r="U88" s="8" t="str">
        <f t="shared" si="8"/>
        <v>--</v>
      </c>
      <c r="V88" s="17" t="str">
        <f>IF(COUNTIF(M88, "*CHEQUE*")&gt;0,+MID(M88,(MIN(IF(ISERROR(FIND({1;2;3;4;5;6;7;8;9;0},M88)),"",FIND({1;2;3;4;5;6;7;8;9;0},M88)))),15),"")</f>
        <v/>
      </c>
      <c r="W88" s="10"/>
      <c r="X88" s="10"/>
      <c r="Y88" s="10"/>
      <c r="Z88" s="10"/>
      <c r="AA88" s="31" t="str">
        <f t="shared" si="9"/>
        <v>--</v>
      </c>
      <c r="AB88" s="18" t="str">
        <f t="shared" si="10"/>
        <v>Deposit</v>
      </c>
      <c r="AC88" s="3">
        <f t="shared" si="11"/>
        <v>0</v>
      </c>
      <c r="AD88" s="4">
        <f t="shared" si="12"/>
        <v>0</v>
      </c>
      <c r="AE88" s="8" t="str">
        <f t="shared" si="13"/>
        <v/>
      </c>
      <c r="AF88" s="18" t="str">
        <f t="shared" si="14"/>
        <v>--</v>
      </c>
    </row>
    <row r="89" spans="5:32" x14ac:dyDescent="0.25">
      <c r="E89" s="36" t="str">
        <f t="shared" si="15"/>
        <v>--</v>
      </c>
      <c r="F89" s="26"/>
      <c r="G89" s="21"/>
      <c r="H89" s="30"/>
      <c r="I89" s="30"/>
      <c r="J89" s="24"/>
      <c r="K89" s="24"/>
      <c r="L89" s="24"/>
      <c r="M89" s="26"/>
      <c r="N89" s="30"/>
      <c r="O89" s="13"/>
      <c r="P89" s="13"/>
      <c r="Q89" s="13"/>
      <c r="R89" s="13"/>
      <c r="T89" s="8" t="str">
        <f>IF(COUNTIF(M89, "*POSB*TRA*")&gt;0,CONCATENATE(L89,"-",MID(M89,(MIN(IF(ISERROR(FIND({1;2;3;4;5;6;7;8;9;0},M89,FIND("POSB",M89))),"",FIND({1;2;3;4;5;6;7;8;9;0},M89,FIND("POSB",M89))))),6)),"")</f>
        <v/>
      </c>
      <c r="U89" s="8" t="str">
        <f t="shared" si="8"/>
        <v>--</v>
      </c>
      <c r="V89" s="17" t="str">
        <f>IF(COUNTIF(M89, "*CHEQUE*")&gt;0,+MID(M89,(MIN(IF(ISERROR(FIND({1;2;3;4;5;6;7;8;9;0},M89)),"",FIND({1;2;3;4;5;6;7;8;9;0},M89)))),15),"")</f>
        <v/>
      </c>
      <c r="W89" s="10"/>
      <c r="X89" s="10"/>
      <c r="Y89" s="10"/>
      <c r="Z89" s="10"/>
      <c r="AA89" s="31" t="str">
        <f t="shared" si="9"/>
        <v>--</v>
      </c>
      <c r="AB89" s="18" t="str">
        <f t="shared" si="10"/>
        <v>Deposit</v>
      </c>
      <c r="AC89" s="3">
        <f t="shared" si="11"/>
        <v>0</v>
      </c>
      <c r="AD89" s="4">
        <f t="shared" si="12"/>
        <v>0</v>
      </c>
      <c r="AE89" s="8" t="str">
        <f t="shared" si="13"/>
        <v/>
      </c>
      <c r="AF89" s="18" t="str">
        <f t="shared" si="14"/>
        <v>--</v>
      </c>
    </row>
    <row r="90" spans="5:32" x14ac:dyDescent="0.25">
      <c r="E90" s="36" t="str">
        <f t="shared" si="15"/>
        <v>--</v>
      </c>
      <c r="F90" s="25"/>
      <c r="G90" s="20"/>
      <c r="H90" s="29"/>
      <c r="I90" s="29"/>
      <c r="J90" s="23"/>
      <c r="K90" s="23"/>
      <c r="L90" s="23"/>
      <c r="M90" s="25"/>
      <c r="N90" s="29"/>
      <c r="O90" s="13"/>
      <c r="P90" s="13"/>
      <c r="Q90" s="13"/>
      <c r="R90" s="13"/>
      <c r="T90" s="8" t="str">
        <f>IF(COUNTIF(M90, "*POSB*TRA*")&gt;0,CONCATENATE(L90,"-",MID(M90,(MIN(IF(ISERROR(FIND({1;2;3;4;5;6;7;8;9;0},M90,FIND("POSB",M90))),"",FIND({1;2;3;4;5;6;7;8;9;0},M90,FIND("POSB",M90))))),6)),"")</f>
        <v/>
      </c>
      <c r="U90" s="8" t="str">
        <f t="shared" si="8"/>
        <v>--</v>
      </c>
      <c r="V90" s="17" t="str">
        <f>IF(COUNTIF(M90, "*CHEQUE*")&gt;0,+MID(M90,(MIN(IF(ISERROR(FIND({1;2;3;4;5;6;7;8;9;0},M90)),"",FIND({1;2;3;4;5;6;7;8;9;0},M90)))),15),"")</f>
        <v/>
      </c>
      <c r="W90" s="10"/>
      <c r="X90" s="10"/>
      <c r="Y90" s="10"/>
      <c r="Z90" s="10"/>
      <c r="AA90" s="31" t="str">
        <f t="shared" si="9"/>
        <v>--</v>
      </c>
      <c r="AB90" s="18" t="str">
        <f t="shared" si="10"/>
        <v>Deposit</v>
      </c>
      <c r="AC90" s="3">
        <f t="shared" si="11"/>
        <v>0</v>
      </c>
      <c r="AD90" s="4">
        <f t="shared" si="12"/>
        <v>0</v>
      </c>
      <c r="AE90" s="8" t="str">
        <f t="shared" si="13"/>
        <v/>
      </c>
      <c r="AF90" s="18" t="str">
        <f t="shared" si="14"/>
        <v>--</v>
      </c>
    </row>
    <row r="91" spans="5:32" x14ac:dyDescent="0.25">
      <c r="E91" s="36" t="str">
        <f t="shared" si="15"/>
        <v>--</v>
      </c>
      <c r="F91" s="26"/>
      <c r="G91" s="21"/>
      <c r="H91" s="30"/>
      <c r="I91" s="30"/>
      <c r="J91" s="24"/>
      <c r="K91" s="24"/>
      <c r="L91" s="24"/>
      <c r="M91" s="26"/>
      <c r="N91" s="30"/>
      <c r="O91" s="13"/>
      <c r="P91" s="13"/>
      <c r="Q91" s="13"/>
      <c r="R91" s="13"/>
      <c r="T91" s="8" t="str">
        <f>IF(COUNTIF(M91, "*POSB*TRA*")&gt;0,CONCATENATE(L91,"-",MID(M91,(MIN(IF(ISERROR(FIND({1;2;3;4;5;6;7;8;9;0},M91,FIND("POSB",M91))),"",FIND({1;2;3;4;5;6;7;8;9;0},M91,FIND("POSB",M91))))),6)),"")</f>
        <v/>
      </c>
      <c r="U91" s="8" t="str">
        <f t="shared" si="8"/>
        <v>--</v>
      </c>
      <c r="V91" s="17" t="str">
        <f>IF(COUNTIF(M91, "*CHEQUE*")&gt;0,+MID(M91,(MIN(IF(ISERROR(FIND({1;2;3;4;5;6;7;8;9;0},M91)),"",FIND({1;2;3;4;5;6;7;8;9;0},M91)))),15),"")</f>
        <v/>
      </c>
      <c r="W91" s="10"/>
      <c r="X91" s="10"/>
      <c r="Y91" s="10"/>
      <c r="Z91" s="10"/>
      <c r="AA91" s="31" t="str">
        <f t="shared" si="9"/>
        <v>--</v>
      </c>
      <c r="AB91" s="18" t="str">
        <f t="shared" si="10"/>
        <v>Deposit</v>
      </c>
      <c r="AC91" s="3">
        <f t="shared" si="11"/>
        <v>0</v>
      </c>
      <c r="AD91" s="4">
        <f t="shared" si="12"/>
        <v>0</v>
      </c>
      <c r="AE91" s="8" t="str">
        <f t="shared" si="13"/>
        <v/>
      </c>
      <c r="AF91" s="18" t="str">
        <f t="shared" si="14"/>
        <v>--</v>
      </c>
    </row>
    <row r="92" spans="5:32" x14ac:dyDescent="0.25">
      <c r="E92" s="36" t="str">
        <f t="shared" si="15"/>
        <v>--</v>
      </c>
      <c r="F92" s="25"/>
      <c r="G92" s="20"/>
      <c r="H92" s="29"/>
      <c r="I92" s="29"/>
      <c r="J92" s="23"/>
      <c r="K92" s="23"/>
      <c r="L92" s="23"/>
      <c r="M92" s="25"/>
      <c r="N92" s="29"/>
      <c r="O92" s="13"/>
      <c r="P92" s="13"/>
      <c r="Q92" s="13"/>
      <c r="R92" s="13"/>
      <c r="T92" s="8" t="str">
        <f>IF(COUNTIF(M92, "*POSB*TRA*")&gt;0,CONCATENATE(L92,"-",MID(M92,(MIN(IF(ISERROR(FIND({1;2;3;4;5;6;7;8;9;0},M92,FIND("POSB",M92))),"",FIND({1;2;3;4;5;6;7;8;9;0},M92,FIND("POSB",M92))))),6)),"")</f>
        <v/>
      </c>
      <c r="U92" s="8" t="str">
        <f t="shared" si="8"/>
        <v>--</v>
      </c>
      <c r="V92" s="17" t="str">
        <f>IF(COUNTIF(M92, "*CHEQUE*")&gt;0,+MID(M92,(MIN(IF(ISERROR(FIND({1;2;3;4;5;6;7;8;9;0},M92)),"",FIND({1;2;3;4;5;6;7;8;9;0},M92)))),15),"")</f>
        <v/>
      </c>
      <c r="W92" s="10"/>
      <c r="X92" s="10"/>
      <c r="Y92" s="10"/>
      <c r="Z92" s="10"/>
      <c r="AA92" s="31" t="str">
        <f t="shared" si="9"/>
        <v>--</v>
      </c>
      <c r="AB92" s="18" t="str">
        <f t="shared" si="10"/>
        <v>Deposit</v>
      </c>
      <c r="AC92" s="3">
        <f t="shared" si="11"/>
        <v>0</v>
      </c>
      <c r="AD92" s="4">
        <f t="shared" si="12"/>
        <v>0</v>
      </c>
      <c r="AE92" s="8" t="str">
        <f t="shared" si="13"/>
        <v/>
      </c>
      <c r="AF92" s="18" t="str">
        <f t="shared" si="14"/>
        <v>--</v>
      </c>
    </row>
    <row r="93" spans="5:32" x14ac:dyDescent="0.25">
      <c r="E93" s="36" t="str">
        <f t="shared" si="15"/>
        <v>--</v>
      </c>
      <c r="F93" s="26"/>
      <c r="G93" s="21"/>
      <c r="H93" s="30"/>
      <c r="I93" s="30"/>
      <c r="J93" s="24"/>
      <c r="K93" s="24"/>
      <c r="L93" s="24"/>
      <c r="M93" s="26"/>
      <c r="N93" s="30"/>
      <c r="O93" s="13"/>
      <c r="P93" s="13"/>
      <c r="Q93" s="13"/>
      <c r="R93" s="13"/>
      <c r="T93" s="8" t="str">
        <f>IF(COUNTIF(M93, "*POSB*TRA*")&gt;0,CONCATENATE(L93,"-",MID(M93,(MIN(IF(ISERROR(FIND({1;2;3;4;5;6;7;8;9;0},M93,FIND("POSB",M93))),"",FIND({1;2;3;4;5;6;7;8;9;0},M93,FIND("POSB",M93))))),6)),"")</f>
        <v/>
      </c>
      <c r="U93" s="8" t="str">
        <f t="shared" si="8"/>
        <v>--</v>
      </c>
      <c r="V93" s="17" t="str">
        <f>IF(COUNTIF(M93, "*CHEQUE*")&gt;0,+MID(M93,(MIN(IF(ISERROR(FIND({1;2;3;4;5;6;7;8;9;0},M93)),"",FIND({1;2;3;4;5;6;7;8;9;0},M93)))),15),"")</f>
        <v/>
      </c>
      <c r="W93" s="10"/>
      <c r="X93" s="10"/>
      <c r="Y93" s="10"/>
      <c r="Z93" s="10"/>
      <c r="AA93" s="31" t="str">
        <f t="shared" si="9"/>
        <v>--</v>
      </c>
      <c r="AB93" s="18" t="str">
        <f t="shared" si="10"/>
        <v>Deposit</v>
      </c>
      <c r="AC93" s="3">
        <f t="shared" si="11"/>
        <v>0</v>
      </c>
      <c r="AD93" s="4">
        <f t="shared" si="12"/>
        <v>0</v>
      </c>
      <c r="AE93" s="8" t="str">
        <f t="shared" si="13"/>
        <v/>
      </c>
      <c r="AF93" s="18" t="str">
        <f t="shared" si="14"/>
        <v>--</v>
      </c>
    </row>
    <row r="94" spans="5:32" x14ac:dyDescent="0.25">
      <c r="E94" s="36" t="str">
        <f t="shared" si="15"/>
        <v>--</v>
      </c>
      <c r="F94" s="25"/>
      <c r="G94" s="20"/>
      <c r="H94" s="29"/>
      <c r="I94" s="29"/>
      <c r="J94" s="23"/>
      <c r="K94" s="23"/>
      <c r="L94" s="23"/>
      <c r="M94" s="25"/>
      <c r="N94" s="29"/>
      <c r="O94" s="13"/>
      <c r="P94" s="13"/>
      <c r="Q94" s="13"/>
      <c r="R94" s="13"/>
      <c r="T94" s="8" t="str">
        <f>IF(COUNTIF(M94, "*POSB*TRA*")&gt;0,CONCATENATE(L94,"-",MID(M94,(MIN(IF(ISERROR(FIND({1;2;3;4;5;6;7;8;9;0},M94,FIND("POSB",M94))),"",FIND({1;2;3;4;5;6;7;8;9;0},M94,FIND("POSB",M94))))),6)),"")</f>
        <v/>
      </c>
      <c r="U94" s="8" t="str">
        <f t="shared" si="8"/>
        <v>--</v>
      </c>
      <c r="V94" s="17" t="str">
        <f>IF(COUNTIF(M94, "*CHEQUE*")&gt;0,+MID(M94,(MIN(IF(ISERROR(FIND({1;2;3;4;5;6;7;8;9;0},M94)),"",FIND({1;2;3;4;5;6;7;8;9;0},M94)))),15),"")</f>
        <v/>
      </c>
      <c r="W94" s="10"/>
      <c r="X94" s="10"/>
      <c r="Y94" s="10"/>
      <c r="Z94" s="10"/>
      <c r="AA94" s="31" t="str">
        <f t="shared" si="9"/>
        <v>--</v>
      </c>
      <c r="AB94" s="18" t="str">
        <f t="shared" si="10"/>
        <v>Deposit</v>
      </c>
      <c r="AC94" s="3">
        <f t="shared" si="11"/>
        <v>0</v>
      </c>
      <c r="AD94" s="4">
        <f t="shared" si="12"/>
        <v>0</v>
      </c>
      <c r="AE94" s="8" t="str">
        <f t="shared" si="13"/>
        <v/>
      </c>
      <c r="AF94" s="18" t="str">
        <f t="shared" si="14"/>
        <v>--</v>
      </c>
    </row>
    <row r="95" spans="5:32" x14ac:dyDescent="0.25">
      <c r="E95" s="36" t="str">
        <f t="shared" si="15"/>
        <v>--</v>
      </c>
      <c r="F95" s="26"/>
      <c r="G95" s="21"/>
      <c r="H95" s="30"/>
      <c r="I95" s="30"/>
      <c r="J95" s="24"/>
      <c r="K95" s="24"/>
      <c r="L95" s="24"/>
      <c r="M95" s="26"/>
      <c r="N95" s="30"/>
      <c r="O95" s="13"/>
      <c r="P95" s="13"/>
      <c r="Q95" s="13"/>
      <c r="R95" s="13"/>
      <c r="T95" s="8" t="str">
        <f>IF(COUNTIF(M95, "*POSB*TRA*")&gt;0,CONCATENATE(L95,"-",MID(M95,(MIN(IF(ISERROR(FIND({1;2;3;4;5;6;7;8;9;0},M95,FIND("POSB",M95))),"",FIND({1;2;3;4;5;6;7;8;9;0},M95,FIND("POSB",M95))))),6)),"")</f>
        <v/>
      </c>
      <c r="U95" s="8" t="str">
        <f t="shared" si="8"/>
        <v>--</v>
      </c>
      <c r="V95" s="17" t="str">
        <f>IF(COUNTIF(M95, "*CHEQUE*")&gt;0,+MID(M95,(MIN(IF(ISERROR(FIND({1;2;3;4;5;6;7;8;9;0},M95)),"",FIND({1;2;3;4;5;6;7;8;9;0},M95)))),15),"")</f>
        <v/>
      </c>
      <c r="W95" s="10"/>
      <c r="X95" s="10"/>
      <c r="Y95" s="10"/>
      <c r="Z95" s="10"/>
      <c r="AA95" s="31" t="str">
        <f t="shared" si="9"/>
        <v>--</v>
      </c>
      <c r="AB95" s="18" t="str">
        <f t="shared" si="10"/>
        <v>Deposit</v>
      </c>
      <c r="AC95" s="3">
        <f t="shared" si="11"/>
        <v>0</v>
      </c>
      <c r="AD95" s="4">
        <f t="shared" si="12"/>
        <v>0</v>
      </c>
      <c r="AE95" s="8" t="str">
        <f t="shared" si="13"/>
        <v/>
      </c>
      <c r="AF95" s="18" t="str">
        <f t="shared" si="14"/>
        <v>--</v>
      </c>
    </row>
    <row r="96" spans="5:32" x14ac:dyDescent="0.25">
      <c r="E96" s="36" t="str">
        <f t="shared" si="15"/>
        <v>--</v>
      </c>
      <c r="F96" s="25"/>
      <c r="G96" s="20"/>
      <c r="H96" s="29"/>
      <c r="I96" s="29"/>
      <c r="J96" s="23"/>
      <c r="K96" s="23"/>
      <c r="L96" s="23"/>
      <c r="M96" s="25"/>
      <c r="N96" s="29"/>
      <c r="O96" s="13"/>
      <c r="P96" s="13"/>
      <c r="Q96" s="13"/>
      <c r="R96" s="13"/>
      <c r="T96" s="8" t="str">
        <f>IF(COUNTIF(M96, "*POSB*TRA*")&gt;0,CONCATENATE(L96,"-",MID(M96,(MIN(IF(ISERROR(FIND({1;2;3;4;5;6;7;8;9;0},M96,FIND("POSB",M96))),"",FIND({1;2;3;4;5;6;7;8;9;0},M96,FIND("POSB",M96))))),6)),"")</f>
        <v/>
      </c>
      <c r="U96" s="8" t="str">
        <f t="shared" si="8"/>
        <v>--</v>
      </c>
      <c r="V96" s="17" t="str">
        <f>IF(COUNTIF(M96, "*CHEQUE*")&gt;0,+MID(M96,(MIN(IF(ISERROR(FIND({1;2;3;4;5;6;7;8;9;0},M96)),"",FIND({1;2;3;4;5;6;7;8;9;0},M96)))),15),"")</f>
        <v/>
      </c>
      <c r="W96" s="10"/>
      <c r="X96" s="10"/>
      <c r="Y96" s="10"/>
      <c r="Z96" s="10"/>
      <c r="AA96" s="31" t="str">
        <f t="shared" si="9"/>
        <v>--</v>
      </c>
      <c r="AB96" s="18" t="str">
        <f t="shared" si="10"/>
        <v>Deposit</v>
      </c>
      <c r="AC96" s="3">
        <f t="shared" si="11"/>
        <v>0</v>
      </c>
      <c r="AD96" s="4">
        <f t="shared" si="12"/>
        <v>0</v>
      </c>
      <c r="AE96" s="8" t="str">
        <f t="shared" si="13"/>
        <v/>
      </c>
      <c r="AF96" s="18" t="str">
        <f t="shared" si="14"/>
        <v>--</v>
      </c>
    </row>
    <row r="97" spans="5:32" x14ac:dyDescent="0.25">
      <c r="E97" s="36" t="str">
        <f t="shared" si="15"/>
        <v>--</v>
      </c>
      <c r="F97" s="26"/>
      <c r="G97" s="21"/>
      <c r="H97" s="30"/>
      <c r="I97" s="30"/>
      <c r="J97" s="24"/>
      <c r="K97" s="24"/>
      <c r="L97" s="24"/>
      <c r="M97" s="26"/>
      <c r="N97" s="30"/>
      <c r="O97" s="13"/>
      <c r="P97" s="13"/>
      <c r="Q97" s="13"/>
      <c r="R97" s="13"/>
      <c r="T97" s="8" t="str">
        <f>IF(COUNTIF(M97, "*POSB*TRA*")&gt;0,CONCATENATE(L97,"-",MID(M97,(MIN(IF(ISERROR(FIND({1;2;3;4;5;6;7;8;9;0},M97,FIND("POSB",M97))),"",FIND({1;2;3;4;5;6;7;8;9;0},M97,FIND("POSB",M97))))),6)),"")</f>
        <v/>
      </c>
      <c r="U97" s="8" t="str">
        <f t="shared" si="8"/>
        <v>--</v>
      </c>
      <c r="V97" s="17" t="str">
        <f>IF(COUNTIF(M97, "*CHEQUE*")&gt;0,+MID(M97,(MIN(IF(ISERROR(FIND({1;2;3;4;5;6;7;8;9;0},M97)),"",FIND({1;2;3;4;5;6;7;8;9;0},M97)))),15),"")</f>
        <v/>
      </c>
      <c r="W97" s="10"/>
      <c r="X97" s="10"/>
      <c r="Y97" s="10"/>
      <c r="Z97" s="10"/>
      <c r="AA97" s="31" t="str">
        <f t="shared" si="9"/>
        <v>--</v>
      </c>
      <c r="AB97" s="18" t="str">
        <f t="shared" si="10"/>
        <v>Deposit</v>
      </c>
      <c r="AC97" s="3">
        <f t="shared" si="11"/>
        <v>0</v>
      </c>
      <c r="AD97" s="4">
        <f t="shared" si="12"/>
        <v>0</v>
      </c>
      <c r="AE97" s="8" t="str">
        <f t="shared" si="13"/>
        <v/>
      </c>
      <c r="AF97" s="18" t="str">
        <f t="shared" si="14"/>
        <v>--</v>
      </c>
    </row>
    <row r="98" spans="5:32" x14ac:dyDescent="0.25">
      <c r="E98" s="36" t="str">
        <f t="shared" si="15"/>
        <v>--</v>
      </c>
      <c r="F98" s="25"/>
      <c r="G98" s="20"/>
      <c r="H98" s="29"/>
      <c r="I98" s="29"/>
      <c r="J98" s="23"/>
      <c r="K98" s="23"/>
      <c r="L98" s="23"/>
      <c r="M98" s="25"/>
      <c r="N98" s="29"/>
      <c r="O98" s="13"/>
      <c r="P98" s="13"/>
      <c r="Q98" s="13"/>
      <c r="R98" s="13"/>
      <c r="T98" s="8" t="str">
        <f>IF(COUNTIF(M98, "*POSB*TRA*")&gt;0,CONCATENATE(L98,"-",MID(M98,(MIN(IF(ISERROR(FIND({1;2;3;4;5;6;7;8;9;0},M98,FIND("POSB",M98))),"",FIND({1;2;3;4;5;6;7;8;9;0},M98,FIND("POSB",M98))))),6)),"")</f>
        <v/>
      </c>
      <c r="U98" s="8" t="str">
        <f t="shared" si="8"/>
        <v>--</v>
      </c>
      <c r="V98" s="17" t="str">
        <f>IF(COUNTIF(M98, "*CHEQUE*")&gt;0,+MID(M98,(MIN(IF(ISERROR(FIND({1;2;3;4;5;6;7;8;9;0},M98)),"",FIND({1;2;3;4;5;6;7;8;9;0},M98)))),15),"")</f>
        <v/>
      </c>
      <c r="W98" s="10"/>
      <c r="X98" s="10"/>
      <c r="Y98" s="10"/>
      <c r="Z98" s="10"/>
      <c r="AA98" s="31" t="str">
        <f t="shared" si="9"/>
        <v>--</v>
      </c>
      <c r="AB98" s="18" t="str">
        <f t="shared" si="10"/>
        <v>Deposit</v>
      </c>
      <c r="AC98" s="3">
        <f t="shared" si="11"/>
        <v>0</v>
      </c>
      <c r="AD98" s="4">
        <f t="shared" si="12"/>
        <v>0</v>
      </c>
      <c r="AE98" s="8" t="str">
        <f t="shared" si="13"/>
        <v/>
      </c>
      <c r="AF98" s="18" t="str">
        <f t="shared" si="14"/>
        <v>--</v>
      </c>
    </row>
    <row r="99" spans="5:32" x14ac:dyDescent="0.25">
      <c r="E99" s="36" t="str">
        <f t="shared" si="15"/>
        <v>--</v>
      </c>
      <c r="F99" s="26"/>
      <c r="G99" s="21"/>
      <c r="H99" s="30"/>
      <c r="I99" s="30"/>
      <c r="J99" s="24"/>
      <c r="K99" s="24"/>
      <c r="L99" s="24"/>
      <c r="M99" s="26"/>
      <c r="N99" s="30"/>
      <c r="O99" s="13"/>
      <c r="P99" s="13"/>
      <c r="Q99" s="13"/>
      <c r="R99" s="13"/>
      <c r="T99" s="8" t="str">
        <f>IF(COUNTIF(M99, "*POSB*TRA*")&gt;0,CONCATENATE(L99,"-",MID(M99,(MIN(IF(ISERROR(FIND({1;2;3;4;5;6;7;8;9;0},M99,FIND("POSB",M99))),"",FIND({1;2;3;4;5;6;7;8;9;0},M99,FIND("POSB",M99))))),6)),"")</f>
        <v/>
      </c>
      <c r="U99" s="8" t="str">
        <f t="shared" si="8"/>
        <v>--</v>
      </c>
      <c r="V99" s="17" t="str">
        <f>IF(COUNTIF(M99, "*CHEQUE*")&gt;0,+MID(M99,(MIN(IF(ISERROR(FIND({1;2;3;4;5;6;7;8;9;0},M99)),"",FIND({1;2;3;4;5;6;7;8;9;0},M99)))),15),"")</f>
        <v/>
      </c>
      <c r="W99" s="10"/>
      <c r="X99" s="10"/>
      <c r="Y99" s="10"/>
      <c r="Z99" s="10"/>
      <c r="AA99" s="31" t="str">
        <f t="shared" si="9"/>
        <v>--</v>
      </c>
      <c r="AB99" s="18" t="str">
        <f t="shared" si="10"/>
        <v>Deposit</v>
      </c>
      <c r="AC99" s="3">
        <f t="shared" si="11"/>
        <v>0</v>
      </c>
      <c r="AD99" s="4">
        <f t="shared" si="12"/>
        <v>0</v>
      </c>
      <c r="AE99" s="8" t="str">
        <f t="shared" si="13"/>
        <v/>
      </c>
      <c r="AF99" s="18" t="str">
        <f t="shared" si="14"/>
        <v>--</v>
      </c>
    </row>
    <row r="100" spans="5:32" x14ac:dyDescent="0.25">
      <c r="E100" s="36" t="str">
        <f t="shared" si="15"/>
        <v>--</v>
      </c>
      <c r="F100" s="25"/>
      <c r="G100" s="20"/>
      <c r="H100" s="29"/>
      <c r="I100" s="29"/>
      <c r="J100" s="23"/>
      <c r="K100" s="23"/>
      <c r="L100" s="23"/>
      <c r="M100" s="25"/>
      <c r="N100" s="29"/>
      <c r="O100" s="13"/>
      <c r="P100" s="13"/>
      <c r="Q100" s="13"/>
      <c r="R100" s="13"/>
      <c r="T100" s="8" t="str">
        <f>IF(COUNTIF(M100, "*POSB*TRA*")&gt;0,CONCATENATE(L100,"-",MID(M100,(MIN(IF(ISERROR(FIND({1;2;3;4;5;6;7;8;9;0},M100,FIND("POSB",M100))),"",FIND({1;2;3;4;5;6;7;8;9;0},M100,FIND("POSB",M100))))),6)),"")</f>
        <v/>
      </c>
      <c r="U100" s="8" t="str">
        <f t="shared" si="8"/>
        <v>--</v>
      </c>
      <c r="V100" s="17" t="str">
        <f>IF(COUNTIF(M100, "*CHEQUE*")&gt;0,+MID(M100,(MIN(IF(ISERROR(FIND({1;2;3;4;5;6;7;8;9;0},M100)),"",FIND({1;2;3;4;5;6;7;8;9;0},M100)))),15),"")</f>
        <v/>
      </c>
      <c r="W100" s="10"/>
      <c r="X100" s="10"/>
      <c r="Y100" s="10"/>
      <c r="Z100" s="10"/>
      <c r="AA100" s="31" t="str">
        <f t="shared" si="9"/>
        <v>--</v>
      </c>
      <c r="AB100" s="18" t="str">
        <f t="shared" si="10"/>
        <v>Deposit</v>
      </c>
      <c r="AC100" s="3">
        <f t="shared" si="11"/>
        <v>0</v>
      </c>
      <c r="AD100" s="4">
        <f t="shared" si="12"/>
        <v>0</v>
      </c>
      <c r="AE100" s="8" t="str">
        <f t="shared" si="13"/>
        <v/>
      </c>
      <c r="AF100" s="18" t="str">
        <f t="shared" si="14"/>
        <v>--</v>
      </c>
    </row>
    <row r="101" spans="5:32" x14ac:dyDescent="0.25">
      <c r="E101" s="36" t="str">
        <f t="shared" si="15"/>
        <v>--</v>
      </c>
      <c r="F101" s="26"/>
      <c r="G101" s="21"/>
      <c r="H101" s="30"/>
      <c r="I101" s="30"/>
      <c r="J101" s="24"/>
      <c r="K101" s="24"/>
      <c r="L101" s="24"/>
      <c r="M101" s="26"/>
      <c r="N101" s="30"/>
      <c r="O101" s="13"/>
      <c r="P101" s="13"/>
      <c r="Q101" s="13"/>
      <c r="R101" s="13"/>
      <c r="T101" s="8" t="str">
        <f>IF(COUNTIF(M101, "*POSB*TRA*")&gt;0,CONCATENATE(L101,"-",MID(M101,(MIN(IF(ISERROR(FIND({1;2;3;4;5;6;7;8;9;0},M101,FIND("POSB",M101))),"",FIND({1;2;3;4;5;6;7;8;9;0},M101,FIND("POSB",M101))))),6)),"")</f>
        <v/>
      </c>
      <c r="U101" s="8" t="str">
        <f t="shared" si="8"/>
        <v>--</v>
      </c>
      <c r="V101" s="17" t="str">
        <f>IF(COUNTIF(M101, "*CHEQUE*")&gt;0,+MID(M101,(MIN(IF(ISERROR(FIND({1;2;3;4;5;6;7;8;9;0},M101)),"",FIND({1;2;3;4;5;6;7;8;9;0},M101)))),15),"")</f>
        <v/>
      </c>
      <c r="W101" s="10"/>
      <c r="X101" s="10"/>
      <c r="Y101" s="10"/>
      <c r="Z101" s="10"/>
      <c r="AA101" s="31" t="str">
        <f t="shared" si="9"/>
        <v>--</v>
      </c>
      <c r="AB101" s="18" t="str">
        <f t="shared" si="10"/>
        <v>Deposit</v>
      </c>
      <c r="AC101" s="3">
        <f t="shared" si="11"/>
        <v>0</v>
      </c>
      <c r="AD101" s="4">
        <f t="shared" si="12"/>
        <v>0</v>
      </c>
      <c r="AE101" s="8" t="str">
        <f t="shared" si="13"/>
        <v/>
      </c>
      <c r="AF101" s="18" t="str">
        <f t="shared" si="14"/>
        <v>--</v>
      </c>
    </row>
    <row r="102" spans="5:32" x14ac:dyDescent="0.25">
      <c r="E102" s="36" t="str">
        <f t="shared" si="15"/>
        <v>--</v>
      </c>
      <c r="F102" s="25"/>
      <c r="G102" s="20"/>
      <c r="H102" s="29"/>
      <c r="I102" s="29"/>
      <c r="J102" s="23"/>
      <c r="K102" s="23"/>
      <c r="L102" s="23"/>
      <c r="M102" s="25"/>
      <c r="N102" s="29"/>
      <c r="O102" s="13"/>
      <c r="P102" s="13"/>
      <c r="Q102" s="13"/>
      <c r="R102" s="13"/>
      <c r="T102" s="8" t="str">
        <f>IF(COUNTIF(M102, "*POSB*TRA*")&gt;0,CONCATENATE(L102,"-",MID(M102,(MIN(IF(ISERROR(FIND({1;2;3;4;5;6;7;8;9;0},M102,FIND("POSB",M102))),"",FIND({1;2;3;4;5;6;7;8;9;0},M102,FIND("POSB",M102))))),6)),"")</f>
        <v/>
      </c>
      <c r="U102" s="8" t="str">
        <f t="shared" si="8"/>
        <v>--</v>
      </c>
      <c r="V102" s="17" t="str">
        <f>IF(COUNTIF(M102, "*CHEQUE*")&gt;0,+MID(M102,(MIN(IF(ISERROR(FIND({1;2;3;4;5;6;7;8;9;0},M102)),"",FIND({1;2;3;4;5;6;7;8;9;0},M102)))),15),"")</f>
        <v/>
      </c>
      <c r="W102" s="10"/>
      <c r="X102" s="10"/>
      <c r="Y102" s="10"/>
      <c r="Z102" s="10"/>
      <c r="AA102" s="31" t="str">
        <f t="shared" si="9"/>
        <v>--</v>
      </c>
      <c r="AB102" s="18" t="str">
        <f t="shared" si="10"/>
        <v>Deposit</v>
      </c>
      <c r="AC102" s="3">
        <f t="shared" si="11"/>
        <v>0</v>
      </c>
      <c r="AD102" s="4">
        <f t="shared" si="12"/>
        <v>0</v>
      </c>
      <c r="AE102" s="8" t="str">
        <f t="shared" si="13"/>
        <v/>
      </c>
      <c r="AF102" s="18" t="str">
        <f t="shared" si="14"/>
        <v>--</v>
      </c>
    </row>
    <row r="103" spans="5:32" x14ac:dyDescent="0.25">
      <c r="E103" s="36" t="str">
        <f t="shared" si="15"/>
        <v>--</v>
      </c>
      <c r="F103" s="26"/>
      <c r="G103" s="21"/>
      <c r="H103" s="30"/>
      <c r="I103" s="30"/>
      <c r="J103" s="24"/>
      <c r="K103" s="24"/>
      <c r="L103" s="24"/>
      <c r="M103" s="26"/>
      <c r="N103" s="30"/>
      <c r="O103" s="13"/>
      <c r="P103" s="13"/>
      <c r="Q103" s="13"/>
      <c r="R103" s="13"/>
      <c r="T103" s="8" t="str">
        <f>IF(COUNTIF(M103, "*POSB*TRA*")&gt;0,CONCATENATE(L103,"-",MID(M103,(MIN(IF(ISERROR(FIND({1;2;3;4;5;6;7;8;9;0},M103,FIND("POSB",M103))),"",FIND({1;2;3;4;5;6;7;8;9;0},M103,FIND("POSB",M103))))),6)),"")</f>
        <v/>
      </c>
      <c r="U103" s="8" t="str">
        <f t="shared" si="8"/>
        <v>--</v>
      </c>
      <c r="V103" s="17" t="str">
        <f>IF(COUNTIF(M103, "*CHEQUE*")&gt;0,+MID(M103,(MIN(IF(ISERROR(FIND({1;2;3;4;5;6;7;8;9;0},M103)),"",FIND({1;2;3;4;5;6;7;8;9;0},M103)))),15),"")</f>
        <v/>
      </c>
      <c r="W103" s="10"/>
      <c r="X103" s="10"/>
      <c r="Y103" s="10"/>
      <c r="Z103" s="10"/>
      <c r="AA103" s="31" t="str">
        <f t="shared" si="9"/>
        <v>--</v>
      </c>
      <c r="AB103" s="18" t="str">
        <f t="shared" si="10"/>
        <v>Deposit</v>
      </c>
      <c r="AC103" s="3">
        <f t="shared" si="11"/>
        <v>0</v>
      </c>
      <c r="AD103" s="4">
        <f t="shared" si="12"/>
        <v>0</v>
      </c>
      <c r="AE103" s="8" t="str">
        <f t="shared" si="13"/>
        <v/>
      </c>
      <c r="AF103" s="18" t="str">
        <f t="shared" si="14"/>
        <v>--</v>
      </c>
    </row>
    <row r="104" spans="5:32" x14ac:dyDescent="0.25">
      <c r="E104" s="36" t="str">
        <f t="shared" si="15"/>
        <v>--</v>
      </c>
      <c r="F104" s="25"/>
      <c r="G104" s="20"/>
      <c r="H104" s="29"/>
      <c r="I104" s="29"/>
      <c r="J104" s="23"/>
      <c r="K104" s="23"/>
      <c r="L104" s="23"/>
      <c r="M104" s="25"/>
      <c r="N104" s="29"/>
      <c r="O104" s="13"/>
      <c r="P104" s="13"/>
      <c r="Q104" s="13"/>
      <c r="R104" s="13"/>
      <c r="T104" s="8" t="str">
        <f>IF(COUNTIF(M104, "*POSB*TRA*")&gt;0,CONCATENATE(L104,"-",MID(M104,(MIN(IF(ISERROR(FIND({1;2;3;4;5;6;7;8;9;0},M104,FIND("POSB",M104))),"",FIND({1;2;3;4;5;6;7;8;9;0},M104,FIND("POSB",M104))))),6)),"")</f>
        <v/>
      </c>
      <c r="U104" s="8" t="str">
        <f t="shared" si="8"/>
        <v>--</v>
      </c>
      <c r="V104" s="17" t="str">
        <f>IF(COUNTIF(M104, "*CHEQUE*")&gt;0,+MID(M104,(MIN(IF(ISERROR(FIND({1;2;3;4;5;6;7;8;9;0},M104)),"",FIND({1;2;3;4;5;6;7;8;9;0},M104)))),15),"")</f>
        <v/>
      </c>
      <c r="W104" s="10"/>
      <c r="X104" s="10"/>
      <c r="Y104" s="10"/>
      <c r="Z104" s="10"/>
      <c r="AA104" s="31" t="str">
        <f t="shared" si="9"/>
        <v>--</v>
      </c>
      <c r="AB104" s="18" t="str">
        <f t="shared" si="10"/>
        <v>Deposit</v>
      </c>
      <c r="AC104" s="3">
        <f t="shared" si="11"/>
        <v>0</v>
      </c>
      <c r="AD104" s="4">
        <f t="shared" si="12"/>
        <v>0</v>
      </c>
      <c r="AE104" s="8" t="str">
        <f t="shared" si="13"/>
        <v/>
      </c>
      <c r="AF104" s="18" t="str">
        <f t="shared" si="14"/>
        <v>--</v>
      </c>
    </row>
    <row r="105" spans="5:32" x14ac:dyDescent="0.25">
      <c r="E105" s="36" t="str">
        <f t="shared" si="15"/>
        <v>--</v>
      </c>
      <c r="F105" s="26"/>
      <c r="G105" s="21"/>
      <c r="H105" s="30"/>
      <c r="I105" s="30"/>
      <c r="J105" s="24"/>
      <c r="K105" s="24"/>
      <c r="L105" s="24"/>
      <c r="M105" s="26"/>
      <c r="N105" s="30"/>
      <c r="O105" s="13"/>
      <c r="P105" s="13"/>
      <c r="Q105" s="13"/>
      <c r="R105" s="13"/>
      <c r="T105" s="8" t="str">
        <f>IF(COUNTIF(M105, "*POSB*TRA*")&gt;0,CONCATENATE(L105,"-",MID(M105,(MIN(IF(ISERROR(FIND({1;2;3;4;5;6;7;8;9;0},M105,FIND("POSB",M105))),"",FIND({1;2;3;4;5;6;7;8;9;0},M105,FIND("POSB",M105))))),6)),"")</f>
        <v/>
      </c>
      <c r="U105" s="8" t="str">
        <f t="shared" si="8"/>
        <v>--</v>
      </c>
      <c r="V105" s="17" t="str">
        <f>IF(COUNTIF(M105, "*CHEQUE*")&gt;0,+MID(M105,(MIN(IF(ISERROR(FIND({1;2;3;4;5;6;7;8;9;0},M105)),"",FIND({1;2;3;4;5;6;7;8;9;0},M105)))),15),"")</f>
        <v/>
      </c>
      <c r="W105" s="10"/>
      <c r="X105" s="10"/>
      <c r="Y105" s="10"/>
      <c r="Z105" s="10"/>
      <c r="AA105" s="31" t="str">
        <f t="shared" si="9"/>
        <v>--</v>
      </c>
      <c r="AB105" s="18" t="str">
        <f t="shared" si="10"/>
        <v>Deposit</v>
      </c>
      <c r="AC105" s="3">
        <f t="shared" si="11"/>
        <v>0</v>
      </c>
      <c r="AD105" s="4">
        <f t="shared" si="12"/>
        <v>0</v>
      </c>
      <c r="AE105" s="8" t="str">
        <f t="shared" si="13"/>
        <v/>
      </c>
      <c r="AF105" s="18" t="str">
        <f t="shared" si="14"/>
        <v>--</v>
      </c>
    </row>
    <row r="106" spans="5:32" x14ac:dyDescent="0.25">
      <c r="E106" s="36" t="str">
        <f t="shared" si="15"/>
        <v>--</v>
      </c>
      <c r="F106" s="25"/>
      <c r="G106" s="20"/>
      <c r="H106" s="29"/>
      <c r="I106" s="29"/>
      <c r="J106" s="23"/>
      <c r="K106" s="23"/>
      <c r="L106" s="23"/>
      <c r="M106" s="25"/>
      <c r="N106" s="29"/>
      <c r="O106" s="13"/>
      <c r="P106" s="13"/>
      <c r="Q106" s="13"/>
      <c r="R106" s="13"/>
      <c r="T106" s="8" t="str">
        <f>IF(COUNTIF(M106, "*POSB*TRA*")&gt;0,CONCATENATE(L106,"-",MID(M106,(MIN(IF(ISERROR(FIND({1;2;3;4;5;6;7;8;9;0},M106,FIND("POSB",M106))),"",FIND({1;2;3;4;5;6;7;8;9;0},M106,FIND("POSB",M106))))),6)),"")</f>
        <v/>
      </c>
      <c r="U106" s="8" t="str">
        <f t="shared" si="8"/>
        <v>--</v>
      </c>
      <c r="V106" s="17" t="str">
        <f>IF(COUNTIF(M106, "*CHEQUE*")&gt;0,+MID(M106,(MIN(IF(ISERROR(FIND({1;2;3;4;5;6;7;8;9;0},M106)),"",FIND({1;2;3;4;5;6;7;8;9;0},M106)))),15),"")</f>
        <v/>
      </c>
      <c r="W106" s="10"/>
      <c r="X106" s="10"/>
      <c r="Y106" s="10"/>
      <c r="Z106" s="10"/>
      <c r="AA106" s="31" t="str">
        <f t="shared" si="9"/>
        <v>--</v>
      </c>
      <c r="AB106" s="18" t="str">
        <f t="shared" si="10"/>
        <v>Deposit</v>
      </c>
      <c r="AC106" s="3">
        <f t="shared" si="11"/>
        <v>0</v>
      </c>
      <c r="AD106" s="4">
        <f t="shared" si="12"/>
        <v>0</v>
      </c>
      <c r="AE106" s="8" t="str">
        <f t="shared" si="13"/>
        <v/>
      </c>
      <c r="AF106" s="18" t="str">
        <f t="shared" si="14"/>
        <v>--</v>
      </c>
    </row>
    <row r="107" spans="5:32" x14ac:dyDescent="0.25">
      <c r="E107" s="36" t="str">
        <f t="shared" si="15"/>
        <v>--</v>
      </c>
      <c r="F107" s="26"/>
      <c r="G107" s="21"/>
      <c r="H107" s="30"/>
      <c r="I107" s="30"/>
      <c r="J107" s="24"/>
      <c r="K107" s="24"/>
      <c r="L107" s="24"/>
      <c r="M107" s="26"/>
      <c r="N107" s="30"/>
      <c r="O107" s="13"/>
      <c r="P107" s="13"/>
      <c r="Q107" s="13"/>
      <c r="R107" s="13"/>
      <c r="T107" s="8" t="str">
        <f>IF(COUNTIF(M107, "*POSB*TRA*")&gt;0,CONCATENATE(L107,"-",MID(M107,(MIN(IF(ISERROR(FIND({1;2;3;4;5;6;7;8;9;0},M107,FIND("POSB",M107))),"",FIND({1;2;3;4;5;6;7;8;9;0},M107,FIND("POSB",M107))))),6)),"")</f>
        <v/>
      </c>
      <c r="U107" s="8" t="str">
        <f t="shared" si="8"/>
        <v>--</v>
      </c>
      <c r="V107" s="17" t="str">
        <f>IF(COUNTIF(M107, "*CHEQUE*")&gt;0,+MID(M107,(MIN(IF(ISERROR(FIND({1;2;3;4;5;6;7;8;9;0},M107)),"",FIND({1;2;3;4;5;6;7;8;9;0},M107)))),15),"")</f>
        <v/>
      </c>
      <c r="W107" s="10"/>
      <c r="X107" s="10"/>
      <c r="Y107" s="10"/>
      <c r="Z107" s="10"/>
      <c r="AA107" s="31" t="str">
        <f t="shared" si="9"/>
        <v>--</v>
      </c>
      <c r="AB107" s="18" t="str">
        <f t="shared" si="10"/>
        <v>Deposit</v>
      </c>
      <c r="AC107" s="3">
        <f t="shared" si="11"/>
        <v>0</v>
      </c>
      <c r="AD107" s="4">
        <f t="shared" si="12"/>
        <v>0</v>
      </c>
      <c r="AE107" s="8" t="str">
        <f t="shared" si="13"/>
        <v/>
      </c>
      <c r="AF107" s="18" t="str">
        <f t="shared" si="14"/>
        <v>--</v>
      </c>
    </row>
    <row r="108" spans="5:32" x14ac:dyDescent="0.25">
      <c r="E108" s="36" t="str">
        <f t="shared" si="15"/>
        <v>--</v>
      </c>
      <c r="F108" s="25"/>
      <c r="G108" s="20"/>
      <c r="H108" s="29"/>
      <c r="I108" s="29"/>
      <c r="J108" s="23"/>
      <c r="K108" s="23"/>
      <c r="L108" s="23"/>
      <c r="M108" s="25"/>
      <c r="N108" s="29"/>
      <c r="O108" s="13"/>
      <c r="P108" s="13"/>
      <c r="Q108" s="13"/>
      <c r="R108" s="13"/>
      <c r="T108" s="8" t="str">
        <f>IF(COUNTIF(M108, "*POSB*TRA*")&gt;0,CONCATENATE(L108,"-",MID(M108,(MIN(IF(ISERROR(FIND({1;2;3;4;5;6;7;8;9;0},M108,FIND("POSB",M108))),"",FIND({1;2;3;4;5;6;7;8;9;0},M108,FIND("POSB",M108))))),6)),"")</f>
        <v/>
      </c>
      <c r="U108" s="8" t="str">
        <f t="shared" si="8"/>
        <v>--</v>
      </c>
      <c r="V108" s="17" t="str">
        <f>IF(COUNTIF(M108, "*CHEQUE*")&gt;0,+MID(M108,(MIN(IF(ISERROR(FIND({1;2;3;4;5;6;7;8;9;0},M108)),"",FIND({1;2;3;4;5;6;7;8;9;0},M108)))),15),"")</f>
        <v/>
      </c>
      <c r="W108" s="10"/>
      <c r="X108" s="10"/>
      <c r="Y108" s="10"/>
      <c r="Z108" s="10"/>
      <c r="AA108" s="31" t="str">
        <f t="shared" si="9"/>
        <v>--</v>
      </c>
      <c r="AB108" s="18" t="str">
        <f t="shared" si="10"/>
        <v>Deposit</v>
      </c>
      <c r="AC108" s="3">
        <f t="shared" si="11"/>
        <v>0</v>
      </c>
      <c r="AD108" s="4">
        <f t="shared" si="12"/>
        <v>0</v>
      </c>
      <c r="AE108" s="8" t="str">
        <f t="shared" si="13"/>
        <v/>
      </c>
      <c r="AF108" s="18" t="str">
        <f t="shared" si="14"/>
        <v>--</v>
      </c>
    </row>
    <row r="109" spans="5:32" x14ac:dyDescent="0.25">
      <c r="E109" s="36" t="str">
        <f t="shared" si="15"/>
        <v>--</v>
      </c>
      <c r="F109" s="26"/>
      <c r="G109" s="21"/>
      <c r="H109" s="30"/>
      <c r="I109" s="30"/>
      <c r="J109" s="24"/>
      <c r="K109" s="24"/>
      <c r="L109" s="24"/>
      <c r="M109" s="26"/>
      <c r="N109" s="30"/>
      <c r="O109" s="13"/>
      <c r="P109" s="13"/>
      <c r="Q109" s="13"/>
      <c r="R109" s="13"/>
      <c r="T109" s="8" t="str">
        <f>IF(COUNTIF(M109, "*POSB*TRA*")&gt;0,CONCATENATE(L109,"-",MID(M109,(MIN(IF(ISERROR(FIND({1;2;3;4;5;6;7;8;9;0},M109,FIND("POSB",M109))),"",FIND({1;2;3;4;5;6;7;8;9;0},M109,FIND("POSB",M109))))),6)),"")</f>
        <v/>
      </c>
      <c r="U109" s="8" t="str">
        <f t="shared" si="8"/>
        <v>--</v>
      </c>
      <c r="V109" s="17" t="str">
        <f>IF(COUNTIF(M109, "*CHEQUE*")&gt;0,+MID(M109,(MIN(IF(ISERROR(FIND({1;2;3;4;5;6;7;8;9;0},M109)),"",FIND({1;2;3;4;5;6;7;8;9;0},M109)))),15),"")</f>
        <v/>
      </c>
      <c r="W109" s="10"/>
      <c r="X109" s="10"/>
      <c r="Y109" s="10"/>
      <c r="Z109" s="10"/>
      <c r="AA109" s="31" t="str">
        <f t="shared" si="9"/>
        <v>--</v>
      </c>
      <c r="AB109" s="18" t="str">
        <f t="shared" si="10"/>
        <v>Deposit</v>
      </c>
      <c r="AC109" s="3">
        <f t="shared" si="11"/>
        <v>0</v>
      </c>
      <c r="AD109" s="4">
        <f t="shared" si="12"/>
        <v>0</v>
      </c>
      <c r="AE109" s="8" t="str">
        <f t="shared" si="13"/>
        <v/>
      </c>
      <c r="AF109" s="18" t="str">
        <f t="shared" si="14"/>
        <v>--</v>
      </c>
    </row>
    <row r="110" spans="5:32" x14ac:dyDescent="0.25">
      <c r="E110" s="36" t="str">
        <f t="shared" si="15"/>
        <v>--</v>
      </c>
      <c r="F110" s="25"/>
      <c r="G110" s="20"/>
      <c r="H110" s="29"/>
      <c r="I110" s="29"/>
      <c r="J110" s="23"/>
      <c r="K110" s="23"/>
      <c r="L110" s="23"/>
      <c r="M110" s="25"/>
      <c r="N110" s="29"/>
      <c r="O110" s="13"/>
      <c r="P110" s="13"/>
      <c r="Q110" s="13"/>
      <c r="R110" s="13"/>
      <c r="T110" s="8" t="str">
        <f>IF(COUNTIF(M110, "*POSB*TRA*")&gt;0,CONCATENATE(L110,"-",MID(M110,(MIN(IF(ISERROR(FIND({1;2;3;4;5;6;7;8;9;0},M110,FIND("POSB",M110))),"",FIND({1;2;3;4;5;6;7;8;9;0},M110,FIND("POSB",M110))))),6)),"")</f>
        <v/>
      </c>
      <c r="U110" s="8" t="str">
        <f t="shared" si="8"/>
        <v>--</v>
      </c>
      <c r="V110" s="17" t="str">
        <f>IF(COUNTIF(M110, "*CHEQUE*")&gt;0,+MID(M110,(MIN(IF(ISERROR(FIND({1;2;3;4;5;6;7;8;9;0},M110)),"",FIND({1;2;3;4;5;6;7;8;9;0},M110)))),15),"")</f>
        <v/>
      </c>
      <c r="W110" s="10"/>
      <c r="X110" s="10"/>
      <c r="Y110" s="10"/>
      <c r="Z110" s="10"/>
      <c r="AA110" s="31" t="str">
        <f t="shared" si="9"/>
        <v>--</v>
      </c>
      <c r="AB110" s="18" t="str">
        <f t="shared" si="10"/>
        <v>Deposit</v>
      </c>
      <c r="AC110" s="3">
        <f t="shared" si="11"/>
        <v>0</v>
      </c>
      <c r="AD110" s="4">
        <f t="shared" si="12"/>
        <v>0</v>
      </c>
      <c r="AE110" s="8" t="str">
        <f t="shared" si="13"/>
        <v/>
      </c>
      <c r="AF110" s="18" t="str">
        <f t="shared" si="14"/>
        <v>--</v>
      </c>
    </row>
    <row r="111" spans="5:32" x14ac:dyDescent="0.25">
      <c r="E111" s="36" t="str">
        <f t="shared" si="15"/>
        <v>--</v>
      </c>
      <c r="F111" s="26"/>
      <c r="G111" s="21"/>
      <c r="H111" s="30"/>
      <c r="I111" s="30"/>
      <c r="J111" s="24"/>
      <c r="K111" s="24"/>
      <c r="L111" s="24"/>
      <c r="M111" s="26"/>
      <c r="N111" s="30"/>
      <c r="O111" s="13"/>
      <c r="P111" s="13"/>
      <c r="Q111" s="13"/>
      <c r="R111" s="13"/>
      <c r="T111" s="8" t="str">
        <f>IF(COUNTIF(M111, "*POSB*TRA*")&gt;0,CONCATENATE(L111,"-",MID(M111,(MIN(IF(ISERROR(FIND({1;2;3;4;5;6;7;8;9;0},M111,FIND("POSB",M111))),"",FIND({1;2;3;4;5;6;7;8;9;0},M111,FIND("POSB",M111))))),6)),"")</f>
        <v/>
      </c>
      <c r="U111" s="8" t="str">
        <f t="shared" si="8"/>
        <v>--</v>
      </c>
      <c r="V111" s="17" t="str">
        <f>IF(COUNTIF(M111, "*CHEQUE*")&gt;0,+MID(M111,(MIN(IF(ISERROR(FIND({1;2;3;4;5;6;7;8;9;0},M111)),"",FIND({1;2;3;4;5;6;7;8;9;0},M111)))),15),"")</f>
        <v/>
      </c>
      <c r="W111" s="10"/>
      <c r="X111" s="10"/>
      <c r="Y111" s="10"/>
      <c r="Z111" s="10"/>
      <c r="AA111" s="31" t="str">
        <f t="shared" si="9"/>
        <v>--</v>
      </c>
      <c r="AB111" s="18" t="str">
        <f t="shared" si="10"/>
        <v>Deposit</v>
      </c>
      <c r="AC111" s="3">
        <f t="shared" si="11"/>
        <v>0</v>
      </c>
      <c r="AD111" s="4">
        <f t="shared" si="12"/>
        <v>0</v>
      </c>
      <c r="AE111" s="8" t="str">
        <f t="shared" si="13"/>
        <v/>
      </c>
      <c r="AF111" s="18" t="str">
        <f t="shared" si="14"/>
        <v>--</v>
      </c>
    </row>
    <row r="112" spans="5:32" x14ac:dyDescent="0.25">
      <c r="E112" s="36" t="str">
        <f t="shared" si="15"/>
        <v>--</v>
      </c>
      <c r="F112" s="25"/>
      <c r="G112" s="20"/>
      <c r="H112" s="29"/>
      <c r="I112" s="29"/>
      <c r="J112" s="23"/>
      <c r="K112" s="23"/>
      <c r="L112" s="23"/>
      <c r="M112" s="25"/>
      <c r="N112" s="29"/>
      <c r="O112" s="13"/>
      <c r="P112" s="13"/>
      <c r="Q112" s="13"/>
      <c r="R112" s="13"/>
      <c r="T112" s="8" t="str">
        <f>IF(COUNTIF(M112, "*POSB*TRA*")&gt;0,CONCATENATE(L112,"-",MID(M112,(MIN(IF(ISERROR(FIND({1;2;3;4;5;6;7;8;9;0},M112,FIND("POSB",M112))),"",FIND({1;2;3;4;5;6;7;8;9;0},M112,FIND("POSB",M112))))),6)),"")</f>
        <v/>
      </c>
      <c r="U112" s="8" t="str">
        <f t="shared" si="8"/>
        <v>--</v>
      </c>
      <c r="V112" s="17" t="str">
        <f>IF(COUNTIF(M112, "*CHEQUE*")&gt;0,+MID(M112,(MIN(IF(ISERROR(FIND({1;2;3;4;5;6;7;8;9;0},M112)),"",FIND({1;2;3;4;5;6;7;8;9;0},M112)))),15),"")</f>
        <v/>
      </c>
      <c r="W112" s="10"/>
      <c r="X112" s="10"/>
      <c r="Y112" s="10"/>
      <c r="Z112" s="10"/>
      <c r="AA112" s="31" t="str">
        <f t="shared" si="9"/>
        <v>--</v>
      </c>
      <c r="AB112" s="18" t="str">
        <f t="shared" si="10"/>
        <v>Deposit</v>
      </c>
      <c r="AC112" s="3">
        <f t="shared" si="11"/>
        <v>0</v>
      </c>
      <c r="AD112" s="4">
        <f t="shared" si="12"/>
        <v>0</v>
      </c>
      <c r="AE112" s="8" t="str">
        <f t="shared" si="13"/>
        <v/>
      </c>
      <c r="AF112" s="18" t="str">
        <f t="shared" si="14"/>
        <v>--</v>
      </c>
    </row>
    <row r="113" spans="5:32" x14ac:dyDescent="0.25">
      <c r="E113" s="36" t="str">
        <f t="shared" si="15"/>
        <v>--</v>
      </c>
      <c r="F113" s="26"/>
      <c r="G113" s="21"/>
      <c r="H113" s="30"/>
      <c r="I113" s="30"/>
      <c r="J113" s="24"/>
      <c r="K113" s="24"/>
      <c r="L113" s="24"/>
      <c r="M113" s="26"/>
      <c r="N113" s="30"/>
      <c r="O113" s="13"/>
      <c r="P113" s="13"/>
      <c r="Q113" s="13"/>
      <c r="R113" s="13"/>
      <c r="T113" s="8" t="str">
        <f>IF(COUNTIF(M113, "*POSB*TRA*")&gt;0,CONCATENATE(L113,"-",MID(M113,(MIN(IF(ISERROR(FIND({1;2;3;4;5;6;7;8;9;0},M113,FIND("POSB",M113))),"",FIND({1;2;3;4;5;6;7;8;9;0},M113,FIND("POSB",M113))))),6)),"")</f>
        <v/>
      </c>
      <c r="U113" s="8" t="str">
        <f t="shared" si="8"/>
        <v>--</v>
      </c>
      <c r="V113" s="17" t="str">
        <f>IF(COUNTIF(M113, "*CHEQUE*")&gt;0,+MID(M113,(MIN(IF(ISERROR(FIND({1;2;3;4;5;6;7;8;9;0},M113)),"",FIND({1;2;3;4;5;6;7;8;9;0},M113)))),15),"")</f>
        <v/>
      </c>
      <c r="W113" s="10"/>
      <c r="X113" s="10"/>
      <c r="Y113" s="10"/>
      <c r="Z113" s="10"/>
      <c r="AA113" s="31" t="str">
        <f t="shared" si="9"/>
        <v>--</v>
      </c>
      <c r="AB113" s="18" t="str">
        <f t="shared" si="10"/>
        <v>Deposit</v>
      </c>
      <c r="AC113" s="3">
        <f t="shared" si="11"/>
        <v>0</v>
      </c>
      <c r="AD113" s="4">
        <f t="shared" si="12"/>
        <v>0</v>
      </c>
      <c r="AE113" s="8" t="str">
        <f t="shared" si="13"/>
        <v/>
      </c>
      <c r="AF113" s="18" t="str">
        <f t="shared" si="14"/>
        <v>--</v>
      </c>
    </row>
    <row r="114" spans="5:32" x14ac:dyDescent="0.25">
      <c r="E114" s="36" t="str">
        <f t="shared" si="15"/>
        <v>--</v>
      </c>
      <c r="F114" s="25"/>
      <c r="G114" s="20"/>
      <c r="H114" s="29"/>
      <c r="I114" s="29"/>
      <c r="J114" s="23"/>
      <c r="K114" s="23"/>
      <c r="L114" s="23"/>
      <c r="M114" s="25"/>
      <c r="N114" s="29"/>
      <c r="O114" s="13"/>
      <c r="P114" s="13"/>
      <c r="Q114" s="13"/>
      <c r="R114" s="13"/>
      <c r="T114" s="8" t="str">
        <f>IF(COUNTIF(M114, "*POSB*TRA*")&gt;0,CONCATENATE(L114,"-",MID(M114,(MIN(IF(ISERROR(FIND({1;2;3;4;5;6;7;8;9;0},M114,FIND("POSB",M114))),"",FIND({1;2;3;4;5;6;7;8;9;0},M114,FIND("POSB",M114))))),6)),"")</f>
        <v/>
      </c>
      <c r="U114" s="8" t="str">
        <f t="shared" si="8"/>
        <v>--</v>
      </c>
      <c r="V114" s="17" t="str">
        <f>IF(COUNTIF(M114, "*CHEQUE*")&gt;0,+MID(M114,(MIN(IF(ISERROR(FIND({1;2;3;4;5;6;7;8;9;0},M114)),"",FIND({1;2;3;4;5;6;7;8;9;0},M114)))),15),"")</f>
        <v/>
      </c>
      <c r="W114" s="10"/>
      <c r="X114" s="10"/>
      <c r="Y114" s="10"/>
      <c r="Z114" s="10"/>
      <c r="AA114" s="31" t="str">
        <f t="shared" si="9"/>
        <v>--</v>
      </c>
      <c r="AB114" s="18" t="str">
        <f t="shared" si="10"/>
        <v>Deposit</v>
      </c>
      <c r="AC114" s="3">
        <f t="shared" si="11"/>
        <v>0</v>
      </c>
      <c r="AD114" s="4">
        <f t="shared" si="12"/>
        <v>0</v>
      </c>
      <c r="AE114" s="8" t="str">
        <f t="shared" si="13"/>
        <v/>
      </c>
      <c r="AF114" s="18" t="str">
        <f t="shared" si="14"/>
        <v>--</v>
      </c>
    </row>
    <row r="115" spans="5:32" x14ac:dyDescent="0.25">
      <c r="E115" s="36" t="str">
        <f t="shared" si="15"/>
        <v>--</v>
      </c>
      <c r="F115" s="26"/>
      <c r="G115" s="21"/>
      <c r="H115" s="30"/>
      <c r="I115" s="30"/>
      <c r="J115" s="24"/>
      <c r="K115" s="24"/>
      <c r="L115" s="24"/>
      <c r="M115" s="26"/>
      <c r="N115" s="30"/>
      <c r="O115" s="13"/>
      <c r="P115" s="13"/>
      <c r="Q115" s="13"/>
      <c r="R115" s="13"/>
      <c r="T115" s="8" t="str">
        <f>IF(COUNTIF(M115, "*POSB*TRA*")&gt;0,CONCATENATE(L115,"-",MID(M115,(MIN(IF(ISERROR(FIND({1;2;3;4;5;6;7;8;9;0},M115,FIND("POSB",M115))),"",FIND({1;2;3;4;5;6;7;8;9;0},M115,FIND("POSB",M115))))),6)),"")</f>
        <v/>
      </c>
      <c r="U115" s="8" t="str">
        <f t="shared" si="8"/>
        <v>--</v>
      </c>
      <c r="V115" s="17" t="str">
        <f>IF(COUNTIF(M115, "*CHEQUE*")&gt;0,+MID(M115,(MIN(IF(ISERROR(FIND({1;2;3;4;5;6;7;8;9;0},M115)),"",FIND({1;2;3;4;5;6;7;8;9;0},M115)))),15),"")</f>
        <v/>
      </c>
      <c r="W115" s="10"/>
      <c r="X115" s="10"/>
      <c r="Y115" s="10"/>
      <c r="Z115" s="10"/>
      <c r="AA115" s="31" t="str">
        <f t="shared" si="9"/>
        <v>--</v>
      </c>
      <c r="AB115" s="18" t="str">
        <f t="shared" si="10"/>
        <v>Deposit</v>
      </c>
      <c r="AC115" s="3">
        <f t="shared" si="11"/>
        <v>0</v>
      </c>
      <c r="AD115" s="4">
        <f t="shared" si="12"/>
        <v>0</v>
      </c>
      <c r="AE115" s="8" t="str">
        <f t="shared" si="13"/>
        <v/>
      </c>
      <c r="AF115" s="18" t="str">
        <f t="shared" si="14"/>
        <v>--</v>
      </c>
    </row>
    <row r="116" spans="5:32" x14ac:dyDescent="0.25">
      <c r="E116" s="36" t="str">
        <f t="shared" si="15"/>
        <v>--</v>
      </c>
      <c r="F116" s="25"/>
      <c r="G116" s="20"/>
      <c r="H116" s="29"/>
      <c r="I116" s="29"/>
      <c r="J116" s="23"/>
      <c r="K116" s="23"/>
      <c r="L116" s="23"/>
      <c r="M116" s="25"/>
      <c r="N116" s="29"/>
      <c r="O116" s="13"/>
      <c r="P116" s="13"/>
      <c r="Q116" s="13"/>
      <c r="R116" s="13"/>
      <c r="T116" s="8" t="str">
        <f>IF(COUNTIF(M116, "*POSB*TRA*")&gt;0,CONCATENATE(L116,"-",MID(M116,(MIN(IF(ISERROR(FIND({1;2;3;4;5;6;7;8;9;0},M116,FIND("POSB",M116))),"",FIND({1;2;3;4;5;6;7;8;9;0},M116,FIND("POSB",M116))))),6)),"")</f>
        <v/>
      </c>
      <c r="U116" s="8" t="str">
        <f t="shared" si="8"/>
        <v>--</v>
      </c>
      <c r="V116" s="17" t="str">
        <f>IF(COUNTIF(M116, "*CHEQUE*")&gt;0,+MID(M116,(MIN(IF(ISERROR(FIND({1;2;3;4;5;6;7;8;9;0},M116)),"",FIND({1;2;3;4;5;6;7;8;9;0},M116)))),15),"")</f>
        <v/>
      </c>
      <c r="W116" s="10"/>
      <c r="X116" s="10"/>
      <c r="Y116" s="10"/>
      <c r="Z116" s="10"/>
      <c r="AA116" s="31" t="str">
        <f t="shared" si="9"/>
        <v>--</v>
      </c>
      <c r="AB116" s="18" t="str">
        <f t="shared" si="10"/>
        <v>Deposit</v>
      </c>
      <c r="AC116" s="3">
        <f t="shared" si="11"/>
        <v>0</v>
      </c>
      <c r="AD116" s="4">
        <f t="shared" si="12"/>
        <v>0</v>
      </c>
      <c r="AE116" s="8" t="str">
        <f t="shared" si="13"/>
        <v/>
      </c>
      <c r="AF116" s="18" t="str">
        <f t="shared" si="14"/>
        <v>--</v>
      </c>
    </row>
    <row r="117" spans="5:32" x14ac:dyDescent="0.25">
      <c r="E117" s="36" t="str">
        <f t="shared" si="15"/>
        <v>--</v>
      </c>
      <c r="F117" s="26"/>
      <c r="G117" s="21"/>
      <c r="H117" s="30"/>
      <c r="I117" s="30"/>
      <c r="J117" s="24"/>
      <c r="K117" s="24"/>
      <c r="L117" s="24"/>
      <c r="M117" s="26"/>
      <c r="N117" s="30"/>
      <c r="O117" s="13"/>
      <c r="P117" s="13"/>
      <c r="Q117" s="13"/>
      <c r="R117" s="13"/>
      <c r="T117" s="8" t="str">
        <f>IF(COUNTIF(M117, "*POSB*TRA*")&gt;0,CONCATENATE(L117,"-",MID(M117,(MIN(IF(ISERROR(FIND({1;2;3;4;5;6;7;8;9;0},M117,FIND("POSB",M117))),"",FIND({1;2;3;4;5;6;7;8;9;0},M117,FIND("POSB",M117))))),6)),"")</f>
        <v/>
      </c>
      <c r="U117" s="8" t="str">
        <f t="shared" si="8"/>
        <v>--</v>
      </c>
      <c r="V117" s="17" t="str">
        <f>IF(COUNTIF(M117, "*CHEQUE*")&gt;0,+MID(M117,(MIN(IF(ISERROR(FIND({1;2;3;4;5;6;7;8;9;0},M117)),"",FIND({1;2;3;4;5;6;7;8;9;0},M117)))),15),"")</f>
        <v/>
      </c>
      <c r="W117" s="10"/>
      <c r="X117" s="10"/>
      <c r="Y117" s="10"/>
      <c r="Z117" s="10"/>
      <c r="AA117" s="31" t="str">
        <f t="shared" si="9"/>
        <v>--</v>
      </c>
      <c r="AB117" s="18" t="str">
        <f t="shared" si="10"/>
        <v>Deposit</v>
      </c>
      <c r="AC117" s="3">
        <f t="shared" si="11"/>
        <v>0</v>
      </c>
      <c r="AD117" s="4">
        <f t="shared" si="12"/>
        <v>0</v>
      </c>
      <c r="AE117" s="8" t="str">
        <f t="shared" si="13"/>
        <v/>
      </c>
      <c r="AF117" s="18" t="str">
        <f t="shared" si="14"/>
        <v>--</v>
      </c>
    </row>
    <row r="118" spans="5:32" x14ac:dyDescent="0.25">
      <c r="E118" s="36" t="str">
        <f t="shared" si="15"/>
        <v>--</v>
      </c>
      <c r="F118" s="25"/>
      <c r="G118" s="20"/>
      <c r="H118" s="29"/>
      <c r="I118" s="29"/>
      <c r="J118" s="23"/>
      <c r="K118" s="23"/>
      <c r="L118" s="23"/>
      <c r="M118" s="25"/>
      <c r="N118" s="29"/>
      <c r="O118" s="13"/>
      <c r="P118" s="13"/>
      <c r="Q118" s="13"/>
      <c r="R118" s="13"/>
      <c r="T118" s="8" t="str">
        <f>IF(COUNTIF(M118, "*POSB*TRA*")&gt;0,CONCATENATE(L118,"-",MID(M118,(MIN(IF(ISERROR(FIND({1;2;3;4;5;6;7;8;9;0},M118,FIND("POSB",M118))),"",FIND({1;2;3;4;5;6;7;8;9;0},M118,FIND("POSB",M118))))),6)),"")</f>
        <v/>
      </c>
      <c r="U118" s="8" t="str">
        <f t="shared" si="8"/>
        <v>--</v>
      </c>
      <c r="V118" s="17" t="str">
        <f>IF(COUNTIF(M118, "*CHEQUE*")&gt;0,+MID(M118,(MIN(IF(ISERROR(FIND({1;2;3;4;5;6;7;8;9;0},M118)),"",FIND({1;2;3;4;5;6;7;8;9;0},M118)))),15),"")</f>
        <v/>
      </c>
      <c r="W118" s="10"/>
      <c r="X118" s="10"/>
      <c r="Y118" s="10"/>
      <c r="Z118" s="10"/>
      <c r="AA118" s="31" t="str">
        <f t="shared" si="9"/>
        <v>--</v>
      </c>
      <c r="AB118" s="18" t="str">
        <f t="shared" si="10"/>
        <v>Deposit</v>
      </c>
      <c r="AC118" s="3">
        <f t="shared" si="11"/>
        <v>0</v>
      </c>
      <c r="AD118" s="4">
        <f t="shared" si="12"/>
        <v>0</v>
      </c>
      <c r="AE118" s="8" t="str">
        <f t="shared" si="13"/>
        <v/>
      </c>
      <c r="AF118" s="18" t="str">
        <f t="shared" si="14"/>
        <v>--</v>
      </c>
    </row>
    <row r="119" spans="5:32" x14ac:dyDescent="0.25">
      <c r="E119" s="36" t="str">
        <f t="shared" si="15"/>
        <v>--</v>
      </c>
      <c r="F119" s="26"/>
      <c r="G119" s="21"/>
      <c r="H119" s="30"/>
      <c r="I119" s="30"/>
      <c r="J119" s="24"/>
      <c r="K119" s="24"/>
      <c r="L119" s="24"/>
      <c r="M119" s="26"/>
      <c r="N119" s="30"/>
      <c r="O119" s="13"/>
      <c r="P119" s="13"/>
      <c r="Q119" s="13"/>
      <c r="R119" s="13"/>
      <c r="T119" s="8" t="str">
        <f>IF(COUNTIF(M119, "*POSB*TRA*")&gt;0,CONCATENATE(L119,"-",MID(M119,(MIN(IF(ISERROR(FIND({1;2;3;4;5;6;7;8;9;0},M119,FIND("POSB",M119))),"",FIND({1;2;3;4;5;6;7;8;9;0},M119,FIND("POSB",M119))))),6)),"")</f>
        <v/>
      </c>
      <c r="U119" s="8" t="str">
        <f t="shared" si="8"/>
        <v>--</v>
      </c>
      <c r="V119" s="17" t="str">
        <f>IF(COUNTIF(M119, "*CHEQUE*")&gt;0,+MID(M119,(MIN(IF(ISERROR(FIND({1;2;3;4;5;6;7;8;9;0},M119)),"",FIND({1;2;3;4;5;6;7;8;9;0},M119)))),15),"")</f>
        <v/>
      </c>
      <c r="W119" s="10"/>
      <c r="X119" s="10"/>
      <c r="Y119" s="10"/>
      <c r="Z119" s="10"/>
      <c r="AA119" s="31" t="str">
        <f t="shared" si="9"/>
        <v>--</v>
      </c>
      <c r="AB119" s="18" t="str">
        <f t="shared" si="10"/>
        <v>Deposit</v>
      </c>
      <c r="AC119" s="3">
        <f t="shared" si="11"/>
        <v>0</v>
      </c>
      <c r="AD119" s="4">
        <f t="shared" si="12"/>
        <v>0</v>
      </c>
      <c r="AE119" s="8" t="str">
        <f t="shared" si="13"/>
        <v/>
      </c>
      <c r="AF119" s="18" t="str">
        <f t="shared" si="14"/>
        <v>--</v>
      </c>
    </row>
    <row r="120" spans="5:32" x14ac:dyDescent="0.25">
      <c r="E120" s="36" t="str">
        <f t="shared" si="15"/>
        <v>--</v>
      </c>
      <c r="F120" s="25"/>
      <c r="G120" s="20"/>
      <c r="H120" s="29"/>
      <c r="I120" s="29"/>
      <c r="J120" s="23"/>
      <c r="K120" s="23"/>
      <c r="L120" s="23"/>
      <c r="M120" s="25"/>
      <c r="N120" s="29"/>
      <c r="O120" s="13"/>
      <c r="P120" s="13"/>
      <c r="Q120" s="13"/>
      <c r="R120" s="13"/>
      <c r="T120" s="8" t="str">
        <f>IF(COUNTIF(M120, "*POSB*TRA*")&gt;0,CONCATENATE(L120,"-",MID(M120,(MIN(IF(ISERROR(FIND({1;2;3;4;5;6;7;8;9;0},M120,FIND("POSB",M120))),"",FIND({1;2;3;4;5;6;7;8;9;0},M120,FIND("POSB",M120))))),6)),"")</f>
        <v/>
      </c>
      <c r="U120" s="8" t="str">
        <f t="shared" si="8"/>
        <v>--</v>
      </c>
      <c r="V120" s="17" t="str">
        <f>IF(COUNTIF(M120, "*CHEQUE*")&gt;0,+MID(M120,(MIN(IF(ISERROR(FIND({1;2;3;4;5;6;7;8;9;0},M120)),"",FIND({1;2;3;4;5;6;7;8;9;0},M120)))),15),"")</f>
        <v/>
      </c>
      <c r="W120" s="10"/>
      <c r="X120" s="10"/>
      <c r="Y120" s="10"/>
      <c r="Z120" s="10"/>
      <c r="AA120" s="31" t="str">
        <f t="shared" si="9"/>
        <v>--</v>
      </c>
      <c r="AB120" s="18" t="str">
        <f t="shared" si="10"/>
        <v>Deposit</v>
      </c>
      <c r="AC120" s="3">
        <f t="shared" si="11"/>
        <v>0</v>
      </c>
      <c r="AD120" s="4">
        <f t="shared" si="12"/>
        <v>0</v>
      </c>
      <c r="AE120" s="8" t="str">
        <f t="shared" si="13"/>
        <v/>
      </c>
      <c r="AF120" s="18" t="str">
        <f t="shared" si="14"/>
        <v>--</v>
      </c>
    </row>
    <row r="121" spans="5:32" x14ac:dyDescent="0.25">
      <c r="E121" s="36" t="str">
        <f t="shared" si="15"/>
        <v>--</v>
      </c>
      <c r="F121" s="26"/>
      <c r="G121" s="21"/>
      <c r="H121" s="30"/>
      <c r="I121" s="30"/>
      <c r="J121" s="24"/>
      <c r="K121" s="24"/>
      <c r="L121" s="24"/>
      <c r="M121" s="26"/>
      <c r="N121" s="30"/>
      <c r="O121" s="13"/>
      <c r="P121" s="13"/>
      <c r="Q121" s="13"/>
      <c r="R121" s="13"/>
      <c r="T121" s="8" t="str">
        <f>IF(COUNTIF(M121, "*POSB*TRA*")&gt;0,CONCATENATE(L121,"-",MID(M121,(MIN(IF(ISERROR(FIND({1;2;3;4;5;6;7;8;9;0},M121,FIND("POSB",M121))),"",FIND({1;2;3;4;5;6;7;8;9;0},M121,FIND("POSB",M121))))),6)),"")</f>
        <v/>
      </c>
      <c r="U121" s="8" t="str">
        <f t="shared" si="8"/>
        <v>--</v>
      </c>
      <c r="V121" s="17" t="str">
        <f>IF(COUNTIF(M121, "*CHEQUE*")&gt;0,+MID(M121,(MIN(IF(ISERROR(FIND({1;2;3;4;5;6;7;8;9;0},M121)),"",FIND({1;2;3;4;5;6;7;8;9;0},M121)))),15),"")</f>
        <v/>
      </c>
      <c r="W121" s="10"/>
      <c r="X121" s="10"/>
      <c r="Y121" s="10"/>
      <c r="Z121" s="10"/>
      <c r="AA121" s="31" t="str">
        <f t="shared" si="9"/>
        <v>--</v>
      </c>
      <c r="AB121" s="18" t="str">
        <f t="shared" si="10"/>
        <v>Deposit</v>
      </c>
      <c r="AC121" s="3">
        <f t="shared" si="11"/>
        <v>0</v>
      </c>
      <c r="AD121" s="4">
        <f t="shared" si="12"/>
        <v>0</v>
      </c>
      <c r="AE121" s="8" t="str">
        <f t="shared" si="13"/>
        <v/>
      </c>
      <c r="AF121" s="18" t="str">
        <f t="shared" si="14"/>
        <v>--</v>
      </c>
    </row>
    <row r="122" spans="5:32" x14ac:dyDescent="0.25">
      <c r="E122" s="36" t="str">
        <f t="shared" si="15"/>
        <v>--</v>
      </c>
      <c r="F122" s="25"/>
      <c r="G122" s="20"/>
      <c r="H122" s="29"/>
      <c r="I122" s="29"/>
      <c r="J122" s="23"/>
      <c r="K122" s="23"/>
      <c r="L122" s="23"/>
      <c r="M122" s="25"/>
      <c r="N122" s="29"/>
      <c r="O122" s="13"/>
      <c r="P122" s="13"/>
      <c r="Q122" s="13"/>
      <c r="R122" s="13"/>
      <c r="T122" s="8" t="str">
        <f>IF(COUNTIF(M122, "*POSB*TRA*")&gt;0,CONCATENATE(L122,"-",MID(M122,(MIN(IF(ISERROR(FIND({1;2;3;4;5;6;7;8;9;0},M122,FIND("POSB",M122))),"",FIND({1;2;3;4;5;6;7;8;9;0},M122,FIND("POSB",M122))))),6)),"")</f>
        <v/>
      </c>
      <c r="U122" s="8" t="str">
        <f t="shared" si="8"/>
        <v>--</v>
      </c>
      <c r="V122" s="17" t="str">
        <f>IF(COUNTIF(M122, "*CHEQUE*")&gt;0,+MID(M122,(MIN(IF(ISERROR(FIND({1;2;3;4;5;6;7;8;9;0},M122)),"",FIND({1;2;3;4;5;6;7;8;9;0},M122)))),15),"")</f>
        <v/>
      </c>
      <c r="W122" s="10"/>
      <c r="X122" s="10"/>
      <c r="Y122" s="10"/>
      <c r="Z122" s="10"/>
      <c r="AA122" s="31" t="str">
        <f t="shared" si="9"/>
        <v>--</v>
      </c>
      <c r="AB122" s="18" t="str">
        <f t="shared" si="10"/>
        <v>Deposit</v>
      </c>
      <c r="AC122" s="3">
        <f t="shared" si="11"/>
        <v>0</v>
      </c>
      <c r="AD122" s="4">
        <f t="shared" si="12"/>
        <v>0</v>
      </c>
      <c r="AE122" s="8" t="str">
        <f t="shared" si="13"/>
        <v/>
      </c>
      <c r="AF122" s="18" t="str">
        <f t="shared" si="14"/>
        <v>--</v>
      </c>
    </row>
    <row r="123" spans="5:32" x14ac:dyDescent="0.25">
      <c r="E123" s="36" t="str">
        <f t="shared" si="15"/>
        <v>--</v>
      </c>
      <c r="F123" s="26"/>
      <c r="G123" s="21"/>
      <c r="H123" s="30"/>
      <c r="I123" s="30"/>
      <c r="J123" s="24"/>
      <c r="K123" s="24"/>
      <c r="L123" s="24"/>
      <c r="M123" s="26"/>
      <c r="N123" s="30"/>
      <c r="O123" s="13"/>
      <c r="P123" s="13"/>
      <c r="Q123" s="13"/>
      <c r="R123" s="13"/>
      <c r="T123" s="8" t="str">
        <f>IF(COUNTIF(M123, "*POSB*TRA*")&gt;0,CONCATENATE(L123,"-",MID(M123,(MIN(IF(ISERROR(FIND({1;2;3;4;5;6;7;8;9;0},M123,FIND("POSB",M123))),"",FIND({1;2;3;4;5;6;7;8;9;0},M123,FIND("POSB",M123))))),6)),"")</f>
        <v/>
      </c>
      <c r="U123" s="8" t="str">
        <f t="shared" si="8"/>
        <v>--</v>
      </c>
      <c r="V123" s="17" t="str">
        <f>IF(COUNTIF(M123, "*CHEQUE*")&gt;0,+MID(M123,(MIN(IF(ISERROR(FIND({1;2;3;4;5;6;7;8;9;0},M123)),"",FIND({1;2;3;4;5;6;7;8;9;0},M123)))),15),"")</f>
        <v/>
      </c>
      <c r="W123" s="10"/>
      <c r="X123" s="10"/>
      <c r="Y123" s="10"/>
      <c r="Z123" s="10"/>
      <c r="AA123" s="31" t="str">
        <f t="shared" si="9"/>
        <v>--</v>
      </c>
      <c r="AB123" s="18" t="str">
        <f t="shared" si="10"/>
        <v>Deposit</v>
      </c>
      <c r="AC123" s="3">
        <f t="shared" si="11"/>
        <v>0</v>
      </c>
      <c r="AD123" s="4">
        <f t="shared" si="12"/>
        <v>0</v>
      </c>
      <c r="AE123" s="8" t="str">
        <f t="shared" si="13"/>
        <v/>
      </c>
      <c r="AF123" s="18" t="str">
        <f t="shared" si="14"/>
        <v>--</v>
      </c>
    </row>
    <row r="124" spans="5:32" x14ac:dyDescent="0.25">
      <c r="E124" s="36" t="str">
        <f t="shared" si="15"/>
        <v>--</v>
      </c>
      <c r="F124" s="25"/>
      <c r="G124" s="20"/>
      <c r="H124" s="29"/>
      <c r="I124" s="29"/>
      <c r="J124" s="23"/>
      <c r="K124" s="23"/>
      <c r="L124" s="23"/>
      <c r="M124" s="25"/>
      <c r="N124" s="29"/>
      <c r="O124" s="13"/>
      <c r="P124" s="13"/>
      <c r="Q124" s="13"/>
      <c r="R124" s="13"/>
      <c r="T124" s="8" t="str">
        <f>IF(COUNTIF(M124, "*POSB*TRA*")&gt;0,CONCATENATE(L124,"-",MID(M124,(MIN(IF(ISERROR(FIND({1;2;3;4;5;6;7;8;9;0},M124,FIND("POSB",M124))),"",FIND({1;2;3;4;5;6;7;8;9;0},M124,FIND("POSB",M124))))),6)),"")</f>
        <v/>
      </c>
      <c r="U124" s="8" t="str">
        <f t="shared" si="8"/>
        <v>--</v>
      </c>
      <c r="V124" s="17" t="str">
        <f>IF(COUNTIF(M124, "*CHEQUE*")&gt;0,+MID(M124,(MIN(IF(ISERROR(FIND({1;2;3;4;5;6;7;8;9;0},M124)),"",FIND({1;2;3;4;5;6;7;8;9;0},M124)))),15),"")</f>
        <v/>
      </c>
      <c r="W124" s="10"/>
      <c r="X124" s="10"/>
      <c r="Y124" s="10"/>
      <c r="Z124" s="10"/>
      <c r="AA124" s="31" t="str">
        <f t="shared" si="9"/>
        <v>--</v>
      </c>
      <c r="AB124" s="18" t="str">
        <f t="shared" si="10"/>
        <v>Deposit</v>
      </c>
      <c r="AC124" s="3">
        <f t="shared" si="11"/>
        <v>0</v>
      </c>
      <c r="AD124" s="4">
        <f t="shared" si="12"/>
        <v>0</v>
      </c>
      <c r="AE124" s="8" t="str">
        <f t="shared" si="13"/>
        <v/>
      </c>
      <c r="AF124" s="18" t="str">
        <f t="shared" si="14"/>
        <v>--</v>
      </c>
    </row>
    <row r="125" spans="5:32" x14ac:dyDescent="0.25">
      <c r="E125" s="36" t="str">
        <f t="shared" si="15"/>
        <v>--</v>
      </c>
      <c r="F125" s="26"/>
      <c r="G125" s="21"/>
      <c r="H125" s="30"/>
      <c r="I125" s="30"/>
      <c r="J125" s="24"/>
      <c r="K125" s="24"/>
      <c r="L125" s="24"/>
      <c r="M125" s="26"/>
      <c r="N125" s="30"/>
      <c r="O125" s="13"/>
      <c r="P125" s="13"/>
      <c r="Q125" s="13"/>
      <c r="R125" s="13"/>
      <c r="T125" s="8" t="str">
        <f>IF(COUNTIF(M125, "*POSB*TRA*")&gt;0,CONCATENATE(L125,"-",MID(M125,(MIN(IF(ISERROR(FIND({1;2;3;4;5;6;7;8;9;0},M125,FIND("POSB",M125))),"",FIND({1;2;3;4;5;6;7;8;9;0},M125,FIND("POSB",M125))))),6)),"")</f>
        <v/>
      </c>
      <c r="U125" s="8" t="str">
        <f t="shared" si="8"/>
        <v>--</v>
      </c>
      <c r="V125" s="17" t="str">
        <f>IF(COUNTIF(M125, "*CHEQUE*")&gt;0,+MID(M125,(MIN(IF(ISERROR(FIND({1;2;3;4;5;6;7;8;9;0},M125)),"",FIND({1;2;3;4;5;6;7;8;9;0},M125)))),15),"")</f>
        <v/>
      </c>
      <c r="W125" s="10"/>
      <c r="X125" s="10"/>
      <c r="Y125" s="10"/>
      <c r="Z125" s="10"/>
      <c r="AA125" s="31" t="str">
        <f t="shared" si="9"/>
        <v>--</v>
      </c>
      <c r="AB125" s="18" t="str">
        <f t="shared" si="10"/>
        <v>Deposit</v>
      </c>
      <c r="AC125" s="3">
        <f t="shared" si="11"/>
        <v>0</v>
      </c>
      <c r="AD125" s="4">
        <f t="shared" si="12"/>
        <v>0</v>
      </c>
      <c r="AE125" s="8" t="str">
        <f t="shared" si="13"/>
        <v/>
      </c>
      <c r="AF125" s="18" t="str">
        <f t="shared" si="14"/>
        <v>--</v>
      </c>
    </row>
    <row r="126" spans="5:32" x14ac:dyDescent="0.25">
      <c r="E126" s="36" t="str">
        <f t="shared" si="15"/>
        <v>--</v>
      </c>
      <c r="F126" s="25"/>
      <c r="G126" s="20"/>
      <c r="H126" s="29"/>
      <c r="I126" s="29"/>
      <c r="J126" s="23"/>
      <c r="K126" s="23"/>
      <c r="L126" s="23"/>
      <c r="M126" s="25"/>
      <c r="N126" s="29"/>
      <c r="O126" s="13"/>
      <c r="P126" s="13"/>
      <c r="Q126" s="13"/>
      <c r="R126" s="13"/>
      <c r="T126" s="8" t="str">
        <f>IF(COUNTIF(M126, "*POSB*TRA*")&gt;0,CONCATENATE(L126,"-",MID(M126,(MIN(IF(ISERROR(FIND({1;2;3;4;5;6;7;8;9;0},M126,FIND("POSB",M126))),"",FIND({1;2;3;4;5;6;7;8;9;0},M126,FIND("POSB",M126))))),6)),"")</f>
        <v/>
      </c>
      <c r="U126" s="8" t="str">
        <f t="shared" si="8"/>
        <v>--</v>
      </c>
      <c r="V126" s="17" t="str">
        <f>IF(COUNTIF(M126, "*CHEQUE*")&gt;0,+MID(M126,(MIN(IF(ISERROR(FIND({1;2;3;4;5;6;7;8;9;0},M126)),"",FIND({1;2;3;4;5;6;7;8;9;0},M126)))),15),"")</f>
        <v/>
      </c>
      <c r="W126" s="10"/>
      <c r="X126" s="10"/>
      <c r="Y126" s="10"/>
      <c r="Z126" s="10"/>
      <c r="AA126" s="31" t="str">
        <f t="shared" si="9"/>
        <v>--</v>
      </c>
      <c r="AB126" s="18" t="str">
        <f t="shared" si="10"/>
        <v>Deposit</v>
      </c>
      <c r="AC126" s="3">
        <f t="shared" si="11"/>
        <v>0</v>
      </c>
      <c r="AD126" s="4">
        <f t="shared" si="12"/>
        <v>0</v>
      </c>
      <c r="AE126" s="8" t="str">
        <f t="shared" si="13"/>
        <v/>
      </c>
      <c r="AF126" s="18" t="str">
        <f t="shared" si="14"/>
        <v>--</v>
      </c>
    </row>
    <row r="127" spans="5:32" x14ac:dyDescent="0.25">
      <c r="E127" s="36" t="str">
        <f t="shared" si="15"/>
        <v>--</v>
      </c>
      <c r="F127" s="26"/>
      <c r="G127" s="21"/>
      <c r="H127" s="30"/>
      <c r="I127" s="30"/>
      <c r="J127" s="24"/>
      <c r="K127" s="24"/>
      <c r="L127" s="24"/>
      <c r="M127" s="26"/>
      <c r="N127" s="30"/>
      <c r="O127" s="13"/>
      <c r="P127" s="13"/>
      <c r="Q127" s="13"/>
      <c r="R127" s="13"/>
      <c r="T127" s="8" t="str">
        <f>IF(COUNTIF(M127, "*POSB*TRA*")&gt;0,CONCATENATE(L127,"-",MID(M127,(MIN(IF(ISERROR(FIND({1;2;3;4;5;6;7;8;9;0},M127,FIND("POSB",M127))),"",FIND({1;2;3;4;5;6;7;8;9;0},M127,FIND("POSB",M127))))),6)),"")</f>
        <v/>
      </c>
      <c r="U127" s="8" t="str">
        <f t="shared" si="8"/>
        <v>--</v>
      </c>
      <c r="V127" s="17" t="str">
        <f>IF(COUNTIF(M127, "*CHEQUE*")&gt;0,+MID(M127,(MIN(IF(ISERROR(FIND({1;2;3;4;5;6;7;8;9;0},M127)),"",FIND({1;2;3;4;5;6;7;8;9;0},M127)))),15),"")</f>
        <v/>
      </c>
      <c r="W127" s="10"/>
      <c r="X127" s="10"/>
      <c r="Y127" s="10"/>
      <c r="Z127" s="10"/>
      <c r="AA127" s="31" t="str">
        <f t="shared" si="9"/>
        <v>--</v>
      </c>
      <c r="AB127" s="18" t="str">
        <f t="shared" si="10"/>
        <v>Deposit</v>
      </c>
      <c r="AC127" s="3">
        <f t="shared" si="11"/>
        <v>0</v>
      </c>
      <c r="AD127" s="4">
        <f t="shared" si="12"/>
        <v>0</v>
      </c>
      <c r="AE127" s="8" t="str">
        <f t="shared" si="13"/>
        <v/>
      </c>
      <c r="AF127" s="18" t="str">
        <f t="shared" si="14"/>
        <v>--</v>
      </c>
    </row>
    <row r="128" spans="5:32" x14ac:dyDescent="0.25">
      <c r="E128" s="36" t="str">
        <f t="shared" si="15"/>
        <v>--</v>
      </c>
      <c r="F128" s="25"/>
      <c r="G128" s="20"/>
      <c r="H128" s="29"/>
      <c r="I128" s="29"/>
      <c r="J128" s="23"/>
      <c r="K128" s="23"/>
      <c r="L128" s="23"/>
      <c r="M128" s="25"/>
      <c r="N128" s="29"/>
      <c r="O128" s="13"/>
      <c r="P128" s="13"/>
      <c r="Q128" s="13"/>
      <c r="R128" s="13"/>
      <c r="T128" s="8" t="str">
        <f>IF(COUNTIF(M128, "*POSB*TRA*")&gt;0,CONCATENATE(L128,"-",MID(M128,(MIN(IF(ISERROR(FIND({1;2;3;4;5;6;7;8;9;0},M128,FIND("POSB",M128))),"",FIND({1;2;3;4;5;6;7;8;9;0},M128,FIND("POSB",M128))))),6)),"")</f>
        <v/>
      </c>
      <c r="U128" s="8" t="str">
        <f t="shared" si="8"/>
        <v>--</v>
      </c>
      <c r="V128" s="17" t="str">
        <f>IF(COUNTIF(M128, "*CHEQUE*")&gt;0,+MID(M128,(MIN(IF(ISERROR(FIND({1;2;3;4;5;6;7;8;9;0},M128)),"",FIND({1;2;3;4;5;6;7;8;9;0},M128)))),15),"")</f>
        <v/>
      </c>
      <c r="W128" s="10"/>
      <c r="X128" s="10"/>
      <c r="Y128" s="10"/>
      <c r="Z128" s="10"/>
      <c r="AA128" s="31" t="str">
        <f t="shared" si="9"/>
        <v>--</v>
      </c>
      <c r="AB128" s="18" t="str">
        <f t="shared" si="10"/>
        <v>Deposit</v>
      </c>
      <c r="AC128" s="3">
        <f t="shared" si="11"/>
        <v>0</v>
      </c>
      <c r="AD128" s="4">
        <f t="shared" si="12"/>
        <v>0</v>
      </c>
      <c r="AE128" s="8" t="str">
        <f t="shared" si="13"/>
        <v/>
      </c>
      <c r="AF128" s="18" t="str">
        <f t="shared" si="14"/>
        <v>--</v>
      </c>
    </row>
    <row r="129" spans="5:32" x14ac:dyDescent="0.25">
      <c r="E129" s="36" t="str">
        <f t="shared" si="15"/>
        <v>--</v>
      </c>
      <c r="F129" s="26"/>
      <c r="G129" s="21"/>
      <c r="H129" s="30"/>
      <c r="I129" s="30"/>
      <c r="J129" s="24"/>
      <c r="K129" s="24"/>
      <c r="L129" s="24"/>
      <c r="M129" s="26"/>
      <c r="N129" s="30"/>
      <c r="O129" s="13"/>
      <c r="P129" s="13"/>
      <c r="Q129" s="13"/>
      <c r="R129" s="13"/>
      <c r="T129" s="8" t="str">
        <f>IF(COUNTIF(M129, "*POSB*TRA*")&gt;0,CONCATENATE(L129,"-",MID(M129,(MIN(IF(ISERROR(FIND({1;2;3;4;5;6;7;8;9;0},M129,FIND("POSB",M129))),"",FIND({1;2;3;4;5;6;7;8;9;0},M129,FIND("POSB",M129))))),6)),"")</f>
        <v/>
      </c>
      <c r="U129" s="8" t="str">
        <f t="shared" si="8"/>
        <v>--</v>
      </c>
      <c r="V129" s="17" t="str">
        <f>IF(COUNTIF(M129, "*CHEQUE*")&gt;0,+MID(M129,(MIN(IF(ISERROR(FIND({1;2;3;4;5;6;7;8;9;0},M129)),"",FIND({1;2;3;4;5;6;7;8;9;0},M129)))),15),"")</f>
        <v/>
      </c>
      <c r="W129" s="10"/>
      <c r="X129" s="10"/>
      <c r="Y129" s="10"/>
      <c r="Z129" s="10"/>
      <c r="AA129" s="31" t="str">
        <f t="shared" si="9"/>
        <v>--</v>
      </c>
      <c r="AB129" s="18" t="str">
        <f t="shared" si="10"/>
        <v>Deposit</v>
      </c>
      <c r="AC129" s="3">
        <f t="shared" si="11"/>
        <v>0</v>
      </c>
      <c r="AD129" s="4">
        <f t="shared" si="12"/>
        <v>0</v>
      </c>
      <c r="AE129" s="8" t="str">
        <f t="shared" si="13"/>
        <v/>
      </c>
      <c r="AF129" s="18" t="str">
        <f t="shared" si="14"/>
        <v>--</v>
      </c>
    </row>
    <row r="130" spans="5:32" x14ac:dyDescent="0.25">
      <c r="E130" s="36" t="str">
        <f t="shared" si="15"/>
        <v>--</v>
      </c>
      <c r="F130" s="25"/>
      <c r="G130" s="20"/>
      <c r="H130" s="29"/>
      <c r="I130" s="29"/>
      <c r="J130" s="23"/>
      <c r="K130" s="23"/>
      <c r="L130" s="23"/>
      <c r="M130" s="25"/>
      <c r="N130" s="29"/>
      <c r="O130" s="13"/>
      <c r="P130" s="13"/>
      <c r="Q130" s="13"/>
      <c r="R130" s="13"/>
      <c r="T130" s="8" t="str">
        <f>IF(COUNTIF(M130, "*POSB*TRA*")&gt;0,CONCATENATE(L130,"-",MID(M130,(MIN(IF(ISERROR(FIND({1;2;3;4;5;6;7;8;9;0},M130,FIND("POSB",M130))),"",FIND({1;2;3;4;5;6;7;8;9;0},M130,FIND("POSB",M130))))),6)),"")</f>
        <v/>
      </c>
      <c r="U130" s="8" t="str">
        <f t="shared" si="8"/>
        <v>--</v>
      </c>
      <c r="V130" s="17" t="str">
        <f>IF(COUNTIF(M130, "*CHEQUE*")&gt;0,+MID(M130,(MIN(IF(ISERROR(FIND({1;2;3;4;5;6;7;8;9;0},M130)),"",FIND({1;2;3;4;5;6;7;8;9;0},M130)))),15),"")</f>
        <v/>
      </c>
      <c r="W130" s="10"/>
      <c r="X130" s="10"/>
      <c r="Y130" s="10"/>
      <c r="Z130" s="10"/>
      <c r="AA130" s="31" t="str">
        <f t="shared" si="9"/>
        <v>--</v>
      </c>
      <c r="AB130" s="18" t="str">
        <f t="shared" si="10"/>
        <v>Deposit</v>
      </c>
      <c r="AC130" s="3">
        <f t="shared" si="11"/>
        <v>0</v>
      </c>
      <c r="AD130" s="4">
        <f t="shared" si="12"/>
        <v>0</v>
      </c>
      <c r="AE130" s="8" t="str">
        <f t="shared" si="13"/>
        <v/>
      </c>
      <c r="AF130" s="18" t="str">
        <f t="shared" si="14"/>
        <v>--</v>
      </c>
    </row>
    <row r="131" spans="5:32" x14ac:dyDescent="0.25">
      <c r="E131" s="36" t="str">
        <f t="shared" si="15"/>
        <v>--</v>
      </c>
      <c r="F131" s="26"/>
      <c r="G131" s="21"/>
      <c r="H131" s="30"/>
      <c r="I131" s="30"/>
      <c r="J131" s="24"/>
      <c r="K131" s="24"/>
      <c r="L131" s="24"/>
      <c r="M131" s="26"/>
      <c r="N131" s="30"/>
      <c r="O131" s="13"/>
      <c r="P131" s="13"/>
      <c r="Q131" s="13"/>
      <c r="R131" s="13"/>
      <c r="T131" s="8" t="str">
        <f>IF(COUNTIF(M131, "*POSB*TRA*")&gt;0,CONCATENATE(L131,"-",MID(M131,(MIN(IF(ISERROR(FIND({1;2;3;4;5;6;7;8;9;0},M131,FIND("POSB",M131))),"",FIND({1;2;3;4;5;6;7;8;9;0},M131,FIND("POSB",M131))))),6)),"")</f>
        <v/>
      </c>
      <c r="U131" s="8" t="str">
        <f t="shared" si="8"/>
        <v>--</v>
      </c>
      <c r="V131" s="17" t="str">
        <f>IF(COUNTIF(M131, "*CHEQUE*")&gt;0,+MID(M131,(MIN(IF(ISERROR(FIND({1;2;3;4;5;6;7;8;9;0},M131)),"",FIND({1;2;3;4;5;6;7;8;9;0},M131)))),15),"")</f>
        <v/>
      </c>
      <c r="W131" s="10"/>
      <c r="X131" s="10"/>
      <c r="Y131" s="10"/>
      <c r="Z131" s="10"/>
      <c r="AA131" s="31" t="str">
        <f t="shared" si="9"/>
        <v>--</v>
      </c>
      <c r="AB131" s="18" t="str">
        <f t="shared" si="10"/>
        <v>Deposit</v>
      </c>
      <c r="AC131" s="3">
        <f t="shared" si="11"/>
        <v>0</v>
      </c>
      <c r="AD131" s="4">
        <f t="shared" si="12"/>
        <v>0</v>
      </c>
      <c r="AE131" s="8" t="str">
        <f t="shared" si="13"/>
        <v/>
      </c>
      <c r="AF131" s="18" t="str">
        <f t="shared" si="14"/>
        <v>--</v>
      </c>
    </row>
    <row r="132" spans="5:32" x14ac:dyDescent="0.25">
      <c r="E132" s="36" t="str">
        <f t="shared" si="15"/>
        <v>--</v>
      </c>
      <c r="F132" s="25"/>
      <c r="G132" s="20"/>
      <c r="H132" s="29"/>
      <c r="I132" s="29"/>
      <c r="J132" s="23"/>
      <c r="K132" s="23"/>
      <c r="L132" s="23"/>
      <c r="M132" s="25"/>
      <c r="N132" s="29"/>
      <c r="O132" s="13"/>
      <c r="P132" s="13"/>
      <c r="Q132" s="13"/>
      <c r="R132" s="13"/>
      <c r="T132" s="8" t="str">
        <f>IF(COUNTIF(M132, "*POSB*TRA*")&gt;0,CONCATENATE(L132,"-",MID(M132,(MIN(IF(ISERROR(FIND({1;2;3;4;5;6;7;8;9;0},M132,FIND("POSB",M132))),"",FIND({1;2;3;4;5;6;7;8;9;0},M132,FIND("POSB",M132))))),6)),"")</f>
        <v/>
      </c>
      <c r="U132" s="8" t="str">
        <f t="shared" si="8"/>
        <v>--</v>
      </c>
      <c r="V132" s="17" t="str">
        <f>IF(COUNTIF(M132, "*CHEQUE*")&gt;0,+MID(M132,(MIN(IF(ISERROR(FIND({1;2;3;4;5;6;7;8;9;0},M132)),"",FIND({1;2;3;4;5;6;7;8;9;0},M132)))),15),"")</f>
        <v/>
      </c>
      <c r="W132" s="10"/>
      <c r="X132" s="10"/>
      <c r="Y132" s="10"/>
      <c r="Z132" s="10"/>
      <c r="AA132" s="31" t="str">
        <f t="shared" si="9"/>
        <v>--</v>
      </c>
      <c r="AB132" s="18" t="str">
        <f t="shared" si="10"/>
        <v>Deposit</v>
      </c>
      <c r="AC132" s="3">
        <f t="shared" si="11"/>
        <v>0</v>
      </c>
      <c r="AD132" s="4">
        <f t="shared" si="12"/>
        <v>0</v>
      </c>
      <c r="AE132" s="8" t="str">
        <f t="shared" si="13"/>
        <v/>
      </c>
      <c r="AF132" s="18" t="str">
        <f t="shared" si="14"/>
        <v>--</v>
      </c>
    </row>
    <row r="133" spans="5:32" x14ac:dyDescent="0.25">
      <c r="E133" s="36" t="str">
        <f t="shared" si="15"/>
        <v>--</v>
      </c>
      <c r="F133" s="26"/>
      <c r="G133" s="21"/>
      <c r="H133" s="30"/>
      <c r="I133" s="30"/>
      <c r="J133" s="24"/>
      <c r="K133" s="24"/>
      <c r="L133" s="24"/>
      <c r="M133" s="26"/>
      <c r="N133" s="30"/>
      <c r="O133" s="13"/>
      <c r="P133" s="13"/>
      <c r="Q133" s="13"/>
      <c r="R133" s="13"/>
      <c r="T133" s="8" t="str">
        <f>IF(COUNTIF(M133, "*POSB*TRA*")&gt;0,CONCATENATE(L133,"-",MID(M133,(MIN(IF(ISERROR(FIND({1;2;3;4;5;6;7;8;9;0},M133,FIND("POSB",M133))),"",FIND({1;2;3;4;5;6;7;8;9;0},M133,FIND("POSB",M133))))),6)),"")</f>
        <v/>
      </c>
      <c r="U133" s="8" t="str">
        <f t="shared" si="8"/>
        <v>--</v>
      </c>
      <c r="V133" s="17" t="str">
        <f>IF(COUNTIF(M133, "*CHEQUE*")&gt;0,+MID(M133,(MIN(IF(ISERROR(FIND({1;2;3;4;5;6;7;8;9;0},M133)),"",FIND({1;2;3;4;5;6;7;8;9;0},M133)))),15),"")</f>
        <v/>
      </c>
      <c r="W133" s="10"/>
      <c r="X133" s="10"/>
      <c r="Y133" s="10"/>
      <c r="Z133" s="10"/>
      <c r="AA133" s="31" t="str">
        <f t="shared" si="9"/>
        <v>--</v>
      </c>
      <c r="AB133" s="18" t="str">
        <f t="shared" si="10"/>
        <v>Deposit</v>
      </c>
      <c r="AC133" s="3">
        <f t="shared" si="11"/>
        <v>0</v>
      </c>
      <c r="AD133" s="4">
        <f t="shared" si="12"/>
        <v>0</v>
      </c>
      <c r="AE133" s="8" t="str">
        <f t="shared" si="13"/>
        <v/>
      </c>
      <c r="AF133" s="18" t="str">
        <f t="shared" si="14"/>
        <v>--</v>
      </c>
    </row>
    <row r="134" spans="5:32" x14ac:dyDescent="0.25">
      <c r="E134" s="36" t="str">
        <f t="shared" si="15"/>
        <v>--</v>
      </c>
      <c r="F134" s="25"/>
      <c r="G134" s="20"/>
      <c r="H134" s="29"/>
      <c r="I134" s="29"/>
      <c r="J134" s="23"/>
      <c r="K134" s="23"/>
      <c r="L134" s="23"/>
      <c r="M134" s="25"/>
      <c r="N134" s="29"/>
      <c r="O134" s="13"/>
      <c r="P134" s="13"/>
      <c r="Q134" s="13"/>
      <c r="R134" s="13"/>
      <c r="T134" s="8" t="str">
        <f>IF(COUNTIF(M134, "*POSB*TRA*")&gt;0,CONCATENATE(L134,"-",MID(M134,(MIN(IF(ISERROR(FIND({1;2;3;4;5;6;7;8;9;0},M134,FIND("POSB",M134))),"",FIND({1;2;3;4;5;6;7;8;9;0},M134,FIND("POSB",M134))))),6)),"")</f>
        <v/>
      </c>
      <c r="U134" s="8" t="str">
        <f t="shared" ref="U134:U197" si="16">IF(LEN(CONCATENATE(T134,AE134))&lt;=0,CONCATENATE(TEXT(AA134,"yyyyMMdd"),TEXT(ABS(H134),"#"),TEXT(ABS(I134),"#")),"")</f>
        <v>--</v>
      </c>
      <c r="V134" s="17" t="str">
        <f>IF(COUNTIF(M134, "*CHEQUE*")&gt;0,+MID(M134,(MIN(IF(ISERROR(FIND({1;2;3;4;5;6;7;8;9;0},M134)),"",FIND({1;2;3;4;5;6;7;8;9;0},M134)))),15),"")</f>
        <v/>
      </c>
      <c r="W134" s="10"/>
      <c r="X134" s="10"/>
      <c r="Y134" s="10"/>
      <c r="Z134" s="10"/>
      <c r="AA134" s="31" t="str">
        <f t="shared" ref="AA134:AA197" si="17">E134</f>
        <v>--</v>
      </c>
      <c r="AB134" s="18" t="str">
        <f t="shared" ref="AB134:AB197" si="18">IF(COUNTIF(M134, "*CHEQUE*")&gt;0,"Cheque",IF(COUNTIF(M134, "*POSB*TRA*")&gt;0,"VISA","Deposit"))</f>
        <v>Deposit</v>
      </c>
      <c r="AC134" s="3">
        <f t="shared" ref="AC134:AC197" si="19">M134</f>
        <v>0</v>
      </c>
      <c r="AD134" s="4">
        <f t="shared" ref="AD134:AD197" si="20">H134-I134</f>
        <v>0</v>
      </c>
      <c r="AE134" s="8" t="str">
        <f t="shared" ref="AE134:AE197" si="21">LEFT(V134,FIND("@",V134&amp;"@")-1)</f>
        <v/>
      </c>
      <c r="AF134" s="18" t="str">
        <f t="shared" ref="AF134:AF197" si="22">CONCATENATE(T134,AE134,U134)</f>
        <v>--</v>
      </c>
    </row>
    <row r="135" spans="5:32" x14ac:dyDescent="0.25">
      <c r="E135" s="36" t="str">
        <f t="shared" ref="E135:E198" si="23">A135&amp;"-"&amp;B135&amp;"-"&amp;C135</f>
        <v>--</v>
      </c>
      <c r="F135" s="26"/>
      <c r="G135" s="21"/>
      <c r="H135" s="30"/>
      <c r="I135" s="30"/>
      <c r="J135" s="24"/>
      <c r="K135" s="24"/>
      <c r="L135" s="24"/>
      <c r="M135" s="26"/>
      <c r="N135" s="30"/>
      <c r="O135" s="13"/>
      <c r="P135" s="13"/>
      <c r="Q135" s="13"/>
      <c r="R135" s="13"/>
      <c r="T135" s="8" t="str">
        <f>IF(COUNTIF(M135, "*POSB*TRA*")&gt;0,CONCATENATE(L135,"-",MID(M135,(MIN(IF(ISERROR(FIND({1;2;3;4;5;6;7;8;9;0},M135,FIND("POSB",M135))),"",FIND({1;2;3;4;5;6;7;8;9;0},M135,FIND("POSB",M135))))),6)),"")</f>
        <v/>
      </c>
      <c r="U135" s="8" t="str">
        <f t="shared" si="16"/>
        <v>--</v>
      </c>
      <c r="V135" s="17" t="str">
        <f>IF(COUNTIF(M135, "*CHEQUE*")&gt;0,+MID(M135,(MIN(IF(ISERROR(FIND({1;2;3;4;5;6;7;8;9;0},M135)),"",FIND({1;2;3;4;5;6;7;8;9;0},M135)))),15),"")</f>
        <v/>
      </c>
      <c r="W135" s="10"/>
      <c r="X135" s="10"/>
      <c r="Y135" s="10"/>
      <c r="Z135" s="10"/>
      <c r="AA135" s="31" t="str">
        <f t="shared" si="17"/>
        <v>--</v>
      </c>
      <c r="AB135" s="18" t="str">
        <f t="shared" si="18"/>
        <v>Deposit</v>
      </c>
      <c r="AC135" s="3">
        <f t="shared" si="19"/>
        <v>0</v>
      </c>
      <c r="AD135" s="4">
        <f t="shared" si="20"/>
        <v>0</v>
      </c>
      <c r="AE135" s="8" t="str">
        <f t="shared" si="21"/>
        <v/>
      </c>
      <c r="AF135" s="18" t="str">
        <f t="shared" si="22"/>
        <v>--</v>
      </c>
    </row>
    <row r="136" spans="5:32" x14ac:dyDescent="0.25">
      <c r="E136" s="36" t="str">
        <f t="shared" si="23"/>
        <v>--</v>
      </c>
      <c r="F136" s="25"/>
      <c r="G136" s="20"/>
      <c r="H136" s="29"/>
      <c r="I136" s="29"/>
      <c r="J136" s="23"/>
      <c r="K136" s="23"/>
      <c r="L136" s="23"/>
      <c r="M136" s="25"/>
      <c r="N136" s="29"/>
      <c r="O136" s="13"/>
      <c r="P136" s="13"/>
      <c r="Q136" s="13"/>
      <c r="R136" s="13"/>
      <c r="T136" s="8" t="str">
        <f>IF(COUNTIF(M136, "*POSB*TRA*")&gt;0,CONCATENATE(L136,"-",MID(M136,(MIN(IF(ISERROR(FIND({1;2;3;4;5;6;7;8;9;0},M136,FIND("POSB",M136))),"",FIND({1;2;3;4;5;6;7;8;9;0},M136,FIND("POSB",M136))))),6)),"")</f>
        <v/>
      </c>
      <c r="U136" s="8" t="str">
        <f t="shared" si="16"/>
        <v>--</v>
      </c>
      <c r="V136" s="17" t="str">
        <f>IF(COUNTIF(M136, "*CHEQUE*")&gt;0,+MID(M136,(MIN(IF(ISERROR(FIND({1;2;3;4;5;6;7;8;9;0},M136)),"",FIND({1;2;3;4;5;6;7;8;9;0},M136)))),15),"")</f>
        <v/>
      </c>
      <c r="W136" s="10"/>
      <c r="X136" s="10"/>
      <c r="Y136" s="10"/>
      <c r="Z136" s="10"/>
      <c r="AA136" s="31" t="str">
        <f t="shared" si="17"/>
        <v>--</v>
      </c>
      <c r="AB136" s="18" t="str">
        <f t="shared" si="18"/>
        <v>Deposit</v>
      </c>
      <c r="AC136" s="3">
        <f t="shared" si="19"/>
        <v>0</v>
      </c>
      <c r="AD136" s="4">
        <f t="shared" si="20"/>
        <v>0</v>
      </c>
      <c r="AE136" s="8" t="str">
        <f t="shared" si="21"/>
        <v/>
      </c>
      <c r="AF136" s="18" t="str">
        <f t="shared" si="22"/>
        <v>--</v>
      </c>
    </row>
    <row r="137" spans="5:32" x14ac:dyDescent="0.25">
      <c r="E137" s="36" t="str">
        <f t="shared" si="23"/>
        <v>--</v>
      </c>
      <c r="F137" s="26"/>
      <c r="G137" s="21"/>
      <c r="H137" s="30"/>
      <c r="I137" s="30"/>
      <c r="J137" s="24"/>
      <c r="K137" s="24"/>
      <c r="L137" s="24"/>
      <c r="M137" s="26"/>
      <c r="N137" s="30"/>
      <c r="O137" s="13"/>
      <c r="P137" s="13"/>
      <c r="Q137" s="13"/>
      <c r="R137" s="13"/>
      <c r="T137" s="8" t="str">
        <f>IF(COUNTIF(M137, "*POSB*TRA*")&gt;0,CONCATENATE(L137,"-",MID(M137,(MIN(IF(ISERROR(FIND({1;2;3;4;5;6;7;8;9;0},M137,FIND("POSB",M137))),"",FIND({1;2;3;4;5;6;7;8;9;0},M137,FIND("POSB",M137))))),6)),"")</f>
        <v/>
      </c>
      <c r="U137" s="8" t="str">
        <f t="shared" si="16"/>
        <v>--</v>
      </c>
      <c r="V137" s="17" t="str">
        <f>IF(COUNTIF(M137, "*CHEQUE*")&gt;0,+MID(M137,(MIN(IF(ISERROR(FIND({1;2;3;4;5;6;7;8;9;0},M137)),"",FIND({1;2;3;4;5;6;7;8;9;0},M137)))),15),"")</f>
        <v/>
      </c>
      <c r="W137" s="10"/>
      <c r="X137" s="10"/>
      <c r="Y137" s="10"/>
      <c r="Z137" s="10"/>
      <c r="AA137" s="31" t="str">
        <f t="shared" si="17"/>
        <v>--</v>
      </c>
      <c r="AB137" s="18" t="str">
        <f t="shared" si="18"/>
        <v>Deposit</v>
      </c>
      <c r="AC137" s="3">
        <f t="shared" si="19"/>
        <v>0</v>
      </c>
      <c r="AD137" s="4">
        <f t="shared" si="20"/>
        <v>0</v>
      </c>
      <c r="AE137" s="8" t="str">
        <f t="shared" si="21"/>
        <v/>
      </c>
      <c r="AF137" s="18" t="str">
        <f t="shared" si="22"/>
        <v>--</v>
      </c>
    </row>
    <row r="138" spans="5:32" x14ac:dyDescent="0.25">
      <c r="E138" s="36" t="str">
        <f t="shared" si="23"/>
        <v>--</v>
      </c>
      <c r="F138" s="25"/>
      <c r="G138" s="20"/>
      <c r="H138" s="29"/>
      <c r="I138" s="29"/>
      <c r="J138" s="23"/>
      <c r="K138" s="23"/>
      <c r="L138" s="23"/>
      <c r="M138" s="25"/>
      <c r="N138" s="29"/>
      <c r="O138" s="13"/>
      <c r="P138" s="13"/>
      <c r="Q138" s="13"/>
      <c r="R138" s="13"/>
      <c r="T138" s="8" t="str">
        <f>IF(COUNTIF(M138, "*POSB*TRA*")&gt;0,CONCATENATE(L138,"-",MID(M138,(MIN(IF(ISERROR(FIND({1;2;3;4;5;6;7;8;9;0},M138,FIND("POSB",M138))),"",FIND({1;2;3;4;5;6;7;8;9;0},M138,FIND("POSB",M138))))),6)),"")</f>
        <v/>
      </c>
      <c r="U138" s="8" t="str">
        <f t="shared" si="16"/>
        <v>--</v>
      </c>
      <c r="V138" s="17" t="str">
        <f>IF(COUNTIF(M138, "*CHEQUE*")&gt;0,+MID(M138,(MIN(IF(ISERROR(FIND({1;2;3;4;5;6;7;8;9;0},M138)),"",FIND({1;2;3;4;5;6;7;8;9;0},M138)))),15),"")</f>
        <v/>
      </c>
      <c r="W138" s="10"/>
      <c r="X138" s="10"/>
      <c r="Y138" s="10"/>
      <c r="Z138" s="10"/>
      <c r="AA138" s="31" t="str">
        <f t="shared" si="17"/>
        <v>--</v>
      </c>
      <c r="AB138" s="18" t="str">
        <f t="shared" si="18"/>
        <v>Deposit</v>
      </c>
      <c r="AC138" s="3">
        <f t="shared" si="19"/>
        <v>0</v>
      </c>
      <c r="AD138" s="4">
        <f t="shared" si="20"/>
        <v>0</v>
      </c>
      <c r="AE138" s="8" t="str">
        <f t="shared" si="21"/>
        <v/>
      </c>
      <c r="AF138" s="18" t="str">
        <f t="shared" si="22"/>
        <v>--</v>
      </c>
    </row>
    <row r="139" spans="5:32" x14ac:dyDescent="0.25">
      <c r="E139" s="36" t="str">
        <f t="shared" si="23"/>
        <v>--</v>
      </c>
      <c r="F139" s="26"/>
      <c r="G139" s="21"/>
      <c r="H139" s="30"/>
      <c r="I139" s="30"/>
      <c r="J139" s="24"/>
      <c r="K139" s="24"/>
      <c r="L139" s="24"/>
      <c r="M139" s="26"/>
      <c r="N139" s="30"/>
      <c r="O139" s="13"/>
      <c r="P139" s="13"/>
      <c r="Q139" s="13"/>
      <c r="R139" s="13"/>
      <c r="T139" s="8" t="str">
        <f>IF(COUNTIF(M139, "*POSB*TRA*")&gt;0,CONCATENATE(L139,"-",MID(M139,(MIN(IF(ISERROR(FIND({1;2;3;4;5;6;7;8;9;0},M139,FIND("POSB",M139))),"",FIND({1;2;3;4;5;6;7;8;9;0},M139,FIND("POSB",M139))))),6)),"")</f>
        <v/>
      </c>
      <c r="U139" s="8" t="str">
        <f t="shared" si="16"/>
        <v>--</v>
      </c>
      <c r="V139" s="17" t="str">
        <f>IF(COUNTIF(M139, "*CHEQUE*")&gt;0,+MID(M139,(MIN(IF(ISERROR(FIND({1;2;3;4;5;6;7;8;9;0},M139)),"",FIND({1;2;3;4;5;6;7;8;9;0},M139)))),15),"")</f>
        <v/>
      </c>
      <c r="W139" s="10"/>
      <c r="X139" s="10"/>
      <c r="Y139" s="10"/>
      <c r="Z139" s="10"/>
      <c r="AA139" s="31" t="str">
        <f t="shared" si="17"/>
        <v>--</v>
      </c>
      <c r="AB139" s="18" t="str">
        <f t="shared" si="18"/>
        <v>Deposit</v>
      </c>
      <c r="AC139" s="3">
        <f t="shared" si="19"/>
        <v>0</v>
      </c>
      <c r="AD139" s="4">
        <f t="shared" si="20"/>
        <v>0</v>
      </c>
      <c r="AE139" s="8" t="str">
        <f t="shared" si="21"/>
        <v/>
      </c>
      <c r="AF139" s="18" t="str">
        <f t="shared" si="22"/>
        <v>--</v>
      </c>
    </row>
    <row r="140" spans="5:32" x14ac:dyDescent="0.25">
      <c r="E140" s="36" t="str">
        <f t="shared" si="23"/>
        <v>--</v>
      </c>
      <c r="F140" s="25"/>
      <c r="G140" s="20"/>
      <c r="H140" s="29"/>
      <c r="I140" s="29"/>
      <c r="J140" s="23"/>
      <c r="K140" s="23"/>
      <c r="L140" s="23"/>
      <c r="M140" s="25"/>
      <c r="N140" s="29"/>
      <c r="O140" s="13"/>
      <c r="P140" s="13"/>
      <c r="Q140" s="13"/>
      <c r="R140" s="13"/>
      <c r="T140" s="8" t="str">
        <f>IF(COUNTIF(M140, "*POSB*TRA*")&gt;0,CONCATENATE(L140,"-",MID(M140,(MIN(IF(ISERROR(FIND({1;2;3;4;5;6;7;8;9;0},M140,FIND("POSB",M140))),"",FIND({1;2;3;4;5;6;7;8;9;0},M140,FIND("POSB",M140))))),6)),"")</f>
        <v/>
      </c>
      <c r="U140" s="8" t="str">
        <f t="shared" si="16"/>
        <v>--</v>
      </c>
      <c r="V140" s="17" t="str">
        <f>IF(COUNTIF(M140, "*CHEQUE*")&gt;0,+MID(M140,(MIN(IF(ISERROR(FIND({1;2;3;4;5;6;7;8;9;0},M140)),"",FIND({1;2;3;4;5;6;7;8;9;0},M140)))),15),"")</f>
        <v/>
      </c>
      <c r="W140" s="10"/>
      <c r="X140" s="10"/>
      <c r="Y140" s="10"/>
      <c r="Z140" s="10"/>
      <c r="AA140" s="31" t="str">
        <f t="shared" si="17"/>
        <v>--</v>
      </c>
      <c r="AB140" s="18" t="str">
        <f t="shared" si="18"/>
        <v>Deposit</v>
      </c>
      <c r="AC140" s="3">
        <f t="shared" si="19"/>
        <v>0</v>
      </c>
      <c r="AD140" s="4">
        <f t="shared" si="20"/>
        <v>0</v>
      </c>
      <c r="AE140" s="8" t="str">
        <f t="shared" si="21"/>
        <v/>
      </c>
      <c r="AF140" s="18" t="str">
        <f t="shared" si="22"/>
        <v>--</v>
      </c>
    </row>
    <row r="141" spans="5:32" x14ac:dyDescent="0.25">
      <c r="E141" s="36" t="str">
        <f t="shared" si="23"/>
        <v>--</v>
      </c>
      <c r="F141" s="26"/>
      <c r="G141" s="21"/>
      <c r="H141" s="30"/>
      <c r="I141" s="30"/>
      <c r="J141" s="24"/>
      <c r="K141" s="24"/>
      <c r="L141" s="24"/>
      <c r="M141" s="26"/>
      <c r="N141" s="30"/>
      <c r="O141" s="13"/>
      <c r="P141" s="13"/>
      <c r="Q141" s="13"/>
      <c r="R141" s="13"/>
      <c r="T141" s="8" t="str">
        <f>IF(COUNTIF(M141, "*POSB*TRA*")&gt;0,CONCATENATE(L141,"-",MID(M141,(MIN(IF(ISERROR(FIND({1;2;3;4;5;6;7;8;9;0},M141,FIND("POSB",M141))),"",FIND({1;2;3;4;5;6;7;8;9;0},M141,FIND("POSB",M141))))),6)),"")</f>
        <v/>
      </c>
      <c r="U141" s="8" t="str">
        <f t="shared" si="16"/>
        <v>--</v>
      </c>
      <c r="V141" s="17" t="str">
        <f>IF(COUNTIF(M141, "*CHEQUE*")&gt;0,+MID(M141,(MIN(IF(ISERROR(FIND({1;2;3;4;5;6;7;8;9;0},M141)),"",FIND({1;2;3;4;5;6;7;8;9;0},M141)))),15),"")</f>
        <v/>
      </c>
      <c r="W141" s="10"/>
      <c r="X141" s="10"/>
      <c r="Y141" s="10"/>
      <c r="Z141" s="10"/>
      <c r="AA141" s="31" t="str">
        <f t="shared" si="17"/>
        <v>--</v>
      </c>
      <c r="AB141" s="18" t="str">
        <f t="shared" si="18"/>
        <v>Deposit</v>
      </c>
      <c r="AC141" s="3">
        <f t="shared" si="19"/>
        <v>0</v>
      </c>
      <c r="AD141" s="4">
        <f t="shared" si="20"/>
        <v>0</v>
      </c>
      <c r="AE141" s="8" t="str">
        <f t="shared" si="21"/>
        <v/>
      </c>
      <c r="AF141" s="18" t="str">
        <f t="shared" si="22"/>
        <v>--</v>
      </c>
    </row>
    <row r="142" spans="5:32" x14ac:dyDescent="0.25">
      <c r="E142" s="36" t="str">
        <f t="shared" si="23"/>
        <v>--</v>
      </c>
      <c r="F142" s="25"/>
      <c r="G142" s="20"/>
      <c r="H142" s="29"/>
      <c r="I142" s="29"/>
      <c r="J142" s="23"/>
      <c r="K142" s="23"/>
      <c r="L142" s="23"/>
      <c r="M142" s="25"/>
      <c r="N142" s="29"/>
      <c r="O142" s="13"/>
      <c r="P142" s="13"/>
      <c r="Q142" s="13"/>
      <c r="R142" s="13"/>
      <c r="T142" s="8" t="str">
        <f>IF(COUNTIF(M142, "*POSB*TRA*")&gt;0,CONCATENATE(L142,"-",MID(M142,(MIN(IF(ISERROR(FIND({1;2;3;4;5;6;7;8;9;0},M142,FIND("POSB",M142))),"",FIND({1;2;3;4;5;6;7;8;9;0},M142,FIND("POSB",M142))))),6)),"")</f>
        <v/>
      </c>
      <c r="U142" s="8" t="str">
        <f t="shared" si="16"/>
        <v>--</v>
      </c>
      <c r="V142" s="17" t="str">
        <f>IF(COUNTIF(M142, "*CHEQUE*")&gt;0,+MID(M142,(MIN(IF(ISERROR(FIND({1;2;3;4;5;6;7;8;9;0},M142)),"",FIND({1;2;3;4;5;6;7;8;9;0},M142)))),15),"")</f>
        <v/>
      </c>
      <c r="W142" s="10"/>
      <c r="X142" s="10"/>
      <c r="Y142" s="10"/>
      <c r="Z142" s="10"/>
      <c r="AA142" s="31" t="str">
        <f t="shared" si="17"/>
        <v>--</v>
      </c>
      <c r="AB142" s="18" t="str">
        <f t="shared" si="18"/>
        <v>Deposit</v>
      </c>
      <c r="AC142" s="3">
        <f t="shared" si="19"/>
        <v>0</v>
      </c>
      <c r="AD142" s="4">
        <f t="shared" si="20"/>
        <v>0</v>
      </c>
      <c r="AE142" s="8" t="str">
        <f t="shared" si="21"/>
        <v/>
      </c>
      <c r="AF142" s="18" t="str">
        <f t="shared" si="22"/>
        <v>--</v>
      </c>
    </row>
    <row r="143" spans="5:32" x14ac:dyDescent="0.25">
      <c r="E143" s="36" t="str">
        <f t="shared" si="23"/>
        <v>--</v>
      </c>
      <c r="F143" s="26"/>
      <c r="G143" s="21"/>
      <c r="H143" s="30"/>
      <c r="I143" s="30"/>
      <c r="J143" s="24"/>
      <c r="K143" s="24"/>
      <c r="L143" s="24"/>
      <c r="M143" s="26"/>
      <c r="N143" s="30"/>
      <c r="O143" s="13"/>
      <c r="P143" s="13"/>
      <c r="Q143" s="13"/>
      <c r="R143" s="13"/>
      <c r="T143" s="8" t="str">
        <f>IF(COUNTIF(M143, "*POSB*TRA*")&gt;0,CONCATENATE(L143,"-",MID(M143,(MIN(IF(ISERROR(FIND({1;2;3;4;5;6;7;8;9;0},M143,FIND("POSB",M143))),"",FIND({1;2;3;4;5;6;7;8;9;0},M143,FIND("POSB",M143))))),6)),"")</f>
        <v/>
      </c>
      <c r="U143" s="8" t="str">
        <f t="shared" si="16"/>
        <v>--</v>
      </c>
      <c r="V143" s="17" t="str">
        <f>IF(COUNTIF(M143, "*CHEQUE*")&gt;0,+MID(M143,(MIN(IF(ISERROR(FIND({1;2;3;4;5;6;7;8;9;0},M143)),"",FIND({1;2;3;4;5;6;7;8;9;0},M143)))),15),"")</f>
        <v/>
      </c>
      <c r="W143" s="10"/>
      <c r="X143" s="10"/>
      <c r="Y143" s="10"/>
      <c r="Z143" s="10"/>
      <c r="AA143" s="31" t="str">
        <f t="shared" si="17"/>
        <v>--</v>
      </c>
      <c r="AB143" s="18" t="str">
        <f t="shared" si="18"/>
        <v>Deposit</v>
      </c>
      <c r="AC143" s="3">
        <f t="shared" si="19"/>
        <v>0</v>
      </c>
      <c r="AD143" s="4">
        <f t="shared" si="20"/>
        <v>0</v>
      </c>
      <c r="AE143" s="8" t="str">
        <f t="shared" si="21"/>
        <v/>
      </c>
      <c r="AF143" s="18" t="str">
        <f t="shared" si="22"/>
        <v>--</v>
      </c>
    </row>
    <row r="144" spans="5:32" x14ac:dyDescent="0.25">
      <c r="E144" s="36" t="str">
        <f t="shared" si="23"/>
        <v>--</v>
      </c>
      <c r="F144" s="25"/>
      <c r="G144" s="20"/>
      <c r="H144" s="29"/>
      <c r="I144" s="29"/>
      <c r="J144" s="23"/>
      <c r="K144" s="23"/>
      <c r="L144" s="23"/>
      <c r="M144" s="25"/>
      <c r="N144" s="29"/>
      <c r="O144" s="13"/>
      <c r="P144" s="13"/>
      <c r="Q144" s="13"/>
      <c r="R144" s="13"/>
      <c r="T144" s="8" t="str">
        <f>IF(COUNTIF(M144, "*POSB*TRA*")&gt;0,CONCATENATE(L144,"-",MID(M144,(MIN(IF(ISERROR(FIND({1;2;3;4;5;6;7;8;9;0},M144,FIND("POSB",M144))),"",FIND({1;2;3;4;5;6;7;8;9;0},M144,FIND("POSB",M144))))),6)),"")</f>
        <v/>
      </c>
      <c r="U144" s="8" t="str">
        <f t="shared" si="16"/>
        <v>--</v>
      </c>
      <c r="V144" s="17" t="str">
        <f>IF(COUNTIF(M144, "*CHEQUE*")&gt;0,+MID(M144,(MIN(IF(ISERROR(FIND({1;2;3;4;5;6;7;8;9;0},M144)),"",FIND({1;2;3;4;5;6;7;8;9;0},M144)))),15),"")</f>
        <v/>
      </c>
      <c r="W144" s="10"/>
      <c r="X144" s="10"/>
      <c r="Y144" s="10"/>
      <c r="Z144" s="10"/>
      <c r="AA144" s="31" t="str">
        <f t="shared" si="17"/>
        <v>--</v>
      </c>
      <c r="AB144" s="18" t="str">
        <f t="shared" si="18"/>
        <v>Deposit</v>
      </c>
      <c r="AC144" s="3">
        <f t="shared" si="19"/>
        <v>0</v>
      </c>
      <c r="AD144" s="4">
        <f t="shared" si="20"/>
        <v>0</v>
      </c>
      <c r="AE144" s="8" t="str">
        <f t="shared" si="21"/>
        <v/>
      </c>
      <c r="AF144" s="18" t="str">
        <f t="shared" si="22"/>
        <v>--</v>
      </c>
    </row>
    <row r="145" spans="5:32" x14ac:dyDescent="0.25">
      <c r="E145" s="36" t="str">
        <f t="shared" si="23"/>
        <v>--</v>
      </c>
      <c r="F145" s="26"/>
      <c r="G145" s="21"/>
      <c r="H145" s="30"/>
      <c r="I145" s="30"/>
      <c r="J145" s="24"/>
      <c r="K145" s="24"/>
      <c r="L145" s="24"/>
      <c r="M145" s="26"/>
      <c r="N145" s="30"/>
      <c r="O145" s="13"/>
      <c r="P145" s="13"/>
      <c r="Q145" s="13"/>
      <c r="R145" s="13"/>
      <c r="T145" s="8" t="str">
        <f>IF(COUNTIF(M145, "*POSB*TRA*")&gt;0,CONCATENATE(L145,"-",MID(M145,(MIN(IF(ISERROR(FIND({1;2;3;4;5;6;7;8;9;0},M145,FIND("POSB",M145))),"",FIND({1;2;3;4;5;6;7;8;9;0},M145,FIND("POSB",M145))))),6)),"")</f>
        <v/>
      </c>
      <c r="U145" s="8" t="str">
        <f t="shared" si="16"/>
        <v>--</v>
      </c>
      <c r="V145" s="17" t="str">
        <f>IF(COUNTIF(M145, "*CHEQUE*")&gt;0,+MID(M145,(MIN(IF(ISERROR(FIND({1;2;3;4;5;6;7;8;9;0},M145)),"",FIND({1;2;3;4;5;6;7;8;9;0},M145)))),15),"")</f>
        <v/>
      </c>
      <c r="W145" s="10"/>
      <c r="X145" s="10"/>
      <c r="Y145" s="10"/>
      <c r="Z145" s="10"/>
      <c r="AA145" s="31" t="str">
        <f t="shared" si="17"/>
        <v>--</v>
      </c>
      <c r="AB145" s="18" t="str">
        <f t="shared" si="18"/>
        <v>Deposit</v>
      </c>
      <c r="AC145" s="3">
        <f t="shared" si="19"/>
        <v>0</v>
      </c>
      <c r="AD145" s="4">
        <f t="shared" si="20"/>
        <v>0</v>
      </c>
      <c r="AE145" s="8" t="str">
        <f t="shared" si="21"/>
        <v/>
      </c>
      <c r="AF145" s="18" t="str">
        <f t="shared" si="22"/>
        <v>--</v>
      </c>
    </row>
    <row r="146" spans="5:32" x14ac:dyDescent="0.25">
      <c r="E146" s="36" t="str">
        <f t="shared" si="23"/>
        <v>--</v>
      </c>
      <c r="F146" s="25"/>
      <c r="G146" s="20"/>
      <c r="H146" s="29"/>
      <c r="I146" s="29"/>
      <c r="J146" s="23"/>
      <c r="K146" s="23"/>
      <c r="L146" s="23"/>
      <c r="M146" s="25"/>
      <c r="N146" s="29"/>
      <c r="O146" s="13"/>
      <c r="P146" s="13"/>
      <c r="Q146" s="13"/>
      <c r="R146" s="13"/>
      <c r="T146" s="8" t="str">
        <f>IF(COUNTIF(M146, "*POSB*TRA*")&gt;0,CONCATENATE(L146,"-",MID(M146,(MIN(IF(ISERROR(FIND({1;2;3;4;5;6;7;8;9;0},M146,FIND("POSB",M146))),"",FIND({1;2;3;4;5;6;7;8;9;0},M146,FIND("POSB",M146))))),6)),"")</f>
        <v/>
      </c>
      <c r="U146" s="8" t="str">
        <f t="shared" si="16"/>
        <v>--</v>
      </c>
      <c r="V146" s="17" t="str">
        <f>IF(COUNTIF(M146, "*CHEQUE*")&gt;0,+MID(M146,(MIN(IF(ISERROR(FIND({1;2;3;4;5;6;7;8;9;0},M146)),"",FIND({1;2;3;4;5;6;7;8;9;0},M146)))),15),"")</f>
        <v/>
      </c>
      <c r="W146" s="10"/>
      <c r="X146" s="10"/>
      <c r="Y146" s="10"/>
      <c r="Z146" s="10"/>
      <c r="AA146" s="31" t="str">
        <f t="shared" si="17"/>
        <v>--</v>
      </c>
      <c r="AB146" s="18" t="str">
        <f t="shared" si="18"/>
        <v>Deposit</v>
      </c>
      <c r="AC146" s="3">
        <f t="shared" si="19"/>
        <v>0</v>
      </c>
      <c r="AD146" s="4">
        <f t="shared" si="20"/>
        <v>0</v>
      </c>
      <c r="AE146" s="8" t="str">
        <f t="shared" si="21"/>
        <v/>
      </c>
      <c r="AF146" s="18" t="str">
        <f t="shared" si="22"/>
        <v>--</v>
      </c>
    </row>
    <row r="147" spans="5:32" x14ac:dyDescent="0.25">
      <c r="E147" s="36" t="str">
        <f t="shared" si="23"/>
        <v>--</v>
      </c>
      <c r="F147" s="26"/>
      <c r="G147" s="21"/>
      <c r="H147" s="30"/>
      <c r="I147" s="30"/>
      <c r="J147" s="24"/>
      <c r="K147" s="24"/>
      <c r="L147" s="24"/>
      <c r="M147" s="26"/>
      <c r="N147" s="30"/>
      <c r="O147" s="13"/>
      <c r="P147" s="13"/>
      <c r="Q147" s="13"/>
      <c r="R147" s="13"/>
      <c r="T147" s="8" t="str">
        <f>IF(COUNTIF(M147, "*POSB*TRA*")&gt;0,CONCATENATE(L147,"-",MID(M147,(MIN(IF(ISERROR(FIND({1;2;3;4;5;6;7;8;9;0},M147,FIND("POSB",M147))),"",FIND({1;2;3;4;5;6;7;8;9;0},M147,FIND("POSB",M147))))),6)),"")</f>
        <v/>
      </c>
      <c r="U147" s="8" t="str">
        <f t="shared" si="16"/>
        <v>--</v>
      </c>
      <c r="V147" s="17" t="str">
        <f>IF(COUNTIF(M147, "*CHEQUE*")&gt;0,+MID(M147,(MIN(IF(ISERROR(FIND({1;2;3;4;5;6;7;8;9;0},M147)),"",FIND({1;2;3;4;5;6;7;8;9;0},M147)))),15),"")</f>
        <v/>
      </c>
      <c r="W147" s="10"/>
      <c r="X147" s="10"/>
      <c r="Y147" s="10"/>
      <c r="Z147" s="10"/>
      <c r="AA147" s="31" t="str">
        <f t="shared" si="17"/>
        <v>--</v>
      </c>
      <c r="AB147" s="18" t="str">
        <f t="shared" si="18"/>
        <v>Deposit</v>
      </c>
      <c r="AC147" s="3">
        <f t="shared" si="19"/>
        <v>0</v>
      </c>
      <c r="AD147" s="4">
        <f t="shared" si="20"/>
        <v>0</v>
      </c>
      <c r="AE147" s="8" t="str">
        <f t="shared" si="21"/>
        <v/>
      </c>
      <c r="AF147" s="18" t="str">
        <f t="shared" si="22"/>
        <v>--</v>
      </c>
    </row>
    <row r="148" spans="5:32" x14ac:dyDescent="0.25">
      <c r="E148" s="36" t="str">
        <f t="shared" si="23"/>
        <v>--</v>
      </c>
      <c r="F148" s="25"/>
      <c r="G148" s="20"/>
      <c r="H148" s="29"/>
      <c r="I148" s="29"/>
      <c r="J148" s="23"/>
      <c r="K148" s="23"/>
      <c r="L148" s="23"/>
      <c r="M148" s="25"/>
      <c r="N148" s="29"/>
      <c r="O148" s="13"/>
      <c r="P148" s="13"/>
      <c r="Q148" s="13"/>
      <c r="R148" s="13"/>
      <c r="T148" s="8" t="str">
        <f>IF(COUNTIF(M148, "*POSB*TRA*")&gt;0,CONCATENATE(L148,"-",MID(M148,(MIN(IF(ISERROR(FIND({1;2;3;4;5;6;7;8;9;0},M148,FIND("POSB",M148))),"",FIND({1;2;3;4;5;6;7;8;9;0},M148,FIND("POSB",M148))))),6)),"")</f>
        <v/>
      </c>
      <c r="U148" s="8" t="str">
        <f t="shared" si="16"/>
        <v>--</v>
      </c>
      <c r="V148" s="17" t="str">
        <f>IF(COUNTIF(M148, "*CHEQUE*")&gt;0,+MID(M148,(MIN(IF(ISERROR(FIND({1;2;3;4;5;6;7;8;9;0},M148)),"",FIND({1;2;3;4;5;6;7;8;9;0},M148)))),15),"")</f>
        <v/>
      </c>
      <c r="W148" s="10"/>
      <c r="X148" s="10"/>
      <c r="Y148" s="10"/>
      <c r="Z148" s="10"/>
      <c r="AA148" s="31" t="str">
        <f t="shared" si="17"/>
        <v>--</v>
      </c>
      <c r="AB148" s="18" t="str">
        <f t="shared" si="18"/>
        <v>Deposit</v>
      </c>
      <c r="AC148" s="3">
        <f t="shared" si="19"/>
        <v>0</v>
      </c>
      <c r="AD148" s="4">
        <f t="shared" si="20"/>
        <v>0</v>
      </c>
      <c r="AE148" s="8" t="str">
        <f t="shared" si="21"/>
        <v/>
      </c>
      <c r="AF148" s="18" t="str">
        <f t="shared" si="22"/>
        <v>--</v>
      </c>
    </row>
    <row r="149" spans="5:32" x14ac:dyDescent="0.25">
      <c r="E149" s="36" t="str">
        <f t="shared" si="23"/>
        <v>--</v>
      </c>
      <c r="F149" s="26"/>
      <c r="G149" s="21"/>
      <c r="H149" s="30"/>
      <c r="I149" s="30"/>
      <c r="J149" s="24"/>
      <c r="K149" s="24"/>
      <c r="L149" s="24"/>
      <c r="M149" s="26"/>
      <c r="N149" s="30"/>
      <c r="O149" s="13"/>
      <c r="P149" s="13"/>
      <c r="Q149" s="13"/>
      <c r="R149" s="13"/>
      <c r="T149" s="8" t="str">
        <f>IF(COUNTIF(M149, "*POSB*TRA*")&gt;0,CONCATENATE(L149,"-",MID(M149,(MIN(IF(ISERROR(FIND({1;2;3;4;5;6;7;8;9;0},M149,FIND("POSB",M149))),"",FIND({1;2;3;4;5;6;7;8;9;0},M149,FIND("POSB",M149))))),6)),"")</f>
        <v/>
      </c>
      <c r="U149" s="8" t="str">
        <f t="shared" si="16"/>
        <v>--</v>
      </c>
      <c r="V149" s="17" t="str">
        <f>IF(COUNTIF(M149, "*CHEQUE*")&gt;0,+MID(M149,(MIN(IF(ISERROR(FIND({1;2;3;4;5;6;7;8;9;0},M149)),"",FIND({1;2;3;4;5;6;7;8;9;0},M149)))),15),"")</f>
        <v/>
      </c>
      <c r="W149" s="10"/>
      <c r="X149" s="10"/>
      <c r="Y149" s="10"/>
      <c r="Z149" s="10"/>
      <c r="AA149" s="31" t="str">
        <f t="shared" si="17"/>
        <v>--</v>
      </c>
      <c r="AB149" s="18" t="str">
        <f t="shared" si="18"/>
        <v>Deposit</v>
      </c>
      <c r="AC149" s="3">
        <f t="shared" si="19"/>
        <v>0</v>
      </c>
      <c r="AD149" s="4">
        <f t="shared" si="20"/>
        <v>0</v>
      </c>
      <c r="AE149" s="8" t="str">
        <f t="shared" si="21"/>
        <v/>
      </c>
      <c r="AF149" s="18" t="str">
        <f t="shared" si="22"/>
        <v>--</v>
      </c>
    </row>
    <row r="150" spans="5:32" x14ac:dyDescent="0.25">
      <c r="E150" s="36" t="str">
        <f t="shared" si="23"/>
        <v>--</v>
      </c>
      <c r="F150" s="25"/>
      <c r="G150" s="20"/>
      <c r="H150" s="29"/>
      <c r="I150" s="29"/>
      <c r="J150" s="23"/>
      <c r="K150" s="23"/>
      <c r="L150" s="23"/>
      <c r="M150" s="25"/>
      <c r="N150" s="29"/>
      <c r="O150" s="13"/>
      <c r="P150" s="13"/>
      <c r="Q150" s="13"/>
      <c r="R150" s="13"/>
      <c r="T150" s="8" t="str">
        <f>IF(COUNTIF(M150, "*POSB*TRA*")&gt;0,CONCATENATE(L150,"-",MID(M150,(MIN(IF(ISERROR(FIND({1;2;3;4;5;6;7;8;9;0},M150,FIND("POSB",M150))),"",FIND({1;2;3;4;5;6;7;8;9;0},M150,FIND("POSB",M150))))),6)),"")</f>
        <v/>
      </c>
      <c r="U150" s="8" t="str">
        <f t="shared" si="16"/>
        <v>--</v>
      </c>
      <c r="V150" s="17" t="str">
        <f>IF(COUNTIF(M150, "*CHEQUE*")&gt;0,+MID(M150,(MIN(IF(ISERROR(FIND({1;2;3;4;5;6;7;8;9;0},M150)),"",FIND({1;2;3;4;5;6;7;8;9;0},M150)))),15),"")</f>
        <v/>
      </c>
      <c r="W150" s="10"/>
      <c r="X150" s="10"/>
      <c r="Y150" s="10"/>
      <c r="Z150" s="10"/>
      <c r="AA150" s="31" t="str">
        <f t="shared" si="17"/>
        <v>--</v>
      </c>
      <c r="AB150" s="18" t="str">
        <f t="shared" si="18"/>
        <v>Deposit</v>
      </c>
      <c r="AC150" s="3">
        <f t="shared" si="19"/>
        <v>0</v>
      </c>
      <c r="AD150" s="4">
        <f t="shared" si="20"/>
        <v>0</v>
      </c>
      <c r="AE150" s="8" t="str">
        <f t="shared" si="21"/>
        <v/>
      </c>
      <c r="AF150" s="18" t="str">
        <f t="shared" si="22"/>
        <v>--</v>
      </c>
    </row>
    <row r="151" spans="5:32" x14ac:dyDescent="0.25">
      <c r="E151" s="36" t="str">
        <f t="shared" si="23"/>
        <v>--</v>
      </c>
      <c r="F151" s="26"/>
      <c r="G151" s="21"/>
      <c r="H151" s="30"/>
      <c r="I151" s="30"/>
      <c r="J151" s="24"/>
      <c r="K151" s="24"/>
      <c r="L151" s="24"/>
      <c r="M151" s="26"/>
      <c r="N151" s="30"/>
      <c r="O151" s="13"/>
      <c r="P151" s="13"/>
      <c r="Q151" s="13"/>
      <c r="R151" s="13"/>
      <c r="T151" s="8" t="str">
        <f>IF(COUNTIF(M151, "*POSB*TRA*")&gt;0,CONCATENATE(L151,"-",MID(M151,(MIN(IF(ISERROR(FIND({1;2;3;4;5;6;7;8;9;0},M151,FIND("POSB",M151))),"",FIND({1;2;3;4;5;6;7;8;9;0},M151,FIND("POSB",M151))))),6)),"")</f>
        <v/>
      </c>
      <c r="U151" s="8" t="str">
        <f t="shared" si="16"/>
        <v>--</v>
      </c>
      <c r="V151" s="17" t="str">
        <f>IF(COUNTIF(M151, "*CHEQUE*")&gt;0,+MID(M151,(MIN(IF(ISERROR(FIND({1;2;3;4;5;6;7;8;9;0},M151)),"",FIND({1;2;3;4;5;6;7;8;9;0},M151)))),15),"")</f>
        <v/>
      </c>
      <c r="W151" s="10"/>
      <c r="X151" s="10"/>
      <c r="Y151" s="10"/>
      <c r="Z151" s="10"/>
      <c r="AA151" s="31" t="str">
        <f t="shared" si="17"/>
        <v>--</v>
      </c>
      <c r="AB151" s="18" t="str">
        <f t="shared" si="18"/>
        <v>Deposit</v>
      </c>
      <c r="AC151" s="3">
        <f t="shared" si="19"/>
        <v>0</v>
      </c>
      <c r="AD151" s="4">
        <f t="shared" si="20"/>
        <v>0</v>
      </c>
      <c r="AE151" s="8" t="str">
        <f t="shared" si="21"/>
        <v/>
      </c>
      <c r="AF151" s="18" t="str">
        <f t="shared" si="22"/>
        <v>--</v>
      </c>
    </row>
    <row r="152" spans="5:32" x14ac:dyDescent="0.25">
      <c r="E152" s="36" t="str">
        <f t="shared" si="23"/>
        <v>--</v>
      </c>
      <c r="F152" s="25"/>
      <c r="G152" s="20"/>
      <c r="H152" s="29"/>
      <c r="I152" s="29"/>
      <c r="J152" s="23"/>
      <c r="K152" s="23"/>
      <c r="L152" s="23"/>
      <c r="M152" s="25"/>
      <c r="N152" s="29"/>
      <c r="O152" s="13"/>
      <c r="P152" s="13"/>
      <c r="Q152" s="13"/>
      <c r="R152" s="13"/>
      <c r="T152" s="8" t="str">
        <f>IF(COUNTIF(M152, "*POSB*TRA*")&gt;0,CONCATENATE(L152,"-",MID(M152,(MIN(IF(ISERROR(FIND({1;2;3;4;5;6;7;8;9;0},M152,FIND("POSB",M152))),"",FIND({1;2;3;4;5;6;7;8;9;0},M152,FIND("POSB",M152))))),6)),"")</f>
        <v/>
      </c>
      <c r="U152" s="8" t="str">
        <f t="shared" si="16"/>
        <v>--</v>
      </c>
      <c r="V152" s="17" t="str">
        <f>IF(COUNTIF(M152, "*CHEQUE*")&gt;0,+MID(M152,(MIN(IF(ISERROR(FIND({1;2;3;4;5;6;7;8;9;0},M152)),"",FIND({1;2;3;4;5;6;7;8;9;0},M152)))),15),"")</f>
        <v/>
      </c>
      <c r="W152" s="10"/>
      <c r="X152" s="10"/>
      <c r="Y152" s="10"/>
      <c r="Z152" s="10"/>
      <c r="AA152" s="31" t="str">
        <f t="shared" si="17"/>
        <v>--</v>
      </c>
      <c r="AB152" s="18" t="str">
        <f t="shared" si="18"/>
        <v>Deposit</v>
      </c>
      <c r="AC152" s="3">
        <f t="shared" si="19"/>
        <v>0</v>
      </c>
      <c r="AD152" s="4">
        <f t="shared" si="20"/>
        <v>0</v>
      </c>
      <c r="AE152" s="8" t="str">
        <f t="shared" si="21"/>
        <v/>
      </c>
      <c r="AF152" s="18" t="str">
        <f t="shared" si="22"/>
        <v>--</v>
      </c>
    </row>
    <row r="153" spans="5:32" x14ac:dyDescent="0.25">
      <c r="E153" s="36" t="str">
        <f t="shared" si="23"/>
        <v>--</v>
      </c>
      <c r="F153" s="26"/>
      <c r="G153" s="21"/>
      <c r="H153" s="30"/>
      <c r="I153" s="30"/>
      <c r="J153" s="24"/>
      <c r="K153" s="24"/>
      <c r="L153" s="24"/>
      <c r="M153" s="26"/>
      <c r="N153" s="30"/>
      <c r="O153" s="13"/>
      <c r="P153" s="13"/>
      <c r="Q153" s="13"/>
      <c r="R153" s="13"/>
      <c r="T153" s="8" t="str">
        <f>IF(COUNTIF(M153, "*POSB*TRA*")&gt;0,CONCATENATE(L153,"-",MID(M153,(MIN(IF(ISERROR(FIND({1;2;3;4;5;6;7;8;9;0},M153,FIND("POSB",M153))),"",FIND({1;2;3;4;5;6;7;8;9;0},M153,FIND("POSB",M153))))),6)),"")</f>
        <v/>
      </c>
      <c r="U153" s="8" t="str">
        <f t="shared" si="16"/>
        <v>--</v>
      </c>
      <c r="V153" s="17" t="str">
        <f>IF(COUNTIF(M153, "*CHEQUE*")&gt;0,+MID(M153,(MIN(IF(ISERROR(FIND({1;2;3;4;5;6;7;8;9;0},M153)),"",FIND({1;2;3;4;5;6;7;8;9;0},M153)))),15),"")</f>
        <v/>
      </c>
      <c r="W153" s="10"/>
      <c r="X153" s="10"/>
      <c r="Y153" s="10"/>
      <c r="Z153" s="10"/>
      <c r="AA153" s="31" t="str">
        <f t="shared" si="17"/>
        <v>--</v>
      </c>
      <c r="AB153" s="18" t="str">
        <f t="shared" si="18"/>
        <v>Deposit</v>
      </c>
      <c r="AC153" s="3">
        <f t="shared" si="19"/>
        <v>0</v>
      </c>
      <c r="AD153" s="4">
        <f t="shared" si="20"/>
        <v>0</v>
      </c>
      <c r="AE153" s="8" t="str">
        <f t="shared" si="21"/>
        <v/>
      </c>
      <c r="AF153" s="18" t="str">
        <f t="shared" si="22"/>
        <v>--</v>
      </c>
    </row>
    <row r="154" spans="5:32" x14ac:dyDescent="0.25">
      <c r="E154" s="36" t="str">
        <f t="shared" si="23"/>
        <v>--</v>
      </c>
      <c r="F154" s="25"/>
      <c r="G154" s="20"/>
      <c r="H154" s="29"/>
      <c r="I154" s="29"/>
      <c r="J154" s="23"/>
      <c r="K154" s="23"/>
      <c r="L154" s="23"/>
      <c r="M154" s="25"/>
      <c r="N154" s="29"/>
      <c r="O154" s="13"/>
      <c r="P154" s="13"/>
      <c r="Q154" s="13"/>
      <c r="R154" s="13"/>
      <c r="T154" s="8" t="str">
        <f>IF(COUNTIF(M154, "*POSB*TRA*")&gt;0,CONCATENATE(L154,"-",MID(M154,(MIN(IF(ISERROR(FIND({1;2;3;4;5;6;7;8;9;0},M154,FIND("POSB",M154))),"",FIND({1;2;3;4;5;6;7;8;9;0},M154,FIND("POSB",M154))))),6)),"")</f>
        <v/>
      </c>
      <c r="U154" s="8" t="str">
        <f t="shared" si="16"/>
        <v>--</v>
      </c>
      <c r="V154" s="17" t="str">
        <f>IF(COUNTIF(M154, "*CHEQUE*")&gt;0,+MID(M154,(MIN(IF(ISERROR(FIND({1;2;3;4;5;6;7;8;9;0},M154)),"",FIND({1;2;3;4;5;6;7;8;9;0},M154)))),15),"")</f>
        <v/>
      </c>
      <c r="W154" s="10"/>
      <c r="X154" s="10"/>
      <c r="Y154" s="10"/>
      <c r="Z154" s="10"/>
      <c r="AA154" s="31" t="str">
        <f t="shared" si="17"/>
        <v>--</v>
      </c>
      <c r="AB154" s="18" t="str">
        <f t="shared" si="18"/>
        <v>Deposit</v>
      </c>
      <c r="AC154" s="3">
        <f t="shared" si="19"/>
        <v>0</v>
      </c>
      <c r="AD154" s="4">
        <f t="shared" si="20"/>
        <v>0</v>
      </c>
      <c r="AE154" s="8" t="str">
        <f t="shared" si="21"/>
        <v/>
      </c>
      <c r="AF154" s="18" t="str">
        <f t="shared" si="22"/>
        <v>--</v>
      </c>
    </row>
    <row r="155" spans="5:32" x14ac:dyDescent="0.25">
      <c r="E155" s="36" t="str">
        <f t="shared" si="23"/>
        <v>--</v>
      </c>
      <c r="F155" s="26"/>
      <c r="G155" s="21"/>
      <c r="H155" s="30"/>
      <c r="I155" s="30"/>
      <c r="J155" s="24"/>
      <c r="K155" s="24"/>
      <c r="L155" s="24"/>
      <c r="M155" s="26"/>
      <c r="N155" s="30"/>
      <c r="O155" s="13"/>
      <c r="P155" s="13"/>
      <c r="Q155" s="13"/>
      <c r="R155" s="13"/>
      <c r="T155" s="8" t="str">
        <f>IF(COUNTIF(M155, "*POSB*TRA*")&gt;0,CONCATENATE(L155,"-",MID(M155,(MIN(IF(ISERROR(FIND({1;2;3;4;5;6;7;8;9;0},M155,FIND("POSB",M155))),"",FIND({1;2;3;4;5;6;7;8;9;0},M155,FIND("POSB",M155))))),6)),"")</f>
        <v/>
      </c>
      <c r="U155" s="8" t="str">
        <f t="shared" si="16"/>
        <v>--</v>
      </c>
      <c r="V155" s="17" t="str">
        <f>IF(COUNTIF(M155, "*CHEQUE*")&gt;0,+MID(M155,(MIN(IF(ISERROR(FIND({1;2;3;4;5;6;7;8;9;0},M155)),"",FIND({1;2;3;4;5;6;7;8;9;0},M155)))),15),"")</f>
        <v/>
      </c>
      <c r="W155" s="10"/>
      <c r="X155" s="10"/>
      <c r="Y155" s="10"/>
      <c r="Z155" s="10"/>
      <c r="AA155" s="31" t="str">
        <f t="shared" si="17"/>
        <v>--</v>
      </c>
      <c r="AB155" s="18" t="str">
        <f t="shared" si="18"/>
        <v>Deposit</v>
      </c>
      <c r="AC155" s="3">
        <f t="shared" si="19"/>
        <v>0</v>
      </c>
      <c r="AD155" s="4">
        <f t="shared" si="20"/>
        <v>0</v>
      </c>
      <c r="AE155" s="8" t="str">
        <f t="shared" si="21"/>
        <v/>
      </c>
      <c r="AF155" s="18" t="str">
        <f t="shared" si="22"/>
        <v>--</v>
      </c>
    </row>
    <row r="156" spans="5:32" x14ac:dyDescent="0.25">
      <c r="E156" s="36" t="str">
        <f t="shared" si="23"/>
        <v>--</v>
      </c>
      <c r="F156" s="25"/>
      <c r="G156" s="20"/>
      <c r="H156" s="29"/>
      <c r="I156" s="29"/>
      <c r="J156" s="23"/>
      <c r="K156" s="23"/>
      <c r="L156" s="23"/>
      <c r="M156" s="25"/>
      <c r="N156" s="29"/>
      <c r="O156" s="13"/>
      <c r="P156" s="13"/>
      <c r="Q156" s="13"/>
      <c r="R156" s="13"/>
      <c r="T156" s="8" t="str">
        <f>IF(COUNTIF(M156, "*POSB*TRA*")&gt;0,CONCATENATE(L156,"-",MID(M156,(MIN(IF(ISERROR(FIND({1;2;3;4;5;6;7;8;9;0},M156,FIND("POSB",M156))),"",FIND({1;2;3;4;5;6;7;8;9;0},M156,FIND("POSB",M156))))),6)),"")</f>
        <v/>
      </c>
      <c r="U156" s="8" t="str">
        <f t="shared" si="16"/>
        <v>--</v>
      </c>
      <c r="V156" s="17" t="str">
        <f>IF(COUNTIF(M156, "*CHEQUE*")&gt;0,+MID(M156,(MIN(IF(ISERROR(FIND({1;2;3;4;5;6;7;8;9;0},M156)),"",FIND({1;2;3;4;5;6;7;8;9;0},M156)))),15),"")</f>
        <v/>
      </c>
      <c r="W156" s="10"/>
      <c r="X156" s="10"/>
      <c r="Y156" s="10"/>
      <c r="Z156" s="10"/>
      <c r="AA156" s="31" t="str">
        <f t="shared" si="17"/>
        <v>--</v>
      </c>
      <c r="AB156" s="18" t="str">
        <f t="shared" si="18"/>
        <v>Deposit</v>
      </c>
      <c r="AC156" s="3">
        <f t="shared" si="19"/>
        <v>0</v>
      </c>
      <c r="AD156" s="4">
        <f t="shared" si="20"/>
        <v>0</v>
      </c>
      <c r="AE156" s="8" t="str">
        <f t="shared" si="21"/>
        <v/>
      </c>
      <c r="AF156" s="18" t="str">
        <f t="shared" si="22"/>
        <v>--</v>
      </c>
    </row>
    <row r="157" spans="5:32" x14ac:dyDescent="0.25">
      <c r="E157" s="36" t="str">
        <f t="shared" si="23"/>
        <v>--</v>
      </c>
      <c r="F157" s="26"/>
      <c r="G157" s="21"/>
      <c r="H157" s="30"/>
      <c r="I157" s="30"/>
      <c r="J157" s="24"/>
      <c r="K157" s="24"/>
      <c r="L157" s="24"/>
      <c r="M157" s="26"/>
      <c r="N157" s="30"/>
      <c r="O157" s="13"/>
      <c r="P157" s="13"/>
      <c r="Q157" s="13"/>
      <c r="R157" s="13"/>
      <c r="T157" s="8" t="str">
        <f>IF(COUNTIF(M157, "*POSB*TRA*")&gt;0,CONCATENATE(L157,"-",MID(M157,(MIN(IF(ISERROR(FIND({1;2;3;4;5;6;7;8;9;0},M157,FIND("POSB",M157))),"",FIND({1;2;3;4;5;6;7;8;9;0},M157,FIND("POSB",M157))))),6)),"")</f>
        <v/>
      </c>
      <c r="U157" s="8" t="str">
        <f t="shared" si="16"/>
        <v>--</v>
      </c>
      <c r="V157" s="17" t="str">
        <f>IF(COUNTIF(M157, "*CHEQUE*")&gt;0,+MID(M157,(MIN(IF(ISERROR(FIND({1;2;3;4;5;6;7;8;9;0},M157)),"",FIND({1;2;3;4;5;6;7;8;9;0},M157)))),15),"")</f>
        <v/>
      </c>
      <c r="W157" s="10"/>
      <c r="X157" s="10"/>
      <c r="Y157" s="10"/>
      <c r="Z157" s="10"/>
      <c r="AA157" s="31" t="str">
        <f t="shared" si="17"/>
        <v>--</v>
      </c>
      <c r="AB157" s="18" t="str">
        <f t="shared" si="18"/>
        <v>Deposit</v>
      </c>
      <c r="AC157" s="3">
        <f t="shared" si="19"/>
        <v>0</v>
      </c>
      <c r="AD157" s="4">
        <f t="shared" si="20"/>
        <v>0</v>
      </c>
      <c r="AE157" s="8" t="str">
        <f t="shared" si="21"/>
        <v/>
      </c>
      <c r="AF157" s="18" t="str">
        <f t="shared" si="22"/>
        <v>--</v>
      </c>
    </row>
    <row r="158" spans="5:32" x14ac:dyDescent="0.25">
      <c r="E158" s="36" t="str">
        <f t="shared" si="23"/>
        <v>--</v>
      </c>
      <c r="F158" s="25"/>
      <c r="G158" s="20"/>
      <c r="H158" s="29"/>
      <c r="I158" s="29"/>
      <c r="J158" s="23"/>
      <c r="K158" s="23"/>
      <c r="L158" s="23"/>
      <c r="M158" s="25"/>
      <c r="N158" s="29"/>
      <c r="O158" s="13"/>
      <c r="P158" s="13"/>
      <c r="Q158" s="13"/>
      <c r="R158" s="13"/>
      <c r="T158" s="8" t="str">
        <f>IF(COUNTIF(M158, "*POSB*TRA*")&gt;0,CONCATENATE(L158,"-",MID(M158,(MIN(IF(ISERROR(FIND({1;2;3;4;5;6;7;8;9;0},M158,FIND("POSB",M158))),"",FIND({1;2;3;4;5;6;7;8;9;0},M158,FIND("POSB",M158))))),6)),"")</f>
        <v/>
      </c>
      <c r="U158" s="8" t="str">
        <f t="shared" si="16"/>
        <v>--</v>
      </c>
      <c r="V158" s="17" t="str">
        <f>IF(COUNTIF(M158, "*CHEQUE*")&gt;0,+MID(M158,(MIN(IF(ISERROR(FIND({1;2;3;4;5;6;7;8;9;0},M158)),"",FIND({1;2;3;4;5;6;7;8;9;0},M158)))),15),"")</f>
        <v/>
      </c>
      <c r="W158" s="10"/>
      <c r="X158" s="10"/>
      <c r="Y158" s="10"/>
      <c r="Z158" s="10"/>
      <c r="AA158" s="31" t="str">
        <f t="shared" si="17"/>
        <v>--</v>
      </c>
      <c r="AB158" s="18" t="str">
        <f t="shared" si="18"/>
        <v>Deposit</v>
      </c>
      <c r="AC158" s="3">
        <f t="shared" si="19"/>
        <v>0</v>
      </c>
      <c r="AD158" s="4">
        <f t="shared" si="20"/>
        <v>0</v>
      </c>
      <c r="AE158" s="8" t="str">
        <f t="shared" si="21"/>
        <v/>
      </c>
      <c r="AF158" s="18" t="str">
        <f t="shared" si="22"/>
        <v>--</v>
      </c>
    </row>
    <row r="159" spans="5:32" x14ac:dyDescent="0.25">
      <c r="E159" s="36" t="str">
        <f t="shared" si="23"/>
        <v>--</v>
      </c>
      <c r="F159" s="26"/>
      <c r="G159" s="21"/>
      <c r="H159" s="30"/>
      <c r="I159" s="30"/>
      <c r="J159" s="24"/>
      <c r="K159" s="24"/>
      <c r="L159" s="24"/>
      <c r="M159" s="26"/>
      <c r="N159" s="30"/>
      <c r="O159" s="13"/>
      <c r="P159" s="13"/>
      <c r="Q159" s="13"/>
      <c r="R159" s="13"/>
      <c r="T159" s="8" t="str">
        <f>IF(COUNTIF(M159, "*POSB*TRA*")&gt;0,CONCATENATE(L159,"-",MID(M159,(MIN(IF(ISERROR(FIND({1;2;3;4;5;6;7;8;9;0},M159,FIND("POSB",M159))),"",FIND({1;2;3;4;5;6;7;8;9;0},M159,FIND("POSB",M159))))),6)),"")</f>
        <v/>
      </c>
      <c r="U159" s="8" t="str">
        <f t="shared" si="16"/>
        <v>--</v>
      </c>
      <c r="V159" s="17" t="str">
        <f>IF(COUNTIF(M159, "*CHEQUE*")&gt;0,+MID(M159,(MIN(IF(ISERROR(FIND({1;2;3;4;5;6;7;8;9;0},M159)),"",FIND({1;2;3;4;5;6;7;8;9;0},M159)))),15),"")</f>
        <v/>
      </c>
      <c r="W159" s="10"/>
      <c r="X159" s="10"/>
      <c r="Y159" s="10"/>
      <c r="Z159" s="10"/>
      <c r="AA159" s="31" t="str">
        <f t="shared" si="17"/>
        <v>--</v>
      </c>
      <c r="AB159" s="18" t="str">
        <f t="shared" si="18"/>
        <v>Deposit</v>
      </c>
      <c r="AC159" s="3">
        <f t="shared" si="19"/>
        <v>0</v>
      </c>
      <c r="AD159" s="4">
        <f t="shared" si="20"/>
        <v>0</v>
      </c>
      <c r="AE159" s="8" t="str">
        <f t="shared" si="21"/>
        <v/>
      </c>
      <c r="AF159" s="18" t="str">
        <f t="shared" si="22"/>
        <v>--</v>
      </c>
    </row>
    <row r="160" spans="5:32" x14ac:dyDescent="0.25">
      <c r="E160" s="36" t="str">
        <f t="shared" si="23"/>
        <v>--</v>
      </c>
      <c r="F160" s="25"/>
      <c r="G160" s="20"/>
      <c r="H160" s="29"/>
      <c r="I160" s="29"/>
      <c r="J160" s="23"/>
      <c r="K160" s="23"/>
      <c r="L160" s="23"/>
      <c r="M160" s="25"/>
      <c r="N160" s="29"/>
      <c r="O160" s="13"/>
      <c r="P160" s="13"/>
      <c r="Q160" s="13"/>
      <c r="R160" s="13"/>
      <c r="T160" s="8" t="str">
        <f>IF(COUNTIF(M160, "*POSB*TRA*")&gt;0,CONCATENATE(L160,"-",MID(M160,(MIN(IF(ISERROR(FIND({1;2;3;4;5;6;7;8;9;0},M160,FIND("POSB",M160))),"",FIND({1;2;3;4;5;6;7;8;9;0},M160,FIND("POSB",M160))))),6)),"")</f>
        <v/>
      </c>
      <c r="U160" s="8" t="str">
        <f t="shared" si="16"/>
        <v>--</v>
      </c>
      <c r="V160" s="17" t="str">
        <f>IF(COUNTIF(M160, "*CHEQUE*")&gt;0,+MID(M160,(MIN(IF(ISERROR(FIND({1;2;3;4;5;6;7;8;9;0},M160)),"",FIND({1;2;3;4;5;6;7;8;9;0},M160)))),15),"")</f>
        <v/>
      </c>
      <c r="W160" s="10"/>
      <c r="X160" s="10"/>
      <c r="Y160" s="10"/>
      <c r="Z160" s="10"/>
      <c r="AA160" s="31" t="str">
        <f t="shared" si="17"/>
        <v>--</v>
      </c>
      <c r="AB160" s="18" t="str">
        <f t="shared" si="18"/>
        <v>Deposit</v>
      </c>
      <c r="AC160" s="3">
        <f t="shared" si="19"/>
        <v>0</v>
      </c>
      <c r="AD160" s="4">
        <f t="shared" si="20"/>
        <v>0</v>
      </c>
      <c r="AE160" s="8" t="str">
        <f t="shared" si="21"/>
        <v/>
      </c>
      <c r="AF160" s="18" t="str">
        <f t="shared" si="22"/>
        <v>--</v>
      </c>
    </row>
    <row r="161" spans="5:32" x14ac:dyDescent="0.25">
      <c r="E161" s="36" t="str">
        <f t="shared" si="23"/>
        <v>--</v>
      </c>
      <c r="F161" s="26"/>
      <c r="G161" s="21"/>
      <c r="H161" s="30"/>
      <c r="I161" s="30"/>
      <c r="J161" s="24"/>
      <c r="K161" s="24"/>
      <c r="L161" s="24"/>
      <c r="M161" s="26"/>
      <c r="N161" s="30"/>
      <c r="O161" s="13"/>
      <c r="P161" s="13"/>
      <c r="Q161" s="13"/>
      <c r="R161" s="13"/>
      <c r="T161" s="8" t="str">
        <f>IF(COUNTIF(M161, "*POSB*TRA*")&gt;0,CONCATENATE(L161,"-",MID(M161,(MIN(IF(ISERROR(FIND({1;2;3;4;5;6;7;8;9;0},M161,FIND("POSB",M161))),"",FIND({1;2;3;4;5;6;7;8;9;0},M161,FIND("POSB",M161))))),6)),"")</f>
        <v/>
      </c>
      <c r="U161" s="8" t="str">
        <f t="shared" si="16"/>
        <v>--</v>
      </c>
      <c r="V161" s="17" t="str">
        <f>IF(COUNTIF(M161, "*CHEQUE*")&gt;0,+MID(M161,(MIN(IF(ISERROR(FIND({1;2;3;4;5;6;7;8;9;0},M161)),"",FIND({1;2;3;4;5;6;7;8;9;0},M161)))),15),"")</f>
        <v/>
      </c>
      <c r="W161" s="10"/>
      <c r="X161" s="10"/>
      <c r="Y161" s="10"/>
      <c r="Z161" s="10"/>
      <c r="AA161" s="31" t="str">
        <f t="shared" si="17"/>
        <v>--</v>
      </c>
      <c r="AB161" s="18" t="str">
        <f t="shared" si="18"/>
        <v>Deposit</v>
      </c>
      <c r="AC161" s="3">
        <f t="shared" si="19"/>
        <v>0</v>
      </c>
      <c r="AD161" s="4">
        <f t="shared" si="20"/>
        <v>0</v>
      </c>
      <c r="AE161" s="8" t="str">
        <f t="shared" si="21"/>
        <v/>
      </c>
      <c r="AF161" s="18" t="str">
        <f t="shared" si="22"/>
        <v>--</v>
      </c>
    </row>
    <row r="162" spans="5:32" x14ac:dyDescent="0.25">
      <c r="E162" s="36" t="str">
        <f t="shared" si="23"/>
        <v>--</v>
      </c>
      <c r="F162" s="25"/>
      <c r="G162" s="20"/>
      <c r="H162" s="29"/>
      <c r="I162" s="29"/>
      <c r="J162" s="23"/>
      <c r="K162" s="23"/>
      <c r="L162" s="23"/>
      <c r="M162" s="25"/>
      <c r="N162" s="29"/>
      <c r="O162" s="13"/>
      <c r="P162" s="13"/>
      <c r="Q162" s="13"/>
      <c r="R162" s="13"/>
      <c r="T162" s="8" t="str">
        <f>IF(COUNTIF(M162, "*POSB*TRA*")&gt;0,CONCATENATE(L162,"-",MID(M162,(MIN(IF(ISERROR(FIND({1;2;3;4;5;6;7;8;9;0},M162,FIND("POSB",M162))),"",FIND({1;2;3;4;5;6;7;8;9;0},M162,FIND("POSB",M162))))),6)),"")</f>
        <v/>
      </c>
      <c r="U162" s="8" t="str">
        <f t="shared" si="16"/>
        <v>--</v>
      </c>
      <c r="V162" s="17" t="str">
        <f>IF(COUNTIF(M162, "*CHEQUE*")&gt;0,+MID(M162,(MIN(IF(ISERROR(FIND({1;2;3;4;5;6;7;8;9;0},M162)),"",FIND({1;2;3;4;5;6;7;8;9;0},M162)))),15),"")</f>
        <v/>
      </c>
      <c r="W162" s="10"/>
      <c r="X162" s="10"/>
      <c r="Y162" s="10"/>
      <c r="Z162" s="10"/>
      <c r="AA162" s="31" t="str">
        <f t="shared" si="17"/>
        <v>--</v>
      </c>
      <c r="AB162" s="18" t="str">
        <f t="shared" si="18"/>
        <v>Deposit</v>
      </c>
      <c r="AC162" s="3">
        <f t="shared" si="19"/>
        <v>0</v>
      </c>
      <c r="AD162" s="4">
        <f t="shared" si="20"/>
        <v>0</v>
      </c>
      <c r="AE162" s="8" t="str">
        <f t="shared" si="21"/>
        <v/>
      </c>
      <c r="AF162" s="18" t="str">
        <f t="shared" si="22"/>
        <v>--</v>
      </c>
    </row>
    <row r="163" spans="5:32" x14ac:dyDescent="0.25">
      <c r="E163" s="36" t="str">
        <f t="shared" si="23"/>
        <v>--</v>
      </c>
      <c r="F163" s="26"/>
      <c r="G163" s="21"/>
      <c r="H163" s="30"/>
      <c r="I163" s="30"/>
      <c r="J163" s="24"/>
      <c r="K163" s="24"/>
      <c r="L163" s="24"/>
      <c r="M163" s="26"/>
      <c r="N163" s="30"/>
      <c r="O163" s="13"/>
      <c r="P163" s="13"/>
      <c r="Q163" s="13"/>
      <c r="R163" s="13"/>
      <c r="T163" s="8" t="str">
        <f>IF(COUNTIF(M163, "*POSB*TRA*")&gt;0,CONCATENATE(L163,"-",MID(M163,(MIN(IF(ISERROR(FIND({1;2;3;4;5;6;7;8;9;0},M163,FIND("POSB",M163))),"",FIND({1;2;3;4;5;6;7;8;9;0},M163,FIND("POSB",M163))))),6)),"")</f>
        <v/>
      </c>
      <c r="U163" s="8" t="str">
        <f t="shared" si="16"/>
        <v>--</v>
      </c>
      <c r="V163" s="17" t="str">
        <f>IF(COUNTIF(M163, "*CHEQUE*")&gt;0,+MID(M163,(MIN(IF(ISERROR(FIND({1;2;3;4;5;6;7;8;9;0},M163)),"",FIND({1;2;3;4;5;6;7;8;9;0},M163)))),15),"")</f>
        <v/>
      </c>
      <c r="W163" s="10"/>
      <c r="X163" s="10"/>
      <c r="Y163" s="10"/>
      <c r="Z163" s="10"/>
      <c r="AA163" s="31" t="str">
        <f t="shared" si="17"/>
        <v>--</v>
      </c>
      <c r="AB163" s="18" t="str">
        <f t="shared" si="18"/>
        <v>Deposit</v>
      </c>
      <c r="AC163" s="3">
        <f t="shared" si="19"/>
        <v>0</v>
      </c>
      <c r="AD163" s="4">
        <f t="shared" si="20"/>
        <v>0</v>
      </c>
      <c r="AE163" s="8" t="str">
        <f t="shared" si="21"/>
        <v/>
      </c>
      <c r="AF163" s="18" t="str">
        <f t="shared" si="22"/>
        <v>--</v>
      </c>
    </row>
    <row r="164" spans="5:32" x14ac:dyDescent="0.25">
      <c r="E164" s="36" t="str">
        <f t="shared" si="23"/>
        <v>--</v>
      </c>
      <c r="F164" s="25"/>
      <c r="G164" s="20"/>
      <c r="H164" s="29"/>
      <c r="I164" s="29"/>
      <c r="J164" s="23"/>
      <c r="K164" s="23"/>
      <c r="L164" s="23"/>
      <c r="M164" s="25"/>
      <c r="N164" s="29"/>
      <c r="O164" s="13"/>
      <c r="P164" s="13"/>
      <c r="Q164" s="13"/>
      <c r="R164" s="13"/>
      <c r="T164" s="8" t="str">
        <f>IF(COUNTIF(M164, "*POSB*TRA*")&gt;0,CONCATENATE(L164,"-",MID(M164,(MIN(IF(ISERROR(FIND({1;2;3;4;5;6;7;8;9;0},M164,FIND("POSB",M164))),"",FIND({1;2;3;4;5;6;7;8;9;0},M164,FIND("POSB",M164))))),6)),"")</f>
        <v/>
      </c>
      <c r="U164" s="8" t="str">
        <f t="shared" si="16"/>
        <v>--</v>
      </c>
      <c r="V164" s="17" t="str">
        <f>IF(COUNTIF(M164, "*CHEQUE*")&gt;0,+MID(M164,(MIN(IF(ISERROR(FIND({1;2;3;4;5;6;7;8;9;0},M164)),"",FIND({1;2;3;4;5;6;7;8;9;0},M164)))),15),"")</f>
        <v/>
      </c>
      <c r="W164" s="10"/>
      <c r="X164" s="10"/>
      <c r="Y164" s="10"/>
      <c r="Z164" s="10"/>
      <c r="AA164" s="31" t="str">
        <f t="shared" si="17"/>
        <v>--</v>
      </c>
      <c r="AB164" s="18" t="str">
        <f t="shared" si="18"/>
        <v>Deposit</v>
      </c>
      <c r="AC164" s="3">
        <f t="shared" si="19"/>
        <v>0</v>
      </c>
      <c r="AD164" s="4">
        <f t="shared" si="20"/>
        <v>0</v>
      </c>
      <c r="AE164" s="8" t="str">
        <f t="shared" si="21"/>
        <v/>
      </c>
      <c r="AF164" s="18" t="str">
        <f t="shared" si="22"/>
        <v>--</v>
      </c>
    </row>
    <row r="165" spans="5:32" x14ac:dyDescent="0.25">
      <c r="E165" s="36" t="str">
        <f t="shared" si="23"/>
        <v>--</v>
      </c>
      <c r="F165" s="26"/>
      <c r="G165" s="21"/>
      <c r="H165" s="30"/>
      <c r="I165" s="30"/>
      <c r="J165" s="24"/>
      <c r="K165" s="24"/>
      <c r="L165" s="24"/>
      <c r="M165" s="26"/>
      <c r="N165" s="30"/>
      <c r="O165" s="13"/>
      <c r="P165" s="13"/>
      <c r="Q165" s="13"/>
      <c r="R165" s="13"/>
      <c r="T165" s="8" t="str">
        <f>IF(COUNTIF(M165, "*POSB*TRA*")&gt;0,CONCATENATE(L165,"-",MID(M165,(MIN(IF(ISERROR(FIND({1;2;3;4;5;6;7;8;9;0},M165,FIND("POSB",M165))),"",FIND({1;2;3;4;5;6;7;8;9;0},M165,FIND("POSB",M165))))),6)),"")</f>
        <v/>
      </c>
      <c r="U165" s="8" t="str">
        <f t="shared" si="16"/>
        <v>--</v>
      </c>
      <c r="V165" s="17" t="str">
        <f>IF(COUNTIF(M165, "*CHEQUE*")&gt;0,+MID(M165,(MIN(IF(ISERROR(FIND({1;2;3;4;5;6;7;8;9;0},M165)),"",FIND({1;2;3;4;5;6;7;8;9;0},M165)))),15),"")</f>
        <v/>
      </c>
      <c r="W165" s="10"/>
      <c r="X165" s="10"/>
      <c r="Y165" s="10"/>
      <c r="Z165" s="10"/>
      <c r="AA165" s="31" t="str">
        <f t="shared" si="17"/>
        <v>--</v>
      </c>
      <c r="AB165" s="18" t="str">
        <f t="shared" si="18"/>
        <v>Deposit</v>
      </c>
      <c r="AC165" s="3">
        <f t="shared" si="19"/>
        <v>0</v>
      </c>
      <c r="AD165" s="4">
        <f t="shared" si="20"/>
        <v>0</v>
      </c>
      <c r="AE165" s="8" t="str">
        <f t="shared" si="21"/>
        <v/>
      </c>
      <c r="AF165" s="18" t="str">
        <f t="shared" si="22"/>
        <v>--</v>
      </c>
    </row>
    <row r="166" spans="5:32" x14ac:dyDescent="0.25">
      <c r="E166" s="36" t="str">
        <f t="shared" si="23"/>
        <v>--</v>
      </c>
      <c r="F166" s="25"/>
      <c r="G166" s="20"/>
      <c r="H166" s="29"/>
      <c r="I166" s="29"/>
      <c r="J166" s="23"/>
      <c r="K166" s="23"/>
      <c r="L166" s="23"/>
      <c r="M166" s="25"/>
      <c r="N166" s="29"/>
      <c r="O166" s="13"/>
      <c r="P166" s="13"/>
      <c r="Q166" s="13"/>
      <c r="R166" s="13"/>
      <c r="T166" s="8" t="str">
        <f>IF(COUNTIF(M166, "*POSB*TRA*")&gt;0,CONCATENATE(L166,"-",MID(M166,(MIN(IF(ISERROR(FIND({1;2;3;4;5;6;7;8;9;0},M166,FIND("POSB",M166))),"",FIND({1;2;3;4;5;6;7;8;9;0},M166,FIND("POSB",M166))))),6)),"")</f>
        <v/>
      </c>
      <c r="U166" s="8" t="str">
        <f t="shared" si="16"/>
        <v>--</v>
      </c>
      <c r="V166" s="17" t="str">
        <f>IF(COUNTIF(M166, "*CHEQUE*")&gt;0,+MID(M166,(MIN(IF(ISERROR(FIND({1;2;3;4;5;6;7;8;9;0},M166)),"",FIND({1;2;3;4;5;6;7;8;9;0},M166)))),15),"")</f>
        <v/>
      </c>
      <c r="W166" s="10"/>
      <c r="X166" s="10"/>
      <c r="Y166" s="10"/>
      <c r="Z166" s="10"/>
      <c r="AA166" s="31" t="str">
        <f t="shared" si="17"/>
        <v>--</v>
      </c>
      <c r="AB166" s="18" t="str">
        <f t="shared" si="18"/>
        <v>Deposit</v>
      </c>
      <c r="AC166" s="3">
        <f t="shared" si="19"/>
        <v>0</v>
      </c>
      <c r="AD166" s="4">
        <f t="shared" si="20"/>
        <v>0</v>
      </c>
      <c r="AE166" s="8" t="str">
        <f t="shared" si="21"/>
        <v/>
      </c>
      <c r="AF166" s="18" t="str">
        <f t="shared" si="22"/>
        <v>--</v>
      </c>
    </row>
    <row r="167" spans="5:32" x14ac:dyDescent="0.25">
      <c r="E167" s="36" t="str">
        <f t="shared" si="23"/>
        <v>--</v>
      </c>
      <c r="F167" s="26"/>
      <c r="G167" s="21"/>
      <c r="H167" s="30"/>
      <c r="I167" s="30"/>
      <c r="J167" s="24"/>
      <c r="K167" s="24"/>
      <c r="L167" s="24"/>
      <c r="M167" s="26"/>
      <c r="N167" s="30"/>
      <c r="O167" s="13"/>
      <c r="P167" s="13"/>
      <c r="Q167" s="13"/>
      <c r="R167" s="13"/>
      <c r="T167" s="8" t="str">
        <f>IF(COUNTIF(M167, "*POSB*TRA*")&gt;0,CONCATENATE(L167,"-",MID(M167,(MIN(IF(ISERROR(FIND({1;2;3;4;5;6;7;8;9;0},M167,FIND("POSB",M167))),"",FIND({1;2;3;4;5;6;7;8;9;0},M167,FIND("POSB",M167))))),6)),"")</f>
        <v/>
      </c>
      <c r="U167" s="8" t="str">
        <f t="shared" si="16"/>
        <v>--</v>
      </c>
      <c r="V167" s="17" t="str">
        <f>IF(COUNTIF(M167, "*CHEQUE*")&gt;0,+MID(M167,(MIN(IF(ISERROR(FIND({1;2;3;4;5;6;7;8;9;0},M167)),"",FIND({1;2;3;4;5;6;7;8;9;0},M167)))),15),"")</f>
        <v/>
      </c>
      <c r="W167" s="10"/>
      <c r="X167" s="10"/>
      <c r="Y167" s="10"/>
      <c r="Z167" s="10"/>
      <c r="AA167" s="31" t="str">
        <f t="shared" si="17"/>
        <v>--</v>
      </c>
      <c r="AB167" s="18" t="str">
        <f t="shared" si="18"/>
        <v>Deposit</v>
      </c>
      <c r="AC167" s="3">
        <f t="shared" si="19"/>
        <v>0</v>
      </c>
      <c r="AD167" s="4">
        <f t="shared" si="20"/>
        <v>0</v>
      </c>
      <c r="AE167" s="8" t="str">
        <f t="shared" si="21"/>
        <v/>
      </c>
      <c r="AF167" s="18" t="str">
        <f t="shared" si="22"/>
        <v>--</v>
      </c>
    </row>
    <row r="168" spans="5:32" x14ac:dyDescent="0.25">
      <c r="E168" s="36" t="str">
        <f t="shared" si="23"/>
        <v>--</v>
      </c>
      <c r="F168" s="25"/>
      <c r="G168" s="20"/>
      <c r="H168" s="29"/>
      <c r="I168" s="29"/>
      <c r="J168" s="23"/>
      <c r="K168" s="23"/>
      <c r="L168" s="23"/>
      <c r="M168" s="25"/>
      <c r="N168" s="29"/>
      <c r="O168" s="13"/>
      <c r="P168" s="13"/>
      <c r="Q168" s="13"/>
      <c r="R168" s="13"/>
      <c r="T168" s="8" t="str">
        <f>IF(COUNTIF(M168, "*POSB*TRA*")&gt;0,CONCATENATE(L168,"-",MID(M168,(MIN(IF(ISERROR(FIND({1;2;3;4;5;6;7;8;9;0},M168,FIND("POSB",M168))),"",FIND({1;2;3;4;5;6;7;8;9;0},M168,FIND("POSB",M168))))),6)),"")</f>
        <v/>
      </c>
      <c r="U168" s="8" t="str">
        <f t="shared" si="16"/>
        <v>--</v>
      </c>
      <c r="V168" s="17" t="str">
        <f>IF(COUNTIF(M168, "*CHEQUE*")&gt;0,+MID(M168,(MIN(IF(ISERROR(FIND({1;2;3;4;5;6;7;8;9;0},M168)),"",FIND({1;2;3;4;5;6;7;8;9;0},M168)))),15),"")</f>
        <v/>
      </c>
      <c r="W168" s="10"/>
      <c r="X168" s="10"/>
      <c r="Y168" s="10"/>
      <c r="Z168" s="10"/>
      <c r="AA168" s="31" t="str">
        <f t="shared" si="17"/>
        <v>--</v>
      </c>
      <c r="AB168" s="18" t="str">
        <f t="shared" si="18"/>
        <v>Deposit</v>
      </c>
      <c r="AC168" s="3">
        <f t="shared" si="19"/>
        <v>0</v>
      </c>
      <c r="AD168" s="4">
        <f t="shared" si="20"/>
        <v>0</v>
      </c>
      <c r="AE168" s="8" t="str">
        <f t="shared" si="21"/>
        <v/>
      </c>
      <c r="AF168" s="18" t="str">
        <f t="shared" si="22"/>
        <v>--</v>
      </c>
    </row>
    <row r="169" spans="5:32" x14ac:dyDescent="0.25">
      <c r="E169" s="36" t="str">
        <f t="shared" si="23"/>
        <v>--</v>
      </c>
      <c r="F169" s="26"/>
      <c r="G169" s="21"/>
      <c r="H169" s="30"/>
      <c r="I169" s="30"/>
      <c r="J169" s="24"/>
      <c r="K169" s="24"/>
      <c r="L169" s="24"/>
      <c r="M169" s="26"/>
      <c r="N169" s="30"/>
      <c r="O169" s="13"/>
      <c r="P169" s="13"/>
      <c r="Q169" s="13"/>
      <c r="R169" s="13"/>
      <c r="T169" s="8" t="str">
        <f>IF(COUNTIF(M169, "*POSB*TRA*")&gt;0,CONCATENATE(L169,"-",MID(M169,(MIN(IF(ISERROR(FIND({1;2;3;4;5;6;7;8;9;0},M169,FIND("POSB",M169))),"",FIND({1;2;3;4;5;6;7;8;9;0},M169,FIND("POSB",M169))))),6)),"")</f>
        <v/>
      </c>
      <c r="U169" s="8" t="str">
        <f t="shared" si="16"/>
        <v>--</v>
      </c>
      <c r="V169" s="17" t="str">
        <f>IF(COUNTIF(M169, "*CHEQUE*")&gt;0,+MID(M169,(MIN(IF(ISERROR(FIND({1;2;3;4;5;6;7;8;9;0},M169)),"",FIND({1;2;3;4;5;6;7;8;9;0},M169)))),15),"")</f>
        <v/>
      </c>
      <c r="W169" s="10"/>
      <c r="X169" s="10"/>
      <c r="Y169" s="10"/>
      <c r="Z169" s="10"/>
      <c r="AA169" s="31" t="str">
        <f t="shared" si="17"/>
        <v>--</v>
      </c>
      <c r="AB169" s="18" t="str">
        <f t="shared" si="18"/>
        <v>Deposit</v>
      </c>
      <c r="AC169" s="3">
        <f t="shared" si="19"/>
        <v>0</v>
      </c>
      <c r="AD169" s="4">
        <f t="shared" si="20"/>
        <v>0</v>
      </c>
      <c r="AE169" s="8" t="str">
        <f t="shared" si="21"/>
        <v/>
      </c>
      <c r="AF169" s="18" t="str">
        <f t="shared" si="22"/>
        <v>--</v>
      </c>
    </row>
    <row r="170" spans="5:32" x14ac:dyDescent="0.25">
      <c r="E170" s="36" t="str">
        <f t="shared" si="23"/>
        <v>--</v>
      </c>
      <c r="F170" s="25"/>
      <c r="G170" s="20"/>
      <c r="H170" s="29"/>
      <c r="I170" s="29"/>
      <c r="J170" s="23"/>
      <c r="K170" s="23"/>
      <c r="L170" s="23"/>
      <c r="M170" s="25"/>
      <c r="N170" s="29"/>
      <c r="O170" s="13"/>
      <c r="P170" s="13"/>
      <c r="Q170" s="13"/>
      <c r="R170" s="13"/>
      <c r="T170" s="8" t="str">
        <f>IF(COUNTIF(M170, "*POSB*TRA*")&gt;0,CONCATENATE(L170,"-",MID(M170,(MIN(IF(ISERROR(FIND({1;2;3;4;5;6;7;8;9;0},M170,FIND("POSB",M170))),"",FIND({1;2;3;4;5;6;7;8;9;0},M170,FIND("POSB",M170))))),6)),"")</f>
        <v/>
      </c>
      <c r="U170" s="8" t="str">
        <f t="shared" si="16"/>
        <v>--</v>
      </c>
      <c r="V170" s="17" t="str">
        <f>IF(COUNTIF(M170, "*CHEQUE*")&gt;0,+MID(M170,(MIN(IF(ISERROR(FIND({1;2;3;4;5;6;7;8;9;0},M170)),"",FIND({1;2;3;4;5;6;7;8;9;0},M170)))),15),"")</f>
        <v/>
      </c>
      <c r="W170" s="10"/>
      <c r="X170" s="10"/>
      <c r="Y170" s="10"/>
      <c r="Z170" s="10"/>
      <c r="AA170" s="31" t="str">
        <f t="shared" si="17"/>
        <v>--</v>
      </c>
      <c r="AB170" s="18" t="str">
        <f t="shared" si="18"/>
        <v>Deposit</v>
      </c>
      <c r="AC170" s="3">
        <f t="shared" si="19"/>
        <v>0</v>
      </c>
      <c r="AD170" s="4">
        <f t="shared" si="20"/>
        <v>0</v>
      </c>
      <c r="AE170" s="8" t="str">
        <f t="shared" si="21"/>
        <v/>
      </c>
      <c r="AF170" s="18" t="str">
        <f t="shared" si="22"/>
        <v>--</v>
      </c>
    </row>
    <row r="171" spans="5:32" x14ac:dyDescent="0.25">
      <c r="E171" s="36" t="str">
        <f t="shared" si="23"/>
        <v>--</v>
      </c>
      <c r="F171" s="26"/>
      <c r="G171" s="21"/>
      <c r="H171" s="30"/>
      <c r="I171" s="30"/>
      <c r="J171" s="24"/>
      <c r="K171" s="24"/>
      <c r="L171" s="24"/>
      <c r="M171" s="26"/>
      <c r="N171" s="30"/>
      <c r="O171" s="13"/>
      <c r="P171" s="13"/>
      <c r="Q171" s="13"/>
      <c r="R171" s="13"/>
      <c r="T171" s="8" t="str">
        <f>IF(COUNTIF(M171, "*POSB*TRA*")&gt;0,CONCATENATE(L171,"-",MID(M171,(MIN(IF(ISERROR(FIND({1;2;3;4;5;6;7;8;9;0},M171,FIND("POSB",M171))),"",FIND({1;2;3;4;5;6;7;8;9;0},M171,FIND("POSB",M171))))),6)),"")</f>
        <v/>
      </c>
      <c r="U171" s="8" t="str">
        <f t="shared" si="16"/>
        <v>--</v>
      </c>
      <c r="V171" s="17" t="str">
        <f>IF(COUNTIF(M171, "*CHEQUE*")&gt;0,+MID(M171,(MIN(IF(ISERROR(FIND({1;2;3;4;5;6;7;8;9;0},M171)),"",FIND({1;2;3;4;5;6;7;8;9;0},M171)))),15),"")</f>
        <v/>
      </c>
      <c r="W171" s="10"/>
      <c r="X171" s="10"/>
      <c r="Y171" s="10"/>
      <c r="Z171" s="10"/>
      <c r="AA171" s="31" t="str">
        <f t="shared" si="17"/>
        <v>--</v>
      </c>
      <c r="AB171" s="18" t="str">
        <f t="shared" si="18"/>
        <v>Deposit</v>
      </c>
      <c r="AC171" s="3">
        <f t="shared" si="19"/>
        <v>0</v>
      </c>
      <c r="AD171" s="4">
        <f t="shared" si="20"/>
        <v>0</v>
      </c>
      <c r="AE171" s="8" t="str">
        <f t="shared" si="21"/>
        <v/>
      </c>
      <c r="AF171" s="18" t="str">
        <f t="shared" si="22"/>
        <v>--</v>
      </c>
    </row>
    <row r="172" spans="5:32" x14ac:dyDescent="0.25">
      <c r="E172" s="36" t="str">
        <f t="shared" si="23"/>
        <v>--</v>
      </c>
      <c r="F172" s="25"/>
      <c r="G172" s="20"/>
      <c r="H172" s="29"/>
      <c r="I172" s="29"/>
      <c r="J172" s="23"/>
      <c r="K172" s="23"/>
      <c r="L172" s="23"/>
      <c r="M172" s="25"/>
      <c r="N172" s="29"/>
      <c r="O172" s="13"/>
      <c r="P172" s="13"/>
      <c r="Q172" s="13"/>
      <c r="R172" s="13"/>
      <c r="T172" s="8" t="str">
        <f>IF(COUNTIF(M172, "*POSB*TRA*")&gt;0,CONCATENATE(L172,"-",MID(M172,(MIN(IF(ISERROR(FIND({1;2;3;4;5;6;7;8;9;0},M172,FIND("POSB",M172))),"",FIND({1;2;3;4;5;6;7;8;9;0},M172,FIND("POSB",M172))))),6)),"")</f>
        <v/>
      </c>
      <c r="U172" s="8" t="str">
        <f t="shared" si="16"/>
        <v>--</v>
      </c>
      <c r="V172" s="17" t="str">
        <f>IF(COUNTIF(M172, "*CHEQUE*")&gt;0,+MID(M172,(MIN(IF(ISERROR(FIND({1;2;3;4;5;6;7;8;9;0},M172)),"",FIND({1;2;3;4;5;6;7;8;9;0},M172)))),15),"")</f>
        <v/>
      </c>
      <c r="W172" s="10"/>
      <c r="X172" s="10"/>
      <c r="Y172" s="10"/>
      <c r="Z172" s="10"/>
      <c r="AA172" s="31" t="str">
        <f t="shared" si="17"/>
        <v>--</v>
      </c>
      <c r="AB172" s="18" t="str">
        <f t="shared" si="18"/>
        <v>Deposit</v>
      </c>
      <c r="AC172" s="3">
        <f t="shared" si="19"/>
        <v>0</v>
      </c>
      <c r="AD172" s="4">
        <f t="shared" si="20"/>
        <v>0</v>
      </c>
      <c r="AE172" s="8" t="str">
        <f t="shared" si="21"/>
        <v/>
      </c>
      <c r="AF172" s="18" t="str">
        <f t="shared" si="22"/>
        <v>--</v>
      </c>
    </row>
    <row r="173" spans="5:32" x14ac:dyDescent="0.25">
      <c r="E173" s="36" t="str">
        <f t="shared" si="23"/>
        <v>--</v>
      </c>
      <c r="F173" s="26"/>
      <c r="G173" s="21"/>
      <c r="H173" s="30"/>
      <c r="I173" s="30"/>
      <c r="J173" s="24"/>
      <c r="K173" s="24"/>
      <c r="L173" s="24"/>
      <c r="M173" s="26"/>
      <c r="N173" s="30"/>
      <c r="O173" s="13"/>
      <c r="P173" s="13"/>
      <c r="Q173" s="13"/>
      <c r="R173" s="13"/>
      <c r="T173" s="8" t="str">
        <f>IF(COUNTIF(M173, "*POSB*TRA*")&gt;0,CONCATENATE(L173,"-",MID(M173,(MIN(IF(ISERROR(FIND({1;2;3;4;5;6;7;8;9;0},M173,FIND("POSB",M173))),"",FIND({1;2;3;4;5;6;7;8;9;0},M173,FIND("POSB",M173))))),6)),"")</f>
        <v/>
      </c>
      <c r="U173" s="8" t="str">
        <f t="shared" si="16"/>
        <v>--</v>
      </c>
      <c r="V173" s="17" t="str">
        <f>IF(COUNTIF(M173, "*CHEQUE*")&gt;0,+MID(M173,(MIN(IF(ISERROR(FIND({1;2;3;4;5;6;7;8;9;0},M173)),"",FIND({1;2;3;4;5;6;7;8;9;0},M173)))),15),"")</f>
        <v/>
      </c>
      <c r="W173" s="10"/>
      <c r="X173" s="10"/>
      <c r="Y173" s="10"/>
      <c r="Z173" s="10"/>
      <c r="AA173" s="31" t="str">
        <f t="shared" si="17"/>
        <v>--</v>
      </c>
      <c r="AB173" s="18" t="str">
        <f t="shared" si="18"/>
        <v>Deposit</v>
      </c>
      <c r="AC173" s="3">
        <f t="shared" si="19"/>
        <v>0</v>
      </c>
      <c r="AD173" s="4">
        <f t="shared" si="20"/>
        <v>0</v>
      </c>
      <c r="AE173" s="8" t="str">
        <f t="shared" si="21"/>
        <v/>
      </c>
      <c r="AF173" s="18" t="str">
        <f t="shared" si="22"/>
        <v>--</v>
      </c>
    </row>
    <row r="174" spans="5:32" x14ac:dyDescent="0.25">
      <c r="E174" s="36" t="str">
        <f t="shared" si="23"/>
        <v>--</v>
      </c>
      <c r="F174" s="25"/>
      <c r="G174" s="20"/>
      <c r="H174" s="29"/>
      <c r="I174" s="29"/>
      <c r="J174" s="23"/>
      <c r="K174" s="23"/>
      <c r="L174" s="23"/>
      <c r="M174" s="25"/>
      <c r="N174" s="29"/>
      <c r="O174" s="13"/>
      <c r="P174" s="13"/>
      <c r="Q174" s="13"/>
      <c r="R174" s="13"/>
      <c r="T174" s="8" t="str">
        <f>IF(COUNTIF(M174, "*POSB*TRA*")&gt;0,CONCATENATE(L174,"-",MID(M174,(MIN(IF(ISERROR(FIND({1;2;3;4;5;6;7;8;9;0},M174,FIND("POSB",M174))),"",FIND({1;2;3;4;5;6;7;8;9;0},M174,FIND("POSB",M174))))),6)),"")</f>
        <v/>
      </c>
      <c r="U174" s="8" t="str">
        <f t="shared" si="16"/>
        <v>--</v>
      </c>
      <c r="V174" s="17" t="str">
        <f>IF(COUNTIF(M174, "*CHEQUE*")&gt;0,+MID(M174,(MIN(IF(ISERROR(FIND({1;2;3;4;5;6;7;8;9;0},M174)),"",FIND({1;2;3;4;5;6;7;8;9;0},M174)))),15),"")</f>
        <v/>
      </c>
      <c r="W174" s="10"/>
      <c r="X174" s="10"/>
      <c r="Y174" s="10"/>
      <c r="Z174" s="10"/>
      <c r="AA174" s="31" t="str">
        <f t="shared" si="17"/>
        <v>--</v>
      </c>
      <c r="AB174" s="18" t="str">
        <f t="shared" si="18"/>
        <v>Deposit</v>
      </c>
      <c r="AC174" s="3">
        <f t="shared" si="19"/>
        <v>0</v>
      </c>
      <c r="AD174" s="4">
        <f t="shared" si="20"/>
        <v>0</v>
      </c>
      <c r="AE174" s="8" t="str">
        <f t="shared" si="21"/>
        <v/>
      </c>
      <c r="AF174" s="18" t="str">
        <f t="shared" si="22"/>
        <v>--</v>
      </c>
    </row>
    <row r="175" spans="5:32" x14ac:dyDescent="0.25">
      <c r="E175" s="36" t="str">
        <f t="shared" si="23"/>
        <v>--</v>
      </c>
      <c r="F175" s="26"/>
      <c r="G175" s="21"/>
      <c r="H175" s="30"/>
      <c r="I175" s="30"/>
      <c r="J175" s="24"/>
      <c r="K175" s="24"/>
      <c r="L175" s="24"/>
      <c r="M175" s="26"/>
      <c r="N175" s="30"/>
      <c r="O175" s="13"/>
      <c r="P175" s="13"/>
      <c r="Q175" s="13"/>
      <c r="R175" s="13"/>
      <c r="T175" s="8" t="str">
        <f>IF(COUNTIF(M175, "*POSB*TRA*")&gt;0,CONCATENATE(L175,"-",MID(M175,(MIN(IF(ISERROR(FIND({1;2;3;4;5;6;7;8;9;0},M175,FIND("POSB",M175))),"",FIND({1;2;3;4;5;6;7;8;9;0},M175,FIND("POSB",M175))))),6)),"")</f>
        <v/>
      </c>
      <c r="U175" s="8" t="str">
        <f t="shared" si="16"/>
        <v>--</v>
      </c>
      <c r="V175" s="17" t="str">
        <f>IF(COUNTIF(M175, "*CHEQUE*")&gt;0,+MID(M175,(MIN(IF(ISERROR(FIND({1;2;3;4;5;6;7;8;9;0},M175)),"",FIND({1;2;3;4;5;6;7;8;9;0},M175)))),15),"")</f>
        <v/>
      </c>
      <c r="W175" s="10"/>
      <c r="X175" s="10"/>
      <c r="Y175" s="10"/>
      <c r="Z175" s="10"/>
      <c r="AA175" s="31" t="str">
        <f t="shared" si="17"/>
        <v>--</v>
      </c>
      <c r="AB175" s="18" t="str">
        <f t="shared" si="18"/>
        <v>Deposit</v>
      </c>
      <c r="AC175" s="3">
        <f t="shared" si="19"/>
        <v>0</v>
      </c>
      <c r="AD175" s="4">
        <f t="shared" si="20"/>
        <v>0</v>
      </c>
      <c r="AE175" s="8" t="str">
        <f t="shared" si="21"/>
        <v/>
      </c>
      <c r="AF175" s="18" t="str">
        <f t="shared" si="22"/>
        <v>--</v>
      </c>
    </row>
    <row r="176" spans="5:32" x14ac:dyDescent="0.25">
      <c r="E176" s="36" t="str">
        <f t="shared" si="23"/>
        <v>--</v>
      </c>
      <c r="F176" s="25"/>
      <c r="G176" s="20"/>
      <c r="H176" s="29"/>
      <c r="I176" s="29"/>
      <c r="J176" s="23"/>
      <c r="K176" s="23"/>
      <c r="L176" s="23"/>
      <c r="M176" s="25"/>
      <c r="N176" s="29"/>
      <c r="O176" s="13"/>
      <c r="P176" s="13"/>
      <c r="Q176" s="13"/>
      <c r="R176" s="13"/>
      <c r="T176" s="8" t="str">
        <f>IF(COUNTIF(M176, "*POSB*TRA*")&gt;0,CONCATENATE(L176,"-",MID(M176,(MIN(IF(ISERROR(FIND({1;2;3;4;5;6;7;8;9;0},M176,FIND("POSB",M176))),"",FIND({1;2;3;4;5;6;7;8;9;0},M176,FIND("POSB",M176))))),6)),"")</f>
        <v/>
      </c>
      <c r="U176" s="8" t="str">
        <f t="shared" si="16"/>
        <v>--</v>
      </c>
      <c r="V176" s="17" t="str">
        <f>IF(COUNTIF(M176, "*CHEQUE*")&gt;0,+MID(M176,(MIN(IF(ISERROR(FIND({1;2;3;4;5;6;7;8;9;0},M176)),"",FIND({1;2;3;4;5;6;7;8;9;0},M176)))),15),"")</f>
        <v/>
      </c>
      <c r="W176" s="10"/>
      <c r="X176" s="10"/>
      <c r="Y176" s="10"/>
      <c r="Z176" s="10"/>
      <c r="AA176" s="31" t="str">
        <f t="shared" si="17"/>
        <v>--</v>
      </c>
      <c r="AB176" s="18" t="str">
        <f t="shared" si="18"/>
        <v>Deposit</v>
      </c>
      <c r="AC176" s="3">
        <f t="shared" si="19"/>
        <v>0</v>
      </c>
      <c r="AD176" s="4">
        <f t="shared" si="20"/>
        <v>0</v>
      </c>
      <c r="AE176" s="8" t="str">
        <f t="shared" si="21"/>
        <v/>
      </c>
      <c r="AF176" s="18" t="str">
        <f t="shared" si="22"/>
        <v>--</v>
      </c>
    </row>
    <row r="177" spans="5:32" x14ac:dyDescent="0.25">
      <c r="E177" s="36" t="str">
        <f t="shared" si="23"/>
        <v>--</v>
      </c>
      <c r="F177" s="26"/>
      <c r="G177" s="21"/>
      <c r="H177" s="30"/>
      <c r="I177" s="30"/>
      <c r="J177" s="24"/>
      <c r="K177" s="24"/>
      <c r="L177" s="24"/>
      <c r="M177" s="26"/>
      <c r="N177" s="30"/>
      <c r="O177" s="13"/>
      <c r="P177" s="13"/>
      <c r="Q177" s="13"/>
      <c r="R177" s="13"/>
      <c r="T177" s="8" t="str">
        <f>IF(COUNTIF(M177, "*POSB*TRA*")&gt;0,CONCATENATE(L177,"-",MID(M177,(MIN(IF(ISERROR(FIND({1;2;3;4;5;6;7;8;9;0},M177,FIND("POSB",M177))),"",FIND({1;2;3;4;5;6;7;8;9;0},M177,FIND("POSB",M177))))),6)),"")</f>
        <v/>
      </c>
      <c r="U177" s="8" t="str">
        <f t="shared" si="16"/>
        <v>--</v>
      </c>
      <c r="V177" s="17" t="str">
        <f>IF(COUNTIF(M177, "*CHEQUE*")&gt;0,+MID(M177,(MIN(IF(ISERROR(FIND({1;2;3;4;5;6;7;8;9;0},M177)),"",FIND({1;2;3;4;5;6;7;8;9;0},M177)))),15),"")</f>
        <v/>
      </c>
      <c r="W177" s="10"/>
      <c r="X177" s="10"/>
      <c r="Y177" s="10"/>
      <c r="Z177" s="10"/>
      <c r="AA177" s="31" t="str">
        <f t="shared" si="17"/>
        <v>--</v>
      </c>
      <c r="AB177" s="18" t="str">
        <f t="shared" si="18"/>
        <v>Deposit</v>
      </c>
      <c r="AC177" s="3">
        <f t="shared" si="19"/>
        <v>0</v>
      </c>
      <c r="AD177" s="4">
        <f t="shared" si="20"/>
        <v>0</v>
      </c>
      <c r="AE177" s="8" t="str">
        <f t="shared" si="21"/>
        <v/>
      </c>
      <c r="AF177" s="18" t="str">
        <f t="shared" si="22"/>
        <v>--</v>
      </c>
    </row>
    <row r="178" spans="5:32" x14ac:dyDescent="0.25">
      <c r="E178" s="36" t="str">
        <f t="shared" si="23"/>
        <v>--</v>
      </c>
      <c r="F178" s="25"/>
      <c r="G178" s="20"/>
      <c r="H178" s="29"/>
      <c r="I178" s="29"/>
      <c r="J178" s="23"/>
      <c r="K178" s="23"/>
      <c r="L178" s="23"/>
      <c r="M178" s="25"/>
      <c r="N178" s="29"/>
      <c r="O178" s="13"/>
      <c r="P178" s="13"/>
      <c r="Q178" s="13"/>
      <c r="R178" s="13"/>
      <c r="T178" s="8" t="str">
        <f>IF(COUNTIF(M178, "*POSB*TRA*")&gt;0,CONCATENATE(L178,"-",MID(M178,(MIN(IF(ISERROR(FIND({1;2;3;4;5;6;7;8;9;0},M178,FIND("POSB",M178))),"",FIND({1;2;3;4;5;6;7;8;9;0},M178,FIND("POSB",M178))))),6)),"")</f>
        <v/>
      </c>
      <c r="U178" s="8" t="str">
        <f t="shared" si="16"/>
        <v>--</v>
      </c>
      <c r="V178" s="17" t="str">
        <f>IF(COUNTIF(M178, "*CHEQUE*")&gt;0,+MID(M178,(MIN(IF(ISERROR(FIND({1;2;3;4;5;6;7;8;9;0},M178)),"",FIND({1;2;3;4;5;6;7;8;9;0},M178)))),15),"")</f>
        <v/>
      </c>
      <c r="W178" s="10"/>
      <c r="X178" s="10"/>
      <c r="Y178" s="10"/>
      <c r="Z178" s="10"/>
      <c r="AA178" s="31" t="str">
        <f t="shared" si="17"/>
        <v>--</v>
      </c>
      <c r="AB178" s="18" t="str">
        <f t="shared" si="18"/>
        <v>Deposit</v>
      </c>
      <c r="AC178" s="3">
        <f t="shared" si="19"/>
        <v>0</v>
      </c>
      <c r="AD178" s="4">
        <f t="shared" si="20"/>
        <v>0</v>
      </c>
      <c r="AE178" s="8" t="str">
        <f t="shared" si="21"/>
        <v/>
      </c>
      <c r="AF178" s="18" t="str">
        <f t="shared" si="22"/>
        <v>--</v>
      </c>
    </row>
    <row r="179" spans="5:32" x14ac:dyDescent="0.25">
      <c r="E179" s="36" t="str">
        <f t="shared" si="23"/>
        <v>--</v>
      </c>
      <c r="F179" s="26"/>
      <c r="G179" s="21"/>
      <c r="H179" s="30"/>
      <c r="I179" s="30"/>
      <c r="J179" s="24"/>
      <c r="K179" s="24"/>
      <c r="L179" s="24"/>
      <c r="M179" s="26"/>
      <c r="N179" s="30"/>
      <c r="O179" s="13"/>
      <c r="P179" s="13"/>
      <c r="Q179" s="13"/>
      <c r="R179" s="13"/>
      <c r="T179" s="8" t="str">
        <f>IF(COUNTIF(M179, "*POSB*TRA*")&gt;0,CONCATENATE(L179,"-",MID(M179,(MIN(IF(ISERROR(FIND({1;2;3;4;5;6;7;8;9;0},M179,FIND("POSB",M179))),"",FIND({1;2;3;4;5;6;7;8;9;0},M179,FIND("POSB",M179))))),6)),"")</f>
        <v/>
      </c>
      <c r="U179" s="8" t="str">
        <f t="shared" si="16"/>
        <v>--</v>
      </c>
      <c r="V179" s="17" t="str">
        <f>IF(COUNTIF(M179, "*CHEQUE*")&gt;0,+MID(M179,(MIN(IF(ISERROR(FIND({1;2;3;4;5;6;7;8;9;0},M179)),"",FIND({1;2;3;4;5;6;7;8;9;0},M179)))),15),"")</f>
        <v/>
      </c>
      <c r="W179" s="10"/>
      <c r="X179" s="10"/>
      <c r="Y179" s="10"/>
      <c r="Z179" s="10"/>
      <c r="AA179" s="31" t="str">
        <f t="shared" si="17"/>
        <v>--</v>
      </c>
      <c r="AB179" s="18" t="str">
        <f t="shared" si="18"/>
        <v>Deposit</v>
      </c>
      <c r="AC179" s="3">
        <f t="shared" si="19"/>
        <v>0</v>
      </c>
      <c r="AD179" s="4">
        <f t="shared" si="20"/>
        <v>0</v>
      </c>
      <c r="AE179" s="8" t="str">
        <f t="shared" si="21"/>
        <v/>
      </c>
      <c r="AF179" s="18" t="str">
        <f t="shared" si="22"/>
        <v>--</v>
      </c>
    </row>
    <row r="180" spans="5:32" x14ac:dyDescent="0.25">
      <c r="E180" s="36" t="str">
        <f t="shared" si="23"/>
        <v>--</v>
      </c>
      <c r="F180" s="25"/>
      <c r="G180" s="20"/>
      <c r="H180" s="29"/>
      <c r="I180" s="29"/>
      <c r="J180" s="23"/>
      <c r="K180" s="23"/>
      <c r="L180" s="23"/>
      <c r="M180" s="25"/>
      <c r="N180" s="29"/>
      <c r="O180" s="13"/>
      <c r="P180" s="13"/>
      <c r="Q180" s="13"/>
      <c r="R180" s="13"/>
      <c r="T180" s="8" t="str">
        <f>IF(COUNTIF(M180, "*POSB*TRA*")&gt;0,CONCATENATE(L180,"-",MID(M180,(MIN(IF(ISERROR(FIND({1;2;3;4;5;6;7;8;9;0},M180,FIND("POSB",M180))),"",FIND({1;2;3;4;5;6;7;8;9;0},M180,FIND("POSB",M180))))),6)),"")</f>
        <v/>
      </c>
      <c r="U180" s="8" t="str">
        <f t="shared" si="16"/>
        <v>--</v>
      </c>
      <c r="V180" s="17" t="str">
        <f>IF(COUNTIF(M180, "*CHEQUE*")&gt;0,+MID(M180,(MIN(IF(ISERROR(FIND({1;2;3;4;5;6;7;8;9;0},M180)),"",FIND({1;2;3;4;5;6;7;8;9;0},M180)))),15),"")</f>
        <v/>
      </c>
      <c r="W180" s="10"/>
      <c r="X180" s="10"/>
      <c r="Y180" s="10"/>
      <c r="Z180" s="10"/>
      <c r="AA180" s="31" t="str">
        <f t="shared" si="17"/>
        <v>--</v>
      </c>
      <c r="AB180" s="18" t="str">
        <f t="shared" si="18"/>
        <v>Deposit</v>
      </c>
      <c r="AC180" s="3">
        <f t="shared" si="19"/>
        <v>0</v>
      </c>
      <c r="AD180" s="4">
        <f t="shared" si="20"/>
        <v>0</v>
      </c>
      <c r="AE180" s="8" t="str">
        <f t="shared" si="21"/>
        <v/>
      </c>
      <c r="AF180" s="18" t="str">
        <f t="shared" si="22"/>
        <v>--</v>
      </c>
    </row>
    <row r="181" spans="5:32" x14ac:dyDescent="0.25">
      <c r="E181" s="36" t="str">
        <f t="shared" si="23"/>
        <v>--</v>
      </c>
      <c r="F181" s="26"/>
      <c r="G181" s="21"/>
      <c r="H181" s="30"/>
      <c r="I181" s="30"/>
      <c r="J181" s="24"/>
      <c r="K181" s="24"/>
      <c r="L181" s="24"/>
      <c r="M181" s="26"/>
      <c r="N181" s="30"/>
      <c r="O181" s="13"/>
      <c r="P181" s="13"/>
      <c r="Q181" s="13"/>
      <c r="R181" s="13"/>
      <c r="T181" s="8" t="str">
        <f>IF(COUNTIF(M181, "*POSB*TRA*")&gt;0,CONCATENATE(L181,"-",MID(M181,(MIN(IF(ISERROR(FIND({1;2;3;4;5;6;7;8;9;0},M181,FIND("POSB",M181))),"",FIND({1;2;3;4;5;6;7;8;9;0},M181,FIND("POSB",M181))))),6)),"")</f>
        <v/>
      </c>
      <c r="U181" s="8" t="str">
        <f t="shared" si="16"/>
        <v>--</v>
      </c>
      <c r="V181" s="17" t="str">
        <f>IF(COUNTIF(M181, "*CHEQUE*")&gt;0,+MID(M181,(MIN(IF(ISERROR(FIND({1;2;3;4;5;6;7;8;9;0},M181)),"",FIND({1;2;3;4;5;6;7;8;9;0},M181)))),15),"")</f>
        <v/>
      </c>
      <c r="W181" s="10"/>
      <c r="X181" s="10"/>
      <c r="Y181" s="10"/>
      <c r="Z181" s="10"/>
      <c r="AA181" s="31" t="str">
        <f t="shared" si="17"/>
        <v>--</v>
      </c>
      <c r="AB181" s="18" t="str">
        <f t="shared" si="18"/>
        <v>Deposit</v>
      </c>
      <c r="AC181" s="3">
        <f t="shared" si="19"/>
        <v>0</v>
      </c>
      <c r="AD181" s="4">
        <f t="shared" si="20"/>
        <v>0</v>
      </c>
      <c r="AE181" s="8" t="str">
        <f t="shared" si="21"/>
        <v/>
      </c>
      <c r="AF181" s="18" t="str">
        <f t="shared" si="22"/>
        <v>--</v>
      </c>
    </row>
    <row r="182" spans="5:32" x14ac:dyDescent="0.25">
      <c r="E182" s="36" t="str">
        <f t="shared" si="23"/>
        <v>--</v>
      </c>
      <c r="F182" s="25"/>
      <c r="G182" s="20"/>
      <c r="H182" s="29"/>
      <c r="I182" s="29"/>
      <c r="J182" s="23"/>
      <c r="K182" s="23"/>
      <c r="L182" s="23"/>
      <c r="M182" s="25"/>
      <c r="N182" s="29"/>
      <c r="O182" s="13"/>
      <c r="P182" s="13"/>
      <c r="Q182" s="13"/>
      <c r="R182" s="13"/>
      <c r="T182" s="8" t="str">
        <f>IF(COUNTIF(M182, "*POSB*TRA*")&gt;0,CONCATENATE(L182,"-",MID(M182,(MIN(IF(ISERROR(FIND({1;2;3;4;5;6;7;8;9;0},M182,FIND("POSB",M182))),"",FIND({1;2;3;4;5;6;7;8;9;0},M182,FIND("POSB",M182))))),6)),"")</f>
        <v/>
      </c>
      <c r="U182" s="8" t="str">
        <f t="shared" si="16"/>
        <v>--</v>
      </c>
      <c r="V182" s="17" t="str">
        <f>IF(COUNTIF(M182, "*CHEQUE*")&gt;0,+MID(M182,(MIN(IF(ISERROR(FIND({1;2;3;4;5;6;7;8;9;0},M182)),"",FIND({1;2;3;4;5;6;7;8;9;0},M182)))),15),"")</f>
        <v/>
      </c>
      <c r="W182" s="10"/>
      <c r="X182" s="10"/>
      <c r="Y182" s="10"/>
      <c r="Z182" s="10"/>
      <c r="AA182" s="31" t="str">
        <f t="shared" si="17"/>
        <v>--</v>
      </c>
      <c r="AB182" s="18" t="str">
        <f t="shared" si="18"/>
        <v>Deposit</v>
      </c>
      <c r="AC182" s="3">
        <f t="shared" si="19"/>
        <v>0</v>
      </c>
      <c r="AD182" s="4">
        <f t="shared" si="20"/>
        <v>0</v>
      </c>
      <c r="AE182" s="8" t="str">
        <f t="shared" si="21"/>
        <v/>
      </c>
      <c r="AF182" s="18" t="str">
        <f t="shared" si="22"/>
        <v>--</v>
      </c>
    </row>
    <row r="183" spans="5:32" x14ac:dyDescent="0.25">
      <c r="E183" s="36" t="str">
        <f t="shared" si="23"/>
        <v>--</v>
      </c>
      <c r="F183" s="26"/>
      <c r="G183" s="21"/>
      <c r="H183" s="30"/>
      <c r="I183" s="30"/>
      <c r="J183" s="24"/>
      <c r="K183" s="24"/>
      <c r="L183" s="24"/>
      <c r="M183" s="26"/>
      <c r="N183" s="30"/>
      <c r="O183" s="13"/>
      <c r="P183" s="13"/>
      <c r="Q183" s="13"/>
      <c r="R183" s="13"/>
      <c r="T183" s="8" t="str">
        <f>IF(COUNTIF(M183, "*POSB*TRA*")&gt;0,CONCATENATE(L183,"-",MID(M183,(MIN(IF(ISERROR(FIND({1;2;3;4;5;6;7;8;9;0},M183,FIND("POSB",M183))),"",FIND({1;2;3;4;5;6;7;8;9;0},M183,FIND("POSB",M183))))),6)),"")</f>
        <v/>
      </c>
      <c r="U183" s="8" t="str">
        <f t="shared" si="16"/>
        <v>--</v>
      </c>
      <c r="V183" s="17" t="str">
        <f>IF(COUNTIF(M183, "*CHEQUE*")&gt;0,+MID(M183,(MIN(IF(ISERROR(FIND({1;2;3;4;5;6;7;8;9;0},M183)),"",FIND({1;2;3;4;5;6;7;8;9;0},M183)))),15),"")</f>
        <v/>
      </c>
      <c r="W183" s="10"/>
      <c r="X183" s="10"/>
      <c r="Y183" s="10"/>
      <c r="Z183" s="10"/>
      <c r="AA183" s="31" t="str">
        <f t="shared" si="17"/>
        <v>--</v>
      </c>
      <c r="AB183" s="18" t="str">
        <f t="shared" si="18"/>
        <v>Deposit</v>
      </c>
      <c r="AC183" s="3">
        <f t="shared" si="19"/>
        <v>0</v>
      </c>
      <c r="AD183" s="4">
        <f t="shared" si="20"/>
        <v>0</v>
      </c>
      <c r="AE183" s="8" t="str">
        <f t="shared" si="21"/>
        <v/>
      </c>
      <c r="AF183" s="18" t="str">
        <f t="shared" si="22"/>
        <v>--</v>
      </c>
    </row>
    <row r="184" spans="5:32" x14ac:dyDescent="0.25">
      <c r="E184" s="36" t="str">
        <f t="shared" si="23"/>
        <v>--</v>
      </c>
      <c r="F184" s="25"/>
      <c r="G184" s="20"/>
      <c r="H184" s="29"/>
      <c r="I184" s="29"/>
      <c r="J184" s="23"/>
      <c r="K184" s="23"/>
      <c r="L184" s="23"/>
      <c r="M184" s="25"/>
      <c r="N184" s="29"/>
      <c r="O184" s="13"/>
      <c r="P184" s="13"/>
      <c r="Q184" s="13"/>
      <c r="R184" s="13"/>
      <c r="T184" s="8" t="str">
        <f>IF(COUNTIF(M184, "*POSB*TRA*")&gt;0,CONCATENATE(L184,"-",MID(M184,(MIN(IF(ISERROR(FIND({1;2;3;4;5;6;7;8;9;0},M184,FIND("POSB",M184))),"",FIND({1;2;3;4;5;6;7;8;9;0},M184,FIND("POSB",M184))))),6)),"")</f>
        <v/>
      </c>
      <c r="U184" s="8" t="str">
        <f t="shared" si="16"/>
        <v>--</v>
      </c>
      <c r="V184" s="17" t="str">
        <f>IF(COUNTIF(M184, "*CHEQUE*")&gt;0,+MID(M184,(MIN(IF(ISERROR(FIND({1;2;3;4;5;6;7;8;9;0},M184)),"",FIND({1;2;3;4;5;6;7;8;9;0},M184)))),15),"")</f>
        <v/>
      </c>
      <c r="W184" s="10"/>
      <c r="X184" s="10"/>
      <c r="Y184" s="10"/>
      <c r="Z184" s="10"/>
      <c r="AA184" s="31" t="str">
        <f t="shared" si="17"/>
        <v>--</v>
      </c>
      <c r="AB184" s="18" t="str">
        <f t="shared" si="18"/>
        <v>Deposit</v>
      </c>
      <c r="AC184" s="3">
        <f t="shared" si="19"/>
        <v>0</v>
      </c>
      <c r="AD184" s="4">
        <f t="shared" si="20"/>
        <v>0</v>
      </c>
      <c r="AE184" s="8" t="str">
        <f t="shared" si="21"/>
        <v/>
      </c>
      <c r="AF184" s="18" t="str">
        <f t="shared" si="22"/>
        <v>--</v>
      </c>
    </row>
    <row r="185" spans="5:32" x14ac:dyDescent="0.25">
      <c r="E185" s="36" t="str">
        <f t="shared" si="23"/>
        <v>--</v>
      </c>
      <c r="F185" s="26"/>
      <c r="G185" s="21"/>
      <c r="H185" s="30"/>
      <c r="I185" s="30"/>
      <c r="J185" s="24"/>
      <c r="K185" s="24"/>
      <c r="L185" s="24"/>
      <c r="M185" s="26"/>
      <c r="N185" s="30"/>
      <c r="O185" s="13"/>
      <c r="P185" s="13"/>
      <c r="Q185" s="13"/>
      <c r="R185" s="13"/>
      <c r="T185" s="8" t="str">
        <f>IF(COUNTIF(M185, "*POSB*TRA*")&gt;0,CONCATENATE(L185,"-",MID(M185,(MIN(IF(ISERROR(FIND({1;2;3;4;5;6;7;8;9;0},M185,FIND("POSB",M185))),"",FIND({1;2;3;4;5;6;7;8;9;0},M185,FIND("POSB",M185))))),6)),"")</f>
        <v/>
      </c>
      <c r="U185" s="8" t="str">
        <f t="shared" si="16"/>
        <v>--</v>
      </c>
      <c r="V185" s="17" t="str">
        <f>IF(COUNTIF(M185, "*CHEQUE*")&gt;0,+MID(M185,(MIN(IF(ISERROR(FIND({1;2;3;4;5;6;7;8;9;0},M185)),"",FIND({1;2;3;4;5;6;7;8;9;0},M185)))),15),"")</f>
        <v/>
      </c>
      <c r="W185" s="10"/>
      <c r="X185" s="10"/>
      <c r="Y185" s="10"/>
      <c r="Z185" s="10"/>
      <c r="AA185" s="31" t="str">
        <f t="shared" si="17"/>
        <v>--</v>
      </c>
      <c r="AB185" s="18" t="str">
        <f t="shared" si="18"/>
        <v>Deposit</v>
      </c>
      <c r="AC185" s="3">
        <f t="shared" si="19"/>
        <v>0</v>
      </c>
      <c r="AD185" s="4">
        <f t="shared" si="20"/>
        <v>0</v>
      </c>
      <c r="AE185" s="8" t="str">
        <f t="shared" si="21"/>
        <v/>
      </c>
      <c r="AF185" s="18" t="str">
        <f t="shared" si="22"/>
        <v>--</v>
      </c>
    </row>
    <row r="186" spans="5:32" x14ac:dyDescent="0.25">
      <c r="E186" s="36" t="str">
        <f t="shared" si="23"/>
        <v>--</v>
      </c>
      <c r="F186" s="25"/>
      <c r="G186" s="20"/>
      <c r="H186" s="29"/>
      <c r="I186" s="29"/>
      <c r="J186" s="23"/>
      <c r="K186" s="23"/>
      <c r="L186" s="23"/>
      <c r="M186" s="25"/>
      <c r="N186" s="29"/>
      <c r="O186" s="13"/>
      <c r="P186" s="13"/>
      <c r="Q186" s="13"/>
      <c r="R186" s="13"/>
      <c r="T186" s="8" t="str">
        <f>IF(COUNTIF(M186, "*POSB*TRA*")&gt;0,CONCATENATE(L186,"-",MID(M186,(MIN(IF(ISERROR(FIND({1;2;3;4;5;6;7;8;9;0},M186,FIND("POSB",M186))),"",FIND({1;2;3;4;5;6;7;8;9;0},M186,FIND("POSB",M186))))),6)),"")</f>
        <v/>
      </c>
      <c r="U186" s="8" t="str">
        <f t="shared" si="16"/>
        <v>--</v>
      </c>
      <c r="V186" s="17" t="str">
        <f>IF(COUNTIF(M186, "*CHEQUE*")&gt;0,+MID(M186,(MIN(IF(ISERROR(FIND({1;2;3;4;5;6;7;8;9;0},M186)),"",FIND({1;2;3;4;5;6;7;8;9;0},M186)))),15),"")</f>
        <v/>
      </c>
      <c r="W186" s="10"/>
      <c r="X186" s="10"/>
      <c r="Y186" s="10"/>
      <c r="Z186" s="10"/>
      <c r="AA186" s="31" t="str">
        <f t="shared" si="17"/>
        <v>--</v>
      </c>
      <c r="AB186" s="18" t="str">
        <f t="shared" si="18"/>
        <v>Deposit</v>
      </c>
      <c r="AC186" s="3">
        <f t="shared" si="19"/>
        <v>0</v>
      </c>
      <c r="AD186" s="4">
        <f t="shared" si="20"/>
        <v>0</v>
      </c>
      <c r="AE186" s="8" t="str">
        <f t="shared" si="21"/>
        <v/>
      </c>
      <c r="AF186" s="18" t="str">
        <f t="shared" si="22"/>
        <v>--</v>
      </c>
    </row>
    <row r="187" spans="5:32" x14ac:dyDescent="0.25">
      <c r="E187" s="36" t="str">
        <f t="shared" si="23"/>
        <v>--</v>
      </c>
      <c r="F187" s="26"/>
      <c r="G187" s="21"/>
      <c r="H187" s="30"/>
      <c r="I187" s="30"/>
      <c r="J187" s="24"/>
      <c r="K187" s="24"/>
      <c r="L187" s="24"/>
      <c r="M187" s="26"/>
      <c r="N187" s="30"/>
      <c r="O187" s="13"/>
      <c r="P187" s="13"/>
      <c r="Q187" s="13"/>
      <c r="R187" s="13"/>
      <c r="T187" s="8" t="str">
        <f>IF(COUNTIF(M187, "*POSB*TRA*")&gt;0,CONCATENATE(L187,"-",MID(M187,(MIN(IF(ISERROR(FIND({1;2;3;4;5;6;7;8;9;0},M187,FIND("POSB",M187))),"",FIND({1;2;3;4;5;6;7;8;9;0},M187,FIND("POSB",M187))))),6)),"")</f>
        <v/>
      </c>
      <c r="U187" s="8" t="str">
        <f t="shared" si="16"/>
        <v>--</v>
      </c>
      <c r="V187" s="17" t="str">
        <f>IF(COUNTIF(M187, "*CHEQUE*")&gt;0,+MID(M187,(MIN(IF(ISERROR(FIND({1;2;3;4;5;6;7;8;9;0},M187)),"",FIND({1;2;3;4;5;6;7;8;9;0},M187)))),15),"")</f>
        <v/>
      </c>
      <c r="W187" s="10"/>
      <c r="X187" s="10"/>
      <c r="Y187" s="10"/>
      <c r="Z187" s="10"/>
      <c r="AA187" s="31" t="str">
        <f t="shared" si="17"/>
        <v>--</v>
      </c>
      <c r="AB187" s="18" t="str">
        <f t="shared" si="18"/>
        <v>Deposit</v>
      </c>
      <c r="AC187" s="3">
        <f t="shared" si="19"/>
        <v>0</v>
      </c>
      <c r="AD187" s="4">
        <f t="shared" si="20"/>
        <v>0</v>
      </c>
      <c r="AE187" s="8" t="str">
        <f t="shared" si="21"/>
        <v/>
      </c>
      <c r="AF187" s="18" t="str">
        <f t="shared" si="22"/>
        <v>--</v>
      </c>
    </row>
    <row r="188" spans="5:32" x14ac:dyDescent="0.25">
      <c r="E188" s="36" t="str">
        <f t="shared" si="23"/>
        <v>--</v>
      </c>
      <c r="F188" s="25"/>
      <c r="G188" s="20"/>
      <c r="H188" s="29"/>
      <c r="I188" s="29"/>
      <c r="J188" s="23"/>
      <c r="K188" s="23"/>
      <c r="L188" s="23"/>
      <c r="M188" s="25"/>
      <c r="N188" s="29"/>
      <c r="O188" s="13"/>
      <c r="P188" s="13"/>
      <c r="Q188" s="13"/>
      <c r="R188" s="13"/>
      <c r="T188" s="8" t="str">
        <f>IF(COUNTIF(M188, "*POSB*TRA*")&gt;0,CONCATENATE(L188,"-",MID(M188,(MIN(IF(ISERROR(FIND({1;2;3;4;5;6;7;8;9;0},M188,FIND("POSB",M188))),"",FIND({1;2;3;4;5;6;7;8;9;0},M188,FIND("POSB",M188))))),6)),"")</f>
        <v/>
      </c>
      <c r="U188" s="8" t="str">
        <f t="shared" si="16"/>
        <v>--</v>
      </c>
      <c r="V188" s="17" t="str">
        <f>IF(COUNTIF(M188, "*CHEQUE*")&gt;0,+MID(M188,(MIN(IF(ISERROR(FIND({1;2;3;4;5;6;7;8;9;0},M188)),"",FIND({1;2;3;4;5;6;7;8;9;0},M188)))),15),"")</f>
        <v/>
      </c>
      <c r="W188" s="10"/>
      <c r="X188" s="10"/>
      <c r="Y188" s="10"/>
      <c r="Z188" s="10"/>
      <c r="AA188" s="31" t="str">
        <f t="shared" si="17"/>
        <v>--</v>
      </c>
      <c r="AB188" s="18" t="str">
        <f t="shared" si="18"/>
        <v>Deposit</v>
      </c>
      <c r="AC188" s="3">
        <f t="shared" si="19"/>
        <v>0</v>
      </c>
      <c r="AD188" s="4">
        <f t="shared" si="20"/>
        <v>0</v>
      </c>
      <c r="AE188" s="8" t="str">
        <f t="shared" si="21"/>
        <v/>
      </c>
      <c r="AF188" s="18" t="str">
        <f t="shared" si="22"/>
        <v>--</v>
      </c>
    </row>
    <row r="189" spans="5:32" x14ac:dyDescent="0.25">
      <c r="E189" s="36" t="str">
        <f t="shared" si="23"/>
        <v>--</v>
      </c>
      <c r="F189" s="26"/>
      <c r="G189" s="21"/>
      <c r="H189" s="30"/>
      <c r="I189" s="30"/>
      <c r="J189" s="24"/>
      <c r="K189" s="24"/>
      <c r="L189" s="24"/>
      <c r="M189" s="26"/>
      <c r="N189" s="30"/>
      <c r="O189" s="13"/>
      <c r="P189" s="13"/>
      <c r="Q189" s="13"/>
      <c r="R189" s="13"/>
      <c r="T189" s="8" t="str">
        <f>IF(COUNTIF(M189, "*POSB*TRA*")&gt;0,CONCATENATE(L189,"-",MID(M189,(MIN(IF(ISERROR(FIND({1;2;3;4;5;6;7;8;9;0},M189,FIND("POSB",M189))),"",FIND({1;2;3;4;5;6;7;8;9;0},M189,FIND("POSB",M189))))),6)),"")</f>
        <v/>
      </c>
      <c r="U189" s="8" t="str">
        <f t="shared" si="16"/>
        <v>--</v>
      </c>
      <c r="V189" s="17" t="str">
        <f>IF(COUNTIF(M189, "*CHEQUE*")&gt;0,+MID(M189,(MIN(IF(ISERROR(FIND({1;2;3;4;5;6;7;8;9;0},M189)),"",FIND({1;2;3;4;5;6;7;8;9;0},M189)))),15),"")</f>
        <v/>
      </c>
      <c r="W189" s="10"/>
      <c r="X189" s="10"/>
      <c r="Y189" s="10"/>
      <c r="Z189" s="10"/>
      <c r="AA189" s="31" t="str">
        <f t="shared" si="17"/>
        <v>--</v>
      </c>
      <c r="AB189" s="18" t="str">
        <f t="shared" si="18"/>
        <v>Deposit</v>
      </c>
      <c r="AC189" s="3">
        <f t="shared" si="19"/>
        <v>0</v>
      </c>
      <c r="AD189" s="4">
        <f t="shared" si="20"/>
        <v>0</v>
      </c>
      <c r="AE189" s="8" t="str">
        <f t="shared" si="21"/>
        <v/>
      </c>
      <c r="AF189" s="18" t="str">
        <f t="shared" si="22"/>
        <v>--</v>
      </c>
    </row>
    <row r="190" spans="5:32" x14ac:dyDescent="0.25">
      <c r="E190" s="36" t="str">
        <f t="shared" si="23"/>
        <v>--</v>
      </c>
      <c r="F190" s="25"/>
      <c r="G190" s="20"/>
      <c r="H190" s="29"/>
      <c r="I190" s="29"/>
      <c r="J190" s="23"/>
      <c r="K190" s="23"/>
      <c r="L190" s="23"/>
      <c r="M190" s="25"/>
      <c r="N190" s="29"/>
      <c r="O190" s="13"/>
      <c r="P190" s="13"/>
      <c r="Q190" s="13"/>
      <c r="R190" s="13"/>
      <c r="T190" s="8" t="str">
        <f>IF(COUNTIF(M190, "*POSB*TRA*")&gt;0,CONCATENATE(L190,"-",MID(M190,(MIN(IF(ISERROR(FIND({1;2;3;4;5;6;7;8;9;0},M190,FIND("POSB",M190))),"",FIND({1;2;3;4;5;6;7;8;9;0},M190,FIND("POSB",M190))))),6)),"")</f>
        <v/>
      </c>
      <c r="U190" s="8" t="str">
        <f t="shared" si="16"/>
        <v>--</v>
      </c>
      <c r="V190" s="17" t="str">
        <f>IF(COUNTIF(M190, "*CHEQUE*")&gt;0,+MID(M190,(MIN(IF(ISERROR(FIND({1;2;3;4;5;6;7;8;9;0},M190)),"",FIND({1;2;3;4;5;6;7;8;9;0},M190)))),15),"")</f>
        <v/>
      </c>
      <c r="W190" s="10"/>
      <c r="X190" s="10"/>
      <c r="Y190" s="10"/>
      <c r="Z190" s="10"/>
      <c r="AA190" s="31" t="str">
        <f t="shared" si="17"/>
        <v>--</v>
      </c>
      <c r="AB190" s="18" t="str">
        <f t="shared" si="18"/>
        <v>Deposit</v>
      </c>
      <c r="AC190" s="3">
        <f t="shared" si="19"/>
        <v>0</v>
      </c>
      <c r="AD190" s="4">
        <f t="shared" si="20"/>
        <v>0</v>
      </c>
      <c r="AE190" s="8" t="str">
        <f t="shared" si="21"/>
        <v/>
      </c>
      <c r="AF190" s="18" t="str">
        <f t="shared" si="22"/>
        <v>--</v>
      </c>
    </row>
    <row r="191" spans="5:32" x14ac:dyDescent="0.25">
      <c r="E191" s="36" t="str">
        <f t="shared" si="23"/>
        <v>--</v>
      </c>
      <c r="F191" s="26"/>
      <c r="G191" s="21"/>
      <c r="H191" s="30"/>
      <c r="I191" s="30"/>
      <c r="J191" s="24"/>
      <c r="K191" s="24"/>
      <c r="L191" s="24"/>
      <c r="M191" s="26"/>
      <c r="N191" s="30"/>
      <c r="O191" s="13"/>
      <c r="P191" s="13"/>
      <c r="Q191" s="13"/>
      <c r="R191" s="13"/>
      <c r="T191" s="8" t="str">
        <f>IF(COUNTIF(M191, "*POSB*TRA*")&gt;0,CONCATENATE(L191,"-",MID(M191,(MIN(IF(ISERROR(FIND({1;2;3;4;5;6;7;8;9;0},M191,FIND("POSB",M191))),"",FIND({1;2;3;4;5;6;7;8;9;0},M191,FIND("POSB",M191))))),6)),"")</f>
        <v/>
      </c>
      <c r="U191" s="8" t="str">
        <f t="shared" si="16"/>
        <v>--</v>
      </c>
      <c r="V191" s="17" t="str">
        <f>IF(COUNTIF(M191, "*CHEQUE*")&gt;0,+MID(M191,(MIN(IF(ISERROR(FIND({1;2;3;4;5;6;7;8;9;0},M191)),"",FIND({1;2;3;4;5;6;7;8;9;0},M191)))),15),"")</f>
        <v/>
      </c>
      <c r="W191" s="10"/>
      <c r="X191" s="10"/>
      <c r="Y191" s="10"/>
      <c r="Z191" s="10"/>
      <c r="AA191" s="31" t="str">
        <f t="shared" si="17"/>
        <v>--</v>
      </c>
      <c r="AB191" s="18" t="str">
        <f t="shared" si="18"/>
        <v>Deposit</v>
      </c>
      <c r="AC191" s="3">
        <f t="shared" si="19"/>
        <v>0</v>
      </c>
      <c r="AD191" s="4">
        <f t="shared" si="20"/>
        <v>0</v>
      </c>
      <c r="AE191" s="8" t="str">
        <f t="shared" si="21"/>
        <v/>
      </c>
      <c r="AF191" s="18" t="str">
        <f t="shared" si="22"/>
        <v>--</v>
      </c>
    </row>
    <row r="192" spans="5:32" x14ac:dyDescent="0.25">
      <c r="E192" s="36" t="str">
        <f t="shared" si="23"/>
        <v>--</v>
      </c>
      <c r="F192" s="25"/>
      <c r="G192" s="20"/>
      <c r="H192" s="29"/>
      <c r="I192" s="29"/>
      <c r="J192" s="23"/>
      <c r="K192" s="23"/>
      <c r="L192" s="23"/>
      <c r="M192" s="25"/>
      <c r="N192" s="29"/>
      <c r="O192" s="13"/>
      <c r="P192" s="13"/>
      <c r="Q192" s="13"/>
      <c r="R192" s="13"/>
      <c r="T192" s="8" t="str">
        <f>IF(COUNTIF(M192, "*POSB*TRA*")&gt;0,CONCATENATE(L192,"-",MID(M192,(MIN(IF(ISERROR(FIND({1;2;3;4;5;6;7;8;9;0},M192,FIND("POSB",M192))),"",FIND({1;2;3;4;5;6;7;8;9;0},M192,FIND("POSB",M192))))),6)),"")</f>
        <v/>
      </c>
      <c r="U192" s="8" t="str">
        <f t="shared" si="16"/>
        <v>--</v>
      </c>
      <c r="V192" s="17" t="str">
        <f>IF(COUNTIF(M192, "*CHEQUE*")&gt;0,+MID(M192,(MIN(IF(ISERROR(FIND({1;2;3;4;5;6;7;8;9;0},M192)),"",FIND({1;2;3;4;5;6;7;8;9;0},M192)))),15),"")</f>
        <v/>
      </c>
      <c r="W192" s="10"/>
      <c r="X192" s="10"/>
      <c r="Y192" s="10"/>
      <c r="Z192" s="10"/>
      <c r="AA192" s="31" t="str">
        <f t="shared" si="17"/>
        <v>--</v>
      </c>
      <c r="AB192" s="18" t="str">
        <f t="shared" si="18"/>
        <v>Deposit</v>
      </c>
      <c r="AC192" s="3">
        <f t="shared" si="19"/>
        <v>0</v>
      </c>
      <c r="AD192" s="4">
        <f t="shared" si="20"/>
        <v>0</v>
      </c>
      <c r="AE192" s="8" t="str">
        <f t="shared" si="21"/>
        <v/>
      </c>
      <c r="AF192" s="18" t="str">
        <f t="shared" si="22"/>
        <v>--</v>
      </c>
    </row>
    <row r="193" spans="5:32" x14ac:dyDescent="0.25">
      <c r="E193" s="36" t="str">
        <f t="shared" si="23"/>
        <v>--</v>
      </c>
      <c r="F193" s="26"/>
      <c r="G193" s="21"/>
      <c r="H193" s="30"/>
      <c r="I193" s="30"/>
      <c r="J193" s="24"/>
      <c r="K193" s="24"/>
      <c r="L193" s="24"/>
      <c r="M193" s="26"/>
      <c r="N193" s="30"/>
      <c r="O193" s="13"/>
      <c r="P193" s="13"/>
      <c r="Q193" s="13"/>
      <c r="R193" s="13"/>
      <c r="T193" s="8" t="str">
        <f>IF(COUNTIF(M193, "*POSB*TRA*")&gt;0,CONCATENATE(L193,"-",MID(M193,(MIN(IF(ISERROR(FIND({1;2;3;4;5;6;7;8;9;0},M193,FIND("POSB",M193))),"",FIND({1;2;3;4;5;6;7;8;9;0},M193,FIND("POSB",M193))))),6)),"")</f>
        <v/>
      </c>
      <c r="U193" s="8" t="str">
        <f t="shared" si="16"/>
        <v>--</v>
      </c>
      <c r="V193" s="17" t="str">
        <f>IF(COUNTIF(M193, "*CHEQUE*")&gt;0,+MID(M193,(MIN(IF(ISERROR(FIND({1;2;3;4;5;6;7;8;9;0},M193)),"",FIND({1;2;3;4;5;6;7;8;9;0},M193)))),15),"")</f>
        <v/>
      </c>
      <c r="W193" s="10"/>
      <c r="X193" s="10"/>
      <c r="Y193" s="10"/>
      <c r="Z193" s="10"/>
      <c r="AA193" s="31" t="str">
        <f t="shared" si="17"/>
        <v>--</v>
      </c>
      <c r="AB193" s="18" t="str">
        <f t="shared" si="18"/>
        <v>Deposit</v>
      </c>
      <c r="AC193" s="3">
        <f t="shared" si="19"/>
        <v>0</v>
      </c>
      <c r="AD193" s="4">
        <f t="shared" si="20"/>
        <v>0</v>
      </c>
      <c r="AE193" s="8" t="str">
        <f t="shared" si="21"/>
        <v/>
      </c>
      <c r="AF193" s="18" t="str">
        <f t="shared" si="22"/>
        <v>--</v>
      </c>
    </row>
    <row r="194" spans="5:32" x14ac:dyDescent="0.25">
      <c r="E194" s="36" t="str">
        <f t="shared" si="23"/>
        <v>--</v>
      </c>
      <c r="F194" s="25"/>
      <c r="G194" s="20"/>
      <c r="H194" s="29"/>
      <c r="I194" s="29"/>
      <c r="J194" s="23"/>
      <c r="K194" s="23"/>
      <c r="L194" s="23"/>
      <c r="M194" s="25"/>
      <c r="N194" s="29"/>
      <c r="O194" s="13"/>
      <c r="P194" s="13"/>
      <c r="Q194" s="13"/>
      <c r="R194" s="13"/>
      <c r="T194" s="8" t="str">
        <f>IF(COUNTIF(M194, "*POSB*TRA*")&gt;0,CONCATENATE(L194,"-",MID(M194,(MIN(IF(ISERROR(FIND({1;2;3;4;5;6;7;8;9;0},M194,FIND("POSB",M194))),"",FIND({1;2;3;4;5;6;7;8;9;0},M194,FIND("POSB",M194))))),6)),"")</f>
        <v/>
      </c>
      <c r="U194" s="8" t="str">
        <f t="shared" si="16"/>
        <v>--</v>
      </c>
      <c r="V194" s="17" t="str">
        <f>IF(COUNTIF(M194, "*CHEQUE*")&gt;0,+MID(M194,(MIN(IF(ISERROR(FIND({1;2;3;4;5;6;7;8;9;0},M194)),"",FIND({1;2;3;4;5;6;7;8;9;0},M194)))),15),"")</f>
        <v/>
      </c>
      <c r="W194" s="10"/>
      <c r="X194" s="10"/>
      <c r="Y194" s="10"/>
      <c r="Z194" s="10"/>
      <c r="AA194" s="31" t="str">
        <f t="shared" si="17"/>
        <v>--</v>
      </c>
      <c r="AB194" s="18" t="str">
        <f t="shared" si="18"/>
        <v>Deposit</v>
      </c>
      <c r="AC194" s="3">
        <f t="shared" si="19"/>
        <v>0</v>
      </c>
      <c r="AD194" s="4">
        <f t="shared" si="20"/>
        <v>0</v>
      </c>
      <c r="AE194" s="8" t="str">
        <f t="shared" si="21"/>
        <v/>
      </c>
      <c r="AF194" s="18" t="str">
        <f t="shared" si="22"/>
        <v>--</v>
      </c>
    </row>
    <row r="195" spans="5:32" x14ac:dyDescent="0.25">
      <c r="E195" s="36" t="str">
        <f t="shared" si="23"/>
        <v>--</v>
      </c>
      <c r="F195" s="26"/>
      <c r="G195" s="21"/>
      <c r="H195" s="30"/>
      <c r="I195" s="30"/>
      <c r="J195" s="24"/>
      <c r="K195" s="24"/>
      <c r="L195" s="24"/>
      <c r="M195" s="26"/>
      <c r="N195" s="30"/>
      <c r="O195" s="13"/>
      <c r="P195" s="13"/>
      <c r="Q195" s="13"/>
      <c r="R195" s="13"/>
      <c r="T195" s="8" t="str">
        <f>IF(COUNTIF(M195, "*POSB*TRA*")&gt;0,CONCATENATE(L195,"-",MID(M195,(MIN(IF(ISERROR(FIND({1;2;3;4;5;6;7;8;9;0},M195,FIND("POSB",M195))),"",FIND({1;2;3;4;5;6;7;8;9;0},M195,FIND("POSB",M195))))),6)),"")</f>
        <v/>
      </c>
      <c r="U195" s="8" t="str">
        <f t="shared" si="16"/>
        <v>--</v>
      </c>
      <c r="V195" s="17" t="str">
        <f>IF(COUNTIF(M195, "*CHEQUE*")&gt;0,+MID(M195,(MIN(IF(ISERROR(FIND({1;2;3;4;5;6;7;8;9;0},M195)),"",FIND({1;2;3;4;5;6;7;8;9;0},M195)))),15),"")</f>
        <v/>
      </c>
      <c r="W195" s="10"/>
      <c r="X195" s="10"/>
      <c r="Y195" s="10"/>
      <c r="Z195" s="10"/>
      <c r="AA195" s="31" t="str">
        <f t="shared" si="17"/>
        <v>--</v>
      </c>
      <c r="AB195" s="18" t="str">
        <f t="shared" si="18"/>
        <v>Deposit</v>
      </c>
      <c r="AC195" s="3">
        <f t="shared" si="19"/>
        <v>0</v>
      </c>
      <c r="AD195" s="4">
        <f t="shared" si="20"/>
        <v>0</v>
      </c>
      <c r="AE195" s="8" t="str">
        <f t="shared" si="21"/>
        <v/>
      </c>
      <c r="AF195" s="18" t="str">
        <f t="shared" si="22"/>
        <v>--</v>
      </c>
    </row>
    <row r="196" spans="5:32" x14ac:dyDescent="0.25">
      <c r="E196" s="36" t="str">
        <f t="shared" si="23"/>
        <v>--</v>
      </c>
      <c r="F196" s="25"/>
      <c r="G196" s="20"/>
      <c r="H196" s="29"/>
      <c r="I196" s="29"/>
      <c r="J196" s="23"/>
      <c r="K196" s="23"/>
      <c r="L196" s="23"/>
      <c r="M196" s="25"/>
      <c r="N196" s="29"/>
      <c r="O196" s="13"/>
      <c r="P196" s="13"/>
      <c r="Q196" s="13"/>
      <c r="R196" s="13"/>
      <c r="T196" s="8" t="str">
        <f>IF(COUNTIF(M196, "*POSB*TRA*")&gt;0,CONCATENATE(L196,"-",MID(M196,(MIN(IF(ISERROR(FIND({1;2;3;4;5;6;7;8;9;0},M196,FIND("POSB",M196))),"",FIND({1;2;3;4;5;6;7;8;9;0},M196,FIND("POSB",M196))))),6)),"")</f>
        <v/>
      </c>
      <c r="U196" s="8" t="str">
        <f t="shared" si="16"/>
        <v>--</v>
      </c>
      <c r="V196" s="17" t="str">
        <f>IF(COUNTIF(M196, "*CHEQUE*")&gt;0,+MID(M196,(MIN(IF(ISERROR(FIND({1;2;3;4;5;6;7;8;9;0},M196)),"",FIND({1;2;3;4;5;6;7;8;9;0},M196)))),15),"")</f>
        <v/>
      </c>
      <c r="W196" s="10"/>
      <c r="X196" s="10"/>
      <c r="Y196" s="10"/>
      <c r="Z196" s="10"/>
      <c r="AA196" s="31" t="str">
        <f t="shared" si="17"/>
        <v>--</v>
      </c>
      <c r="AB196" s="18" t="str">
        <f t="shared" si="18"/>
        <v>Deposit</v>
      </c>
      <c r="AC196" s="3">
        <f t="shared" si="19"/>
        <v>0</v>
      </c>
      <c r="AD196" s="4">
        <f t="shared" si="20"/>
        <v>0</v>
      </c>
      <c r="AE196" s="8" t="str">
        <f t="shared" si="21"/>
        <v/>
      </c>
      <c r="AF196" s="18" t="str">
        <f t="shared" si="22"/>
        <v>--</v>
      </c>
    </row>
    <row r="197" spans="5:32" x14ac:dyDescent="0.25">
      <c r="E197" s="36" t="str">
        <f t="shared" si="23"/>
        <v>--</v>
      </c>
      <c r="F197" s="26"/>
      <c r="G197" s="21"/>
      <c r="H197" s="30"/>
      <c r="I197" s="30"/>
      <c r="J197" s="24"/>
      <c r="K197" s="24"/>
      <c r="L197" s="24"/>
      <c r="M197" s="26"/>
      <c r="N197" s="30"/>
      <c r="O197" s="13"/>
      <c r="P197" s="13"/>
      <c r="Q197" s="13"/>
      <c r="R197" s="13"/>
      <c r="T197" s="8" t="str">
        <f>IF(COUNTIF(M197, "*POSB*TRA*")&gt;0,CONCATENATE(L197,"-",MID(M197,(MIN(IF(ISERROR(FIND({1;2;3;4;5;6;7;8;9;0},M197,FIND("POSB",M197))),"",FIND({1;2;3;4;5;6;7;8;9;0},M197,FIND("POSB",M197))))),6)),"")</f>
        <v/>
      </c>
      <c r="U197" s="8" t="str">
        <f t="shared" si="16"/>
        <v>--</v>
      </c>
      <c r="V197" s="17" t="str">
        <f>IF(COUNTIF(M197, "*CHEQUE*")&gt;0,+MID(M197,(MIN(IF(ISERROR(FIND({1;2;3;4;5;6;7;8;9;0},M197)),"",FIND({1;2;3;4;5;6;7;8;9;0},M197)))),15),"")</f>
        <v/>
      </c>
      <c r="W197" s="10"/>
      <c r="X197" s="10"/>
      <c r="Y197" s="10"/>
      <c r="Z197" s="10"/>
      <c r="AA197" s="31" t="str">
        <f t="shared" si="17"/>
        <v>--</v>
      </c>
      <c r="AB197" s="18" t="str">
        <f t="shared" si="18"/>
        <v>Deposit</v>
      </c>
      <c r="AC197" s="3">
        <f t="shared" si="19"/>
        <v>0</v>
      </c>
      <c r="AD197" s="4">
        <f t="shared" si="20"/>
        <v>0</v>
      </c>
      <c r="AE197" s="8" t="str">
        <f t="shared" si="21"/>
        <v/>
      </c>
      <c r="AF197" s="18" t="str">
        <f t="shared" si="22"/>
        <v>--</v>
      </c>
    </row>
    <row r="198" spans="5:32" x14ac:dyDescent="0.25">
      <c r="E198" s="36" t="str">
        <f t="shared" si="23"/>
        <v>--</v>
      </c>
      <c r="F198" s="25"/>
      <c r="G198" s="20"/>
      <c r="H198" s="29"/>
      <c r="I198" s="29"/>
      <c r="J198" s="23"/>
      <c r="K198" s="23"/>
      <c r="L198" s="23"/>
      <c r="M198" s="25"/>
      <c r="N198" s="29"/>
      <c r="O198" s="13"/>
      <c r="P198" s="13"/>
      <c r="Q198" s="13"/>
      <c r="R198" s="13"/>
      <c r="T198" s="8" t="str">
        <f>IF(COUNTIF(M198, "*POSB*TRA*")&gt;0,CONCATENATE(L198,"-",MID(M198,(MIN(IF(ISERROR(FIND({1;2;3;4;5;6;7;8;9;0},M198,FIND("POSB",M198))),"",FIND({1;2;3;4;5;6;7;8;9;0},M198,FIND("POSB",M198))))),6)),"")</f>
        <v/>
      </c>
      <c r="U198" s="8" t="str">
        <f t="shared" ref="U198:U261" si="24">IF(LEN(CONCATENATE(T198,AE198))&lt;=0,CONCATENATE(TEXT(AA198,"yyyyMMdd"),TEXT(ABS(H198),"#"),TEXT(ABS(I198),"#")),"")</f>
        <v>--</v>
      </c>
      <c r="V198" s="17" t="str">
        <f>IF(COUNTIF(M198, "*CHEQUE*")&gt;0,+MID(M198,(MIN(IF(ISERROR(FIND({1;2;3;4;5;6;7;8;9;0},M198)),"",FIND({1;2;3;4;5;6;7;8;9;0},M198)))),15),"")</f>
        <v/>
      </c>
      <c r="W198" s="10"/>
      <c r="X198" s="10"/>
      <c r="Y198" s="10"/>
      <c r="Z198" s="10"/>
      <c r="AA198" s="31" t="str">
        <f t="shared" ref="AA198:AA261" si="25">E198</f>
        <v>--</v>
      </c>
      <c r="AB198" s="18" t="str">
        <f t="shared" ref="AB198:AB261" si="26">IF(COUNTIF(M198, "*CHEQUE*")&gt;0,"Cheque",IF(COUNTIF(M198, "*POSB*TRA*")&gt;0,"VISA","Deposit"))</f>
        <v>Deposit</v>
      </c>
      <c r="AC198" s="3">
        <f t="shared" ref="AC198:AC261" si="27">M198</f>
        <v>0</v>
      </c>
      <c r="AD198" s="4">
        <f t="shared" ref="AD198:AD261" si="28">H198-I198</f>
        <v>0</v>
      </c>
      <c r="AE198" s="8" t="str">
        <f t="shared" ref="AE198:AE261" si="29">LEFT(V198,FIND("@",V198&amp;"@")-1)</f>
        <v/>
      </c>
      <c r="AF198" s="18" t="str">
        <f t="shared" ref="AF198:AF261" si="30">CONCATENATE(T198,AE198,U198)</f>
        <v>--</v>
      </c>
    </row>
    <row r="199" spans="5:32" x14ac:dyDescent="0.25">
      <c r="E199" s="36" t="str">
        <f t="shared" ref="E199:E262" si="31">A199&amp;"-"&amp;B199&amp;"-"&amp;C199</f>
        <v>--</v>
      </c>
      <c r="F199" s="26"/>
      <c r="G199" s="21"/>
      <c r="H199" s="30"/>
      <c r="I199" s="30"/>
      <c r="J199" s="24"/>
      <c r="K199" s="24"/>
      <c r="L199" s="24"/>
      <c r="M199" s="26"/>
      <c r="N199" s="30"/>
      <c r="O199" s="13"/>
      <c r="P199" s="13"/>
      <c r="Q199" s="13"/>
      <c r="R199" s="13"/>
      <c r="T199" s="8" t="str">
        <f>IF(COUNTIF(M199, "*POSB*TRA*")&gt;0,CONCATENATE(L199,"-",MID(M199,(MIN(IF(ISERROR(FIND({1;2;3;4;5;6;7;8;9;0},M199,FIND("POSB",M199))),"",FIND({1;2;3;4;5;6;7;8;9;0},M199,FIND("POSB",M199))))),6)),"")</f>
        <v/>
      </c>
      <c r="U199" s="8" t="str">
        <f t="shared" si="24"/>
        <v>--</v>
      </c>
      <c r="V199" s="17" t="str">
        <f>IF(COUNTIF(M199, "*CHEQUE*")&gt;0,+MID(M199,(MIN(IF(ISERROR(FIND({1;2;3;4;5;6;7;8;9;0},M199)),"",FIND({1;2;3;4;5;6;7;8;9;0},M199)))),15),"")</f>
        <v/>
      </c>
      <c r="W199" s="10"/>
      <c r="X199" s="10"/>
      <c r="Y199" s="10"/>
      <c r="Z199" s="10"/>
      <c r="AA199" s="31" t="str">
        <f t="shared" si="25"/>
        <v>--</v>
      </c>
      <c r="AB199" s="18" t="str">
        <f t="shared" si="26"/>
        <v>Deposit</v>
      </c>
      <c r="AC199" s="3">
        <f t="shared" si="27"/>
        <v>0</v>
      </c>
      <c r="AD199" s="4">
        <f t="shared" si="28"/>
        <v>0</v>
      </c>
      <c r="AE199" s="8" t="str">
        <f t="shared" si="29"/>
        <v/>
      </c>
      <c r="AF199" s="18" t="str">
        <f t="shared" si="30"/>
        <v>--</v>
      </c>
    </row>
    <row r="200" spans="5:32" x14ac:dyDescent="0.25">
      <c r="E200" s="36" t="str">
        <f t="shared" si="31"/>
        <v>--</v>
      </c>
      <c r="F200" s="25"/>
      <c r="G200" s="20"/>
      <c r="H200" s="29"/>
      <c r="I200" s="29"/>
      <c r="J200" s="23"/>
      <c r="K200" s="23"/>
      <c r="L200" s="23"/>
      <c r="M200" s="25"/>
      <c r="N200" s="29"/>
      <c r="O200" s="13"/>
      <c r="P200" s="13"/>
      <c r="Q200" s="13"/>
      <c r="R200" s="13"/>
      <c r="T200" s="8" t="str">
        <f>IF(COUNTIF(M200, "*POSB*TRA*")&gt;0,CONCATENATE(L200,"-",MID(M200,(MIN(IF(ISERROR(FIND({1;2;3;4;5;6;7;8;9;0},M200,FIND("POSB",M200))),"",FIND({1;2;3;4;5;6;7;8;9;0},M200,FIND("POSB",M200))))),6)),"")</f>
        <v/>
      </c>
      <c r="U200" s="8" t="str">
        <f t="shared" si="24"/>
        <v>--</v>
      </c>
      <c r="V200" s="17" t="str">
        <f>IF(COUNTIF(M200, "*CHEQUE*")&gt;0,+MID(M200,(MIN(IF(ISERROR(FIND({1;2;3;4;5;6;7;8;9;0},M200)),"",FIND({1;2;3;4;5;6;7;8;9;0},M200)))),15),"")</f>
        <v/>
      </c>
      <c r="W200" s="10"/>
      <c r="X200" s="10"/>
      <c r="Y200" s="10"/>
      <c r="Z200" s="10"/>
      <c r="AA200" s="31" t="str">
        <f t="shared" si="25"/>
        <v>--</v>
      </c>
      <c r="AB200" s="18" t="str">
        <f t="shared" si="26"/>
        <v>Deposit</v>
      </c>
      <c r="AC200" s="3">
        <f t="shared" si="27"/>
        <v>0</v>
      </c>
      <c r="AD200" s="4">
        <f t="shared" si="28"/>
        <v>0</v>
      </c>
      <c r="AE200" s="8" t="str">
        <f t="shared" si="29"/>
        <v/>
      </c>
      <c r="AF200" s="18" t="str">
        <f t="shared" si="30"/>
        <v>--</v>
      </c>
    </row>
    <row r="201" spans="5:32" x14ac:dyDescent="0.25">
      <c r="E201" s="36" t="str">
        <f t="shared" si="31"/>
        <v>--</v>
      </c>
      <c r="F201" s="26"/>
      <c r="G201" s="21"/>
      <c r="H201" s="30"/>
      <c r="I201" s="30"/>
      <c r="J201" s="24"/>
      <c r="K201" s="24"/>
      <c r="L201" s="24"/>
      <c r="M201" s="26"/>
      <c r="N201" s="30"/>
      <c r="O201" s="13"/>
      <c r="P201" s="13"/>
      <c r="Q201" s="13"/>
      <c r="R201" s="13"/>
      <c r="T201" s="8" t="str">
        <f>IF(COUNTIF(M201, "*POSB*TRA*")&gt;0,CONCATENATE(L201,"-",MID(M201,(MIN(IF(ISERROR(FIND({1;2;3;4;5;6;7;8;9;0},M201,FIND("POSB",M201))),"",FIND({1;2;3;4;5;6;7;8;9;0},M201,FIND("POSB",M201))))),6)),"")</f>
        <v/>
      </c>
      <c r="U201" s="8" t="str">
        <f t="shared" si="24"/>
        <v>--</v>
      </c>
      <c r="V201" s="17" t="str">
        <f>IF(COUNTIF(M201, "*CHEQUE*")&gt;0,+MID(M201,(MIN(IF(ISERROR(FIND({1;2;3;4;5;6;7;8;9;0},M201)),"",FIND({1;2;3;4;5;6;7;8;9;0},M201)))),15),"")</f>
        <v/>
      </c>
      <c r="W201" s="10"/>
      <c r="X201" s="10"/>
      <c r="Y201" s="10"/>
      <c r="Z201" s="10"/>
      <c r="AA201" s="31" t="str">
        <f t="shared" si="25"/>
        <v>--</v>
      </c>
      <c r="AB201" s="18" t="str">
        <f t="shared" si="26"/>
        <v>Deposit</v>
      </c>
      <c r="AC201" s="3">
        <f t="shared" si="27"/>
        <v>0</v>
      </c>
      <c r="AD201" s="4">
        <f t="shared" si="28"/>
        <v>0</v>
      </c>
      <c r="AE201" s="8" t="str">
        <f t="shared" si="29"/>
        <v/>
      </c>
      <c r="AF201" s="18" t="str">
        <f t="shared" si="30"/>
        <v>--</v>
      </c>
    </row>
    <row r="202" spans="5:32" x14ac:dyDescent="0.25">
      <c r="E202" s="36" t="str">
        <f t="shared" si="31"/>
        <v>--</v>
      </c>
      <c r="F202" s="25"/>
      <c r="G202" s="20"/>
      <c r="H202" s="29"/>
      <c r="I202" s="29"/>
      <c r="J202" s="23"/>
      <c r="K202" s="23"/>
      <c r="L202" s="23"/>
      <c r="M202" s="25"/>
      <c r="N202" s="29"/>
      <c r="O202" s="13"/>
      <c r="P202" s="13"/>
      <c r="Q202" s="13"/>
      <c r="R202" s="13"/>
      <c r="T202" s="8" t="str">
        <f>IF(COUNTIF(M202, "*POSB*TRA*")&gt;0,CONCATENATE(L202,"-",MID(M202,(MIN(IF(ISERROR(FIND({1;2;3;4;5;6;7;8;9;0},M202,FIND("POSB",M202))),"",FIND({1;2;3;4;5;6;7;8;9;0},M202,FIND("POSB",M202))))),6)),"")</f>
        <v/>
      </c>
      <c r="U202" s="8" t="str">
        <f t="shared" si="24"/>
        <v>--</v>
      </c>
      <c r="V202" s="17" t="str">
        <f>IF(COUNTIF(M202, "*CHEQUE*")&gt;0,+MID(M202,(MIN(IF(ISERROR(FIND({1;2;3;4;5;6;7;8;9;0},M202)),"",FIND({1;2;3;4;5;6;7;8;9;0},M202)))),15),"")</f>
        <v/>
      </c>
      <c r="W202" s="10"/>
      <c r="X202" s="10"/>
      <c r="Y202" s="10"/>
      <c r="Z202" s="10"/>
      <c r="AA202" s="31" t="str">
        <f t="shared" si="25"/>
        <v>--</v>
      </c>
      <c r="AB202" s="18" t="str">
        <f t="shared" si="26"/>
        <v>Deposit</v>
      </c>
      <c r="AC202" s="3">
        <f t="shared" si="27"/>
        <v>0</v>
      </c>
      <c r="AD202" s="4">
        <f t="shared" si="28"/>
        <v>0</v>
      </c>
      <c r="AE202" s="8" t="str">
        <f t="shared" si="29"/>
        <v/>
      </c>
      <c r="AF202" s="18" t="str">
        <f t="shared" si="30"/>
        <v>--</v>
      </c>
    </row>
    <row r="203" spans="5:32" x14ac:dyDescent="0.25">
      <c r="E203" s="36" t="str">
        <f t="shared" si="31"/>
        <v>--</v>
      </c>
      <c r="F203" s="26"/>
      <c r="G203" s="21"/>
      <c r="H203" s="30"/>
      <c r="I203" s="30"/>
      <c r="J203" s="24"/>
      <c r="K203" s="24"/>
      <c r="L203" s="24"/>
      <c r="M203" s="26"/>
      <c r="N203" s="30"/>
      <c r="O203" s="13"/>
      <c r="P203" s="13"/>
      <c r="Q203" s="13"/>
      <c r="R203" s="13"/>
      <c r="T203" s="8" t="str">
        <f>IF(COUNTIF(M203, "*POSB*TRA*")&gt;0,CONCATENATE(L203,"-",MID(M203,(MIN(IF(ISERROR(FIND({1;2;3;4;5;6;7;8;9;0},M203,FIND("POSB",M203))),"",FIND({1;2;3;4;5;6;7;8;9;0},M203,FIND("POSB",M203))))),6)),"")</f>
        <v/>
      </c>
      <c r="U203" s="8" t="str">
        <f t="shared" si="24"/>
        <v>--</v>
      </c>
      <c r="V203" s="17" t="str">
        <f>IF(COUNTIF(M203, "*CHEQUE*")&gt;0,+MID(M203,(MIN(IF(ISERROR(FIND({1;2;3;4;5;6;7;8;9;0},M203)),"",FIND({1;2;3;4;5;6;7;8;9;0},M203)))),15),"")</f>
        <v/>
      </c>
      <c r="W203" s="10"/>
      <c r="X203" s="10"/>
      <c r="Y203" s="10"/>
      <c r="Z203" s="10"/>
      <c r="AA203" s="31" t="str">
        <f t="shared" si="25"/>
        <v>--</v>
      </c>
      <c r="AB203" s="18" t="str">
        <f t="shared" si="26"/>
        <v>Deposit</v>
      </c>
      <c r="AC203" s="3">
        <f t="shared" si="27"/>
        <v>0</v>
      </c>
      <c r="AD203" s="4">
        <f t="shared" si="28"/>
        <v>0</v>
      </c>
      <c r="AE203" s="8" t="str">
        <f t="shared" si="29"/>
        <v/>
      </c>
      <c r="AF203" s="18" t="str">
        <f t="shared" si="30"/>
        <v>--</v>
      </c>
    </row>
    <row r="204" spans="5:32" x14ac:dyDescent="0.25">
      <c r="E204" s="36" t="str">
        <f t="shared" si="31"/>
        <v>--</v>
      </c>
      <c r="F204" s="25"/>
      <c r="G204" s="20"/>
      <c r="H204" s="29"/>
      <c r="I204" s="29"/>
      <c r="J204" s="23"/>
      <c r="K204" s="23"/>
      <c r="L204" s="23"/>
      <c r="M204" s="25"/>
      <c r="N204" s="29"/>
      <c r="O204" s="13"/>
      <c r="P204" s="13"/>
      <c r="Q204" s="13"/>
      <c r="R204" s="13"/>
      <c r="T204" s="8" t="str">
        <f>IF(COUNTIF(M204, "*POSB*TRA*")&gt;0,CONCATENATE(L204,"-",MID(M204,(MIN(IF(ISERROR(FIND({1;2;3;4;5;6;7;8;9;0},M204,FIND("POSB",M204))),"",FIND({1;2;3;4;5;6;7;8;9;0},M204,FIND("POSB",M204))))),6)),"")</f>
        <v/>
      </c>
      <c r="U204" s="8" t="str">
        <f t="shared" si="24"/>
        <v>--</v>
      </c>
      <c r="V204" s="17" t="str">
        <f>IF(COUNTIF(M204, "*CHEQUE*")&gt;0,+MID(M204,(MIN(IF(ISERROR(FIND({1;2;3;4;5;6;7;8;9;0},M204)),"",FIND({1;2;3;4;5;6;7;8;9;0},M204)))),15),"")</f>
        <v/>
      </c>
      <c r="W204" s="10"/>
      <c r="X204" s="10"/>
      <c r="Y204" s="10"/>
      <c r="Z204" s="10"/>
      <c r="AA204" s="31" t="str">
        <f t="shared" si="25"/>
        <v>--</v>
      </c>
      <c r="AB204" s="18" t="str">
        <f t="shared" si="26"/>
        <v>Deposit</v>
      </c>
      <c r="AC204" s="3">
        <f t="shared" si="27"/>
        <v>0</v>
      </c>
      <c r="AD204" s="4">
        <f t="shared" si="28"/>
        <v>0</v>
      </c>
      <c r="AE204" s="8" t="str">
        <f t="shared" si="29"/>
        <v/>
      </c>
      <c r="AF204" s="18" t="str">
        <f t="shared" si="30"/>
        <v>--</v>
      </c>
    </row>
    <row r="205" spans="5:32" x14ac:dyDescent="0.25">
      <c r="E205" s="36" t="str">
        <f t="shared" si="31"/>
        <v>--</v>
      </c>
      <c r="F205" s="26"/>
      <c r="G205" s="21"/>
      <c r="H205" s="30"/>
      <c r="I205" s="30"/>
      <c r="J205" s="24"/>
      <c r="K205" s="24"/>
      <c r="L205" s="24"/>
      <c r="M205" s="26"/>
      <c r="N205" s="30"/>
      <c r="O205" s="13"/>
      <c r="P205" s="13"/>
      <c r="Q205" s="13"/>
      <c r="R205" s="13"/>
      <c r="T205" s="8" t="str">
        <f>IF(COUNTIF(M205, "*POSB*TRA*")&gt;0,CONCATENATE(L205,"-",MID(M205,(MIN(IF(ISERROR(FIND({1;2;3;4;5;6;7;8;9;0},M205,FIND("POSB",M205))),"",FIND({1;2;3;4;5;6;7;8;9;0},M205,FIND("POSB",M205))))),6)),"")</f>
        <v/>
      </c>
      <c r="U205" s="8" t="str">
        <f t="shared" si="24"/>
        <v>--</v>
      </c>
      <c r="V205" s="17" t="str">
        <f>IF(COUNTIF(M205, "*CHEQUE*")&gt;0,+MID(M205,(MIN(IF(ISERROR(FIND({1;2;3;4;5;6;7;8;9;0},M205)),"",FIND({1;2;3;4;5;6;7;8;9;0},M205)))),15),"")</f>
        <v/>
      </c>
      <c r="W205" s="10"/>
      <c r="X205" s="10"/>
      <c r="Y205" s="10"/>
      <c r="Z205" s="10"/>
      <c r="AA205" s="31" t="str">
        <f t="shared" si="25"/>
        <v>--</v>
      </c>
      <c r="AB205" s="18" t="str">
        <f t="shared" si="26"/>
        <v>Deposit</v>
      </c>
      <c r="AC205" s="3">
        <f t="shared" si="27"/>
        <v>0</v>
      </c>
      <c r="AD205" s="4">
        <f t="shared" si="28"/>
        <v>0</v>
      </c>
      <c r="AE205" s="8" t="str">
        <f t="shared" si="29"/>
        <v/>
      </c>
      <c r="AF205" s="18" t="str">
        <f t="shared" si="30"/>
        <v>--</v>
      </c>
    </row>
    <row r="206" spans="5:32" x14ac:dyDescent="0.25">
      <c r="E206" s="36" t="str">
        <f t="shared" si="31"/>
        <v>--</v>
      </c>
      <c r="F206" s="25"/>
      <c r="G206" s="20"/>
      <c r="H206" s="29"/>
      <c r="I206" s="29"/>
      <c r="J206" s="23"/>
      <c r="K206" s="23"/>
      <c r="L206" s="23"/>
      <c r="M206" s="25"/>
      <c r="N206" s="29"/>
      <c r="O206" s="13"/>
      <c r="P206" s="13"/>
      <c r="Q206" s="13"/>
      <c r="R206" s="13"/>
      <c r="T206" s="8" t="str">
        <f>IF(COUNTIF(M206, "*POSB*TRA*")&gt;0,CONCATENATE(L206,"-",MID(M206,(MIN(IF(ISERROR(FIND({1;2;3;4;5;6;7;8;9;0},M206,FIND("POSB",M206))),"",FIND({1;2;3;4;5;6;7;8;9;0},M206,FIND("POSB",M206))))),6)),"")</f>
        <v/>
      </c>
      <c r="U206" s="8" t="str">
        <f t="shared" si="24"/>
        <v>--</v>
      </c>
      <c r="V206" s="17" t="str">
        <f>IF(COUNTIF(M206, "*CHEQUE*")&gt;0,+MID(M206,(MIN(IF(ISERROR(FIND({1;2;3;4;5;6;7;8;9;0},M206)),"",FIND({1;2;3;4;5;6;7;8;9;0},M206)))),15),"")</f>
        <v/>
      </c>
      <c r="W206" s="10"/>
      <c r="X206" s="10"/>
      <c r="Y206" s="10"/>
      <c r="Z206" s="10"/>
      <c r="AA206" s="31" t="str">
        <f t="shared" si="25"/>
        <v>--</v>
      </c>
      <c r="AB206" s="18" t="str">
        <f t="shared" si="26"/>
        <v>Deposit</v>
      </c>
      <c r="AC206" s="3">
        <f t="shared" si="27"/>
        <v>0</v>
      </c>
      <c r="AD206" s="4">
        <f t="shared" si="28"/>
        <v>0</v>
      </c>
      <c r="AE206" s="8" t="str">
        <f t="shared" si="29"/>
        <v/>
      </c>
      <c r="AF206" s="18" t="str">
        <f t="shared" si="30"/>
        <v>--</v>
      </c>
    </row>
    <row r="207" spans="5:32" x14ac:dyDescent="0.25">
      <c r="E207" s="36" t="str">
        <f t="shared" si="31"/>
        <v>--</v>
      </c>
      <c r="F207" s="26"/>
      <c r="G207" s="21"/>
      <c r="H207" s="30"/>
      <c r="I207" s="30"/>
      <c r="J207" s="24"/>
      <c r="K207" s="24"/>
      <c r="L207" s="24"/>
      <c r="M207" s="26"/>
      <c r="N207" s="30"/>
      <c r="O207" s="13"/>
      <c r="P207" s="13"/>
      <c r="Q207" s="13"/>
      <c r="R207" s="13"/>
      <c r="T207" s="8" t="str">
        <f>IF(COUNTIF(M207, "*POSB*TRA*")&gt;0,CONCATENATE(L207,"-",MID(M207,(MIN(IF(ISERROR(FIND({1;2;3;4;5;6;7;8;9;0},M207,FIND("POSB",M207))),"",FIND({1;2;3;4;5;6;7;8;9;0},M207,FIND("POSB",M207))))),6)),"")</f>
        <v/>
      </c>
      <c r="U207" s="8" t="str">
        <f t="shared" si="24"/>
        <v>--</v>
      </c>
      <c r="V207" s="17" t="str">
        <f>IF(COUNTIF(M207, "*CHEQUE*")&gt;0,+MID(M207,(MIN(IF(ISERROR(FIND({1;2;3;4;5;6;7;8;9;0},M207)),"",FIND({1;2;3;4;5;6;7;8;9;0},M207)))),15),"")</f>
        <v/>
      </c>
      <c r="W207" s="10"/>
      <c r="X207" s="10"/>
      <c r="Y207" s="10"/>
      <c r="Z207" s="10"/>
      <c r="AA207" s="31" t="str">
        <f t="shared" si="25"/>
        <v>--</v>
      </c>
      <c r="AB207" s="18" t="str">
        <f t="shared" si="26"/>
        <v>Deposit</v>
      </c>
      <c r="AC207" s="3">
        <f t="shared" si="27"/>
        <v>0</v>
      </c>
      <c r="AD207" s="4">
        <f t="shared" si="28"/>
        <v>0</v>
      </c>
      <c r="AE207" s="8" t="str">
        <f t="shared" si="29"/>
        <v/>
      </c>
      <c r="AF207" s="18" t="str">
        <f t="shared" si="30"/>
        <v>--</v>
      </c>
    </row>
    <row r="208" spans="5:32" x14ac:dyDescent="0.25">
      <c r="E208" s="36" t="str">
        <f t="shared" si="31"/>
        <v>--</v>
      </c>
      <c r="F208" s="25"/>
      <c r="G208" s="20"/>
      <c r="H208" s="29"/>
      <c r="I208" s="29"/>
      <c r="J208" s="23"/>
      <c r="K208" s="23"/>
      <c r="L208" s="23"/>
      <c r="M208" s="25"/>
      <c r="N208" s="29"/>
      <c r="O208" s="13"/>
      <c r="P208" s="13"/>
      <c r="Q208" s="13"/>
      <c r="R208" s="13"/>
      <c r="T208" s="8" t="str">
        <f>IF(COUNTIF(M208, "*POSB*TRA*")&gt;0,CONCATENATE(L208,"-",MID(M208,(MIN(IF(ISERROR(FIND({1;2;3;4;5;6;7;8;9;0},M208,FIND("POSB",M208))),"",FIND({1;2;3;4;5;6;7;8;9;0},M208,FIND("POSB",M208))))),6)),"")</f>
        <v/>
      </c>
      <c r="U208" s="8" t="str">
        <f t="shared" si="24"/>
        <v>--</v>
      </c>
      <c r="V208" s="17" t="str">
        <f>IF(COUNTIF(M208, "*CHEQUE*")&gt;0,+MID(M208,(MIN(IF(ISERROR(FIND({1;2;3;4;5;6;7;8;9;0},M208)),"",FIND({1;2;3;4;5;6;7;8;9;0},M208)))),15),"")</f>
        <v/>
      </c>
      <c r="W208" s="10"/>
      <c r="X208" s="10"/>
      <c r="Y208" s="10"/>
      <c r="Z208" s="10"/>
      <c r="AA208" s="31" t="str">
        <f t="shared" si="25"/>
        <v>--</v>
      </c>
      <c r="AB208" s="18" t="str">
        <f t="shared" si="26"/>
        <v>Deposit</v>
      </c>
      <c r="AC208" s="3">
        <f t="shared" si="27"/>
        <v>0</v>
      </c>
      <c r="AD208" s="4">
        <f t="shared" si="28"/>
        <v>0</v>
      </c>
      <c r="AE208" s="8" t="str">
        <f t="shared" si="29"/>
        <v/>
      </c>
      <c r="AF208" s="18" t="str">
        <f t="shared" si="30"/>
        <v>--</v>
      </c>
    </row>
    <row r="209" spans="5:32" x14ac:dyDescent="0.25">
      <c r="E209" s="36" t="str">
        <f t="shared" si="31"/>
        <v>--</v>
      </c>
      <c r="F209" s="26"/>
      <c r="G209" s="21"/>
      <c r="H209" s="30"/>
      <c r="I209" s="30"/>
      <c r="J209" s="24"/>
      <c r="K209" s="24"/>
      <c r="L209" s="24"/>
      <c r="M209" s="26"/>
      <c r="N209" s="30"/>
      <c r="O209" s="13"/>
      <c r="P209" s="13"/>
      <c r="Q209" s="13"/>
      <c r="R209" s="13"/>
      <c r="T209" s="8" t="str">
        <f>IF(COUNTIF(M209, "*POSB*TRA*")&gt;0,CONCATENATE(L209,"-",MID(M209,(MIN(IF(ISERROR(FIND({1;2;3;4;5;6;7;8;9;0},M209,FIND("POSB",M209))),"",FIND({1;2;3;4;5;6;7;8;9;0},M209,FIND("POSB",M209))))),6)),"")</f>
        <v/>
      </c>
      <c r="U209" s="8" t="str">
        <f t="shared" si="24"/>
        <v>--</v>
      </c>
      <c r="V209" s="17" t="str">
        <f>IF(COUNTIF(M209, "*CHEQUE*")&gt;0,+MID(M209,(MIN(IF(ISERROR(FIND({1;2;3;4;5;6;7;8;9;0},M209)),"",FIND({1;2;3;4;5;6;7;8;9;0},M209)))),15),"")</f>
        <v/>
      </c>
      <c r="W209" s="10"/>
      <c r="X209" s="10"/>
      <c r="Y209" s="10"/>
      <c r="Z209" s="10"/>
      <c r="AA209" s="31" t="str">
        <f t="shared" si="25"/>
        <v>--</v>
      </c>
      <c r="AB209" s="18" t="str">
        <f t="shared" si="26"/>
        <v>Deposit</v>
      </c>
      <c r="AC209" s="3">
        <f t="shared" si="27"/>
        <v>0</v>
      </c>
      <c r="AD209" s="4">
        <f t="shared" si="28"/>
        <v>0</v>
      </c>
      <c r="AE209" s="8" t="str">
        <f t="shared" si="29"/>
        <v/>
      </c>
      <c r="AF209" s="18" t="str">
        <f t="shared" si="30"/>
        <v>--</v>
      </c>
    </row>
    <row r="210" spans="5:32" x14ac:dyDescent="0.25">
      <c r="E210" s="36" t="str">
        <f t="shared" si="31"/>
        <v>--</v>
      </c>
      <c r="F210" s="25"/>
      <c r="G210" s="20"/>
      <c r="H210" s="29"/>
      <c r="I210" s="29"/>
      <c r="J210" s="23"/>
      <c r="K210" s="23"/>
      <c r="L210" s="23"/>
      <c r="M210" s="25"/>
      <c r="N210" s="29"/>
      <c r="O210" s="13"/>
      <c r="P210" s="13"/>
      <c r="Q210" s="13"/>
      <c r="R210" s="13"/>
      <c r="T210" s="8" t="str">
        <f>IF(COUNTIF(M210, "*POSB*TRA*")&gt;0,CONCATENATE(L210,"-",MID(M210,(MIN(IF(ISERROR(FIND({1;2;3;4;5;6;7;8;9;0},M210,FIND("POSB",M210))),"",FIND({1;2;3;4;5;6;7;8;9;0},M210,FIND("POSB",M210))))),6)),"")</f>
        <v/>
      </c>
      <c r="U210" s="8" t="str">
        <f t="shared" si="24"/>
        <v>--</v>
      </c>
      <c r="V210" s="17" t="str">
        <f>IF(COUNTIF(M210, "*CHEQUE*")&gt;0,+MID(M210,(MIN(IF(ISERROR(FIND({1;2;3;4;5;6;7;8;9;0},M210)),"",FIND({1;2;3;4;5;6;7;8;9;0},M210)))),15),"")</f>
        <v/>
      </c>
      <c r="W210" s="10"/>
      <c r="X210" s="10"/>
      <c r="Y210" s="10"/>
      <c r="Z210" s="10"/>
      <c r="AA210" s="31" t="str">
        <f t="shared" si="25"/>
        <v>--</v>
      </c>
      <c r="AB210" s="18" t="str">
        <f t="shared" si="26"/>
        <v>Deposit</v>
      </c>
      <c r="AC210" s="3">
        <f t="shared" si="27"/>
        <v>0</v>
      </c>
      <c r="AD210" s="4">
        <f t="shared" si="28"/>
        <v>0</v>
      </c>
      <c r="AE210" s="8" t="str">
        <f t="shared" si="29"/>
        <v/>
      </c>
      <c r="AF210" s="18" t="str">
        <f t="shared" si="30"/>
        <v>--</v>
      </c>
    </row>
    <row r="211" spans="5:32" x14ac:dyDescent="0.25">
      <c r="E211" s="36" t="str">
        <f t="shared" si="31"/>
        <v>--</v>
      </c>
      <c r="F211" s="26"/>
      <c r="G211" s="21"/>
      <c r="H211" s="30"/>
      <c r="I211" s="30"/>
      <c r="J211" s="24"/>
      <c r="K211" s="24"/>
      <c r="L211" s="24"/>
      <c r="M211" s="26"/>
      <c r="N211" s="30"/>
      <c r="O211" s="13"/>
      <c r="P211" s="13"/>
      <c r="Q211" s="13"/>
      <c r="R211" s="13"/>
      <c r="T211" s="8" t="str">
        <f>IF(COUNTIF(M211, "*POSB*TRA*")&gt;0,CONCATENATE(L211,"-",MID(M211,(MIN(IF(ISERROR(FIND({1;2;3;4;5;6;7;8;9;0},M211,FIND("POSB",M211))),"",FIND({1;2;3;4;5;6;7;8;9;0},M211,FIND("POSB",M211))))),6)),"")</f>
        <v/>
      </c>
      <c r="U211" s="8" t="str">
        <f t="shared" si="24"/>
        <v>--</v>
      </c>
      <c r="V211" s="17" t="str">
        <f>IF(COUNTIF(M211, "*CHEQUE*")&gt;0,+MID(M211,(MIN(IF(ISERROR(FIND({1;2;3;4;5;6;7;8;9;0},M211)),"",FIND({1;2;3;4;5;6;7;8;9;0},M211)))),15),"")</f>
        <v/>
      </c>
      <c r="W211" s="10"/>
      <c r="X211" s="10"/>
      <c r="Y211" s="10"/>
      <c r="Z211" s="10"/>
      <c r="AA211" s="31" t="str">
        <f t="shared" si="25"/>
        <v>--</v>
      </c>
      <c r="AB211" s="18" t="str">
        <f t="shared" si="26"/>
        <v>Deposit</v>
      </c>
      <c r="AC211" s="3">
        <f t="shared" si="27"/>
        <v>0</v>
      </c>
      <c r="AD211" s="4">
        <f t="shared" si="28"/>
        <v>0</v>
      </c>
      <c r="AE211" s="8" t="str">
        <f t="shared" si="29"/>
        <v/>
      </c>
      <c r="AF211" s="18" t="str">
        <f t="shared" si="30"/>
        <v>--</v>
      </c>
    </row>
    <row r="212" spans="5:32" x14ac:dyDescent="0.25">
      <c r="E212" s="36" t="str">
        <f t="shared" si="31"/>
        <v>--</v>
      </c>
      <c r="F212" s="25"/>
      <c r="G212" s="20"/>
      <c r="H212" s="29"/>
      <c r="I212" s="29"/>
      <c r="J212" s="23"/>
      <c r="K212" s="23"/>
      <c r="L212" s="23"/>
      <c r="M212" s="25"/>
      <c r="N212" s="29"/>
      <c r="O212" s="13"/>
      <c r="P212" s="13"/>
      <c r="Q212" s="13"/>
      <c r="R212" s="13"/>
      <c r="T212" s="8" t="str">
        <f>IF(COUNTIF(M212, "*POSB*TRA*")&gt;0,CONCATENATE(L212,"-",MID(M212,(MIN(IF(ISERROR(FIND({1;2;3;4;5;6;7;8;9;0},M212,FIND("POSB",M212))),"",FIND({1;2;3;4;5;6;7;8;9;0},M212,FIND("POSB",M212))))),6)),"")</f>
        <v/>
      </c>
      <c r="U212" s="8" t="str">
        <f t="shared" si="24"/>
        <v>--</v>
      </c>
      <c r="V212" s="17" t="str">
        <f>IF(COUNTIF(M212, "*CHEQUE*")&gt;0,+MID(M212,(MIN(IF(ISERROR(FIND({1;2;3;4;5;6;7;8;9;0},M212)),"",FIND({1;2;3;4;5;6;7;8;9;0},M212)))),15),"")</f>
        <v/>
      </c>
      <c r="W212" s="10"/>
      <c r="X212" s="10"/>
      <c r="Y212" s="10"/>
      <c r="Z212" s="10"/>
      <c r="AA212" s="31" t="str">
        <f t="shared" si="25"/>
        <v>--</v>
      </c>
      <c r="AB212" s="18" t="str">
        <f t="shared" si="26"/>
        <v>Deposit</v>
      </c>
      <c r="AC212" s="3">
        <f t="shared" si="27"/>
        <v>0</v>
      </c>
      <c r="AD212" s="4">
        <f t="shared" si="28"/>
        <v>0</v>
      </c>
      <c r="AE212" s="8" t="str">
        <f t="shared" si="29"/>
        <v/>
      </c>
      <c r="AF212" s="18" t="str">
        <f t="shared" si="30"/>
        <v>--</v>
      </c>
    </row>
    <row r="213" spans="5:32" x14ac:dyDescent="0.25">
      <c r="E213" s="36" t="str">
        <f t="shared" si="31"/>
        <v>--</v>
      </c>
      <c r="F213" s="26"/>
      <c r="G213" s="21"/>
      <c r="H213" s="30"/>
      <c r="I213" s="30"/>
      <c r="J213" s="24"/>
      <c r="K213" s="24"/>
      <c r="L213" s="24"/>
      <c r="M213" s="26"/>
      <c r="N213" s="30"/>
      <c r="O213" s="13"/>
      <c r="P213" s="13"/>
      <c r="Q213" s="13"/>
      <c r="R213" s="13"/>
      <c r="T213" s="8" t="str">
        <f>IF(COUNTIF(M213, "*POSB*TRA*")&gt;0,CONCATENATE(L213,"-",MID(M213,(MIN(IF(ISERROR(FIND({1;2;3;4;5;6;7;8;9;0},M213,FIND("POSB",M213))),"",FIND({1;2;3;4;5;6;7;8;9;0},M213,FIND("POSB",M213))))),6)),"")</f>
        <v/>
      </c>
      <c r="U213" s="8" t="str">
        <f t="shared" si="24"/>
        <v>--</v>
      </c>
      <c r="V213" s="17" t="str">
        <f>IF(COUNTIF(M213, "*CHEQUE*")&gt;0,+MID(M213,(MIN(IF(ISERROR(FIND({1;2;3;4;5;6;7;8;9;0},M213)),"",FIND({1;2;3;4;5;6;7;8;9;0},M213)))),15),"")</f>
        <v/>
      </c>
      <c r="W213" s="10"/>
      <c r="X213" s="10"/>
      <c r="Y213" s="10"/>
      <c r="Z213" s="10"/>
      <c r="AA213" s="31" t="str">
        <f t="shared" si="25"/>
        <v>--</v>
      </c>
      <c r="AB213" s="18" t="str">
        <f t="shared" si="26"/>
        <v>Deposit</v>
      </c>
      <c r="AC213" s="3">
        <f t="shared" si="27"/>
        <v>0</v>
      </c>
      <c r="AD213" s="4">
        <f t="shared" si="28"/>
        <v>0</v>
      </c>
      <c r="AE213" s="8" t="str">
        <f t="shared" si="29"/>
        <v/>
      </c>
      <c r="AF213" s="18" t="str">
        <f t="shared" si="30"/>
        <v>--</v>
      </c>
    </row>
    <row r="214" spans="5:32" x14ac:dyDescent="0.25">
      <c r="E214" s="36" t="str">
        <f t="shared" si="31"/>
        <v>--</v>
      </c>
      <c r="F214" s="25"/>
      <c r="G214" s="20"/>
      <c r="H214" s="29"/>
      <c r="I214" s="29"/>
      <c r="J214" s="23"/>
      <c r="K214" s="23"/>
      <c r="L214" s="23"/>
      <c r="M214" s="25"/>
      <c r="N214" s="29"/>
      <c r="O214" s="13"/>
      <c r="P214" s="13"/>
      <c r="Q214" s="13"/>
      <c r="R214" s="13"/>
      <c r="T214" s="8" t="str">
        <f>IF(COUNTIF(M214, "*POSB*TRA*")&gt;0,CONCATENATE(L214,"-",MID(M214,(MIN(IF(ISERROR(FIND({1;2;3;4;5;6;7;8;9;0},M214,FIND("POSB",M214))),"",FIND({1;2;3;4;5;6;7;8;9;0},M214,FIND("POSB",M214))))),6)),"")</f>
        <v/>
      </c>
      <c r="U214" s="8" t="str">
        <f t="shared" si="24"/>
        <v>--</v>
      </c>
      <c r="V214" s="17" t="str">
        <f>IF(COUNTIF(M214, "*CHEQUE*")&gt;0,+MID(M214,(MIN(IF(ISERROR(FIND({1;2;3;4;5;6;7;8;9;0},M214)),"",FIND({1;2;3;4;5;6;7;8;9;0},M214)))),15),"")</f>
        <v/>
      </c>
      <c r="W214" s="10"/>
      <c r="X214" s="10"/>
      <c r="Y214" s="10"/>
      <c r="Z214" s="10"/>
      <c r="AA214" s="31" t="str">
        <f t="shared" si="25"/>
        <v>--</v>
      </c>
      <c r="AB214" s="18" t="str">
        <f t="shared" si="26"/>
        <v>Deposit</v>
      </c>
      <c r="AC214" s="3">
        <f t="shared" si="27"/>
        <v>0</v>
      </c>
      <c r="AD214" s="4">
        <f t="shared" si="28"/>
        <v>0</v>
      </c>
      <c r="AE214" s="8" t="str">
        <f t="shared" si="29"/>
        <v/>
      </c>
      <c r="AF214" s="18" t="str">
        <f t="shared" si="30"/>
        <v>--</v>
      </c>
    </row>
    <row r="215" spans="5:32" x14ac:dyDescent="0.25">
      <c r="E215" s="36" t="str">
        <f t="shared" si="31"/>
        <v>--</v>
      </c>
      <c r="F215" s="26"/>
      <c r="G215" s="21"/>
      <c r="H215" s="30"/>
      <c r="I215" s="30"/>
      <c r="J215" s="24"/>
      <c r="K215" s="24"/>
      <c r="L215" s="24"/>
      <c r="M215" s="26"/>
      <c r="N215" s="30"/>
      <c r="O215" s="13"/>
      <c r="P215" s="13"/>
      <c r="Q215" s="13"/>
      <c r="R215" s="13"/>
      <c r="T215" s="8" t="str">
        <f>IF(COUNTIF(M215, "*POSB*TRA*")&gt;0,CONCATENATE(L215,"-",MID(M215,(MIN(IF(ISERROR(FIND({1;2;3;4;5;6;7;8;9;0},M215,FIND("POSB",M215))),"",FIND({1;2;3;4;5;6;7;8;9;0},M215,FIND("POSB",M215))))),6)),"")</f>
        <v/>
      </c>
      <c r="U215" s="8" t="str">
        <f t="shared" si="24"/>
        <v>--</v>
      </c>
      <c r="V215" s="17" t="str">
        <f>IF(COUNTIF(M215, "*CHEQUE*")&gt;0,+MID(M215,(MIN(IF(ISERROR(FIND({1;2;3;4;5;6;7;8;9;0},M215)),"",FIND({1;2;3;4;5;6;7;8;9;0},M215)))),15),"")</f>
        <v/>
      </c>
      <c r="W215" s="10"/>
      <c r="X215" s="10"/>
      <c r="Y215" s="10"/>
      <c r="Z215" s="10"/>
      <c r="AA215" s="31" t="str">
        <f t="shared" si="25"/>
        <v>--</v>
      </c>
      <c r="AB215" s="18" t="str">
        <f t="shared" si="26"/>
        <v>Deposit</v>
      </c>
      <c r="AC215" s="3">
        <f t="shared" si="27"/>
        <v>0</v>
      </c>
      <c r="AD215" s="4">
        <f t="shared" si="28"/>
        <v>0</v>
      </c>
      <c r="AE215" s="8" t="str">
        <f t="shared" si="29"/>
        <v/>
      </c>
      <c r="AF215" s="18" t="str">
        <f t="shared" si="30"/>
        <v>--</v>
      </c>
    </row>
    <row r="216" spans="5:32" x14ac:dyDescent="0.25">
      <c r="E216" s="36" t="str">
        <f t="shared" si="31"/>
        <v>--</v>
      </c>
      <c r="F216" s="25"/>
      <c r="G216" s="20"/>
      <c r="H216" s="29"/>
      <c r="I216" s="29"/>
      <c r="J216" s="23"/>
      <c r="K216" s="23"/>
      <c r="L216" s="23"/>
      <c r="M216" s="25"/>
      <c r="N216" s="29"/>
      <c r="O216" s="13"/>
      <c r="P216" s="13"/>
      <c r="Q216" s="13"/>
      <c r="R216" s="13"/>
      <c r="T216" s="8" t="str">
        <f>IF(COUNTIF(M216, "*POSB*TRA*")&gt;0,CONCATENATE(L216,"-",MID(M216,(MIN(IF(ISERROR(FIND({1;2;3;4;5;6;7;8;9;0},M216,FIND("POSB",M216))),"",FIND({1;2;3;4;5;6;7;8;9;0},M216,FIND("POSB",M216))))),6)),"")</f>
        <v/>
      </c>
      <c r="U216" s="8" t="str">
        <f t="shared" si="24"/>
        <v>--</v>
      </c>
      <c r="V216" s="17" t="str">
        <f>IF(COUNTIF(M216, "*CHEQUE*")&gt;0,+MID(M216,(MIN(IF(ISERROR(FIND({1;2;3;4;5;6;7;8;9;0},M216)),"",FIND({1;2;3;4;5;6;7;8;9;0},M216)))),15),"")</f>
        <v/>
      </c>
      <c r="W216" s="10"/>
      <c r="X216" s="10"/>
      <c r="Y216" s="10"/>
      <c r="Z216" s="10"/>
      <c r="AA216" s="31" t="str">
        <f t="shared" si="25"/>
        <v>--</v>
      </c>
      <c r="AB216" s="18" t="str">
        <f t="shared" si="26"/>
        <v>Deposit</v>
      </c>
      <c r="AC216" s="3">
        <f t="shared" si="27"/>
        <v>0</v>
      </c>
      <c r="AD216" s="4">
        <f t="shared" si="28"/>
        <v>0</v>
      </c>
      <c r="AE216" s="8" t="str">
        <f t="shared" si="29"/>
        <v/>
      </c>
      <c r="AF216" s="18" t="str">
        <f t="shared" si="30"/>
        <v>--</v>
      </c>
    </row>
    <row r="217" spans="5:32" x14ac:dyDescent="0.25">
      <c r="E217" s="36" t="str">
        <f t="shared" si="31"/>
        <v>--</v>
      </c>
      <c r="F217" s="26"/>
      <c r="G217" s="21"/>
      <c r="H217" s="30"/>
      <c r="I217" s="30"/>
      <c r="J217" s="24"/>
      <c r="K217" s="24"/>
      <c r="L217" s="24"/>
      <c r="M217" s="26"/>
      <c r="N217" s="30"/>
      <c r="O217" s="13"/>
      <c r="P217" s="13"/>
      <c r="Q217" s="13"/>
      <c r="R217" s="13"/>
      <c r="T217" s="8" t="str">
        <f>IF(COUNTIF(M217, "*POSB*TRA*")&gt;0,CONCATENATE(L217,"-",MID(M217,(MIN(IF(ISERROR(FIND({1;2;3;4;5;6;7;8;9;0},M217,FIND("POSB",M217))),"",FIND({1;2;3;4;5;6;7;8;9;0},M217,FIND("POSB",M217))))),6)),"")</f>
        <v/>
      </c>
      <c r="U217" s="8" t="str">
        <f t="shared" si="24"/>
        <v>--</v>
      </c>
      <c r="V217" s="17" t="str">
        <f>IF(COUNTIF(M217, "*CHEQUE*")&gt;0,+MID(M217,(MIN(IF(ISERROR(FIND({1;2;3;4;5;6;7;8;9;0},M217)),"",FIND({1;2;3;4;5;6;7;8;9;0},M217)))),15),"")</f>
        <v/>
      </c>
      <c r="W217" s="10"/>
      <c r="X217" s="10"/>
      <c r="Y217" s="10"/>
      <c r="Z217" s="10"/>
      <c r="AA217" s="31" t="str">
        <f t="shared" si="25"/>
        <v>--</v>
      </c>
      <c r="AB217" s="18" t="str">
        <f t="shared" si="26"/>
        <v>Deposit</v>
      </c>
      <c r="AC217" s="3">
        <f t="shared" si="27"/>
        <v>0</v>
      </c>
      <c r="AD217" s="4">
        <f t="shared" si="28"/>
        <v>0</v>
      </c>
      <c r="AE217" s="8" t="str">
        <f t="shared" si="29"/>
        <v/>
      </c>
      <c r="AF217" s="18" t="str">
        <f t="shared" si="30"/>
        <v>--</v>
      </c>
    </row>
    <row r="218" spans="5:32" x14ac:dyDescent="0.25">
      <c r="E218" s="36" t="str">
        <f t="shared" si="31"/>
        <v>--</v>
      </c>
      <c r="F218" s="25"/>
      <c r="G218" s="20"/>
      <c r="H218" s="29"/>
      <c r="I218" s="29"/>
      <c r="J218" s="23"/>
      <c r="K218" s="23"/>
      <c r="L218" s="23"/>
      <c r="M218" s="25"/>
      <c r="N218" s="29"/>
      <c r="O218" s="13"/>
      <c r="P218" s="13"/>
      <c r="Q218" s="13"/>
      <c r="R218" s="13"/>
      <c r="T218" s="8" t="str">
        <f>IF(COUNTIF(M218, "*POSB*TRA*")&gt;0,CONCATENATE(L218,"-",MID(M218,(MIN(IF(ISERROR(FIND({1;2;3;4;5;6;7;8;9;0},M218,FIND("POSB",M218))),"",FIND({1;2;3;4;5;6;7;8;9;0},M218,FIND("POSB",M218))))),6)),"")</f>
        <v/>
      </c>
      <c r="U218" s="8" t="str">
        <f t="shared" si="24"/>
        <v>--</v>
      </c>
      <c r="V218" s="17" t="str">
        <f>IF(COUNTIF(M218, "*CHEQUE*")&gt;0,+MID(M218,(MIN(IF(ISERROR(FIND({1;2;3;4;5;6;7;8;9;0},M218)),"",FIND({1;2;3;4;5;6;7;8;9;0},M218)))),15),"")</f>
        <v/>
      </c>
      <c r="W218" s="10"/>
      <c r="X218" s="10"/>
      <c r="Y218" s="10"/>
      <c r="Z218" s="10"/>
      <c r="AA218" s="31" t="str">
        <f t="shared" si="25"/>
        <v>--</v>
      </c>
      <c r="AB218" s="18" t="str">
        <f t="shared" si="26"/>
        <v>Deposit</v>
      </c>
      <c r="AC218" s="3">
        <f t="shared" si="27"/>
        <v>0</v>
      </c>
      <c r="AD218" s="4">
        <f t="shared" si="28"/>
        <v>0</v>
      </c>
      <c r="AE218" s="8" t="str">
        <f t="shared" si="29"/>
        <v/>
      </c>
      <c r="AF218" s="18" t="str">
        <f t="shared" si="30"/>
        <v>--</v>
      </c>
    </row>
    <row r="219" spans="5:32" x14ac:dyDescent="0.25">
      <c r="E219" s="36" t="str">
        <f t="shared" si="31"/>
        <v>--</v>
      </c>
      <c r="F219" s="26"/>
      <c r="G219" s="21"/>
      <c r="H219" s="30"/>
      <c r="I219" s="30"/>
      <c r="J219" s="24"/>
      <c r="K219" s="24"/>
      <c r="L219" s="24"/>
      <c r="M219" s="26"/>
      <c r="N219" s="30"/>
      <c r="O219" s="13"/>
      <c r="P219" s="13"/>
      <c r="Q219" s="13"/>
      <c r="R219" s="13"/>
      <c r="T219" s="8" t="str">
        <f>IF(COUNTIF(M219, "*POSB*TRA*")&gt;0,CONCATENATE(L219,"-",MID(M219,(MIN(IF(ISERROR(FIND({1;2;3;4;5;6;7;8;9;0},M219,FIND("POSB",M219))),"",FIND({1;2;3;4;5;6;7;8;9;0},M219,FIND("POSB",M219))))),6)),"")</f>
        <v/>
      </c>
      <c r="U219" s="8" t="str">
        <f t="shared" si="24"/>
        <v>--</v>
      </c>
      <c r="V219" s="17" t="str">
        <f>IF(COUNTIF(M219, "*CHEQUE*")&gt;0,+MID(M219,(MIN(IF(ISERROR(FIND({1;2;3;4;5;6;7;8;9;0},M219)),"",FIND({1;2;3;4;5;6;7;8;9;0},M219)))),15),"")</f>
        <v/>
      </c>
      <c r="W219" s="10"/>
      <c r="X219" s="10"/>
      <c r="Y219" s="10"/>
      <c r="Z219" s="10"/>
      <c r="AA219" s="31" t="str">
        <f t="shared" si="25"/>
        <v>--</v>
      </c>
      <c r="AB219" s="18" t="str">
        <f t="shared" si="26"/>
        <v>Deposit</v>
      </c>
      <c r="AC219" s="3">
        <f t="shared" si="27"/>
        <v>0</v>
      </c>
      <c r="AD219" s="4">
        <f t="shared" si="28"/>
        <v>0</v>
      </c>
      <c r="AE219" s="8" t="str">
        <f t="shared" si="29"/>
        <v/>
      </c>
      <c r="AF219" s="18" t="str">
        <f t="shared" si="30"/>
        <v>--</v>
      </c>
    </row>
    <row r="220" spans="5:32" x14ac:dyDescent="0.25">
      <c r="E220" s="36" t="str">
        <f t="shared" si="31"/>
        <v>--</v>
      </c>
      <c r="F220" s="25"/>
      <c r="G220" s="20"/>
      <c r="H220" s="29"/>
      <c r="I220" s="29"/>
      <c r="J220" s="23"/>
      <c r="K220" s="23"/>
      <c r="L220" s="23"/>
      <c r="M220" s="25"/>
      <c r="N220" s="29"/>
      <c r="O220" s="13"/>
      <c r="P220" s="13"/>
      <c r="Q220" s="13"/>
      <c r="R220" s="13"/>
      <c r="T220" s="8" t="str">
        <f>IF(COUNTIF(M220, "*POSB*TRA*")&gt;0,CONCATENATE(L220,"-",MID(M220,(MIN(IF(ISERROR(FIND({1;2;3;4;5;6;7;8;9;0},M220,FIND("POSB",M220))),"",FIND({1;2;3;4;5;6;7;8;9;0},M220,FIND("POSB",M220))))),6)),"")</f>
        <v/>
      </c>
      <c r="U220" s="8" t="str">
        <f t="shared" si="24"/>
        <v>--</v>
      </c>
      <c r="V220" s="17" t="str">
        <f>IF(COUNTIF(M220, "*CHEQUE*")&gt;0,+MID(M220,(MIN(IF(ISERROR(FIND({1;2;3;4;5;6;7;8;9;0},M220)),"",FIND({1;2;3;4;5;6;7;8;9;0},M220)))),15),"")</f>
        <v/>
      </c>
      <c r="W220" s="10"/>
      <c r="X220" s="10"/>
      <c r="Y220" s="10"/>
      <c r="Z220" s="10"/>
      <c r="AA220" s="31" t="str">
        <f t="shared" si="25"/>
        <v>--</v>
      </c>
      <c r="AB220" s="18" t="str">
        <f t="shared" si="26"/>
        <v>Deposit</v>
      </c>
      <c r="AC220" s="3">
        <f t="shared" si="27"/>
        <v>0</v>
      </c>
      <c r="AD220" s="4">
        <f t="shared" si="28"/>
        <v>0</v>
      </c>
      <c r="AE220" s="8" t="str">
        <f t="shared" si="29"/>
        <v/>
      </c>
      <c r="AF220" s="18" t="str">
        <f t="shared" si="30"/>
        <v>--</v>
      </c>
    </row>
    <row r="221" spans="5:32" x14ac:dyDescent="0.25">
      <c r="E221" s="36" t="str">
        <f t="shared" si="31"/>
        <v>--</v>
      </c>
      <c r="F221" s="26"/>
      <c r="G221" s="21"/>
      <c r="H221" s="30"/>
      <c r="I221" s="30"/>
      <c r="J221" s="24"/>
      <c r="K221" s="24"/>
      <c r="L221" s="24"/>
      <c r="M221" s="26"/>
      <c r="N221" s="30"/>
      <c r="O221" s="13"/>
      <c r="P221" s="13"/>
      <c r="Q221" s="13"/>
      <c r="R221" s="13"/>
      <c r="T221" s="8" t="str">
        <f>IF(COUNTIF(M221, "*POSB*TRA*")&gt;0,CONCATENATE(L221,"-",MID(M221,(MIN(IF(ISERROR(FIND({1;2;3;4;5;6;7;8;9;0},M221,FIND("POSB",M221))),"",FIND({1;2;3;4;5;6;7;8;9;0},M221,FIND("POSB",M221))))),6)),"")</f>
        <v/>
      </c>
      <c r="U221" s="8" t="str">
        <f t="shared" si="24"/>
        <v>--</v>
      </c>
      <c r="V221" s="17" t="str">
        <f>IF(COUNTIF(M221, "*CHEQUE*")&gt;0,+MID(M221,(MIN(IF(ISERROR(FIND({1;2;3;4;5;6;7;8;9;0},M221)),"",FIND({1;2;3;4;5;6;7;8;9;0},M221)))),15),"")</f>
        <v/>
      </c>
      <c r="W221" s="10"/>
      <c r="X221" s="10"/>
      <c r="Y221" s="10"/>
      <c r="Z221" s="10"/>
      <c r="AA221" s="31" t="str">
        <f t="shared" si="25"/>
        <v>--</v>
      </c>
      <c r="AB221" s="18" t="str">
        <f t="shared" si="26"/>
        <v>Deposit</v>
      </c>
      <c r="AC221" s="3">
        <f t="shared" si="27"/>
        <v>0</v>
      </c>
      <c r="AD221" s="4">
        <f t="shared" si="28"/>
        <v>0</v>
      </c>
      <c r="AE221" s="8" t="str">
        <f t="shared" si="29"/>
        <v/>
      </c>
      <c r="AF221" s="18" t="str">
        <f t="shared" si="30"/>
        <v>--</v>
      </c>
    </row>
    <row r="222" spans="5:32" x14ac:dyDescent="0.25">
      <c r="E222" s="36" t="str">
        <f t="shared" si="31"/>
        <v>--</v>
      </c>
      <c r="F222" s="25"/>
      <c r="G222" s="20"/>
      <c r="H222" s="29"/>
      <c r="I222" s="29"/>
      <c r="J222" s="23"/>
      <c r="K222" s="23"/>
      <c r="L222" s="23"/>
      <c r="M222" s="25"/>
      <c r="N222" s="29"/>
      <c r="O222" s="13"/>
      <c r="P222" s="13"/>
      <c r="Q222" s="13"/>
      <c r="R222" s="13"/>
      <c r="T222" s="8" t="str">
        <f>IF(COUNTIF(M222, "*POSB*TRA*")&gt;0,CONCATENATE(L222,"-",MID(M222,(MIN(IF(ISERROR(FIND({1;2;3;4;5;6;7;8;9;0},M222,FIND("POSB",M222))),"",FIND({1;2;3;4;5;6;7;8;9;0},M222,FIND("POSB",M222))))),6)),"")</f>
        <v/>
      </c>
      <c r="U222" s="8" t="str">
        <f t="shared" si="24"/>
        <v>--</v>
      </c>
      <c r="V222" s="17" t="str">
        <f>IF(COUNTIF(M222, "*CHEQUE*")&gt;0,+MID(M222,(MIN(IF(ISERROR(FIND({1;2;3;4;5;6;7;8;9;0},M222)),"",FIND({1;2;3;4;5;6;7;8;9;0},M222)))),15),"")</f>
        <v/>
      </c>
      <c r="W222" s="10"/>
      <c r="X222" s="10"/>
      <c r="Y222" s="10"/>
      <c r="Z222" s="10"/>
      <c r="AA222" s="31" t="str">
        <f t="shared" si="25"/>
        <v>--</v>
      </c>
      <c r="AB222" s="18" t="str">
        <f t="shared" si="26"/>
        <v>Deposit</v>
      </c>
      <c r="AC222" s="3">
        <f t="shared" si="27"/>
        <v>0</v>
      </c>
      <c r="AD222" s="4">
        <f t="shared" si="28"/>
        <v>0</v>
      </c>
      <c r="AE222" s="8" t="str">
        <f t="shared" si="29"/>
        <v/>
      </c>
      <c r="AF222" s="18" t="str">
        <f t="shared" si="30"/>
        <v>--</v>
      </c>
    </row>
    <row r="223" spans="5:32" x14ac:dyDescent="0.25">
      <c r="E223" s="36" t="str">
        <f t="shared" si="31"/>
        <v>--</v>
      </c>
      <c r="F223" s="26"/>
      <c r="G223" s="21"/>
      <c r="H223" s="30"/>
      <c r="I223" s="30"/>
      <c r="J223" s="24"/>
      <c r="K223" s="24"/>
      <c r="L223" s="24"/>
      <c r="M223" s="26"/>
      <c r="N223" s="30"/>
      <c r="O223" s="13"/>
      <c r="P223" s="13"/>
      <c r="Q223" s="13"/>
      <c r="R223" s="13"/>
      <c r="T223" s="8" t="str">
        <f>IF(COUNTIF(M223, "*POSB*TRA*")&gt;0,CONCATENATE(L223,"-",MID(M223,(MIN(IF(ISERROR(FIND({1;2;3;4;5;6;7;8;9;0},M223,FIND("POSB",M223))),"",FIND({1;2;3;4;5;6;7;8;9;0},M223,FIND("POSB",M223))))),6)),"")</f>
        <v/>
      </c>
      <c r="U223" s="8" t="str">
        <f t="shared" si="24"/>
        <v>--</v>
      </c>
      <c r="V223" s="17" t="str">
        <f>IF(COUNTIF(M223, "*CHEQUE*")&gt;0,+MID(M223,(MIN(IF(ISERROR(FIND({1;2;3;4;5;6;7;8;9;0},M223)),"",FIND({1;2;3;4;5;6;7;8;9;0},M223)))),15),"")</f>
        <v/>
      </c>
      <c r="W223" s="10"/>
      <c r="X223" s="10"/>
      <c r="Y223" s="10"/>
      <c r="Z223" s="10"/>
      <c r="AA223" s="31" t="str">
        <f t="shared" si="25"/>
        <v>--</v>
      </c>
      <c r="AB223" s="18" t="str">
        <f t="shared" si="26"/>
        <v>Deposit</v>
      </c>
      <c r="AC223" s="3">
        <f t="shared" si="27"/>
        <v>0</v>
      </c>
      <c r="AD223" s="4">
        <f t="shared" si="28"/>
        <v>0</v>
      </c>
      <c r="AE223" s="8" t="str">
        <f t="shared" si="29"/>
        <v/>
      </c>
      <c r="AF223" s="18" t="str">
        <f t="shared" si="30"/>
        <v>--</v>
      </c>
    </row>
    <row r="224" spans="5:32" x14ac:dyDescent="0.25">
      <c r="E224" s="36" t="str">
        <f t="shared" si="31"/>
        <v>--</v>
      </c>
      <c r="F224" s="25"/>
      <c r="G224" s="20"/>
      <c r="H224" s="29"/>
      <c r="I224" s="29"/>
      <c r="J224" s="23"/>
      <c r="K224" s="23"/>
      <c r="L224" s="23"/>
      <c r="M224" s="25"/>
      <c r="N224" s="29"/>
      <c r="O224" s="13"/>
      <c r="P224" s="13"/>
      <c r="Q224" s="13"/>
      <c r="R224" s="13"/>
      <c r="T224" s="8" t="str">
        <f>IF(COUNTIF(M224, "*POSB*TRA*")&gt;0,CONCATENATE(L224,"-",MID(M224,(MIN(IF(ISERROR(FIND({1;2;3;4;5;6;7;8;9;0},M224,FIND("POSB",M224))),"",FIND({1;2;3;4;5;6;7;8;9;0},M224,FIND("POSB",M224))))),6)),"")</f>
        <v/>
      </c>
      <c r="U224" s="8" t="str">
        <f t="shared" si="24"/>
        <v>--</v>
      </c>
      <c r="V224" s="17" t="str">
        <f>IF(COUNTIF(M224, "*CHEQUE*")&gt;0,+MID(M224,(MIN(IF(ISERROR(FIND({1;2;3;4;5;6;7;8;9;0},M224)),"",FIND({1;2;3;4;5;6;7;8;9;0},M224)))),15),"")</f>
        <v/>
      </c>
      <c r="W224" s="10"/>
      <c r="X224" s="10"/>
      <c r="Y224" s="10"/>
      <c r="Z224" s="10"/>
      <c r="AA224" s="31" t="str">
        <f t="shared" si="25"/>
        <v>--</v>
      </c>
      <c r="AB224" s="18" t="str">
        <f t="shared" si="26"/>
        <v>Deposit</v>
      </c>
      <c r="AC224" s="3">
        <f t="shared" si="27"/>
        <v>0</v>
      </c>
      <c r="AD224" s="4">
        <f t="shared" si="28"/>
        <v>0</v>
      </c>
      <c r="AE224" s="8" t="str">
        <f t="shared" si="29"/>
        <v/>
      </c>
      <c r="AF224" s="18" t="str">
        <f t="shared" si="30"/>
        <v>--</v>
      </c>
    </row>
    <row r="225" spans="5:32" x14ac:dyDescent="0.25">
      <c r="E225" s="36" t="str">
        <f t="shared" si="31"/>
        <v>--</v>
      </c>
      <c r="F225" s="26"/>
      <c r="G225" s="21"/>
      <c r="H225" s="30"/>
      <c r="I225" s="30"/>
      <c r="J225" s="24"/>
      <c r="K225" s="24"/>
      <c r="L225" s="24"/>
      <c r="M225" s="26"/>
      <c r="N225" s="30"/>
      <c r="O225" s="13"/>
      <c r="P225" s="13"/>
      <c r="Q225" s="13"/>
      <c r="R225" s="13"/>
      <c r="T225" s="8" t="str">
        <f>IF(COUNTIF(M225, "*POSB*TRA*")&gt;0,CONCATENATE(L225,"-",MID(M225,(MIN(IF(ISERROR(FIND({1;2;3;4;5;6;7;8;9;0},M225,FIND("POSB",M225))),"",FIND({1;2;3;4;5;6;7;8;9;0},M225,FIND("POSB",M225))))),6)),"")</f>
        <v/>
      </c>
      <c r="U225" s="8" t="str">
        <f t="shared" si="24"/>
        <v>--</v>
      </c>
      <c r="V225" s="17" t="str">
        <f>IF(COUNTIF(M225, "*CHEQUE*")&gt;0,+MID(M225,(MIN(IF(ISERROR(FIND({1;2;3;4;5;6;7;8;9;0},M225)),"",FIND({1;2;3;4;5;6;7;8;9;0},M225)))),15),"")</f>
        <v/>
      </c>
      <c r="W225" s="10"/>
      <c r="X225" s="10"/>
      <c r="Y225" s="10"/>
      <c r="Z225" s="10"/>
      <c r="AA225" s="31" t="str">
        <f t="shared" si="25"/>
        <v>--</v>
      </c>
      <c r="AB225" s="18" t="str">
        <f t="shared" si="26"/>
        <v>Deposit</v>
      </c>
      <c r="AC225" s="3">
        <f t="shared" si="27"/>
        <v>0</v>
      </c>
      <c r="AD225" s="4">
        <f t="shared" si="28"/>
        <v>0</v>
      </c>
      <c r="AE225" s="8" t="str">
        <f t="shared" si="29"/>
        <v/>
      </c>
      <c r="AF225" s="18" t="str">
        <f t="shared" si="30"/>
        <v>--</v>
      </c>
    </row>
    <row r="226" spans="5:32" x14ac:dyDescent="0.25">
      <c r="E226" s="36" t="str">
        <f t="shared" si="31"/>
        <v>--</v>
      </c>
      <c r="F226" s="25"/>
      <c r="G226" s="20"/>
      <c r="H226" s="29"/>
      <c r="I226" s="29"/>
      <c r="J226" s="23"/>
      <c r="K226" s="23"/>
      <c r="L226" s="23"/>
      <c r="M226" s="25"/>
      <c r="N226" s="29"/>
      <c r="O226" s="13"/>
      <c r="P226" s="13"/>
      <c r="Q226" s="13"/>
      <c r="R226" s="13"/>
      <c r="T226" s="8" t="str">
        <f>IF(COUNTIF(M226, "*POSB*TRA*")&gt;0,CONCATENATE(L226,"-",MID(M226,(MIN(IF(ISERROR(FIND({1;2;3;4;5;6;7;8;9;0},M226,FIND("POSB",M226))),"",FIND({1;2;3;4;5;6;7;8;9;0},M226,FIND("POSB",M226))))),6)),"")</f>
        <v/>
      </c>
      <c r="U226" s="8" t="str">
        <f t="shared" si="24"/>
        <v>--</v>
      </c>
      <c r="V226" s="17" t="str">
        <f>IF(COUNTIF(M226, "*CHEQUE*")&gt;0,+MID(M226,(MIN(IF(ISERROR(FIND({1;2;3;4;5;6;7;8;9;0},M226)),"",FIND({1;2;3;4;5;6;7;8;9;0},M226)))),15),"")</f>
        <v/>
      </c>
      <c r="W226" s="10"/>
      <c r="X226" s="10"/>
      <c r="Y226" s="10"/>
      <c r="Z226" s="10"/>
      <c r="AA226" s="31" t="str">
        <f t="shared" si="25"/>
        <v>--</v>
      </c>
      <c r="AB226" s="18" t="str">
        <f t="shared" si="26"/>
        <v>Deposit</v>
      </c>
      <c r="AC226" s="3">
        <f t="shared" si="27"/>
        <v>0</v>
      </c>
      <c r="AD226" s="4">
        <f t="shared" si="28"/>
        <v>0</v>
      </c>
      <c r="AE226" s="8" t="str">
        <f t="shared" si="29"/>
        <v/>
      </c>
      <c r="AF226" s="18" t="str">
        <f t="shared" si="30"/>
        <v>--</v>
      </c>
    </row>
    <row r="227" spans="5:32" x14ac:dyDescent="0.25">
      <c r="E227" s="36" t="str">
        <f t="shared" si="31"/>
        <v>--</v>
      </c>
      <c r="F227" s="26"/>
      <c r="G227" s="21"/>
      <c r="H227" s="30"/>
      <c r="I227" s="30"/>
      <c r="J227" s="24"/>
      <c r="K227" s="24"/>
      <c r="L227" s="24"/>
      <c r="M227" s="26"/>
      <c r="N227" s="30"/>
      <c r="O227" s="13"/>
      <c r="P227" s="13"/>
      <c r="Q227" s="13"/>
      <c r="R227" s="13"/>
      <c r="T227" s="8" t="str">
        <f>IF(COUNTIF(M227, "*POSB*TRA*")&gt;0,CONCATENATE(L227,"-",MID(M227,(MIN(IF(ISERROR(FIND({1;2;3;4;5;6;7;8;9;0},M227,FIND("POSB",M227))),"",FIND({1;2;3;4;5;6;7;8;9;0},M227,FIND("POSB",M227))))),6)),"")</f>
        <v/>
      </c>
      <c r="U227" s="8" t="str">
        <f t="shared" si="24"/>
        <v>--</v>
      </c>
      <c r="V227" s="17" t="str">
        <f>IF(COUNTIF(M227, "*CHEQUE*")&gt;0,+MID(M227,(MIN(IF(ISERROR(FIND({1;2;3;4;5;6;7;8;9;0},M227)),"",FIND({1;2;3;4;5;6;7;8;9;0},M227)))),15),"")</f>
        <v/>
      </c>
      <c r="W227" s="10"/>
      <c r="X227" s="10"/>
      <c r="Y227" s="10"/>
      <c r="Z227" s="10"/>
      <c r="AA227" s="31" t="str">
        <f t="shared" si="25"/>
        <v>--</v>
      </c>
      <c r="AB227" s="18" t="str">
        <f t="shared" si="26"/>
        <v>Deposit</v>
      </c>
      <c r="AC227" s="3">
        <f t="shared" si="27"/>
        <v>0</v>
      </c>
      <c r="AD227" s="4">
        <f t="shared" si="28"/>
        <v>0</v>
      </c>
      <c r="AE227" s="8" t="str">
        <f t="shared" si="29"/>
        <v/>
      </c>
      <c r="AF227" s="18" t="str">
        <f t="shared" si="30"/>
        <v>--</v>
      </c>
    </row>
    <row r="228" spans="5:32" x14ac:dyDescent="0.25">
      <c r="E228" s="36" t="str">
        <f t="shared" si="31"/>
        <v>--</v>
      </c>
      <c r="F228" s="25"/>
      <c r="G228" s="20"/>
      <c r="H228" s="29"/>
      <c r="I228" s="29"/>
      <c r="J228" s="23"/>
      <c r="K228" s="23"/>
      <c r="L228" s="23"/>
      <c r="M228" s="25"/>
      <c r="N228" s="29"/>
      <c r="O228" s="13"/>
      <c r="P228" s="13"/>
      <c r="Q228" s="13"/>
      <c r="R228" s="13"/>
      <c r="T228" s="8" t="str">
        <f>IF(COUNTIF(M228, "*POSB*TRA*")&gt;0,CONCATENATE(L228,"-",MID(M228,(MIN(IF(ISERROR(FIND({1;2;3;4;5;6;7;8;9;0},M228,FIND("POSB",M228))),"",FIND({1;2;3;4;5;6;7;8;9;0},M228,FIND("POSB",M228))))),6)),"")</f>
        <v/>
      </c>
      <c r="U228" s="8" t="str">
        <f t="shared" si="24"/>
        <v>--</v>
      </c>
      <c r="V228" s="17" t="str">
        <f>IF(COUNTIF(M228, "*CHEQUE*")&gt;0,+MID(M228,(MIN(IF(ISERROR(FIND({1;2;3;4;5;6;7;8;9;0},M228)),"",FIND({1;2;3;4;5;6;7;8;9;0},M228)))),15),"")</f>
        <v/>
      </c>
      <c r="W228" s="10"/>
      <c r="X228" s="10"/>
      <c r="Y228" s="10"/>
      <c r="Z228" s="10"/>
      <c r="AA228" s="31" t="str">
        <f t="shared" si="25"/>
        <v>--</v>
      </c>
      <c r="AB228" s="18" t="str">
        <f t="shared" si="26"/>
        <v>Deposit</v>
      </c>
      <c r="AC228" s="3">
        <f t="shared" si="27"/>
        <v>0</v>
      </c>
      <c r="AD228" s="4">
        <f t="shared" si="28"/>
        <v>0</v>
      </c>
      <c r="AE228" s="8" t="str">
        <f t="shared" si="29"/>
        <v/>
      </c>
      <c r="AF228" s="18" t="str">
        <f t="shared" si="30"/>
        <v>--</v>
      </c>
    </row>
    <row r="229" spans="5:32" x14ac:dyDescent="0.25">
      <c r="E229" s="36" t="str">
        <f t="shared" si="31"/>
        <v>--</v>
      </c>
      <c r="F229" s="26"/>
      <c r="G229" s="21"/>
      <c r="H229" s="30"/>
      <c r="I229" s="30"/>
      <c r="J229" s="24"/>
      <c r="K229" s="24"/>
      <c r="L229" s="24"/>
      <c r="M229" s="26"/>
      <c r="N229" s="30"/>
      <c r="O229" s="13"/>
      <c r="P229" s="13"/>
      <c r="Q229" s="13"/>
      <c r="R229" s="13"/>
      <c r="T229" s="8" t="str">
        <f>IF(COUNTIF(M229, "*POSB*TRA*")&gt;0,CONCATENATE(L229,"-",MID(M229,(MIN(IF(ISERROR(FIND({1;2;3;4;5;6;7;8;9;0},M229,FIND("POSB",M229))),"",FIND({1;2;3;4;5;6;7;8;9;0},M229,FIND("POSB",M229))))),6)),"")</f>
        <v/>
      </c>
      <c r="U229" s="8" t="str">
        <f t="shared" si="24"/>
        <v>--</v>
      </c>
      <c r="V229" s="17" t="str">
        <f>IF(COUNTIF(M229, "*CHEQUE*")&gt;0,+MID(M229,(MIN(IF(ISERROR(FIND({1;2;3;4;5;6;7;8;9;0},M229)),"",FIND({1;2;3;4;5;6;7;8;9;0},M229)))),15),"")</f>
        <v/>
      </c>
      <c r="W229" s="10"/>
      <c r="X229" s="10"/>
      <c r="Y229" s="10"/>
      <c r="Z229" s="10"/>
      <c r="AA229" s="31" t="str">
        <f t="shared" si="25"/>
        <v>--</v>
      </c>
      <c r="AB229" s="18" t="str">
        <f t="shared" si="26"/>
        <v>Deposit</v>
      </c>
      <c r="AC229" s="3">
        <f t="shared" si="27"/>
        <v>0</v>
      </c>
      <c r="AD229" s="4">
        <f t="shared" si="28"/>
        <v>0</v>
      </c>
      <c r="AE229" s="8" t="str">
        <f t="shared" si="29"/>
        <v/>
      </c>
      <c r="AF229" s="18" t="str">
        <f t="shared" si="30"/>
        <v>--</v>
      </c>
    </row>
    <row r="230" spans="5:32" x14ac:dyDescent="0.25">
      <c r="E230" s="36" t="str">
        <f t="shared" si="31"/>
        <v>--</v>
      </c>
      <c r="F230" s="25"/>
      <c r="G230" s="20"/>
      <c r="H230" s="29"/>
      <c r="I230" s="29"/>
      <c r="J230" s="23"/>
      <c r="K230" s="23"/>
      <c r="L230" s="23"/>
      <c r="M230" s="25"/>
      <c r="N230" s="29"/>
      <c r="O230" s="13"/>
      <c r="P230" s="13"/>
      <c r="Q230" s="13"/>
      <c r="R230" s="13"/>
      <c r="T230" s="8" t="str">
        <f>IF(COUNTIF(M230, "*POSB*TRA*")&gt;0,CONCATENATE(L230,"-",MID(M230,(MIN(IF(ISERROR(FIND({1;2;3;4;5;6;7;8;9;0},M230,FIND("POSB",M230))),"",FIND({1;2;3;4;5;6;7;8;9;0},M230,FIND("POSB",M230))))),6)),"")</f>
        <v/>
      </c>
      <c r="U230" s="8" t="str">
        <f t="shared" si="24"/>
        <v>--</v>
      </c>
      <c r="V230" s="17" t="str">
        <f>IF(COUNTIF(M230, "*CHEQUE*")&gt;0,+MID(M230,(MIN(IF(ISERROR(FIND({1;2;3;4;5;6;7;8;9;0},M230)),"",FIND({1;2;3;4;5;6;7;8;9;0},M230)))),15),"")</f>
        <v/>
      </c>
      <c r="W230" s="10"/>
      <c r="X230" s="10"/>
      <c r="Y230" s="10"/>
      <c r="Z230" s="10"/>
      <c r="AA230" s="31" t="str">
        <f t="shared" si="25"/>
        <v>--</v>
      </c>
      <c r="AB230" s="18" t="str">
        <f t="shared" si="26"/>
        <v>Deposit</v>
      </c>
      <c r="AC230" s="3">
        <f t="shared" si="27"/>
        <v>0</v>
      </c>
      <c r="AD230" s="4">
        <f t="shared" si="28"/>
        <v>0</v>
      </c>
      <c r="AE230" s="8" t="str">
        <f t="shared" si="29"/>
        <v/>
      </c>
      <c r="AF230" s="18" t="str">
        <f t="shared" si="30"/>
        <v>--</v>
      </c>
    </row>
    <row r="231" spans="5:32" x14ac:dyDescent="0.25">
      <c r="E231" s="36" t="str">
        <f t="shared" si="31"/>
        <v>--</v>
      </c>
      <c r="F231" s="26"/>
      <c r="G231" s="21"/>
      <c r="H231" s="30"/>
      <c r="I231" s="30"/>
      <c r="J231" s="24"/>
      <c r="K231" s="24"/>
      <c r="L231" s="24"/>
      <c r="M231" s="26"/>
      <c r="N231" s="30"/>
      <c r="O231" s="13"/>
      <c r="P231" s="13"/>
      <c r="Q231" s="13"/>
      <c r="R231" s="13"/>
      <c r="T231" s="8" t="str">
        <f>IF(COUNTIF(M231, "*POSB*TRA*")&gt;0,CONCATENATE(L231,"-",MID(M231,(MIN(IF(ISERROR(FIND({1;2;3;4;5;6;7;8;9;0},M231,FIND("POSB",M231))),"",FIND({1;2;3;4;5;6;7;8;9;0},M231,FIND("POSB",M231))))),6)),"")</f>
        <v/>
      </c>
      <c r="U231" s="8" t="str">
        <f t="shared" si="24"/>
        <v>--</v>
      </c>
      <c r="V231" s="17" t="str">
        <f>IF(COUNTIF(M231, "*CHEQUE*")&gt;0,+MID(M231,(MIN(IF(ISERROR(FIND({1;2;3;4;5;6;7;8;9;0},M231)),"",FIND({1;2;3;4;5;6;7;8;9;0},M231)))),15),"")</f>
        <v/>
      </c>
      <c r="W231" s="10"/>
      <c r="X231" s="10"/>
      <c r="Y231" s="10"/>
      <c r="Z231" s="10"/>
      <c r="AA231" s="31" t="str">
        <f t="shared" si="25"/>
        <v>--</v>
      </c>
      <c r="AB231" s="18" t="str">
        <f t="shared" si="26"/>
        <v>Deposit</v>
      </c>
      <c r="AC231" s="3">
        <f t="shared" si="27"/>
        <v>0</v>
      </c>
      <c r="AD231" s="4">
        <f t="shared" si="28"/>
        <v>0</v>
      </c>
      <c r="AE231" s="8" t="str">
        <f t="shared" si="29"/>
        <v/>
      </c>
      <c r="AF231" s="18" t="str">
        <f t="shared" si="30"/>
        <v>--</v>
      </c>
    </row>
    <row r="232" spans="5:32" x14ac:dyDescent="0.25">
      <c r="E232" s="36" t="str">
        <f t="shared" si="31"/>
        <v>--</v>
      </c>
      <c r="F232" s="25"/>
      <c r="G232" s="20"/>
      <c r="H232" s="29"/>
      <c r="I232" s="29"/>
      <c r="J232" s="23"/>
      <c r="K232" s="23"/>
      <c r="L232" s="23"/>
      <c r="M232" s="25"/>
      <c r="N232" s="29"/>
      <c r="O232" s="13"/>
      <c r="P232" s="13"/>
      <c r="Q232" s="13"/>
      <c r="R232" s="13"/>
      <c r="T232" s="8" t="str">
        <f>IF(COUNTIF(M232, "*POSB*TRA*")&gt;0,CONCATENATE(L232,"-",MID(M232,(MIN(IF(ISERROR(FIND({1;2;3;4;5;6;7;8;9;0},M232,FIND("POSB",M232))),"",FIND({1;2;3;4;5;6;7;8;9;0},M232,FIND("POSB",M232))))),6)),"")</f>
        <v/>
      </c>
      <c r="U232" s="8" t="str">
        <f t="shared" si="24"/>
        <v>--</v>
      </c>
      <c r="V232" s="17" t="str">
        <f>IF(COUNTIF(M232, "*CHEQUE*")&gt;0,+MID(M232,(MIN(IF(ISERROR(FIND({1;2;3;4;5;6;7;8;9;0},M232)),"",FIND({1;2;3;4;5;6;7;8;9;0},M232)))),15),"")</f>
        <v/>
      </c>
      <c r="W232" s="10"/>
      <c r="X232" s="10"/>
      <c r="Y232" s="10"/>
      <c r="Z232" s="10"/>
      <c r="AA232" s="31" t="str">
        <f t="shared" si="25"/>
        <v>--</v>
      </c>
      <c r="AB232" s="18" t="str">
        <f t="shared" si="26"/>
        <v>Deposit</v>
      </c>
      <c r="AC232" s="3">
        <f t="shared" si="27"/>
        <v>0</v>
      </c>
      <c r="AD232" s="4">
        <f t="shared" si="28"/>
        <v>0</v>
      </c>
      <c r="AE232" s="8" t="str">
        <f t="shared" si="29"/>
        <v/>
      </c>
      <c r="AF232" s="18" t="str">
        <f t="shared" si="30"/>
        <v>--</v>
      </c>
    </row>
    <row r="233" spans="5:32" x14ac:dyDescent="0.25">
      <c r="E233" s="36" t="str">
        <f t="shared" si="31"/>
        <v>--</v>
      </c>
      <c r="F233" s="26"/>
      <c r="G233" s="21"/>
      <c r="H233" s="30"/>
      <c r="I233" s="30"/>
      <c r="J233" s="24"/>
      <c r="K233" s="24"/>
      <c r="L233" s="24"/>
      <c r="M233" s="26"/>
      <c r="N233" s="30"/>
      <c r="O233" s="13"/>
      <c r="P233" s="13"/>
      <c r="Q233" s="13"/>
      <c r="R233" s="13"/>
      <c r="T233" s="8" t="str">
        <f>IF(COUNTIF(M233, "*POSB*TRA*")&gt;0,CONCATENATE(L233,"-",MID(M233,(MIN(IF(ISERROR(FIND({1;2;3;4;5;6;7;8;9;0},M233,FIND("POSB",M233))),"",FIND({1;2;3;4;5;6;7;8;9;0},M233,FIND("POSB",M233))))),6)),"")</f>
        <v/>
      </c>
      <c r="U233" s="8" t="str">
        <f t="shared" si="24"/>
        <v>--</v>
      </c>
      <c r="V233" s="17" t="str">
        <f>IF(COUNTIF(M233, "*CHEQUE*")&gt;0,+MID(M233,(MIN(IF(ISERROR(FIND({1;2;3;4;5;6;7;8;9;0},M233)),"",FIND({1;2;3;4;5;6;7;8;9;0},M233)))),15),"")</f>
        <v/>
      </c>
      <c r="W233" s="10"/>
      <c r="X233" s="10"/>
      <c r="Y233" s="10"/>
      <c r="Z233" s="10"/>
      <c r="AA233" s="31" t="str">
        <f t="shared" si="25"/>
        <v>--</v>
      </c>
      <c r="AB233" s="18" t="str">
        <f t="shared" si="26"/>
        <v>Deposit</v>
      </c>
      <c r="AC233" s="3">
        <f t="shared" si="27"/>
        <v>0</v>
      </c>
      <c r="AD233" s="4">
        <f t="shared" si="28"/>
        <v>0</v>
      </c>
      <c r="AE233" s="8" t="str">
        <f t="shared" si="29"/>
        <v/>
      </c>
      <c r="AF233" s="18" t="str">
        <f t="shared" si="30"/>
        <v>--</v>
      </c>
    </row>
    <row r="234" spans="5:32" x14ac:dyDescent="0.25">
      <c r="E234" s="36" t="str">
        <f t="shared" si="31"/>
        <v>--</v>
      </c>
      <c r="F234" s="25"/>
      <c r="G234" s="20"/>
      <c r="H234" s="29"/>
      <c r="I234" s="29"/>
      <c r="J234" s="23"/>
      <c r="K234" s="23"/>
      <c r="L234" s="23"/>
      <c r="M234" s="25"/>
      <c r="N234" s="29"/>
      <c r="O234" s="13"/>
      <c r="P234" s="13"/>
      <c r="Q234" s="13"/>
      <c r="R234" s="13"/>
      <c r="T234" s="8" t="str">
        <f>IF(COUNTIF(M234, "*POSB*TRA*")&gt;0,CONCATENATE(L234,"-",MID(M234,(MIN(IF(ISERROR(FIND({1;2;3;4;5;6;7;8;9;0},M234,FIND("POSB",M234))),"",FIND({1;2;3;4;5;6;7;8;9;0},M234,FIND("POSB",M234))))),6)),"")</f>
        <v/>
      </c>
      <c r="U234" s="8" t="str">
        <f t="shared" si="24"/>
        <v>--</v>
      </c>
      <c r="V234" s="17" t="str">
        <f>IF(COUNTIF(M234, "*CHEQUE*")&gt;0,+MID(M234,(MIN(IF(ISERROR(FIND({1;2;3;4;5;6;7;8;9;0},M234)),"",FIND({1;2;3;4;5;6;7;8;9;0},M234)))),15),"")</f>
        <v/>
      </c>
      <c r="W234" s="10"/>
      <c r="X234" s="10"/>
      <c r="Y234" s="10"/>
      <c r="Z234" s="10"/>
      <c r="AA234" s="31" t="str">
        <f t="shared" si="25"/>
        <v>--</v>
      </c>
      <c r="AB234" s="18" t="str">
        <f t="shared" si="26"/>
        <v>Deposit</v>
      </c>
      <c r="AC234" s="3">
        <f t="shared" si="27"/>
        <v>0</v>
      </c>
      <c r="AD234" s="4">
        <f t="shared" si="28"/>
        <v>0</v>
      </c>
      <c r="AE234" s="8" t="str">
        <f t="shared" si="29"/>
        <v/>
      </c>
      <c r="AF234" s="18" t="str">
        <f t="shared" si="30"/>
        <v>--</v>
      </c>
    </row>
    <row r="235" spans="5:32" x14ac:dyDescent="0.25">
      <c r="E235" s="36" t="str">
        <f t="shared" si="31"/>
        <v>--</v>
      </c>
      <c r="F235" s="26"/>
      <c r="G235" s="21"/>
      <c r="H235" s="30"/>
      <c r="I235" s="30"/>
      <c r="J235" s="24"/>
      <c r="K235" s="24"/>
      <c r="L235" s="24"/>
      <c r="M235" s="26"/>
      <c r="N235" s="30"/>
      <c r="O235" s="13"/>
      <c r="P235" s="13"/>
      <c r="Q235" s="13"/>
      <c r="R235" s="13"/>
      <c r="T235" s="8" t="str">
        <f>IF(COUNTIF(M235, "*POSB*TRA*")&gt;0,CONCATENATE(L235,"-",MID(M235,(MIN(IF(ISERROR(FIND({1;2;3;4;5;6;7;8;9;0},M235,FIND("POSB",M235))),"",FIND({1;2;3;4;5;6;7;8;9;0},M235,FIND("POSB",M235))))),6)),"")</f>
        <v/>
      </c>
      <c r="U235" s="8" t="str">
        <f t="shared" si="24"/>
        <v>--</v>
      </c>
      <c r="V235" s="17" t="str">
        <f>IF(COUNTIF(M235, "*CHEQUE*")&gt;0,+MID(M235,(MIN(IF(ISERROR(FIND({1;2;3;4;5;6;7;8;9;0},M235)),"",FIND({1;2;3;4;5;6;7;8;9;0},M235)))),15),"")</f>
        <v/>
      </c>
      <c r="W235" s="10"/>
      <c r="X235" s="10"/>
      <c r="Y235" s="10"/>
      <c r="Z235" s="10"/>
      <c r="AA235" s="31" t="str">
        <f t="shared" si="25"/>
        <v>--</v>
      </c>
      <c r="AB235" s="18" t="str">
        <f t="shared" si="26"/>
        <v>Deposit</v>
      </c>
      <c r="AC235" s="3">
        <f t="shared" si="27"/>
        <v>0</v>
      </c>
      <c r="AD235" s="4">
        <f t="shared" si="28"/>
        <v>0</v>
      </c>
      <c r="AE235" s="8" t="str">
        <f t="shared" si="29"/>
        <v/>
      </c>
      <c r="AF235" s="18" t="str">
        <f t="shared" si="30"/>
        <v>--</v>
      </c>
    </row>
    <row r="236" spans="5:32" x14ac:dyDescent="0.25">
      <c r="E236" s="36" t="str">
        <f t="shared" si="31"/>
        <v>--</v>
      </c>
      <c r="F236" s="25"/>
      <c r="G236" s="20"/>
      <c r="H236" s="29"/>
      <c r="I236" s="29"/>
      <c r="J236" s="23"/>
      <c r="K236" s="23"/>
      <c r="L236" s="23"/>
      <c r="M236" s="25"/>
      <c r="N236" s="29"/>
      <c r="O236" s="13"/>
      <c r="P236" s="13"/>
      <c r="Q236" s="13"/>
      <c r="R236" s="13"/>
      <c r="T236" s="8" t="str">
        <f>IF(COUNTIF(M236, "*POSB*TRA*")&gt;0,CONCATENATE(L236,"-",MID(M236,(MIN(IF(ISERROR(FIND({1;2;3;4;5;6;7;8;9;0},M236,FIND("POSB",M236))),"",FIND({1;2;3;4;5;6;7;8;9;0},M236,FIND("POSB",M236))))),6)),"")</f>
        <v/>
      </c>
      <c r="U236" s="8" t="str">
        <f t="shared" si="24"/>
        <v>--</v>
      </c>
      <c r="V236" s="17" t="str">
        <f>IF(COUNTIF(M236, "*CHEQUE*")&gt;0,+MID(M236,(MIN(IF(ISERROR(FIND({1;2;3;4;5;6;7;8;9;0},M236)),"",FIND({1;2;3;4;5;6;7;8;9;0},M236)))),15),"")</f>
        <v/>
      </c>
      <c r="W236" s="10"/>
      <c r="X236" s="10"/>
      <c r="Y236" s="10"/>
      <c r="Z236" s="10"/>
      <c r="AA236" s="31" t="str">
        <f t="shared" si="25"/>
        <v>--</v>
      </c>
      <c r="AB236" s="18" t="str">
        <f t="shared" si="26"/>
        <v>Deposit</v>
      </c>
      <c r="AC236" s="3">
        <f t="shared" si="27"/>
        <v>0</v>
      </c>
      <c r="AD236" s="4">
        <f t="shared" si="28"/>
        <v>0</v>
      </c>
      <c r="AE236" s="8" t="str">
        <f t="shared" si="29"/>
        <v/>
      </c>
      <c r="AF236" s="18" t="str">
        <f t="shared" si="30"/>
        <v>--</v>
      </c>
    </row>
    <row r="237" spans="5:32" x14ac:dyDescent="0.25">
      <c r="E237" s="36" t="str">
        <f t="shared" si="31"/>
        <v>--</v>
      </c>
      <c r="F237" s="26"/>
      <c r="G237" s="21"/>
      <c r="H237" s="30"/>
      <c r="I237" s="30"/>
      <c r="J237" s="24"/>
      <c r="K237" s="24"/>
      <c r="L237" s="24"/>
      <c r="M237" s="26"/>
      <c r="N237" s="30"/>
      <c r="O237" s="13"/>
      <c r="P237" s="13"/>
      <c r="Q237" s="13"/>
      <c r="R237" s="13"/>
      <c r="T237" s="8" t="str">
        <f>IF(COUNTIF(M237, "*POSB*TRA*")&gt;0,CONCATENATE(L237,"-",MID(M237,(MIN(IF(ISERROR(FIND({1;2;3;4;5;6;7;8;9;0},M237,FIND("POSB",M237))),"",FIND({1;2;3;4;5;6;7;8;9;0},M237,FIND("POSB",M237))))),6)),"")</f>
        <v/>
      </c>
      <c r="U237" s="8" t="str">
        <f t="shared" si="24"/>
        <v>--</v>
      </c>
      <c r="V237" s="17" t="str">
        <f>IF(COUNTIF(M237, "*CHEQUE*")&gt;0,+MID(M237,(MIN(IF(ISERROR(FIND({1;2;3;4;5;6;7;8;9;0},M237)),"",FIND({1;2;3;4;5;6;7;8;9;0},M237)))),15),"")</f>
        <v/>
      </c>
      <c r="W237" s="10"/>
      <c r="X237" s="10"/>
      <c r="Y237" s="10"/>
      <c r="Z237" s="10"/>
      <c r="AA237" s="31" t="str">
        <f t="shared" si="25"/>
        <v>--</v>
      </c>
      <c r="AB237" s="18" t="str">
        <f t="shared" si="26"/>
        <v>Deposit</v>
      </c>
      <c r="AC237" s="3">
        <f t="shared" si="27"/>
        <v>0</v>
      </c>
      <c r="AD237" s="4">
        <f t="shared" si="28"/>
        <v>0</v>
      </c>
      <c r="AE237" s="8" t="str">
        <f t="shared" si="29"/>
        <v/>
      </c>
      <c r="AF237" s="18" t="str">
        <f t="shared" si="30"/>
        <v>--</v>
      </c>
    </row>
    <row r="238" spans="5:32" x14ac:dyDescent="0.25">
      <c r="E238" s="36" t="str">
        <f t="shared" si="31"/>
        <v>--</v>
      </c>
      <c r="F238" s="25"/>
      <c r="G238" s="20"/>
      <c r="H238" s="29"/>
      <c r="I238" s="29"/>
      <c r="J238" s="23"/>
      <c r="K238" s="23"/>
      <c r="L238" s="23"/>
      <c r="M238" s="25"/>
      <c r="N238" s="29"/>
      <c r="O238" s="13"/>
      <c r="P238" s="13"/>
      <c r="Q238" s="13"/>
      <c r="R238" s="13"/>
      <c r="T238" s="8" t="str">
        <f>IF(COUNTIF(M238, "*POSB*TRA*")&gt;0,CONCATENATE(L238,"-",MID(M238,(MIN(IF(ISERROR(FIND({1;2;3;4;5;6;7;8;9;0},M238,FIND("POSB",M238))),"",FIND({1;2;3;4;5;6;7;8;9;0},M238,FIND("POSB",M238))))),6)),"")</f>
        <v/>
      </c>
      <c r="U238" s="8" t="str">
        <f t="shared" si="24"/>
        <v>--</v>
      </c>
      <c r="V238" s="17" t="str">
        <f>IF(COUNTIF(M238, "*CHEQUE*")&gt;0,+MID(M238,(MIN(IF(ISERROR(FIND({1;2;3;4;5;6;7;8;9;0},M238)),"",FIND({1;2;3;4;5;6;7;8;9;0},M238)))),15),"")</f>
        <v/>
      </c>
      <c r="W238" s="10"/>
      <c r="X238" s="10"/>
      <c r="Y238" s="10"/>
      <c r="Z238" s="10"/>
      <c r="AA238" s="31" t="str">
        <f t="shared" si="25"/>
        <v>--</v>
      </c>
      <c r="AB238" s="18" t="str">
        <f t="shared" si="26"/>
        <v>Deposit</v>
      </c>
      <c r="AC238" s="3">
        <f t="shared" si="27"/>
        <v>0</v>
      </c>
      <c r="AD238" s="4">
        <f t="shared" si="28"/>
        <v>0</v>
      </c>
      <c r="AE238" s="8" t="str">
        <f t="shared" si="29"/>
        <v/>
      </c>
      <c r="AF238" s="18" t="str">
        <f t="shared" si="30"/>
        <v>--</v>
      </c>
    </row>
    <row r="239" spans="5:32" x14ac:dyDescent="0.25">
      <c r="E239" s="36" t="str">
        <f t="shared" si="31"/>
        <v>--</v>
      </c>
      <c r="F239" s="26"/>
      <c r="G239" s="21"/>
      <c r="H239" s="30"/>
      <c r="I239" s="30"/>
      <c r="J239" s="24"/>
      <c r="K239" s="24"/>
      <c r="L239" s="24"/>
      <c r="M239" s="26"/>
      <c r="N239" s="30"/>
      <c r="O239" s="13"/>
      <c r="P239" s="13"/>
      <c r="Q239" s="13"/>
      <c r="R239" s="13"/>
      <c r="T239" s="8" t="str">
        <f>IF(COUNTIF(M239, "*POSB*TRA*")&gt;0,CONCATENATE(L239,"-",MID(M239,(MIN(IF(ISERROR(FIND({1;2;3;4;5;6;7;8;9;0},M239,FIND("POSB",M239))),"",FIND({1;2;3;4;5;6;7;8;9;0},M239,FIND("POSB",M239))))),6)),"")</f>
        <v/>
      </c>
      <c r="U239" s="8" t="str">
        <f t="shared" si="24"/>
        <v>--</v>
      </c>
      <c r="V239" s="17" t="str">
        <f>IF(COUNTIF(M239, "*CHEQUE*")&gt;0,+MID(M239,(MIN(IF(ISERROR(FIND({1;2;3;4;5;6;7;8;9;0},M239)),"",FIND({1;2;3;4;5;6;7;8;9;0},M239)))),15),"")</f>
        <v/>
      </c>
      <c r="W239" s="10"/>
      <c r="X239" s="10"/>
      <c r="Y239" s="10"/>
      <c r="Z239" s="10"/>
      <c r="AA239" s="31" t="str">
        <f t="shared" si="25"/>
        <v>--</v>
      </c>
      <c r="AB239" s="18" t="str">
        <f t="shared" si="26"/>
        <v>Deposit</v>
      </c>
      <c r="AC239" s="3">
        <f t="shared" si="27"/>
        <v>0</v>
      </c>
      <c r="AD239" s="4">
        <f t="shared" si="28"/>
        <v>0</v>
      </c>
      <c r="AE239" s="8" t="str">
        <f t="shared" si="29"/>
        <v/>
      </c>
      <c r="AF239" s="18" t="str">
        <f t="shared" si="30"/>
        <v>--</v>
      </c>
    </row>
    <row r="240" spans="5:32" x14ac:dyDescent="0.25">
      <c r="E240" s="36" t="str">
        <f t="shared" si="31"/>
        <v>--</v>
      </c>
      <c r="F240" s="25"/>
      <c r="G240" s="20"/>
      <c r="H240" s="29"/>
      <c r="I240" s="29"/>
      <c r="J240" s="23"/>
      <c r="K240" s="23"/>
      <c r="L240" s="23"/>
      <c r="M240" s="25"/>
      <c r="N240" s="29"/>
      <c r="O240" s="13"/>
      <c r="P240" s="13"/>
      <c r="Q240" s="13"/>
      <c r="R240" s="13"/>
      <c r="T240" s="8" t="str">
        <f>IF(COUNTIF(M240, "*POSB*TRA*")&gt;0,CONCATENATE(L240,"-",MID(M240,(MIN(IF(ISERROR(FIND({1;2;3;4;5;6;7;8;9;0},M240,FIND("POSB",M240))),"",FIND({1;2;3;4;5;6;7;8;9;0},M240,FIND("POSB",M240))))),6)),"")</f>
        <v/>
      </c>
      <c r="U240" s="8" t="str">
        <f t="shared" si="24"/>
        <v>--</v>
      </c>
      <c r="V240" s="17" t="str">
        <f>IF(COUNTIF(M240, "*CHEQUE*")&gt;0,+MID(M240,(MIN(IF(ISERROR(FIND({1;2;3;4;5;6;7;8;9;0},M240)),"",FIND({1;2;3;4;5;6;7;8;9;0},M240)))),15),"")</f>
        <v/>
      </c>
      <c r="W240" s="10"/>
      <c r="X240" s="10"/>
      <c r="Y240" s="10"/>
      <c r="Z240" s="10"/>
      <c r="AA240" s="31" t="str">
        <f t="shared" si="25"/>
        <v>--</v>
      </c>
      <c r="AB240" s="18" t="str">
        <f t="shared" si="26"/>
        <v>Deposit</v>
      </c>
      <c r="AC240" s="3">
        <f t="shared" si="27"/>
        <v>0</v>
      </c>
      <c r="AD240" s="4">
        <f t="shared" si="28"/>
        <v>0</v>
      </c>
      <c r="AE240" s="8" t="str">
        <f t="shared" si="29"/>
        <v/>
      </c>
      <c r="AF240" s="18" t="str">
        <f t="shared" si="30"/>
        <v>--</v>
      </c>
    </row>
    <row r="241" spans="5:32" x14ac:dyDescent="0.25">
      <c r="E241" s="36" t="str">
        <f t="shared" si="31"/>
        <v>--</v>
      </c>
      <c r="F241" s="26"/>
      <c r="G241" s="21"/>
      <c r="H241" s="30"/>
      <c r="I241" s="30"/>
      <c r="J241" s="24"/>
      <c r="K241" s="24"/>
      <c r="L241" s="24"/>
      <c r="M241" s="26"/>
      <c r="N241" s="30"/>
      <c r="O241" s="13"/>
      <c r="P241" s="13"/>
      <c r="Q241" s="13"/>
      <c r="R241" s="13"/>
      <c r="T241" s="8" t="str">
        <f>IF(COUNTIF(M241, "*POSB*TRA*")&gt;0,CONCATENATE(L241,"-",MID(M241,(MIN(IF(ISERROR(FIND({1;2;3;4;5;6;7;8;9;0},M241,FIND("POSB",M241))),"",FIND({1;2;3;4;5;6;7;8;9;0},M241,FIND("POSB",M241))))),6)),"")</f>
        <v/>
      </c>
      <c r="U241" s="8" t="str">
        <f t="shared" si="24"/>
        <v>--</v>
      </c>
      <c r="V241" s="17" t="str">
        <f>IF(COUNTIF(M241, "*CHEQUE*")&gt;0,+MID(M241,(MIN(IF(ISERROR(FIND({1;2;3;4;5;6;7;8;9;0},M241)),"",FIND({1;2;3;4;5;6;7;8;9;0},M241)))),15),"")</f>
        <v/>
      </c>
      <c r="W241" s="10"/>
      <c r="X241" s="10"/>
      <c r="Y241" s="10"/>
      <c r="Z241" s="10"/>
      <c r="AA241" s="31" t="str">
        <f t="shared" si="25"/>
        <v>--</v>
      </c>
      <c r="AB241" s="18" t="str">
        <f t="shared" si="26"/>
        <v>Deposit</v>
      </c>
      <c r="AC241" s="3">
        <f t="shared" si="27"/>
        <v>0</v>
      </c>
      <c r="AD241" s="4">
        <f t="shared" si="28"/>
        <v>0</v>
      </c>
      <c r="AE241" s="8" t="str">
        <f t="shared" si="29"/>
        <v/>
      </c>
      <c r="AF241" s="18" t="str">
        <f t="shared" si="30"/>
        <v>--</v>
      </c>
    </row>
    <row r="242" spans="5:32" x14ac:dyDescent="0.25">
      <c r="E242" s="36" t="str">
        <f t="shared" si="31"/>
        <v>--</v>
      </c>
      <c r="F242" s="25"/>
      <c r="G242" s="20"/>
      <c r="H242" s="29"/>
      <c r="I242" s="29"/>
      <c r="J242" s="23"/>
      <c r="K242" s="23"/>
      <c r="L242" s="23"/>
      <c r="M242" s="25"/>
      <c r="N242" s="29"/>
      <c r="O242" s="13"/>
      <c r="P242" s="13"/>
      <c r="Q242" s="13"/>
      <c r="R242" s="13"/>
      <c r="T242" s="8" t="str">
        <f>IF(COUNTIF(M242, "*POSB*TRA*")&gt;0,CONCATENATE(L242,"-",MID(M242,(MIN(IF(ISERROR(FIND({1;2;3;4;5;6;7;8;9;0},M242,FIND("POSB",M242))),"",FIND({1;2;3;4;5;6;7;8;9;0},M242,FIND("POSB",M242))))),6)),"")</f>
        <v/>
      </c>
      <c r="U242" s="8" t="str">
        <f t="shared" si="24"/>
        <v>--</v>
      </c>
      <c r="V242" s="17" t="str">
        <f>IF(COUNTIF(M242, "*CHEQUE*")&gt;0,+MID(M242,(MIN(IF(ISERROR(FIND({1;2;3;4;5;6;7;8;9;0},M242)),"",FIND({1;2;3;4;5;6;7;8;9;0},M242)))),15),"")</f>
        <v/>
      </c>
      <c r="W242" s="10"/>
      <c r="X242" s="10"/>
      <c r="Y242" s="10"/>
      <c r="Z242" s="10"/>
      <c r="AA242" s="31" t="str">
        <f t="shared" si="25"/>
        <v>--</v>
      </c>
      <c r="AB242" s="18" t="str">
        <f t="shared" si="26"/>
        <v>Deposit</v>
      </c>
      <c r="AC242" s="3">
        <f t="shared" si="27"/>
        <v>0</v>
      </c>
      <c r="AD242" s="4">
        <f t="shared" si="28"/>
        <v>0</v>
      </c>
      <c r="AE242" s="8" t="str">
        <f t="shared" si="29"/>
        <v/>
      </c>
      <c r="AF242" s="18" t="str">
        <f t="shared" si="30"/>
        <v>--</v>
      </c>
    </row>
    <row r="243" spans="5:32" x14ac:dyDescent="0.25">
      <c r="E243" s="36" t="str">
        <f t="shared" si="31"/>
        <v>--</v>
      </c>
      <c r="F243" s="26"/>
      <c r="G243" s="21"/>
      <c r="H243" s="30"/>
      <c r="I243" s="30"/>
      <c r="J243" s="24"/>
      <c r="K243" s="24"/>
      <c r="L243" s="24"/>
      <c r="M243" s="26"/>
      <c r="N243" s="30"/>
      <c r="O243" s="13"/>
      <c r="P243" s="13"/>
      <c r="Q243" s="13"/>
      <c r="R243" s="13"/>
      <c r="T243" s="8" t="str">
        <f>IF(COUNTIF(M243, "*POSB*TRA*")&gt;0,CONCATENATE(L243,"-",MID(M243,(MIN(IF(ISERROR(FIND({1;2;3;4;5;6;7;8;9;0},M243,FIND("POSB",M243))),"",FIND({1;2;3;4;5;6;7;8;9;0},M243,FIND("POSB",M243))))),6)),"")</f>
        <v/>
      </c>
      <c r="U243" s="8" t="str">
        <f t="shared" si="24"/>
        <v>--</v>
      </c>
      <c r="V243" s="17" t="str">
        <f>IF(COUNTIF(M243, "*CHEQUE*")&gt;0,+MID(M243,(MIN(IF(ISERROR(FIND({1;2;3;4;5;6;7;8;9;0},M243)),"",FIND({1;2;3;4;5;6;7;8;9;0},M243)))),15),"")</f>
        <v/>
      </c>
      <c r="W243" s="10"/>
      <c r="X243" s="10"/>
      <c r="Y243" s="10"/>
      <c r="Z243" s="10"/>
      <c r="AA243" s="31" t="str">
        <f t="shared" si="25"/>
        <v>--</v>
      </c>
      <c r="AB243" s="18" t="str">
        <f t="shared" si="26"/>
        <v>Deposit</v>
      </c>
      <c r="AC243" s="3">
        <f t="shared" si="27"/>
        <v>0</v>
      </c>
      <c r="AD243" s="4">
        <f t="shared" si="28"/>
        <v>0</v>
      </c>
      <c r="AE243" s="8" t="str">
        <f t="shared" si="29"/>
        <v/>
      </c>
      <c r="AF243" s="18" t="str">
        <f t="shared" si="30"/>
        <v>--</v>
      </c>
    </row>
    <row r="244" spans="5:32" x14ac:dyDescent="0.25">
      <c r="E244" s="36" t="str">
        <f t="shared" si="31"/>
        <v>--</v>
      </c>
      <c r="F244" s="25"/>
      <c r="G244" s="20"/>
      <c r="H244" s="29"/>
      <c r="I244" s="29"/>
      <c r="J244" s="23"/>
      <c r="K244" s="23"/>
      <c r="L244" s="23"/>
      <c r="M244" s="25"/>
      <c r="N244" s="29"/>
      <c r="O244" s="13"/>
      <c r="P244" s="13"/>
      <c r="Q244" s="13"/>
      <c r="R244" s="13"/>
      <c r="T244" s="8" t="str">
        <f>IF(COUNTIF(M244, "*POSB*TRA*")&gt;0,CONCATENATE(L244,"-",MID(M244,(MIN(IF(ISERROR(FIND({1;2;3;4;5;6;7;8;9;0},M244,FIND("POSB",M244))),"",FIND({1;2;3;4;5;6;7;8;9;0},M244,FIND("POSB",M244))))),6)),"")</f>
        <v/>
      </c>
      <c r="U244" s="8" t="str">
        <f t="shared" si="24"/>
        <v>--</v>
      </c>
      <c r="V244" s="17" t="str">
        <f>IF(COUNTIF(M244, "*CHEQUE*")&gt;0,+MID(M244,(MIN(IF(ISERROR(FIND({1;2;3;4;5;6;7;8;9;0},M244)),"",FIND({1;2;3;4;5;6;7;8;9;0},M244)))),15),"")</f>
        <v/>
      </c>
      <c r="W244" s="10"/>
      <c r="X244" s="10"/>
      <c r="Y244" s="10"/>
      <c r="Z244" s="10"/>
      <c r="AA244" s="31" t="str">
        <f t="shared" si="25"/>
        <v>--</v>
      </c>
      <c r="AB244" s="18" t="str">
        <f t="shared" si="26"/>
        <v>Deposit</v>
      </c>
      <c r="AC244" s="3">
        <f t="shared" si="27"/>
        <v>0</v>
      </c>
      <c r="AD244" s="4">
        <f t="shared" si="28"/>
        <v>0</v>
      </c>
      <c r="AE244" s="8" t="str">
        <f t="shared" si="29"/>
        <v/>
      </c>
      <c r="AF244" s="18" t="str">
        <f t="shared" si="30"/>
        <v>--</v>
      </c>
    </row>
    <row r="245" spans="5:32" x14ac:dyDescent="0.25">
      <c r="E245" s="36" t="str">
        <f t="shared" si="31"/>
        <v>--</v>
      </c>
      <c r="F245" s="26"/>
      <c r="G245" s="21"/>
      <c r="H245" s="30"/>
      <c r="I245" s="30"/>
      <c r="J245" s="24"/>
      <c r="K245" s="24"/>
      <c r="L245" s="24"/>
      <c r="M245" s="26"/>
      <c r="N245" s="30"/>
      <c r="O245" s="13"/>
      <c r="P245" s="13"/>
      <c r="Q245" s="13"/>
      <c r="R245" s="13"/>
      <c r="T245" s="8" t="str">
        <f>IF(COUNTIF(M245, "*POSB*TRA*")&gt;0,CONCATENATE(L245,"-",MID(M245,(MIN(IF(ISERROR(FIND({1;2;3;4;5;6;7;8;9;0},M245,FIND("POSB",M245))),"",FIND({1;2;3;4;5;6;7;8;9;0},M245,FIND("POSB",M245))))),6)),"")</f>
        <v/>
      </c>
      <c r="U245" s="8" t="str">
        <f t="shared" si="24"/>
        <v>--</v>
      </c>
      <c r="V245" s="17" t="str">
        <f>IF(COUNTIF(M245, "*CHEQUE*")&gt;0,+MID(M245,(MIN(IF(ISERROR(FIND({1;2;3;4;5;6;7;8;9;0},M245)),"",FIND({1;2;3;4;5;6;7;8;9;0},M245)))),15),"")</f>
        <v/>
      </c>
      <c r="W245" s="10"/>
      <c r="X245" s="10"/>
      <c r="Y245" s="10"/>
      <c r="Z245" s="10"/>
      <c r="AA245" s="31" t="str">
        <f t="shared" si="25"/>
        <v>--</v>
      </c>
      <c r="AB245" s="18" t="str">
        <f t="shared" si="26"/>
        <v>Deposit</v>
      </c>
      <c r="AC245" s="3">
        <f t="shared" si="27"/>
        <v>0</v>
      </c>
      <c r="AD245" s="4">
        <f t="shared" si="28"/>
        <v>0</v>
      </c>
      <c r="AE245" s="8" t="str">
        <f t="shared" si="29"/>
        <v/>
      </c>
      <c r="AF245" s="18" t="str">
        <f t="shared" si="30"/>
        <v>--</v>
      </c>
    </row>
    <row r="246" spans="5:32" x14ac:dyDescent="0.25">
      <c r="E246" s="36" t="str">
        <f t="shared" si="31"/>
        <v>--</v>
      </c>
      <c r="F246" s="25"/>
      <c r="G246" s="20"/>
      <c r="H246" s="29"/>
      <c r="I246" s="29"/>
      <c r="J246" s="23"/>
      <c r="K246" s="23"/>
      <c r="L246" s="23"/>
      <c r="M246" s="25"/>
      <c r="N246" s="29"/>
      <c r="O246" s="13"/>
      <c r="P246" s="13"/>
      <c r="Q246" s="13"/>
      <c r="R246" s="13"/>
      <c r="T246" s="8" t="str">
        <f>IF(COUNTIF(M246, "*POSB*TRA*")&gt;0,CONCATENATE(L246,"-",MID(M246,(MIN(IF(ISERROR(FIND({1;2;3;4;5;6;7;8;9;0},M246,FIND("POSB",M246))),"",FIND({1;2;3;4;5;6;7;8;9;0},M246,FIND("POSB",M246))))),6)),"")</f>
        <v/>
      </c>
      <c r="U246" s="8" t="str">
        <f t="shared" si="24"/>
        <v>--</v>
      </c>
      <c r="V246" s="17" t="str">
        <f>IF(COUNTIF(M246, "*CHEQUE*")&gt;0,+MID(M246,(MIN(IF(ISERROR(FIND({1;2;3;4;5;6;7;8;9;0},M246)),"",FIND({1;2;3;4;5;6;7;8;9;0},M246)))),15),"")</f>
        <v/>
      </c>
      <c r="W246" s="10"/>
      <c r="X246" s="10"/>
      <c r="Y246" s="10"/>
      <c r="Z246" s="10"/>
      <c r="AA246" s="31" t="str">
        <f t="shared" si="25"/>
        <v>--</v>
      </c>
      <c r="AB246" s="18" t="str">
        <f t="shared" si="26"/>
        <v>Deposit</v>
      </c>
      <c r="AC246" s="3">
        <f t="shared" si="27"/>
        <v>0</v>
      </c>
      <c r="AD246" s="4">
        <f t="shared" si="28"/>
        <v>0</v>
      </c>
      <c r="AE246" s="8" t="str">
        <f t="shared" si="29"/>
        <v/>
      </c>
      <c r="AF246" s="18" t="str">
        <f t="shared" si="30"/>
        <v>--</v>
      </c>
    </row>
    <row r="247" spans="5:32" x14ac:dyDescent="0.25">
      <c r="E247" s="36" t="str">
        <f t="shared" si="31"/>
        <v>--</v>
      </c>
      <c r="F247" s="26"/>
      <c r="G247" s="21"/>
      <c r="H247" s="30"/>
      <c r="I247" s="30"/>
      <c r="J247" s="24"/>
      <c r="K247" s="24"/>
      <c r="L247" s="24"/>
      <c r="M247" s="26"/>
      <c r="N247" s="30"/>
      <c r="O247" s="13"/>
      <c r="P247" s="13"/>
      <c r="Q247" s="13"/>
      <c r="R247" s="13"/>
      <c r="T247" s="8" t="str">
        <f>IF(COUNTIF(M247, "*POSB*TRA*")&gt;0,CONCATENATE(L247,"-",MID(M247,(MIN(IF(ISERROR(FIND({1;2;3;4;5;6;7;8;9;0},M247,FIND("POSB",M247))),"",FIND({1;2;3;4;5;6;7;8;9;0},M247,FIND("POSB",M247))))),6)),"")</f>
        <v/>
      </c>
      <c r="U247" s="8" t="str">
        <f t="shared" si="24"/>
        <v>--</v>
      </c>
      <c r="V247" s="17" t="str">
        <f>IF(COUNTIF(M247, "*CHEQUE*")&gt;0,+MID(M247,(MIN(IF(ISERROR(FIND({1;2;3;4;5;6;7;8;9;0},M247)),"",FIND({1;2;3;4;5;6;7;8;9;0},M247)))),15),"")</f>
        <v/>
      </c>
      <c r="W247" s="10"/>
      <c r="X247" s="10"/>
      <c r="Y247" s="10"/>
      <c r="Z247" s="10"/>
      <c r="AA247" s="31" t="str">
        <f t="shared" si="25"/>
        <v>--</v>
      </c>
      <c r="AB247" s="18" t="str">
        <f t="shared" si="26"/>
        <v>Deposit</v>
      </c>
      <c r="AC247" s="3">
        <f t="shared" si="27"/>
        <v>0</v>
      </c>
      <c r="AD247" s="4">
        <f t="shared" si="28"/>
        <v>0</v>
      </c>
      <c r="AE247" s="8" t="str">
        <f t="shared" si="29"/>
        <v/>
      </c>
      <c r="AF247" s="18" t="str">
        <f t="shared" si="30"/>
        <v>--</v>
      </c>
    </row>
    <row r="248" spans="5:32" x14ac:dyDescent="0.25">
      <c r="E248" s="36" t="str">
        <f t="shared" si="31"/>
        <v>--</v>
      </c>
      <c r="F248" s="25"/>
      <c r="G248" s="20"/>
      <c r="H248" s="29"/>
      <c r="I248" s="29"/>
      <c r="J248" s="23"/>
      <c r="K248" s="23"/>
      <c r="L248" s="23"/>
      <c r="M248" s="25"/>
      <c r="N248" s="29"/>
      <c r="O248" s="13"/>
      <c r="P248" s="13"/>
      <c r="Q248" s="13"/>
      <c r="R248" s="13"/>
      <c r="T248" s="8" t="str">
        <f>IF(COUNTIF(M248, "*POSB*TRA*")&gt;0,CONCATENATE(L248,"-",MID(M248,(MIN(IF(ISERROR(FIND({1;2;3;4;5;6;7;8;9;0},M248,FIND("POSB",M248))),"",FIND({1;2;3;4;5;6;7;8;9;0},M248,FIND("POSB",M248))))),6)),"")</f>
        <v/>
      </c>
      <c r="U248" s="8" t="str">
        <f t="shared" si="24"/>
        <v>--</v>
      </c>
      <c r="V248" s="17" t="str">
        <f>IF(COUNTIF(M248, "*CHEQUE*")&gt;0,+MID(M248,(MIN(IF(ISERROR(FIND({1;2;3;4;5;6;7;8;9;0},M248)),"",FIND({1;2;3;4;5;6;7;8;9;0},M248)))),15),"")</f>
        <v/>
      </c>
      <c r="W248" s="10"/>
      <c r="X248" s="10"/>
      <c r="Y248" s="10"/>
      <c r="Z248" s="10"/>
      <c r="AA248" s="31" t="str">
        <f t="shared" si="25"/>
        <v>--</v>
      </c>
      <c r="AB248" s="18" t="str">
        <f t="shared" si="26"/>
        <v>Deposit</v>
      </c>
      <c r="AC248" s="3">
        <f t="shared" si="27"/>
        <v>0</v>
      </c>
      <c r="AD248" s="4">
        <f t="shared" si="28"/>
        <v>0</v>
      </c>
      <c r="AE248" s="8" t="str">
        <f t="shared" si="29"/>
        <v/>
      </c>
      <c r="AF248" s="18" t="str">
        <f t="shared" si="30"/>
        <v>--</v>
      </c>
    </row>
    <row r="249" spans="5:32" x14ac:dyDescent="0.25">
      <c r="E249" s="36" t="str">
        <f t="shared" si="31"/>
        <v>--</v>
      </c>
      <c r="F249" s="26"/>
      <c r="G249" s="21"/>
      <c r="H249" s="30"/>
      <c r="I249" s="30"/>
      <c r="J249" s="24"/>
      <c r="K249" s="24"/>
      <c r="L249" s="24"/>
      <c r="M249" s="26"/>
      <c r="N249" s="30"/>
      <c r="O249" s="13"/>
      <c r="P249" s="13"/>
      <c r="Q249" s="13"/>
      <c r="R249" s="13"/>
      <c r="T249" s="8" t="str">
        <f>IF(COUNTIF(M249, "*POSB*TRA*")&gt;0,CONCATENATE(L249,"-",MID(M249,(MIN(IF(ISERROR(FIND({1;2;3;4;5;6;7;8;9;0},M249,FIND("POSB",M249))),"",FIND({1;2;3;4;5;6;7;8;9;0},M249,FIND("POSB",M249))))),6)),"")</f>
        <v/>
      </c>
      <c r="U249" s="8" t="str">
        <f t="shared" si="24"/>
        <v>--</v>
      </c>
      <c r="V249" s="17" t="str">
        <f>IF(COUNTIF(M249, "*CHEQUE*")&gt;0,+MID(M249,(MIN(IF(ISERROR(FIND({1;2;3;4;5;6;7;8;9;0},M249)),"",FIND({1;2;3;4;5;6;7;8;9;0},M249)))),15),"")</f>
        <v/>
      </c>
      <c r="W249" s="10"/>
      <c r="X249" s="10"/>
      <c r="Y249" s="10"/>
      <c r="Z249" s="10"/>
      <c r="AA249" s="31" t="str">
        <f t="shared" si="25"/>
        <v>--</v>
      </c>
      <c r="AB249" s="18" t="str">
        <f t="shared" si="26"/>
        <v>Deposit</v>
      </c>
      <c r="AC249" s="3">
        <f t="shared" si="27"/>
        <v>0</v>
      </c>
      <c r="AD249" s="4">
        <f t="shared" si="28"/>
        <v>0</v>
      </c>
      <c r="AE249" s="8" t="str">
        <f t="shared" si="29"/>
        <v/>
      </c>
      <c r="AF249" s="18" t="str">
        <f t="shared" si="30"/>
        <v>--</v>
      </c>
    </row>
    <row r="250" spans="5:32" x14ac:dyDescent="0.25">
      <c r="E250" s="36" t="str">
        <f t="shared" si="31"/>
        <v>--</v>
      </c>
      <c r="F250" s="25"/>
      <c r="G250" s="20"/>
      <c r="H250" s="29"/>
      <c r="I250" s="29"/>
      <c r="J250" s="23"/>
      <c r="K250" s="23"/>
      <c r="L250" s="23"/>
      <c r="M250" s="25"/>
      <c r="N250" s="29"/>
      <c r="O250" s="13"/>
      <c r="P250" s="13"/>
      <c r="Q250" s="13"/>
      <c r="R250" s="13"/>
      <c r="T250" s="8" t="str">
        <f>IF(COUNTIF(M250, "*POSB*TRA*")&gt;0,CONCATENATE(L250,"-",MID(M250,(MIN(IF(ISERROR(FIND({1;2;3;4;5;6;7;8;9;0},M250,FIND("POSB",M250))),"",FIND({1;2;3;4;5;6;7;8;9;0},M250,FIND("POSB",M250))))),6)),"")</f>
        <v/>
      </c>
      <c r="U250" s="8" t="str">
        <f t="shared" si="24"/>
        <v>--</v>
      </c>
      <c r="V250" s="17" t="str">
        <f>IF(COUNTIF(M250, "*CHEQUE*")&gt;0,+MID(M250,(MIN(IF(ISERROR(FIND({1;2;3;4;5;6;7;8;9;0},M250)),"",FIND({1;2;3;4;5;6;7;8;9;0},M250)))),15),"")</f>
        <v/>
      </c>
      <c r="W250" s="10"/>
      <c r="X250" s="10"/>
      <c r="Y250" s="10"/>
      <c r="Z250" s="10"/>
      <c r="AA250" s="31" t="str">
        <f t="shared" si="25"/>
        <v>--</v>
      </c>
      <c r="AB250" s="18" t="str">
        <f t="shared" si="26"/>
        <v>Deposit</v>
      </c>
      <c r="AC250" s="3">
        <f t="shared" si="27"/>
        <v>0</v>
      </c>
      <c r="AD250" s="4">
        <f t="shared" si="28"/>
        <v>0</v>
      </c>
      <c r="AE250" s="8" t="str">
        <f t="shared" si="29"/>
        <v/>
      </c>
      <c r="AF250" s="18" t="str">
        <f t="shared" si="30"/>
        <v>--</v>
      </c>
    </row>
    <row r="251" spans="5:32" x14ac:dyDescent="0.25">
      <c r="E251" s="36" t="str">
        <f t="shared" si="31"/>
        <v>--</v>
      </c>
      <c r="F251" s="26"/>
      <c r="G251" s="21"/>
      <c r="H251" s="30"/>
      <c r="I251" s="30"/>
      <c r="J251" s="24"/>
      <c r="K251" s="24"/>
      <c r="L251" s="24"/>
      <c r="M251" s="26"/>
      <c r="N251" s="30"/>
      <c r="O251" s="13"/>
      <c r="P251" s="13"/>
      <c r="Q251" s="13"/>
      <c r="R251" s="13"/>
      <c r="T251" s="8" t="str">
        <f>IF(COUNTIF(M251, "*POSB*TRA*")&gt;0,CONCATENATE(L251,"-",MID(M251,(MIN(IF(ISERROR(FIND({1;2;3;4;5;6;7;8;9;0},M251,FIND("POSB",M251))),"",FIND({1;2;3;4;5;6;7;8;9;0},M251,FIND("POSB",M251))))),6)),"")</f>
        <v/>
      </c>
      <c r="U251" s="8" t="str">
        <f t="shared" si="24"/>
        <v>--</v>
      </c>
      <c r="V251" s="17" t="str">
        <f>IF(COUNTIF(M251, "*CHEQUE*")&gt;0,+MID(M251,(MIN(IF(ISERROR(FIND({1;2;3;4;5;6;7;8;9;0},M251)),"",FIND({1;2;3;4;5;6;7;8;9;0},M251)))),15),"")</f>
        <v/>
      </c>
      <c r="W251" s="10"/>
      <c r="X251" s="10"/>
      <c r="Y251" s="10"/>
      <c r="Z251" s="10"/>
      <c r="AA251" s="31" t="str">
        <f t="shared" si="25"/>
        <v>--</v>
      </c>
      <c r="AB251" s="18" t="str">
        <f t="shared" si="26"/>
        <v>Deposit</v>
      </c>
      <c r="AC251" s="3">
        <f t="shared" si="27"/>
        <v>0</v>
      </c>
      <c r="AD251" s="4">
        <f t="shared" si="28"/>
        <v>0</v>
      </c>
      <c r="AE251" s="8" t="str">
        <f t="shared" si="29"/>
        <v/>
      </c>
      <c r="AF251" s="18" t="str">
        <f t="shared" si="30"/>
        <v>--</v>
      </c>
    </row>
    <row r="252" spans="5:32" x14ac:dyDescent="0.25">
      <c r="E252" s="36" t="str">
        <f t="shared" si="31"/>
        <v>--</v>
      </c>
      <c r="F252" s="25"/>
      <c r="G252" s="20"/>
      <c r="H252" s="29"/>
      <c r="I252" s="29"/>
      <c r="J252" s="23"/>
      <c r="K252" s="23"/>
      <c r="L252" s="23"/>
      <c r="M252" s="25"/>
      <c r="N252" s="29"/>
      <c r="O252" s="13"/>
      <c r="P252" s="13"/>
      <c r="Q252" s="13"/>
      <c r="R252" s="13"/>
      <c r="T252" s="8" t="str">
        <f>IF(COUNTIF(M252, "*POSB*TRA*")&gt;0,CONCATENATE(L252,"-",MID(M252,(MIN(IF(ISERROR(FIND({1;2;3;4;5;6;7;8;9;0},M252,FIND("POSB",M252))),"",FIND({1;2;3;4;5;6;7;8;9;0},M252,FIND("POSB",M252))))),6)),"")</f>
        <v/>
      </c>
      <c r="U252" s="8" t="str">
        <f t="shared" si="24"/>
        <v>--</v>
      </c>
      <c r="V252" s="17" t="str">
        <f>IF(COUNTIF(M252, "*CHEQUE*")&gt;0,+MID(M252,(MIN(IF(ISERROR(FIND({1;2;3;4;5;6;7;8;9;0},M252)),"",FIND({1;2;3;4;5;6;7;8;9;0},M252)))),15),"")</f>
        <v/>
      </c>
      <c r="W252" s="10"/>
      <c r="X252" s="10"/>
      <c r="Y252" s="10"/>
      <c r="Z252" s="10"/>
      <c r="AA252" s="31" t="str">
        <f t="shared" si="25"/>
        <v>--</v>
      </c>
      <c r="AB252" s="18" t="str">
        <f t="shared" si="26"/>
        <v>Deposit</v>
      </c>
      <c r="AC252" s="3">
        <f t="shared" si="27"/>
        <v>0</v>
      </c>
      <c r="AD252" s="4">
        <f t="shared" si="28"/>
        <v>0</v>
      </c>
      <c r="AE252" s="8" t="str">
        <f t="shared" si="29"/>
        <v/>
      </c>
      <c r="AF252" s="18" t="str">
        <f t="shared" si="30"/>
        <v>--</v>
      </c>
    </row>
    <row r="253" spans="5:32" x14ac:dyDescent="0.25">
      <c r="E253" s="36" t="str">
        <f t="shared" si="31"/>
        <v>--</v>
      </c>
      <c r="F253" s="26"/>
      <c r="G253" s="21"/>
      <c r="H253" s="30"/>
      <c r="I253" s="30"/>
      <c r="J253" s="24"/>
      <c r="K253" s="24"/>
      <c r="L253" s="24"/>
      <c r="M253" s="26"/>
      <c r="N253" s="30"/>
      <c r="O253" s="13"/>
      <c r="P253" s="13"/>
      <c r="Q253" s="13"/>
      <c r="R253" s="13"/>
      <c r="T253" s="8" t="str">
        <f>IF(COUNTIF(M253, "*POSB*TRA*")&gt;0,CONCATENATE(L253,"-",MID(M253,(MIN(IF(ISERROR(FIND({1;2;3;4;5;6;7;8;9;0},M253,FIND("POSB",M253))),"",FIND({1;2;3;4;5;6;7;8;9;0},M253,FIND("POSB",M253))))),6)),"")</f>
        <v/>
      </c>
      <c r="U253" s="8" t="str">
        <f t="shared" si="24"/>
        <v>--</v>
      </c>
      <c r="V253" s="17" t="str">
        <f>IF(COUNTIF(M253, "*CHEQUE*")&gt;0,+MID(M253,(MIN(IF(ISERROR(FIND({1;2;3;4;5;6;7;8;9;0},M253)),"",FIND({1;2;3;4;5;6;7;8;9;0},M253)))),15),"")</f>
        <v/>
      </c>
      <c r="W253" s="10"/>
      <c r="X253" s="10"/>
      <c r="Y253" s="10"/>
      <c r="Z253" s="10"/>
      <c r="AA253" s="31" t="str">
        <f t="shared" si="25"/>
        <v>--</v>
      </c>
      <c r="AB253" s="18" t="str">
        <f t="shared" si="26"/>
        <v>Deposit</v>
      </c>
      <c r="AC253" s="3">
        <f t="shared" si="27"/>
        <v>0</v>
      </c>
      <c r="AD253" s="4">
        <f t="shared" si="28"/>
        <v>0</v>
      </c>
      <c r="AE253" s="8" t="str">
        <f t="shared" si="29"/>
        <v/>
      </c>
      <c r="AF253" s="18" t="str">
        <f t="shared" si="30"/>
        <v>--</v>
      </c>
    </row>
    <row r="254" spans="5:32" x14ac:dyDescent="0.25">
      <c r="E254" s="36" t="str">
        <f t="shared" si="31"/>
        <v>--</v>
      </c>
      <c r="F254" s="25"/>
      <c r="G254" s="20"/>
      <c r="H254" s="29"/>
      <c r="I254" s="29"/>
      <c r="J254" s="23"/>
      <c r="K254" s="23"/>
      <c r="L254" s="23"/>
      <c r="M254" s="25"/>
      <c r="N254" s="29"/>
      <c r="O254" s="13"/>
      <c r="P254" s="13"/>
      <c r="Q254" s="13"/>
      <c r="R254" s="13"/>
      <c r="T254" s="8" t="str">
        <f>IF(COUNTIF(M254, "*POSB*TRA*")&gt;0,CONCATENATE(L254,"-",MID(M254,(MIN(IF(ISERROR(FIND({1;2;3;4;5;6;7;8;9;0},M254,FIND("POSB",M254))),"",FIND({1;2;3;4;5;6;7;8;9;0},M254,FIND("POSB",M254))))),6)),"")</f>
        <v/>
      </c>
      <c r="U254" s="8" t="str">
        <f t="shared" si="24"/>
        <v>--</v>
      </c>
      <c r="V254" s="17" t="str">
        <f>IF(COUNTIF(M254, "*CHEQUE*")&gt;0,+MID(M254,(MIN(IF(ISERROR(FIND({1;2;3;4;5;6;7;8;9;0},M254)),"",FIND({1;2;3;4;5;6;7;8;9;0},M254)))),15),"")</f>
        <v/>
      </c>
      <c r="W254" s="10"/>
      <c r="X254" s="10"/>
      <c r="Y254" s="10"/>
      <c r="Z254" s="10"/>
      <c r="AA254" s="31" t="str">
        <f t="shared" si="25"/>
        <v>--</v>
      </c>
      <c r="AB254" s="18" t="str">
        <f t="shared" si="26"/>
        <v>Deposit</v>
      </c>
      <c r="AC254" s="3">
        <f t="shared" si="27"/>
        <v>0</v>
      </c>
      <c r="AD254" s="4">
        <f t="shared" si="28"/>
        <v>0</v>
      </c>
      <c r="AE254" s="8" t="str">
        <f t="shared" si="29"/>
        <v/>
      </c>
      <c r="AF254" s="18" t="str">
        <f t="shared" si="30"/>
        <v>--</v>
      </c>
    </row>
    <row r="255" spans="5:32" x14ac:dyDescent="0.25">
      <c r="E255" s="36" t="str">
        <f t="shared" si="31"/>
        <v>--</v>
      </c>
      <c r="F255" s="26"/>
      <c r="G255" s="21"/>
      <c r="H255" s="30"/>
      <c r="I255" s="30"/>
      <c r="J255" s="24"/>
      <c r="K255" s="24"/>
      <c r="L255" s="24"/>
      <c r="M255" s="26"/>
      <c r="N255" s="30"/>
      <c r="O255" s="13"/>
      <c r="P255" s="13"/>
      <c r="Q255" s="13"/>
      <c r="R255" s="13"/>
      <c r="T255" s="8" t="str">
        <f>IF(COUNTIF(M255, "*POSB*TRA*")&gt;0,CONCATENATE(L255,"-",MID(M255,(MIN(IF(ISERROR(FIND({1;2;3;4;5;6;7;8;9;0},M255,FIND("POSB",M255))),"",FIND({1;2;3;4;5;6;7;8;9;0},M255,FIND("POSB",M255))))),6)),"")</f>
        <v/>
      </c>
      <c r="U255" s="8" t="str">
        <f t="shared" si="24"/>
        <v>--</v>
      </c>
      <c r="V255" s="17" t="str">
        <f>IF(COUNTIF(M255, "*CHEQUE*")&gt;0,+MID(M255,(MIN(IF(ISERROR(FIND({1;2;3;4;5;6;7;8;9;0},M255)),"",FIND({1;2;3;4;5;6;7;8;9;0},M255)))),15),"")</f>
        <v/>
      </c>
      <c r="W255" s="10"/>
      <c r="X255" s="10"/>
      <c r="Y255" s="10"/>
      <c r="Z255" s="10"/>
      <c r="AA255" s="31" t="str">
        <f t="shared" si="25"/>
        <v>--</v>
      </c>
      <c r="AB255" s="18" t="str">
        <f t="shared" si="26"/>
        <v>Deposit</v>
      </c>
      <c r="AC255" s="3">
        <f t="shared" si="27"/>
        <v>0</v>
      </c>
      <c r="AD255" s="4">
        <f t="shared" si="28"/>
        <v>0</v>
      </c>
      <c r="AE255" s="8" t="str">
        <f t="shared" si="29"/>
        <v/>
      </c>
      <c r="AF255" s="18" t="str">
        <f t="shared" si="30"/>
        <v>--</v>
      </c>
    </row>
    <row r="256" spans="5:32" x14ac:dyDescent="0.25">
      <c r="E256" s="36" t="str">
        <f t="shared" si="31"/>
        <v>--</v>
      </c>
      <c r="F256" s="25"/>
      <c r="G256" s="20"/>
      <c r="H256" s="29"/>
      <c r="I256" s="29"/>
      <c r="J256" s="23"/>
      <c r="K256" s="23"/>
      <c r="L256" s="23"/>
      <c r="M256" s="25"/>
      <c r="N256" s="29"/>
      <c r="O256" s="13"/>
      <c r="P256" s="13"/>
      <c r="Q256" s="13"/>
      <c r="R256" s="13"/>
      <c r="T256" s="8" t="str">
        <f>IF(COUNTIF(M256, "*POSB*TRA*")&gt;0,CONCATENATE(L256,"-",MID(M256,(MIN(IF(ISERROR(FIND({1;2;3;4;5;6;7;8;9;0},M256,FIND("POSB",M256))),"",FIND({1;2;3;4;5;6;7;8;9;0},M256,FIND("POSB",M256))))),6)),"")</f>
        <v/>
      </c>
      <c r="U256" s="8" t="str">
        <f t="shared" si="24"/>
        <v>--</v>
      </c>
      <c r="V256" s="17" t="str">
        <f>IF(COUNTIF(M256, "*CHEQUE*")&gt;0,+MID(M256,(MIN(IF(ISERROR(FIND({1;2;3;4;5;6;7;8;9;0},M256)),"",FIND({1;2;3;4;5;6;7;8;9;0},M256)))),15),"")</f>
        <v/>
      </c>
      <c r="W256" s="10"/>
      <c r="X256" s="10"/>
      <c r="Y256" s="10"/>
      <c r="Z256" s="10"/>
      <c r="AA256" s="31" t="str">
        <f t="shared" si="25"/>
        <v>--</v>
      </c>
      <c r="AB256" s="18" t="str">
        <f t="shared" si="26"/>
        <v>Deposit</v>
      </c>
      <c r="AC256" s="3">
        <f t="shared" si="27"/>
        <v>0</v>
      </c>
      <c r="AD256" s="4">
        <f t="shared" si="28"/>
        <v>0</v>
      </c>
      <c r="AE256" s="8" t="str">
        <f t="shared" si="29"/>
        <v/>
      </c>
      <c r="AF256" s="18" t="str">
        <f t="shared" si="30"/>
        <v>--</v>
      </c>
    </row>
    <row r="257" spans="5:32" x14ac:dyDescent="0.25">
      <c r="E257" s="36" t="str">
        <f t="shared" si="31"/>
        <v>--</v>
      </c>
      <c r="F257" s="26"/>
      <c r="G257" s="21"/>
      <c r="H257" s="30"/>
      <c r="I257" s="30"/>
      <c r="J257" s="24"/>
      <c r="K257" s="24"/>
      <c r="L257" s="24"/>
      <c r="M257" s="26"/>
      <c r="N257" s="30"/>
      <c r="O257" s="13"/>
      <c r="P257" s="13"/>
      <c r="Q257" s="13"/>
      <c r="R257" s="13"/>
      <c r="T257" s="8" t="str">
        <f>IF(COUNTIF(M257, "*POSB*TRA*")&gt;0,CONCATENATE(L257,"-",MID(M257,(MIN(IF(ISERROR(FIND({1;2;3;4;5;6;7;8;9;0},M257,FIND("POSB",M257))),"",FIND({1;2;3;4;5;6;7;8;9;0},M257,FIND("POSB",M257))))),6)),"")</f>
        <v/>
      </c>
      <c r="U257" s="8" t="str">
        <f t="shared" si="24"/>
        <v>--</v>
      </c>
      <c r="V257" s="17" t="str">
        <f>IF(COUNTIF(M257, "*CHEQUE*")&gt;0,+MID(M257,(MIN(IF(ISERROR(FIND({1;2;3;4;5;6;7;8;9;0},M257)),"",FIND({1;2;3;4;5;6;7;8;9;0},M257)))),15),"")</f>
        <v/>
      </c>
      <c r="W257" s="10"/>
      <c r="X257" s="10"/>
      <c r="Y257" s="10"/>
      <c r="Z257" s="10"/>
      <c r="AA257" s="31" t="str">
        <f t="shared" si="25"/>
        <v>--</v>
      </c>
      <c r="AB257" s="18" t="str">
        <f t="shared" si="26"/>
        <v>Deposit</v>
      </c>
      <c r="AC257" s="3">
        <f t="shared" si="27"/>
        <v>0</v>
      </c>
      <c r="AD257" s="4">
        <f t="shared" si="28"/>
        <v>0</v>
      </c>
      <c r="AE257" s="8" t="str">
        <f t="shared" si="29"/>
        <v/>
      </c>
      <c r="AF257" s="18" t="str">
        <f t="shared" si="30"/>
        <v>--</v>
      </c>
    </row>
    <row r="258" spans="5:32" x14ac:dyDescent="0.25">
      <c r="E258" s="36" t="str">
        <f t="shared" si="31"/>
        <v>--</v>
      </c>
      <c r="F258" s="25"/>
      <c r="G258" s="20"/>
      <c r="H258" s="29"/>
      <c r="I258" s="29"/>
      <c r="J258" s="23"/>
      <c r="K258" s="23"/>
      <c r="L258" s="23"/>
      <c r="M258" s="25"/>
      <c r="N258" s="29"/>
      <c r="O258" s="13"/>
      <c r="P258" s="13"/>
      <c r="Q258" s="13"/>
      <c r="R258" s="13"/>
      <c r="T258" s="8" t="str">
        <f>IF(COUNTIF(M258, "*POSB*TRA*")&gt;0,CONCATENATE(L258,"-",MID(M258,(MIN(IF(ISERROR(FIND({1;2;3;4;5;6;7;8;9;0},M258,FIND("POSB",M258))),"",FIND({1;2;3;4;5;6;7;8;9;0},M258,FIND("POSB",M258))))),6)),"")</f>
        <v/>
      </c>
      <c r="U258" s="8" t="str">
        <f t="shared" si="24"/>
        <v>--</v>
      </c>
      <c r="V258" s="17" t="str">
        <f>IF(COUNTIF(M258, "*CHEQUE*")&gt;0,+MID(M258,(MIN(IF(ISERROR(FIND({1;2;3;4;5;6;7;8;9;0},M258)),"",FIND({1;2;3;4;5;6;7;8;9;0},M258)))),15),"")</f>
        <v/>
      </c>
      <c r="W258" s="10"/>
      <c r="X258" s="10"/>
      <c r="Y258" s="10"/>
      <c r="Z258" s="10"/>
      <c r="AA258" s="31" t="str">
        <f t="shared" si="25"/>
        <v>--</v>
      </c>
      <c r="AB258" s="18" t="str">
        <f t="shared" si="26"/>
        <v>Deposit</v>
      </c>
      <c r="AC258" s="3">
        <f t="shared" si="27"/>
        <v>0</v>
      </c>
      <c r="AD258" s="4">
        <f t="shared" si="28"/>
        <v>0</v>
      </c>
      <c r="AE258" s="8" t="str">
        <f t="shared" si="29"/>
        <v/>
      </c>
      <c r="AF258" s="18" t="str">
        <f t="shared" si="30"/>
        <v>--</v>
      </c>
    </row>
    <row r="259" spans="5:32" x14ac:dyDescent="0.25">
      <c r="E259" s="36" t="str">
        <f t="shared" si="31"/>
        <v>--</v>
      </c>
      <c r="F259" s="26"/>
      <c r="G259" s="21"/>
      <c r="H259" s="30"/>
      <c r="I259" s="30"/>
      <c r="J259" s="24"/>
      <c r="K259" s="24"/>
      <c r="L259" s="24"/>
      <c r="M259" s="26"/>
      <c r="N259" s="30"/>
      <c r="O259" s="13"/>
      <c r="P259" s="13"/>
      <c r="Q259" s="13"/>
      <c r="R259" s="13"/>
      <c r="T259" s="8" t="str">
        <f>IF(COUNTIF(M259, "*POSB*TRA*")&gt;0,CONCATENATE(L259,"-",MID(M259,(MIN(IF(ISERROR(FIND({1;2;3;4;5;6;7;8;9;0},M259,FIND("POSB",M259))),"",FIND({1;2;3;4;5;6;7;8;9;0},M259,FIND("POSB",M259))))),6)),"")</f>
        <v/>
      </c>
      <c r="U259" s="8" t="str">
        <f t="shared" si="24"/>
        <v>--</v>
      </c>
      <c r="V259" s="17" t="str">
        <f>IF(COUNTIF(M259, "*CHEQUE*")&gt;0,+MID(M259,(MIN(IF(ISERROR(FIND({1;2;3;4;5;6;7;8;9;0},M259)),"",FIND({1;2;3;4;5;6;7;8;9;0},M259)))),15),"")</f>
        <v/>
      </c>
      <c r="W259" s="10"/>
      <c r="X259" s="10"/>
      <c r="Y259" s="10"/>
      <c r="Z259" s="10"/>
      <c r="AA259" s="31" t="str">
        <f t="shared" si="25"/>
        <v>--</v>
      </c>
      <c r="AB259" s="18" t="str">
        <f t="shared" si="26"/>
        <v>Deposit</v>
      </c>
      <c r="AC259" s="3">
        <f t="shared" si="27"/>
        <v>0</v>
      </c>
      <c r="AD259" s="4">
        <f t="shared" si="28"/>
        <v>0</v>
      </c>
      <c r="AE259" s="8" t="str">
        <f t="shared" si="29"/>
        <v/>
      </c>
      <c r="AF259" s="18" t="str">
        <f t="shared" si="30"/>
        <v>--</v>
      </c>
    </row>
    <row r="260" spans="5:32" x14ac:dyDescent="0.25">
      <c r="E260" s="36" t="str">
        <f t="shared" si="31"/>
        <v>--</v>
      </c>
      <c r="F260" s="25"/>
      <c r="G260" s="20"/>
      <c r="H260" s="29"/>
      <c r="I260" s="29"/>
      <c r="J260" s="23"/>
      <c r="K260" s="23"/>
      <c r="L260" s="23"/>
      <c r="M260" s="25"/>
      <c r="N260" s="29"/>
      <c r="O260" s="13"/>
      <c r="P260" s="13"/>
      <c r="Q260" s="13"/>
      <c r="R260" s="13"/>
      <c r="T260" s="8" t="str">
        <f>IF(COUNTIF(M260, "*POSB*TRA*")&gt;0,CONCATENATE(L260,"-",MID(M260,(MIN(IF(ISERROR(FIND({1;2;3;4;5;6;7;8;9;0},M260,FIND("POSB",M260))),"",FIND({1;2;3;4;5;6;7;8;9;0},M260,FIND("POSB",M260))))),6)),"")</f>
        <v/>
      </c>
      <c r="U260" s="8" t="str">
        <f t="shared" si="24"/>
        <v>--</v>
      </c>
      <c r="V260" s="17" t="str">
        <f>IF(COUNTIF(M260, "*CHEQUE*")&gt;0,+MID(M260,(MIN(IF(ISERROR(FIND({1;2;3;4;5;6;7;8;9;0},M260)),"",FIND({1;2;3;4;5;6;7;8;9;0},M260)))),15),"")</f>
        <v/>
      </c>
      <c r="W260" s="10"/>
      <c r="X260" s="10"/>
      <c r="Y260" s="10"/>
      <c r="Z260" s="10"/>
      <c r="AA260" s="31" t="str">
        <f t="shared" si="25"/>
        <v>--</v>
      </c>
      <c r="AB260" s="18" t="str">
        <f t="shared" si="26"/>
        <v>Deposit</v>
      </c>
      <c r="AC260" s="3">
        <f t="shared" si="27"/>
        <v>0</v>
      </c>
      <c r="AD260" s="4">
        <f t="shared" si="28"/>
        <v>0</v>
      </c>
      <c r="AE260" s="8" t="str">
        <f t="shared" si="29"/>
        <v/>
      </c>
      <c r="AF260" s="18" t="str">
        <f t="shared" si="30"/>
        <v>--</v>
      </c>
    </row>
    <row r="261" spans="5:32" x14ac:dyDescent="0.25">
      <c r="E261" s="36" t="str">
        <f t="shared" si="31"/>
        <v>--</v>
      </c>
      <c r="F261" s="26"/>
      <c r="G261" s="21"/>
      <c r="H261" s="30"/>
      <c r="I261" s="30"/>
      <c r="J261" s="24"/>
      <c r="K261" s="24"/>
      <c r="L261" s="24"/>
      <c r="M261" s="26"/>
      <c r="N261" s="30"/>
      <c r="O261" s="13"/>
      <c r="P261" s="13"/>
      <c r="Q261" s="13"/>
      <c r="R261" s="13"/>
      <c r="T261" s="8" t="str">
        <f>IF(COUNTIF(M261, "*POSB*TRA*")&gt;0,CONCATENATE(L261,"-",MID(M261,(MIN(IF(ISERROR(FIND({1;2;3;4;5;6;7;8;9;0},M261,FIND("POSB",M261))),"",FIND({1;2;3;4;5;6;7;8;9;0},M261,FIND("POSB",M261))))),6)),"")</f>
        <v/>
      </c>
      <c r="U261" s="8" t="str">
        <f t="shared" si="24"/>
        <v>--</v>
      </c>
      <c r="V261" s="17" t="str">
        <f>IF(COUNTIF(M261, "*CHEQUE*")&gt;0,+MID(M261,(MIN(IF(ISERROR(FIND({1;2;3;4;5;6;7;8;9;0},M261)),"",FIND({1;2;3;4;5;6;7;8;9;0},M261)))),15),"")</f>
        <v/>
      </c>
      <c r="W261" s="10"/>
      <c r="X261" s="10"/>
      <c r="Y261" s="10"/>
      <c r="Z261" s="10"/>
      <c r="AA261" s="31" t="str">
        <f t="shared" si="25"/>
        <v>--</v>
      </c>
      <c r="AB261" s="18" t="str">
        <f t="shared" si="26"/>
        <v>Deposit</v>
      </c>
      <c r="AC261" s="3">
        <f t="shared" si="27"/>
        <v>0</v>
      </c>
      <c r="AD261" s="4">
        <f t="shared" si="28"/>
        <v>0</v>
      </c>
      <c r="AE261" s="8" t="str">
        <f t="shared" si="29"/>
        <v/>
      </c>
      <c r="AF261" s="18" t="str">
        <f t="shared" si="30"/>
        <v>--</v>
      </c>
    </row>
    <row r="262" spans="5:32" x14ac:dyDescent="0.25">
      <c r="E262" s="36" t="str">
        <f t="shared" si="31"/>
        <v>--</v>
      </c>
      <c r="F262" s="25"/>
      <c r="G262" s="20"/>
      <c r="H262" s="29"/>
      <c r="I262" s="29"/>
      <c r="J262" s="23"/>
      <c r="K262" s="23"/>
      <c r="L262" s="23"/>
      <c r="M262" s="25"/>
      <c r="N262" s="29"/>
      <c r="O262" s="13"/>
      <c r="P262" s="13"/>
      <c r="Q262" s="13"/>
      <c r="R262" s="13"/>
      <c r="T262" s="8" t="str">
        <f>IF(COUNTIF(M262, "*POSB*TRA*")&gt;0,CONCATENATE(L262,"-",MID(M262,(MIN(IF(ISERROR(FIND({1;2;3;4;5;6;7;8;9;0},M262,FIND("POSB",M262))),"",FIND({1;2;3;4;5;6;7;8;9;0},M262,FIND("POSB",M262))))),6)),"")</f>
        <v/>
      </c>
      <c r="U262" s="8" t="str">
        <f t="shared" ref="U262:U325" si="32">IF(LEN(CONCATENATE(T262,AE262))&lt;=0,CONCATENATE(TEXT(AA262,"yyyyMMdd"),TEXT(ABS(H262),"#"),TEXT(ABS(I262),"#")),"")</f>
        <v>--</v>
      </c>
      <c r="V262" s="17" t="str">
        <f>IF(COUNTIF(M262, "*CHEQUE*")&gt;0,+MID(M262,(MIN(IF(ISERROR(FIND({1;2;3;4;5;6;7;8;9;0},M262)),"",FIND({1;2;3;4;5;6;7;8;9;0},M262)))),15),"")</f>
        <v/>
      </c>
      <c r="W262" s="10"/>
      <c r="X262" s="10"/>
      <c r="Y262" s="10"/>
      <c r="Z262" s="10"/>
      <c r="AA262" s="31" t="str">
        <f t="shared" ref="AA262:AA325" si="33">E262</f>
        <v>--</v>
      </c>
      <c r="AB262" s="18" t="str">
        <f t="shared" ref="AB262:AB325" si="34">IF(COUNTIF(M262, "*CHEQUE*")&gt;0,"Cheque",IF(COUNTIF(M262, "*POSB*TRA*")&gt;0,"VISA","Deposit"))</f>
        <v>Deposit</v>
      </c>
      <c r="AC262" s="3">
        <f t="shared" ref="AC262:AC325" si="35">M262</f>
        <v>0</v>
      </c>
      <c r="AD262" s="4">
        <f t="shared" ref="AD262:AD325" si="36">H262-I262</f>
        <v>0</v>
      </c>
      <c r="AE262" s="8" t="str">
        <f t="shared" ref="AE262:AE325" si="37">LEFT(V262,FIND("@",V262&amp;"@")-1)</f>
        <v/>
      </c>
      <c r="AF262" s="18" t="str">
        <f t="shared" ref="AF262:AF325" si="38">CONCATENATE(T262,AE262,U262)</f>
        <v>--</v>
      </c>
    </row>
    <row r="263" spans="5:32" x14ac:dyDescent="0.25">
      <c r="E263" s="36" t="str">
        <f t="shared" ref="E263:E326" si="39">A263&amp;"-"&amp;B263&amp;"-"&amp;C263</f>
        <v>--</v>
      </c>
      <c r="F263" s="26"/>
      <c r="G263" s="21"/>
      <c r="H263" s="30"/>
      <c r="I263" s="30"/>
      <c r="J263" s="24"/>
      <c r="K263" s="24"/>
      <c r="L263" s="24"/>
      <c r="M263" s="26"/>
      <c r="N263" s="30"/>
      <c r="O263" s="13"/>
      <c r="P263" s="13"/>
      <c r="Q263" s="13"/>
      <c r="R263" s="13"/>
      <c r="T263" s="8" t="str">
        <f>IF(COUNTIF(M263, "*POSB*TRA*")&gt;0,CONCATENATE(L263,"-",MID(M263,(MIN(IF(ISERROR(FIND({1;2;3;4;5;6;7;8;9;0},M263,FIND("POSB",M263))),"",FIND({1;2;3;4;5;6;7;8;9;0},M263,FIND("POSB",M263))))),6)),"")</f>
        <v/>
      </c>
      <c r="U263" s="8" t="str">
        <f t="shared" si="32"/>
        <v>--</v>
      </c>
      <c r="V263" s="17" t="str">
        <f>IF(COUNTIF(M263, "*CHEQUE*")&gt;0,+MID(M263,(MIN(IF(ISERROR(FIND({1;2;3;4;5;6;7;8;9;0},M263)),"",FIND({1;2;3;4;5;6;7;8;9;0},M263)))),15),"")</f>
        <v/>
      </c>
      <c r="W263" s="10"/>
      <c r="X263" s="10"/>
      <c r="Y263" s="10"/>
      <c r="Z263" s="10"/>
      <c r="AA263" s="31" t="str">
        <f t="shared" si="33"/>
        <v>--</v>
      </c>
      <c r="AB263" s="18" t="str">
        <f t="shared" si="34"/>
        <v>Deposit</v>
      </c>
      <c r="AC263" s="3">
        <f t="shared" si="35"/>
        <v>0</v>
      </c>
      <c r="AD263" s="4">
        <f t="shared" si="36"/>
        <v>0</v>
      </c>
      <c r="AE263" s="8" t="str">
        <f t="shared" si="37"/>
        <v/>
      </c>
      <c r="AF263" s="18" t="str">
        <f t="shared" si="38"/>
        <v>--</v>
      </c>
    </row>
    <row r="264" spans="5:32" x14ac:dyDescent="0.25">
      <c r="E264" s="36" t="str">
        <f t="shared" si="39"/>
        <v>--</v>
      </c>
      <c r="F264" s="25"/>
      <c r="G264" s="20"/>
      <c r="H264" s="29"/>
      <c r="I264" s="29"/>
      <c r="J264" s="23"/>
      <c r="K264" s="23"/>
      <c r="L264" s="23"/>
      <c r="M264" s="25"/>
      <c r="N264" s="29"/>
      <c r="O264" s="13"/>
      <c r="P264" s="13"/>
      <c r="Q264" s="13"/>
      <c r="R264" s="13"/>
      <c r="T264" s="8" t="str">
        <f>IF(COUNTIF(M264, "*POSB*TRA*")&gt;0,CONCATENATE(L264,"-",MID(M264,(MIN(IF(ISERROR(FIND({1;2;3;4;5;6;7;8;9;0},M264,FIND("POSB",M264))),"",FIND({1;2;3;4;5;6;7;8;9;0},M264,FIND("POSB",M264))))),6)),"")</f>
        <v/>
      </c>
      <c r="U264" s="8" t="str">
        <f t="shared" si="32"/>
        <v>--</v>
      </c>
      <c r="V264" s="17" t="str">
        <f>IF(COUNTIF(M264, "*CHEQUE*")&gt;0,+MID(M264,(MIN(IF(ISERROR(FIND({1;2;3;4;5;6;7;8;9;0},M264)),"",FIND({1;2;3;4;5;6;7;8;9;0},M264)))),15),"")</f>
        <v/>
      </c>
      <c r="W264" s="10"/>
      <c r="X264" s="10"/>
      <c r="Y264" s="10"/>
      <c r="Z264" s="10"/>
      <c r="AA264" s="31" t="str">
        <f t="shared" si="33"/>
        <v>--</v>
      </c>
      <c r="AB264" s="18" t="str">
        <f t="shared" si="34"/>
        <v>Deposit</v>
      </c>
      <c r="AC264" s="3">
        <f t="shared" si="35"/>
        <v>0</v>
      </c>
      <c r="AD264" s="4">
        <f t="shared" si="36"/>
        <v>0</v>
      </c>
      <c r="AE264" s="8" t="str">
        <f t="shared" si="37"/>
        <v/>
      </c>
      <c r="AF264" s="18" t="str">
        <f t="shared" si="38"/>
        <v>--</v>
      </c>
    </row>
    <row r="265" spans="5:32" x14ac:dyDescent="0.25">
      <c r="E265" s="36" t="str">
        <f t="shared" si="39"/>
        <v>--</v>
      </c>
      <c r="F265" s="26"/>
      <c r="G265" s="21"/>
      <c r="H265" s="30"/>
      <c r="I265" s="30"/>
      <c r="J265" s="24"/>
      <c r="K265" s="24"/>
      <c r="L265" s="24"/>
      <c r="M265" s="26"/>
      <c r="N265" s="30"/>
      <c r="O265" s="13"/>
      <c r="P265" s="13"/>
      <c r="Q265" s="13"/>
      <c r="R265" s="13"/>
      <c r="T265" s="8" t="str">
        <f>IF(COUNTIF(M265, "*POSB*TRA*")&gt;0,CONCATENATE(L265,"-",MID(M265,(MIN(IF(ISERROR(FIND({1;2;3;4;5;6;7;8;9;0},M265,FIND("POSB",M265))),"",FIND({1;2;3;4;5;6;7;8;9;0},M265,FIND("POSB",M265))))),6)),"")</f>
        <v/>
      </c>
      <c r="U265" s="8" t="str">
        <f t="shared" si="32"/>
        <v>--</v>
      </c>
      <c r="V265" s="17" t="str">
        <f>IF(COUNTIF(M265, "*CHEQUE*")&gt;0,+MID(M265,(MIN(IF(ISERROR(FIND({1;2;3;4;5;6;7;8;9;0},M265)),"",FIND({1;2;3;4;5;6;7;8;9;0},M265)))),15),"")</f>
        <v/>
      </c>
      <c r="W265" s="10"/>
      <c r="X265" s="10"/>
      <c r="Y265" s="10"/>
      <c r="Z265" s="10"/>
      <c r="AA265" s="31" t="str">
        <f t="shared" si="33"/>
        <v>--</v>
      </c>
      <c r="AB265" s="18" t="str">
        <f t="shared" si="34"/>
        <v>Deposit</v>
      </c>
      <c r="AC265" s="3">
        <f t="shared" si="35"/>
        <v>0</v>
      </c>
      <c r="AD265" s="4">
        <f t="shared" si="36"/>
        <v>0</v>
      </c>
      <c r="AE265" s="8" t="str">
        <f t="shared" si="37"/>
        <v/>
      </c>
      <c r="AF265" s="18" t="str">
        <f t="shared" si="38"/>
        <v>--</v>
      </c>
    </row>
    <row r="266" spans="5:32" x14ac:dyDescent="0.25">
      <c r="E266" s="36" t="str">
        <f t="shared" si="39"/>
        <v>--</v>
      </c>
      <c r="F266" s="25"/>
      <c r="G266" s="20"/>
      <c r="H266" s="29"/>
      <c r="I266" s="29"/>
      <c r="J266" s="23"/>
      <c r="K266" s="23"/>
      <c r="L266" s="23"/>
      <c r="M266" s="25"/>
      <c r="N266" s="29"/>
      <c r="O266" s="13"/>
      <c r="P266" s="13"/>
      <c r="Q266" s="13"/>
      <c r="R266" s="13"/>
      <c r="T266" s="8" t="str">
        <f>IF(COUNTIF(M266, "*POSB*TRA*")&gt;0,CONCATENATE(L266,"-",MID(M266,(MIN(IF(ISERROR(FIND({1;2;3;4;5;6;7;8;9;0},M266,FIND("POSB",M266))),"",FIND({1;2;3;4;5;6;7;8;9;0},M266,FIND("POSB",M266))))),6)),"")</f>
        <v/>
      </c>
      <c r="U266" s="8" t="str">
        <f t="shared" si="32"/>
        <v>--</v>
      </c>
      <c r="V266" s="17" t="str">
        <f>IF(COUNTIF(M266, "*CHEQUE*")&gt;0,+MID(M266,(MIN(IF(ISERROR(FIND({1;2;3;4;5;6;7;8;9;0},M266)),"",FIND({1;2;3;4;5;6;7;8;9;0},M266)))),15),"")</f>
        <v/>
      </c>
      <c r="W266" s="10"/>
      <c r="X266" s="10"/>
      <c r="Y266" s="10"/>
      <c r="Z266" s="10"/>
      <c r="AA266" s="31" t="str">
        <f t="shared" si="33"/>
        <v>--</v>
      </c>
      <c r="AB266" s="18" t="str">
        <f t="shared" si="34"/>
        <v>Deposit</v>
      </c>
      <c r="AC266" s="3">
        <f t="shared" si="35"/>
        <v>0</v>
      </c>
      <c r="AD266" s="4">
        <f t="shared" si="36"/>
        <v>0</v>
      </c>
      <c r="AE266" s="8" t="str">
        <f t="shared" si="37"/>
        <v/>
      </c>
      <c r="AF266" s="18" t="str">
        <f t="shared" si="38"/>
        <v>--</v>
      </c>
    </row>
    <row r="267" spans="5:32" x14ac:dyDescent="0.25">
      <c r="E267" s="36" t="str">
        <f t="shared" si="39"/>
        <v>--</v>
      </c>
      <c r="F267" s="26"/>
      <c r="G267" s="21"/>
      <c r="H267" s="30"/>
      <c r="I267" s="30"/>
      <c r="J267" s="24"/>
      <c r="K267" s="24"/>
      <c r="L267" s="24"/>
      <c r="M267" s="26"/>
      <c r="N267" s="30"/>
      <c r="O267" s="13"/>
      <c r="P267" s="13"/>
      <c r="Q267" s="13"/>
      <c r="R267" s="13"/>
      <c r="T267" s="8" t="str">
        <f>IF(COUNTIF(M267, "*POSB*TRA*")&gt;0,CONCATENATE(L267,"-",MID(M267,(MIN(IF(ISERROR(FIND({1;2;3;4;5;6;7;8;9;0},M267,FIND("POSB",M267))),"",FIND({1;2;3;4;5;6;7;8;9;0},M267,FIND("POSB",M267))))),6)),"")</f>
        <v/>
      </c>
      <c r="U267" s="8" t="str">
        <f t="shared" si="32"/>
        <v>--</v>
      </c>
      <c r="V267" s="17" t="str">
        <f>IF(COUNTIF(M267, "*CHEQUE*")&gt;0,+MID(M267,(MIN(IF(ISERROR(FIND({1;2;3;4;5;6;7;8;9;0},M267)),"",FIND({1;2;3;4;5;6;7;8;9;0},M267)))),15),"")</f>
        <v/>
      </c>
      <c r="W267" s="10"/>
      <c r="X267" s="10"/>
      <c r="Y267" s="10"/>
      <c r="Z267" s="10"/>
      <c r="AA267" s="31" t="str">
        <f t="shared" si="33"/>
        <v>--</v>
      </c>
      <c r="AB267" s="18" t="str">
        <f t="shared" si="34"/>
        <v>Deposit</v>
      </c>
      <c r="AC267" s="3">
        <f t="shared" si="35"/>
        <v>0</v>
      </c>
      <c r="AD267" s="4">
        <f t="shared" si="36"/>
        <v>0</v>
      </c>
      <c r="AE267" s="8" t="str">
        <f t="shared" si="37"/>
        <v/>
      </c>
      <c r="AF267" s="18" t="str">
        <f t="shared" si="38"/>
        <v>--</v>
      </c>
    </row>
    <row r="268" spans="5:32" x14ac:dyDescent="0.25">
      <c r="E268" s="36" t="str">
        <f t="shared" si="39"/>
        <v>--</v>
      </c>
      <c r="F268" s="25"/>
      <c r="G268" s="20"/>
      <c r="H268" s="29"/>
      <c r="I268" s="29"/>
      <c r="J268" s="23"/>
      <c r="K268" s="23"/>
      <c r="L268" s="23"/>
      <c r="M268" s="25"/>
      <c r="N268" s="29"/>
      <c r="O268" s="13"/>
      <c r="P268" s="13"/>
      <c r="Q268" s="13"/>
      <c r="R268" s="13"/>
      <c r="T268" s="8" t="str">
        <f>IF(COUNTIF(M268, "*POSB*TRA*")&gt;0,CONCATENATE(L268,"-",MID(M268,(MIN(IF(ISERROR(FIND({1;2;3;4;5;6;7;8;9;0},M268,FIND("POSB",M268))),"",FIND({1;2;3;4;5;6;7;8;9;0},M268,FIND("POSB",M268))))),6)),"")</f>
        <v/>
      </c>
      <c r="U268" s="8" t="str">
        <f t="shared" si="32"/>
        <v>--</v>
      </c>
      <c r="V268" s="17" t="str">
        <f>IF(COUNTIF(M268, "*CHEQUE*")&gt;0,+MID(M268,(MIN(IF(ISERROR(FIND({1;2;3;4;5;6;7;8;9;0},M268)),"",FIND({1;2;3;4;5;6;7;8;9;0},M268)))),15),"")</f>
        <v/>
      </c>
      <c r="W268" s="10"/>
      <c r="X268" s="10"/>
      <c r="Y268" s="10"/>
      <c r="Z268" s="10"/>
      <c r="AA268" s="31" t="str">
        <f t="shared" si="33"/>
        <v>--</v>
      </c>
      <c r="AB268" s="18" t="str">
        <f t="shared" si="34"/>
        <v>Deposit</v>
      </c>
      <c r="AC268" s="3">
        <f t="shared" si="35"/>
        <v>0</v>
      </c>
      <c r="AD268" s="4">
        <f t="shared" si="36"/>
        <v>0</v>
      </c>
      <c r="AE268" s="8" t="str">
        <f t="shared" si="37"/>
        <v/>
      </c>
      <c r="AF268" s="18" t="str">
        <f t="shared" si="38"/>
        <v>--</v>
      </c>
    </row>
    <row r="269" spans="5:32" x14ac:dyDescent="0.25">
      <c r="E269" s="36" t="str">
        <f t="shared" si="39"/>
        <v>--</v>
      </c>
      <c r="F269" s="26"/>
      <c r="G269" s="21"/>
      <c r="H269" s="30"/>
      <c r="I269" s="30"/>
      <c r="J269" s="24"/>
      <c r="K269" s="24"/>
      <c r="L269" s="24"/>
      <c r="M269" s="26"/>
      <c r="N269" s="30"/>
      <c r="O269" s="13"/>
      <c r="P269" s="13"/>
      <c r="Q269" s="13"/>
      <c r="R269" s="13"/>
      <c r="T269" s="8" t="str">
        <f>IF(COUNTIF(M269, "*POSB*TRA*")&gt;0,CONCATENATE(L269,"-",MID(M269,(MIN(IF(ISERROR(FIND({1;2;3;4;5;6;7;8;9;0},M269,FIND("POSB",M269))),"",FIND({1;2;3;4;5;6;7;8;9;0},M269,FIND("POSB",M269))))),6)),"")</f>
        <v/>
      </c>
      <c r="U269" s="8" t="str">
        <f t="shared" si="32"/>
        <v>--</v>
      </c>
      <c r="V269" s="17" t="str">
        <f>IF(COUNTIF(M269, "*CHEQUE*")&gt;0,+MID(M269,(MIN(IF(ISERROR(FIND({1;2;3;4;5;6;7;8;9;0},M269)),"",FIND({1;2;3;4;5;6;7;8;9;0},M269)))),15),"")</f>
        <v/>
      </c>
      <c r="W269" s="10"/>
      <c r="X269" s="10"/>
      <c r="Y269" s="10"/>
      <c r="Z269" s="10"/>
      <c r="AA269" s="31" t="str">
        <f t="shared" si="33"/>
        <v>--</v>
      </c>
      <c r="AB269" s="18" t="str">
        <f t="shared" si="34"/>
        <v>Deposit</v>
      </c>
      <c r="AC269" s="3">
        <f t="shared" si="35"/>
        <v>0</v>
      </c>
      <c r="AD269" s="4">
        <f t="shared" si="36"/>
        <v>0</v>
      </c>
      <c r="AE269" s="8" t="str">
        <f t="shared" si="37"/>
        <v/>
      </c>
      <c r="AF269" s="18" t="str">
        <f t="shared" si="38"/>
        <v>--</v>
      </c>
    </row>
    <row r="270" spans="5:32" x14ac:dyDescent="0.25">
      <c r="E270" s="36" t="str">
        <f t="shared" si="39"/>
        <v>--</v>
      </c>
      <c r="F270" s="25"/>
      <c r="G270" s="20"/>
      <c r="H270" s="29"/>
      <c r="I270" s="29"/>
      <c r="J270" s="23"/>
      <c r="K270" s="23"/>
      <c r="L270" s="23"/>
      <c r="M270" s="25"/>
      <c r="N270" s="29"/>
      <c r="O270" s="13"/>
      <c r="P270" s="13"/>
      <c r="Q270" s="13"/>
      <c r="R270" s="13"/>
      <c r="T270" s="8" t="str">
        <f>IF(COUNTIF(M270, "*POSB*TRA*")&gt;0,CONCATENATE(L270,"-",MID(M270,(MIN(IF(ISERROR(FIND({1;2;3;4;5;6;7;8;9;0},M270,FIND("POSB",M270))),"",FIND({1;2;3;4;5;6;7;8;9;0},M270,FIND("POSB",M270))))),6)),"")</f>
        <v/>
      </c>
      <c r="U270" s="8" t="str">
        <f t="shared" si="32"/>
        <v>--</v>
      </c>
      <c r="V270" s="17" t="str">
        <f>IF(COUNTIF(M270, "*CHEQUE*")&gt;0,+MID(M270,(MIN(IF(ISERROR(FIND({1;2;3;4;5;6;7;8;9;0},M270)),"",FIND({1;2;3;4;5;6;7;8;9;0},M270)))),15),"")</f>
        <v/>
      </c>
      <c r="W270" s="10"/>
      <c r="X270" s="10"/>
      <c r="Y270" s="10"/>
      <c r="Z270" s="10"/>
      <c r="AA270" s="31" t="str">
        <f t="shared" si="33"/>
        <v>--</v>
      </c>
      <c r="AB270" s="18" t="str">
        <f t="shared" si="34"/>
        <v>Deposit</v>
      </c>
      <c r="AC270" s="3">
        <f t="shared" si="35"/>
        <v>0</v>
      </c>
      <c r="AD270" s="4">
        <f t="shared" si="36"/>
        <v>0</v>
      </c>
      <c r="AE270" s="8" t="str">
        <f t="shared" si="37"/>
        <v/>
      </c>
      <c r="AF270" s="18" t="str">
        <f t="shared" si="38"/>
        <v>--</v>
      </c>
    </row>
    <row r="271" spans="5:32" x14ac:dyDescent="0.25">
      <c r="E271" s="36" t="str">
        <f t="shared" si="39"/>
        <v>--</v>
      </c>
      <c r="F271" s="26"/>
      <c r="G271" s="21"/>
      <c r="H271" s="30"/>
      <c r="I271" s="30"/>
      <c r="J271" s="24"/>
      <c r="K271" s="24"/>
      <c r="L271" s="24"/>
      <c r="M271" s="26"/>
      <c r="N271" s="30"/>
      <c r="O271" s="13"/>
      <c r="P271" s="13"/>
      <c r="Q271" s="13"/>
      <c r="R271" s="13"/>
      <c r="T271" s="8" t="str">
        <f>IF(COUNTIF(M271, "*POSB*TRA*")&gt;0,CONCATENATE(L271,"-",MID(M271,(MIN(IF(ISERROR(FIND({1;2;3;4;5;6;7;8;9;0},M271,FIND("POSB",M271))),"",FIND({1;2;3;4;5;6;7;8;9;0},M271,FIND("POSB",M271))))),6)),"")</f>
        <v/>
      </c>
      <c r="U271" s="8" t="str">
        <f t="shared" si="32"/>
        <v>--</v>
      </c>
      <c r="V271" s="17" t="str">
        <f>IF(COUNTIF(M271, "*CHEQUE*")&gt;0,+MID(M271,(MIN(IF(ISERROR(FIND({1;2;3;4;5;6;7;8;9;0},M271)),"",FIND({1;2;3;4;5;6;7;8;9;0},M271)))),15),"")</f>
        <v/>
      </c>
      <c r="W271" s="10"/>
      <c r="X271" s="10"/>
      <c r="Y271" s="10"/>
      <c r="Z271" s="10"/>
      <c r="AA271" s="31" t="str">
        <f t="shared" si="33"/>
        <v>--</v>
      </c>
      <c r="AB271" s="18" t="str">
        <f t="shared" si="34"/>
        <v>Deposit</v>
      </c>
      <c r="AC271" s="3">
        <f t="shared" si="35"/>
        <v>0</v>
      </c>
      <c r="AD271" s="4">
        <f t="shared" si="36"/>
        <v>0</v>
      </c>
      <c r="AE271" s="8" t="str">
        <f t="shared" si="37"/>
        <v/>
      </c>
      <c r="AF271" s="18" t="str">
        <f t="shared" si="38"/>
        <v>--</v>
      </c>
    </row>
    <row r="272" spans="5:32" x14ac:dyDescent="0.25">
      <c r="E272" s="36" t="str">
        <f t="shared" si="39"/>
        <v>--</v>
      </c>
      <c r="F272" s="25"/>
      <c r="G272" s="20"/>
      <c r="H272" s="29"/>
      <c r="I272" s="29"/>
      <c r="J272" s="23"/>
      <c r="K272" s="23"/>
      <c r="L272" s="23"/>
      <c r="M272" s="25"/>
      <c r="N272" s="29"/>
      <c r="O272" s="13"/>
      <c r="P272" s="13"/>
      <c r="Q272" s="13"/>
      <c r="R272" s="13"/>
      <c r="T272" s="8" t="str">
        <f>IF(COUNTIF(M272, "*POSB*TRA*")&gt;0,CONCATENATE(L272,"-",MID(M272,(MIN(IF(ISERROR(FIND({1;2;3;4;5;6;7;8;9;0},M272,FIND("POSB",M272))),"",FIND({1;2;3;4;5;6;7;8;9;0},M272,FIND("POSB",M272))))),6)),"")</f>
        <v/>
      </c>
      <c r="U272" s="8" t="str">
        <f t="shared" si="32"/>
        <v>--</v>
      </c>
      <c r="V272" s="17" t="str">
        <f>IF(COUNTIF(M272, "*CHEQUE*")&gt;0,+MID(M272,(MIN(IF(ISERROR(FIND({1;2;3;4;5;6;7;8;9;0},M272)),"",FIND({1;2;3;4;5;6;7;8;9;0},M272)))),15),"")</f>
        <v/>
      </c>
      <c r="W272" s="10"/>
      <c r="X272" s="10"/>
      <c r="Y272" s="10"/>
      <c r="Z272" s="10"/>
      <c r="AA272" s="31" t="str">
        <f t="shared" si="33"/>
        <v>--</v>
      </c>
      <c r="AB272" s="18" t="str">
        <f t="shared" si="34"/>
        <v>Deposit</v>
      </c>
      <c r="AC272" s="3">
        <f t="shared" si="35"/>
        <v>0</v>
      </c>
      <c r="AD272" s="4">
        <f t="shared" si="36"/>
        <v>0</v>
      </c>
      <c r="AE272" s="8" t="str">
        <f t="shared" si="37"/>
        <v/>
      </c>
      <c r="AF272" s="18" t="str">
        <f t="shared" si="38"/>
        <v>--</v>
      </c>
    </row>
    <row r="273" spans="5:32" x14ac:dyDescent="0.25">
      <c r="E273" s="36" t="str">
        <f t="shared" si="39"/>
        <v>--</v>
      </c>
      <c r="F273" s="26"/>
      <c r="G273" s="21"/>
      <c r="H273" s="30"/>
      <c r="I273" s="30"/>
      <c r="J273" s="24"/>
      <c r="K273" s="24"/>
      <c r="L273" s="24"/>
      <c r="M273" s="26"/>
      <c r="N273" s="30"/>
      <c r="O273" s="13"/>
      <c r="P273" s="13"/>
      <c r="Q273" s="13"/>
      <c r="R273" s="13"/>
      <c r="T273" s="8" t="str">
        <f>IF(COUNTIF(M273, "*POSB*TRA*")&gt;0,CONCATENATE(L273,"-",MID(M273,(MIN(IF(ISERROR(FIND({1;2;3;4;5;6;7;8;9;0},M273,FIND("POSB",M273))),"",FIND({1;2;3;4;5;6;7;8;9;0},M273,FIND("POSB",M273))))),6)),"")</f>
        <v/>
      </c>
      <c r="U273" s="8" t="str">
        <f t="shared" si="32"/>
        <v>--</v>
      </c>
      <c r="V273" s="17" t="str">
        <f>IF(COUNTIF(M273, "*CHEQUE*")&gt;0,+MID(M273,(MIN(IF(ISERROR(FIND({1;2;3;4;5;6;7;8;9;0},M273)),"",FIND({1;2;3;4;5;6;7;8;9;0},M273)))),15),"")</f>
        <v/>
      </c>
      <c r="W273" s="10"/>
      <c r="X273" s="10"/>
      <c r="Y273" s="10"/>
      <c r="Z273" s="10"/>
      <c r="AA273" s="31" t="str">
        <f t="shared" si="33"/>
        <v>--</v>
      </c>
      <c r="AB273" s="18" t="str">
        <f t="shared" si="34"/>
        <v>Deposit</v>
      </c>
      <c r="AC273" s="3">
        <f t="shared" si="35"/>
        <v>0</v>
      </c>
      <c r="AD273" s="4">
        <f t="shared" si="36"/>
        <v>0</v>
      </c>
      <c r="AE273" s="8" t="str">
        <f t="shared" si="37"/>
        <v/>
      </c>
      <c r="AF273" s="18" t="str">
        <f t="shared" si="38"/>
        <v>--</v>
      </c>
    </row>
    <row r="274" spans="5:32" x14ac:dyDescent="0.25">
      <c r="E274" s="36" t="str">
        <f t="shared" si="39"/>
        <v>--</v>
      </c>
      <c r="F274" s="25"/>
      <c r="G274" s="20"/>
      <c r="H274" s="29"/>
      <c r="I274" s="29"/>
      <c r="J274" s="23"/>
      <c r="K274" s="23"/>
      <c r="L274" s="23"/>
      <c r="M274" s="25"/>
      <c r="N274" s="29"/>
      <c r="O274" s="13"/>
      <c r="P274" s="13"/>
      <c r="Q274" s="13"/>
      <c r="R274" s="13"/>
      <c r="T274" s="8" t="str">
        <f>IF(COUNTIF(M274, "*POSB*TRA*")&gt;0,CONCATENATE(L274,"-",MID(M274,(MIN(IF(ISERROR(FIND({1;2;3;4;5;6;7;8;9;0},M274,FIND("POSB",M274))),"",FIND({1;2;3;4;5;6;7;8;9;0},M274,FIND("POSB",M274))))),6)),"")</f>
        <v/>
      </c>
      <c r="U274" s="8" t="str">
        <f t="shared" si="32"/>
        <v>--</v>
      </c>
      <c r="V274" s="17" t="str">
        <f>IF(COUNTIF(M274, "*CHEQUE*")&gt;0,+MID(M274,(MIN(IF(ISERROR(FIND({1;2;3;4;5;6;7;8;9;0},M274)),"",FIND({1;2;3;4;5;6;7;8;9;0},M274)))),15),"")</f>
        <v/>
      </c>
      <c r="W274" s="10"/>
      <c r="X274" s="10"/>
      <c r="Y274" s="10"/>
      <c r="Z274" s="10"/>
      <c r="AA274" s="31" t="str">
        <f t="shared" si="33"/>
        <v>--</v>
      </c>
      <c r="AB274" s="18" t="str">
        <f t="shared" si="34"/>
        <v>Deposit</v>
      </c>
      <c r="AC274" s="3">
        <f t="shared" si="35"/>
        <v>0</v>
      </c>
      <c r="AD274" s="4">
        <f t="shared" si="36"/>
        <v>0</v>
      </c>
      <c r="AE274" s="8" t="str">
        <f t="shared" si="37"/>
        <v/>
      </c>
      <c r="AF274" s="18" t="str">
        <f t="shared" si="38"/>
        <v>--</v>
      </c>
    </row>
    <row r="275" spans="5:32" x14ac:dyDescent="0.25">
      <c r="E275" s="36" t="str">
        <f t="shared" si="39"/>
        <v>--</v>
      </c>
      <c r="F275" s="26"/>
      <c r="G275" s="21"/>
      <c r="H275" s="30"/>
      <c r="I275" s="30"/>
      <c r="J275" s="24"/>
      <c r="K275" s="24"/>
      <c r="L275" s="24"/>
      <c r="M275" s="26"/>
      <c r="N275" s="30"/>
      <c r="O275" s="13"/>
      <c r="P275" s="13"/>
      <c r="Q275" s="13"/>
      <c r="R275" s="13"/>
      <c r="T275" s="8" t="str">
        <f>IF(COUNTIF(M275, "*POSB*TRA*")&gt;0,CONCATENATE(L275,"-",MID(M275,(MIN(IF(ISERROR(FIND({1;2;3;4;5;6;7;8;9;0},M275,FIND("POSB",M275))),"",FIND({1;2;3;4;5;6;7;8;9;0},M275,FIND("POSB",M275))))),6)),"")</f>
        <v/>
      </c>
      <c r="U275" s="8" t="str">
        <f t="shared" si="32"/>
        <v>--</v>
      </c>
      <c r="V275" s="17" t="str">
        <f>IF(COUNTIF(M275, "*CHEQUE*")&gt;0,+MID(M275,(MIN(IF(ISERROR(FIND({1;2;3;4;5;6;7;8;9;0},M275)),"",FIND({1;2;3;4;5;6;7;8;9;0},M275)))),15),"")</f>
        <v/>
      </c>
      <c r="W275" s="10"/>
      <c r="X275" s="10"/>
      <c r="Y275" s="10"/>
      <c r="Z275" s="10"/>
      <c r="AA275" s="31" t="str">
        <f t="shared" si="33"/>
        <v>--</v>
      </c>
      <c r="AB275" s="18" t="str">
        <f t="shared" si="34"/>
        <v>Deposit</v>
      </c>
      <c r="AC275" s="3">
        <f t="shared" si="35"/>
        <v>0</v>
      </c>
      <c r="AD275" s="4">
        <f t="shared" si="36"/>
        <v>0</v>
      </c>
      <c r="AE275" s="8" t="str">
        <f t="shared" si="37"/>
        <v/>
      </c>
      <c r="AF275" s="18" t="str">
        <f t="shared" si="38"/>
        <v>--</v>
      </c>
    </row>
    <row r="276" spans="5:32" x14ac:dyDescent="0.25">
      <c r="E276" s="36" t="str">
        <f t="shared" si="39"/>
        <v>--</v>
      </c>
      <c r="F276" s="25"/>
      <c r="G276" s="20"/>
      <c r="H276" s="29"/>
      <c r="I276" s="29"/>
      <c r="J276" s="23"/>
      <c r="K276" s="23"/>
      <c r="L276" s="23"/>
      <c r="M276" s="25"/>
      <c r="N276" s="29"/>
      <c r="O276" s="13"/>
      <c r="P276" s="13"/>
      <c r="Q276" s="13"/>
      <c r="R276" s="13"/>
      <c r="T276" s="8" t="str">
        <f>IF(COUNTIF(M276, "*POSB*TRA*")&gt;0,CONCATENATE(L276,"-",MID(M276,(MIN(IF(ISERROR(FIND({1;2;3;4;5;6;7;8;9;0},M276,FIND("POSB",M276))),"",FIND({1;2;3;4;5;6;7;8;9;0},M276,FIND("POSB",M276))))),6)),"")</f>
        <v/>
      </c>
      <c r="U276" s="8" t="str">
        <f t="shared" si="32"/>
        <v>--</v>
      </c>
      <c r="V276" s="17" t="str">
        <f>IF(COUNTIF(M276, "*CHEQUE*")&gt;0,+MID(M276,(MIN(IF(ISERROR(FIND({1;2;3;4;5;6;7;8;9;0},M276)),"",FIND({1;2;3;4;5;6;7;8;9;0},M276)))),15),"")</f>
        <v/>
      </c>
      <c r="W276" s="10"/>
      <c r="X276" s="10"/>
      <c r="Y276" s="10"/>
      <c r="Z276" s="10"/>
      <c r="AA276" s="31" t="str">
        <f t="shared" si="33"/>
        <v>--</v>
      </c>
      <c r="AB276" s="18" t="str">
        <f t="shared" si="34"/>
        <v>Deposit</v>
      </c>
      <c r="AC276" s="3">
        <f t="shared" si="35"/>
        <v>0</v>
      </c>
      <c r="AD276" s="4">
        <f t="shared" si="36"/>
        <v>0</v>
      </c>
      <c r="AE276" s="8" t="str">
        <f t="shared" si="37"/>
        <v/>
      </c>
      <c r="AF276" s="18" t="str">
        <f t="shared" si="38"/>
        <v>--</v>
      </c>
    </row>
    <row r="277" spans="5:32" x14ac:dyDescent="0.25">
      <c r="E277" s="36" t="str">
        <f t="shared" si="39"/>
        <v>--</v>
      </c>
      <c r="F277" s="26"/>
      <c r="G277" s="21"/>
      <c r="H277" s="30"/>
      <c r="I277" s="30"/>
      <c r="J277" s="24"/>
      <c r="K277" s="24"/>
      <c r="L277" s="24"/>
      <c r="M277" s="26"/>
      <c r="N277" s="30"/>
      <c r="O277" s="13"/>
      <c r="P277" s="13"/>
      <c r="Q277" s="13"/>
      <c r="R277" s="13"/>
      <c r="T277" s="8" t="str">
        <f>IF(COUNTIF(M277, "*POSB*TRA*")&gt;0,CONCATENATE(L277,"-",MID(M277,(MIN(IF(ISERROR(FIND({1;2;3;4;5;6;7;8;9;0},M277,FIND("POSB",M277))),"",FIND({1;2;3;4;5;6;7;8;9;0},M277,FIND("POSB",M277))))),6)),"")</f>
        <v/>
      </c>
      <c r="U277" s="8" t="str">
        <f t="shared" si="32"/>
        <v>--</v>
      </c>
      <c r="V277" s="17" t="str">
        <f>IF(COUNTIF(M277, "*CHEQUE*")&gt;0,+MID(M277,(MIN(IF(ISERROR(FIND({1;2;3;4;5;6;7;8;9;0},M277)),"",FIND({1;2;3;4;5;6;7;8;9;0},M277)))),15),"")</f>
        <v/>
      </c>
      <c r="W277" s="10"/>
      <c r="X277" s="10"/>
      <c r="Y277" s="10"/>
      <c r="Z277" s="10"/>
      <c r="AA277" s="31" t="str">
        <f t="shared" si="33"/>
        <v>--</v>
      </c>
      <c r="AB277" s="18" t="str">
        <f t="shared" si="34"/>
        <v>Deposit</v>
      </c>
      <c r="AC277" s="3">
        <f t="shared" si="35"/>
        <v>0</v>
      </c>
      <c r="AD277" s="4">
        <f t="shared" si="36"/>
        <v>0</v>
      </c>
      <c r="AE277" s="8" t="str">
        <f t="shared" si="37"/>
        <v/>
      </c>
      <c r="AF277" s="18" t="str">
        <f t="shared" si="38"/>
        <v>--</v>
      </c>
    </row>
    <row r="278" spans="5:32" x14ac:dyDescent="0.25">
      <c r="E278" s="36" t="str">
        <f t="shared" si="39"/>
        <v>--</v>
      </c>
      <c r="F278" s="25"/>
      <c r="G278" s="20"/>
      <c r="H278" s="29"/>
      <c r="I278" s="29"/>
      <c r="J278" s="23"/>
      <c r="K278" s="23"/>
      <c r="L278" s="23"/>
      <c r="M278" s="25"/>
      <c r="N278" s="29"/>
      <c r="O278" s="13"/>
      <c r="P278" s="13"/>
      <c r="Q278" s="13"/>
      <c r="R278" s="13"/>
      <c r="T278" s="8" t="str">
        <f>IF(COUNTIF(M278, "*POSB*TRA*")&gt;0,CONCATENATE(L278,"-",MID(M278,(MIN(IF(ISERROR(FIND({1;2;3;4;5;6;7;8;9;0},M278,FIND("POSB",M278))),"",FIND({1;2;3;4;5;6;7;8;9;0},M278,FIND("POSB",M278))))),6)),"")</f>
        <v/>
      </c>
      <c r="U278" s="8" t="str">
        <f t="shared" si="32"/>
        <v>--</v>
      </c>
      <c r="V278" s="17" t="str">
        <f>IF(COUNTIF(M278, "*CHEQUE*")&gt;0,+MID(M278,(MIN(IF(ISERROR(FIND({1;2;3;4;5;6;7;8;9;0},M278)),"",FIND({1;2;3;4;5;6;7;8;9;0},M278)))),15),"")</f>
        <v/>
      </c>
      <c r="W278" s="10"/>
      <c r="X278" s="10"/>
      <c r="Y278" s="10"/>
      <c r="Z278" s="10"/>
      <c r="AA278" s="31" t="str">
        <f t="shared" si="33"/>
        <v>--</v>
      </c>
      <c r="AB278" s="18" t="str">
        <f t="shared" si="34"/>
        <v>Deposit</v>
      </c>
      <c r="AC278" s="3">
        <f t="shared" si="35"/>
        <v>0</v>
      </c>
      <c r="AD278" s="4">
        <f t="shared" si="36"/>
        <v>0</v>
      </c>
      <c r="AE278" s="8" t="str">
        <f t="shared" si="37"/>
        <v/>
      </c>
      <c r="AF278" s="18" t="str">
        <f t="shared" si="38"/>
        <v>--</v>
      </c>
    </row>
    <row r="279" spans="5:32" x14ac:dyDescent="0.25">
      <c r="E279" s="36" t="str">
        <f t="shared" si="39"/>
        <v>--</v>
      </c>
      <c r="F279" s="26"/>
      <c r="G279" s="21"/>
      <c r="H279" s="30"/>
      <c r="I279" s="30"/>
      <c r="J279" s="24"/>
      <c r="K279" s="24"/>
      <c r="L279" s="24"/>
      <c r="M279" s="26"/>
      <c r="N279" s="30"/>
      <c r="O279" s="13"/>
      <c r="P279" s="13"/>
      <c r="Q279" s="13"/>
      <c r="R279" s="13"/>
      <c r="T279" s="8" t="str">
        <f>IF(COUNTIF(M279, "*POSB*TRA*")&gt;0,CONCATENATE(L279,"-",MID(M279,(MIN(IF(ISERROR(FIND({1;2;3;4;5;6;7;8;9;0},M279,FIND("POSB",M279))),"",FIND({1;2;3;4;5;6;7;8;9;0},M279,FIND("POSB",M279))))),6)),"")</f>
        <v/>
      </c>
      <c r="U279" s="8" t="str">
        <f t="shared" si="32"/>
        <v>--</v>
      </c>
      <c r="V279" s="17" t="str">
        <f>IF(COUNTIF(M279, "*CHEQUE*")&gt;0,+MID(M279,(MIN(IF(ISERROR(FIND({1;2;3;4;5;6;7;8;9;0},M279)),"",FIND({1;2;3;4;5;6;7;8;9;0},M279)))),15),"")</f>
        <v/>
      </c>
      <c r="W279" s="10"/>
      <c r="X279" s="10"/>
      <c r="Y279" s="10"/>
      <c r="Z279" s="10"/>
      <c r="AA279" s="31" t="str">
        <f t="shared" si="33"/>
        <v>--</v>
      </c>
      <c r="AB279" s="18" t="str">
        <f t="shared" si="34"/>
        <v>Deposit</v>
      </c>
      <c r="AC279" s="3">
        <f t="shared" si="35"/>
        <v>0</v>
      </c>
      <c r="AD279" s="4">
        <f t="shared" si="36"/>
        <v>0</v>
      </c>
      <c r="AE279" s="8" t="str">
        <f t="shared" si="37"/>
        <v/>
      </c>
      <c r="AF279" s="18" t="str">
        <f t="shared" si="38"/>
        <v>--</v>
      </c>
    </row>
    <row r="280" spans="5:32" x14ac:dyDescent="0.25">
      <c r="E280" s="36" t="str">
        <f t="shared" si="39"/>
        <v>--</v>
      </c>
      <c r="F280" s="25"/>
      <c r="G280" s="20"/>
      <c r="H280" s="29"/>
      <c r="I280" s="29"/>
      <c r="J280" s="23"/>
      <c r="K280" s="23"/>
      <c r="L280" s="23"/>
      <c r="M280" s="25"/>
      <c r="N280" s="29"/>
      <c r="O280" s="13"/>
      <c r="P280" s="13"/>
      <c r="Q280" s="13"/>
      <c r="R280" s="13"/>
      <c r="T280" s="8" t="str">
        <f>IF(COUNTIF(M280, "*POSB*TRA*")&gt;0,CONCATENATE(L280,"-",MID(M280,(MIN(IF(ISERROR(FIND({1;2;3;4;5;6;7;8;9;0},M280,FIND("POSB",M280))),"",FIND({1;2;3;4;5;6;7;8;9;0},M280,FIND("POSB",M280))))),6)),"")</f>
        <v/>
      </c>
      <c r="U280" s="8" t="str">
        <f t="shared" si="32"/>
        <v>--</v>
      </c>
      <c r="V280" s="17" t="str">
        <f>IF(COUNTIF(M280, "*CHEQUE*")&gt;0,+MID(M280,(MIN(IF(ISERROR(FIND({1;2;3;4;5;6;7;8;9;0},M280)),"",FIND({1;2;3;4;5;6;7;8;9;0},M280)))),15),"")</f>
        <v/>
      </c>
      <c r="W280" s="10"/>
      <c r="X280" s="10"/>
      <c r="Y280" s="10"/>
      <c r="Z280" s="10"/>
      <c r="AA280" s="31" t="str">
        <f t="shared" si="33"/>
        <v>--</v>
      </c>
      <c r="AB280" s="18" t="str">
        <f t="shared" si="34"/>
        <v>Deposit</v>
      </c>
      <c r="AC280" s="3">
        <f t="shared" si="35"/>
        <v>0</v>
      </c>
      <c r="AD280" s="4">
        <f t="shared" si="36"/>
        <v>0</v>
      </c>
      <c r="AE280" s="8" t="str">
        <f t="shared" si="37"/>
        <v/>
      </c>
      <c r="AF280" s="18" t="str">
        <f t="shared" si="38"/>
        <v>--</v>
      </c>
    </row>
    <row r="281" spans="5:32" x14ac:dyDescent="0.25">
      <c r="E281" s="36" t="str">
        <f t="shared" si="39"/>
        <v>--</v>
      </c>
      <c r="F281" s="26"/>
      <c r="G281" s="21"/>
      <c r="H281" s="30"/>
      <c r="I281" s="30"/>
      <c r="J281" s="24"/>
      <c r="K281" s="24"/>
      <c r="L281" s="24"/>
      <c r="M281" s="26"/>
      <c r="N281" s="30"/>
      <c r="O281" s="13"/>
      <c r="P281" s="13"/>
      <c r="Q281" s="13"/>
      <c r="R281" s="13"/>
      <c r="T281" s="8" t="str">
        <f>IF(COUNTIF(M281, "*POSB*TRA*")&gt;0,CONCATENATE(L281,"-",MID(M281,(MIN(IF(ISERROR(FIND({1;2;3;4;5;6;7;8;9;0},M281,FIND("POSB",M281))),"",FIND({1;2;3;4;5;6;7;8;9;0},M281,FIND("POSB",M281))))),6)),"")</f>
        <v/>
      </c>
      <c r="U281" s="8" t="str">
        <f t="shared" si="32"/>
        <v>--</v>
      </c>
      <c r="V281" s="17" t="str">
        <f>IF(COUNTIF(M281, "*CHEQUE*")&gt;0,+MID(M281,(MIN(IF(ISERROR(FIND({1;2;3;4;5;6;7;8;9;0},M281)),"",FIND({1;2;3;4;5;6;7;8;9;0},M281)))),15),"")</f>
        <v/>
      </c>
      <c r="W281" s="10"/>
      <c r="X281" s="10"/>
      <c r="Y281" s="10"/>
      <c r="Z281" s="10"/>
      <c r="AA281" s="31" t="str">
        <f t="shared" si="33"/>
        <v>--</v>
      </c>
      <c r="AB281" s="18" t="str">
        <f t="shared" si="34"/>
        <v>Deposit</v>
      </c>
      <c r="AC281" s="3">
        <f t="shared" si="35"/>
        <v>0</v>
      </c>
      <c r="AD281" s="4">
        <f t="shared" si="36"/>
        <v>0</v>
      </c>
      <c r="AE281" s="8" t="str">
        <f t="shared" si="37"/>
        <v/>
      </c>
      <c r="AF281" s="18" t="str">
        <f t="shared" si="38"/>
        <v>--</v>
      </c>
    </row>
    <row r="282" spans="5:32" x14ac:dyDescent="0.25">
      <c r="E282" s="36" t="str">
        <f t="shared" si="39"/>
        <v>--</v>
      </c>
      <c r="F282" s="25"/>
      <c r="G282" s="20"/>
      <c r="H282" s="29"/>
      <c r="I282" s="29"/>
      <c r="J282" s="23"/>
      <c r="K282" s="23"/>
      <c r="L282" s="23"/>
      <c r="M282" s="25"/>
      <c r="N282" s="29"/>
      <c r="O282" s="13"/>
      <c r="P282" s="13"/>
      <c r="Q282" s="13"/>
      <c r="R282" s="13"/>
      <c r="T282" s="8" t="str">
        <f>IF(COUNTIF(M282, "*POSB*TRA*")&gt;0,CONCATENATE(L282,"-",MID(M282,(MIN(IF(ISERROR(FIND({1;2;3;4;5;6;7;8;9;0},M282,FIND("POSB",M282))),"",FIND({1;2;3;4;5;6;7;8;9;0},M282,FIND("POSB",M282))))),6)),"")</f>
        <v/>
      </c>
      <c r="U282" s="8" t="str">
        <f t="shared" si="32"/>
        <v>--</v>
      </c>
      <c r="V282" s="17" t="str">
        <f>IF(COUNTIF(M282, "*CHEQUE*")&gt;0,+MID(M282,(MIN(IF(ISERROR(FIND({1;2;3;4;5;6;7;8;9;0},M282)),"",FIND({1;2;3;4;5;6;7;8;9;0},M282)))),15),"")</f>
        <v/>
      </c>
      <c r="W282" s="10"/>
      <c r="X282" s="10"/>
      <c r="Y282" s="10"/>
      <c r="Z282" s="10"/>
      <c r="AA282" s="31" t="str">
        <f t="shared" si="33"/>
        <v>--</v>
      </c>
      <c r="AB282" s="18" t="str">
        <f t="shared" si="34"/>
        <v>Deposit</v>
      </c>
      <c r="AC282" s="3">
        <f t="shared" si="35"/>
        <v>0</v>
      </c>
      <c r="AD282" s="4">
        <f t="shared" si="36"/>
        <v>0</v>
      </c>
      <c r="AE282" s="8" t="str">
        <f t="shared" si="37"/>
        <v/>
      </c>
      <c r="AF282" s="18" t="str">
        <f t="shared" si="38"/>
        <v>--</v>
      </c>
    </row>
    <row r="283" spans="5:32" x14ac:dyDescent="0.25">
      <c r="E283" s="36" t="str">
        <f t="shared" si="39"/>
        <v>--</v>
      </c>
      <c r="F283" s="26"/>
      <c r="G283" s="21"/>
      <c r="H283" s="30"/>
      <c r="I283" s="30"/>
      <c r="J283" s="24"/>
      <c r="K283" s="24"/>
      <c r="L283" s="24"/>
      <c r="M283" s="26"/>
      <c r="N283" s="30"/>
      <c r="O283" s="13"/>
      <c r="P283" s="13"/>
      <c r="Q283" s="13"/>
      <c r="R283" s="13"/>
      <c r="T283" s="8" t="str">
        <f>IF(COUNTIF(M283, "*POSB*TRA*")&gt;0,CONCATENATE(L283,"-",MID(M283,(MIN(IF(ISERROR(FIND({1;2;3;4;5;6;7;8;9;0},M283,FIND("POSB",M283))),"",FIND({1;2;3;4;5;6;7;8;9;0},M283,FIND("POSB",M283))))),6)),"")</f>
        <v/>
      </c>
      <c r="U283" s="8" t="str">
        <f t="shared" si="32"/>
        <v>--</v>
      </c>
      <c r="V283" s="17" t="str">
        <f>IF(COUNTIF(M283, "*CHEQUE*")&gt;0,+MID(M283,(MIN(IF(ISERROR(FIND({1;2;3;4;5;6;7;8;9;0},M283)),"",FIND({1;2;3;4;5;6;7;8;9;0},M283)))),15),"")</f>
        <v/>
      </c>
      <c r="W283" s="10"/>
      <c r="X283" s="10"/>
      <c r="Y283" s="10"/>
      <c r="Z283" s="10"/>
      <c r="AA283" s="31" t="str">
        <f t="shared" si="33"/>
        <v>--</v>
      </c>
      <c r="AB283" s="18" t="str">
        <f t="shared" si="34"/>
        <v>Deposit</v>
      </c>
      <c r="AC283" s="3">
        <f t="shared" si="35"/>
        <v>0</v>
      </c>
      <c r="AD283" s="4">
        <f t="shared" si="36"/>
        <v>0</v>
      </c>
      <c r="AE283" s="8" t="str">
        <f t="shared" si="37"/>
        <v/>
      </c>
      <c r="AF283" s="18" t="str">
        <f t="shared" si="38"/>
        <v>--</v>
      </c>
    </row>
    <row r="284" spans="5:32" x14ac:dyDescent="0.25">
      <c r="E284" s="36" t="str">
        <f t="shared" si="39"/>
        <v>--</v>
      </c>
      <c r="F284" s="25"/>
      <c r="G284" s="20"/>
      <c r="H284" s="29"/>
      <c r="I284" s="29"/>
      <c r="J284" s="23"/>
      <c r="K284" s="23"/>
      <c r="L284" s="23"/>
      <c r="M284" s="25"/>
      <c r="N284" s="29"/>
      <c r="O284" s="13"/>
      <c r="P284" s="13"/>
      <c r="Q284" s="13"/>
      <c r="R284" s="13"/>
      <c r="T284" s="8" t="str">
        <f>IF(COUNTIF(M284, "*POSB*TRA*")&gt;0,CONCATENATE(L284,"-",MID(M284,(MIN(IF(ISERROR(FIND({1;2;3;4;5;6;7;8;9;0},M284,FIND("POSB",M284))),"",FIND({1;2;3;4;5;6;7;8;9;0},M284,FIND("POSB",M284))))),6)),"")</f>
        <v/>
      </c>
      <c r="U284" s="8" t="str">
        <f t="shared" si="32"/>
        <v>--</v>
      </c>
      <c r="V284" s="17" t="str">
        <f>IF(COUNTIF(M284, "*CHEQUE*")&gt;0,+MID(M284,(MIN(IF(ISERROR(FIND({1;2;3;4;5;6;7;8;9;0},M284)),"",FIND({1;2;3;4;5;6;7;8;9;0},M284)))),15),"")</f>
        <v/>
      </c>
      <c r="W284" s="10"/>
      <c r="X284" s="10"/>
      <c r="Y284" s="10"/>
      <c r="Z284" s="10"/>
      <c r="AA284" s="31" t="str">
        <f t="shared" si="33"/>
        <v>--</v>
      </c>
      <c r="AB284" s="18" t="str">
        <f t="shared" si="34"/>
        <v>Deposit</v>
      </c>
      <c r="AC284" s="3">
        <f t="shared" si="35"/>
        <v>0</v>
      </c>
      <c r="AD284" s="4">
        <f t="shared" si="36"/>
        <v>0</v>
      </c>
      <c r="AE284" s="8" t="str">
        <f t="shared" si="37"/>
        <v/>
      </c>
      <c r="AF284" s="18" t="str">
        <f t="shared" si="38"/>
        <v>--</v>
      </c>
    </row>
    <row r="285" spans="5:32" x14ac:dyDescent="0.25">
      <c r="E285" s="36" t="str">
        <f t="shared" si="39"/>
        <v>--</v>
      </c>
      <c r="F285" s="26"/>
      <c r="G285" s="21"/>
      <c r="H285" s="30"/>
      <c r="I285" s="30"/>
      <c r="J285" s="24"/>
      <c r="K285" s="24"/>
      <c r="L285" s="24"/>
      <c r="M285" s="26"/>
      <c r="N285" s="30"/>
      <c r="O285" s="13"/>
      <c r="P285" s="13"/>
      <c r="Q285" s="13"/>
      <c r="R285" s="13"/>
      <c r="T285" s="8" t="str">
        <f>IF(COUNTIF(M285, "*POSB*TRA*")&gt;0,CONCATENATE(L285,"-",MID(M285,(MIN(IF(ISERROR(FIND({1;2;3;4;5;6;7;8;9;0},M285,FIND("POSB",M285))),"",FIND({1;2;3;4;5;6;7;8;9;0},M285,FIND("POSB",M285))))),6)),"")</f>
        <v/>
      </c>
      <c r="U285" s="8" t="str">
        <f t="shared" si="32"/>
        <v>--</v>
      </c>
      <c r="V285" s="17" t="str">
        <f>IF(COUNTIF(M285, "*CHEQUE*")&gt;0,+MID(M285,(MIN(IF(ISERROR(FIND({1;2;3;4;5;6;7;8;9;0},M285)),"",FIND({1;2;3;4;5;6;7;8;9;0},M285)))),15),"")</f>
        <v/>
      </c>
      <c r="W285" s="10"/>
      <c r="X285" s="10"/>
      <c r="Y285" s="10"/>
      <c r="Z285" s="10"/>
      <c r="AA285" s="31" t="str">
        <f t="shared" si="33"/>
        <v>--</v>
      </c>
      <c r="AB285" s="18" t="str">
        <f t="shared" si="34"/>
        <v>Deposit</v>
      </c>
      <c r="AC285" s="3">
        <f t="shared" si="35"/>
        <v>0</v>
      </c>
      <c r="AD285" s="4">
        <f t="shared" si="36"/>
        <v>0</v>
      </c>
      <c r="AE285" s="8" t="str">
        <f t="shared" si="37"/>
        <v/>
      </c>
      <c r="AF285" s="18" t="str">
        <f t="shared" si="38"/>
        <v>--</v>
      </c>
    </row>
    <row r="286" spans="5:32" x14ac:dyDescent="0.25">
      <c r="E286" s="36" t="str">
        <f t="shared" si="39"/>
        <v>--</v>
      </c>
      <c r="F286" s="25"/>
      <c r="G286" s="20"/>
      <c r="H286" s="29"/>
      <c r="I286" s="29"/>
      <c r="J286" s="23"/>
      <c r="K286" s="23"/>
      <c r="L286" s="23"/>
      <c r="M286" s="25"/>
      <c r="N286" s="29"/>
      <c r="O286" s="13"/>
      <c r="P286" s="13"/>
      <c r="Q286" s="13"/>
      <c r="R286" s="13"/>
      <c r="T286" s="8" t="str">
        <f>IF(COUNTIF(M286, "*POSB*TRA*")&gt;0,CONCATENATE(L286,"-",MID(M286,(MIN(IF(ISERROR(FIND({1;2;3;4;5;6;7;8;9;0},M286,FIND("POSB",M286))),"",FIND({1;2;3;4;5;6;7;8;9;0},M286,FIND("POSB",M286))))),6)),"")</f>
        <v/>
      </c>
      <c r="U286" s="8" t="str">
        <f t="shared" si="32"/>
        <v>--</v>
      </c>
      <c r="V286" s="17" t="str">
        <f>IF(COUNTIF(M286, "*CHEQUE*")&gt;0,+MID(M286,(MIN(IF(ISERROR(FIND({1;2;3;4;5;6;7;8;9;0},M286)),"",FIND({1;2;3;4;5;6;7;8;9;0},M286)))),15),"")</f>
        <v/>
      </c>
      <c r="W286" s="10"/>
      <c r="X286" s="10"/>
      <c r="Y286" s="10"/>
      <c r="Z286" s="10"/>
      <c r="AA286" s="31" t="str">
        <f t="shared" si="33"/>
        <v>--</v>
      </c>
      <c r="AB286" s="18" t="str">
        <f t="shared" si="34"/>
        <v>Deposit</v>
      </c>
      <c r="AC286" s="3">
        <f t="shared" si="35"/>
        <v>0</v>
      </c>
      <c r="AD286" s="4">
        <f t="shared" si="36"/>
        <v>0</v>
      </c>
      <c r="AE286" s="8" t="str">
        <f t="shared" si="37"/>
        <v/>
      </c>
      <c r="AF286" s="18" t="str">
        <f t="shared" si="38"/>
        <v>--</v>
      </c>
    </row>
    <row r="287" spans="5:32" x14ac:dyDescent="0.25">
      <c r="E287" s="36" t="str">
        <f t="shared" si="39"/>
        <v>--</v>
      </c>
      <c r="F287" s="26"/>
      <c r="G287" s="21"/>
      <c r="H287" s="30"/>
      <c r="I287" s="30"/>
      <c r="J287" s="24"/>
      <c r="K287" s="24"/>
      <c r="L287" s="24"/>
      <c r="M287" s="26"/>
      <c r="N287" s="30"/>
      <c r="O287" s="13"/>
      <c r="P287" s="13"/>
      <c r="Q287" s="13"/>
      <c r="R287" s="13"/>
      <c r="T287" s="8" t="str">
        <f>IF(COUNTIF(M287, "*POSB*TRA*")&gt;0,CONCATENATE(L287,"-",MID(M287,(MIN(IF(ISERROR(FIND({1;2;3;4;5;6;7;8;9;0},M287,FIND("POSB",M287))),"",FIND({1;2;3;4;5;6;7;8;9;0},M287,FIND("POSB",M287))))),6)),"")</f>
        <v/>
      </c>
      <c r="U287" s="8" t="str">
        <f t="shared" si="32"/>
        <v>--</v>
      </c>
      <c r="V287" s="17" t="str">
        <f>IF(COUNTIF(M287, "*CHEQUE*")&gt;0,+MID(M287,(MIN(IF(ISERROR(FIND({1;2;3;4;5;6;7;8;9;0},M287)),"",FIND({1;2;3;4;5;6;7;8;9;0},M287)))),15),"")</f>
        <v/>
      </c>
      <c r="W287" s="10"/>
      <c r="X287" s="10"/>
      <c r="Y287" s="10"/>
      <c r="Z287" s="10"/>
      <c r="AA287" s="31" t="str">
        <f t="shared" si="33"/>
        <v>--</v>
      </c>
      <c r="AB287" s="18" t="str">
        <f t="shared" si="34"/>
        <v>Deposit</v>
      </c>
      <c r="AC287" s="3">
        <f t="shared" si="35"/>
        <v>0</v>
      </c>
      <c r="AD287" s="4">
        <f t="shared" si="36"/>
        <v>0</v>
      </c>
      <c r="AE287" s="8" t="str">
        <f t="shared" si="37"/>
        <v/>
      </c>
      <c r="AF287" s="18" t="str">
        <f t="shared" si="38"/>
        <v>--</v>
      </c>
    </row>
    <row r="288" spans="5:32" x14ac:dyDescent="0.25">
      <c r="E288" s="36" t="str">
        <f t="shared" si="39"/>
        <v>--</v>
      </c>
      <c r="F288" s="25"/>
      <c r="G288" s="20"/>
      <c r="H288" s="29"/>
      <c r="I288" s="29"/>
      <c r="J288" s="23"/>
      <c r="K288" s="23"/>
      <c r="L288" s="23"/>
      <c r="M288" s="25"/>
      <c r="N288" s="29"/>
      <c r="O288" s="13"/>
      <c r="P288" s="13"/>
      <c r="Q288" s="13"/>
      <c r="R288" s="13"/>
      <c r="T288" s="8" t="str">
        <f>IF(COUNTIF(M288, "*POSB*TRA*")&gt;0,CONCATENATE(L288,"-",MID(M288,(MIN(IF(ISERROR(FIND({1;2;3;4;5;6;7;8;9;0},M288,FIND("POSB",M288))),"",FIND({1;2;3;4;5;6;7;8;9;0},M288,FIND("POSB",M288))))),6)),"")</f>
        <v/>
      </c>
      <c r="U288" s="8" t="str">
        <f t="shared" si="32"/>
        <v>--</v>
      </c>
      <c r="V288" s="17" t="str">
        <f>IF(COUNTIF(M288, "*CHEQUE*")&gt;0,+MID(M288,(MIN(IF(ISERROR(FIND({1;2;3;4;5;6;7;8;9;0},M288)),"",FIND({1;2;3;4;5;6;7;8;9;0},M288)))),15),"")</f>
        <v/>
      </c>
      <c r="W288" s="10"/>
      <c r="X288" s="10"/>
      <c r="Y288" s="10"/>
      <c r="Z288" s="10"/>
      <c r="AA288" s="31" t="str">
        <f t="shared" si="33"/>
        <v>--</v>
      </c>
      <c r="AB288" s="18" t="str">
        <f t="shared" si="34"/>
        <v>Deposit</v>
      </c>
      <c r="AC288" s="3">
        <f t="shared" si="35"/>
        <v>0</v>
      </c>
      <c r="AD288" s="4">
        <f t="shared" si="36"/>
        <v>0</v>
      </c>
      <c r="AE288" s="8" t="str">
        <f t="shared" si="37"/>
        <v/>
      </c>
      <c r="AF288" s="18" t="str">
        <f t="shared" si="38"/>
        <v>--</v>
      </c>
    </row>
    <row r="289" spans="5:32" x14ac:dyDescent="0.25">
      <c r="E289" s="36" t="str">
        <f t="shared" si="39"/>
        <v>--</v>
      </c>
      <c r="F289" s="26"/>
      <c r="G289" s="21"/>
      <c r="H289" s="30"/>
      <c r="I289" s="30"/>
      <c r="J289" s="24"/>
      <c r="K289" s="24"/>
      <c r="L289" s="24"/>
      <c r="M289" s="26"/>
      <c r="N289" s="30"/>
      <c r="O289" s="13"/>
      <c r="P289" s="13"/>
      <c r="Q289" s="13"/>
      <c r="R289" s="13"/>
      <c r="T289" s="8" t="str">
        <f>IF(COUNTIF(M289, "*POSB*TRA*")&gt;0,CONCATENATE(L289,"-",MID(M289,(MIN(IF(ISERROR(FIND({1;2;3;4;5;6;7;8;9;0},M289,FIND("POSB",M289))),"",FIND({1;2;3;4;5;6;7;8;9;0},M289,FIND("POSB",M289))))),6)),"")</f>
        <v/>
      </c>
      <c r="U289" s="8" t="str">
        <f t="shared" si="32"/>
        <v>--</v>
      </c>
      <c r="V289" s="17" t="str">
        <f>IF(COUNTIF(M289, "*CHEQUE*")&gt;0,+MID(M289,(MIN(IF(ISERROR(FIND({1;2;3;4;5;6;7;8;9;0},M289)),"",FIND({1;2;3;4;5;6;7;8;9;0},M289)))),15),"")</f>
        <v/>
      </c>
      <c r="W289" s="10"/>
      <c r="X289" s="10"/>
      <c r="Y289" s="10"/>
      <c r="Z289" s="10"/>
      <c r="AA289" s="31" t="str">
        <f t="shared" si="33"/>
        <v>--</v>
      </c>
      <c r="AB289" s="18" t="str">
        <f t="shared" si="34"/>
        <v>Deposit</v>
      </c>
      <c r="AC289" s="3">
        <f t="shared" si="35"/>
        <v>0</v>
      </c>
      <c r="AD289" s="4">
        <f t="shared" si="36"/>
        <v>0</v>
      </c>
      <c r="AE289" s="8" t="str">
        <f t="shared" si="37"/>
        <v/>
      </c>
      <c r="AF289" s="18" t="str">
        <f t="shared" si="38"/>
        <v>--</v>
      </c>
    </row>
    <row r="290" spans="5:32" x14ac:dyDescent="0.25">
      <c r="E290" s="36" t="str">
        <f t="shared" si="39"/>
        <v>--</v>
      </c>
      <c r="F290" s="25"/>
      <c r="G290" s="20"/>
      <c r="H290" s="29"/>
      <c r="I290" s="29"/>
      <c r="J290" s="23"/>
      <c r="K290" s="23"/>
      <c r="L290" s="23"/>
      <c r="M290" s="25"/>
      <c r="N290" s="29"/>
      <c r="O290" s="13"/>
      <c r="P290" s="13"/>
      <c r="Q290" s="13"/>
      <c r="R290" s="13"/>
      <c r="T290" s="8" t="str">
        <f>IF(COUNTIF(M290, "*POSB*TRA*")&gt;0,CONCATENATE(L290,"-",MID(M290,(MIN(IF(ISERROR(FIND({1;2;3;4;5;6;7;8;9;0},M290,FIND("POSB",M290))),"",FIND({1;2;3;4;5;6;7;8;9;0},M290,FIND("POSB",M290))))),6)),"")</f>
        <v/>
      </c>
      <c r="U290" s="8" t="str">
        <f t="shared" si="32"/>
        <v>--</v>
      </c>
      <c r="V290" s="17" t="str">
        <f>IF(COUNTIF(M290, "*CHEQUE*")&gt;0,+MID(M290,(MIN(IF(ISERROR(FIND({1;2;3;4;5;6;7;8;9;0},M290)),"",FIND({1;2;3;4;5;6;7;8;9;0},M290)))),15),"")</f>
        <v/>
      </c>
      <c r="W290" s="10"/>
      <c r="X290" s="10"/>
      <c r="Y290" s="10"/>
      <c r="Z290" s="10"/>
      <c r="AA290" s="31" t="str">
        <f t="shared" si="33"/>
        <v>--</v>
      </c>
      <c r="AB290" s="18" t="str">
        <f t="shared" si="34"/>
        <v>Deposit</v>
      </c>
      <c r="AC290" s="3">
        <f t="shared" si="35"/>
        <v>0</v>
      </c>
      <c r="AD290" s="4">
        <f t="shared" si="36"/>
        <v>0</v>
      </c>
      <c r="AE290" s="8" t="str">
        <f t="shared" si="37"/>
        <v/>
      </c>
      <c r="AF290" s="18" t="str">
        <f t="shared" si="38"/>
        <v>--</v>
      </c>
    </row>
    <row r="291" spans="5:32" x14ac:dyDescent="0.25">
      <c r="E291" s="36" t="str">
        <f t="shared" si="39"/>
        <v>--</v>
      </c>
      <c r="F291" s="26"/>
      <c r="G291" s="21"/>
      <c r="H291" s="30"/>
      <c r="I291" s="30"/>
      <c r="J291" s="24"/>
      <c r="K291" s="24"/>
      <c r="L291" s="24"/>
      <c r="M291" s="26"/>
      <c r="N291" s="30"/>
      <c r="O291" s="13"/>
      <c r="P291" s="13"/>
      <c r="Q291" s="13"/>
      <c r="R291" s="13"/>
      <c r="T291" s="8" t="str">
        <f>IF(COUNTIF(M291, "*POSB*TRA*")&gt;0,CONCATENATE(L291,"-",MID(M291,(MIN(IF(ISERROR(FIND({1;2;3;4;5;6;7;8;9;0},M291,FIND("POSB",M291))),"",FIND({1;2;3;4;5;6;7;8;9;0},M291,FIND("POSB",M291))))),6)),"")</f>
        <v/>
      </c>
      <c r="U291" s="8" t="str">
        <f t="shared" si="32"/>
        <v>--</v>
      </c>
      <c r="V291" s="17" t="str">
        <f>IF(COUNTIF(M291, "*CHEQUE*")&gt;0,+MID(M291,(MIN(IF(ISERROR(FIND({1;2;3;4;5;6;7;8;9;0},M291)),"",FIND({1;2;3;4;5;6;7;8;9;0},M291)))),15),"")</f>
        <v/>
      </c>
      <c r="W291" s="10"/>
      <c r="X291" s="10"/>
      <c r="Y291" s="10"/>
      <c r="Z291" s="10"/>
      <c r="AA291" s="31" t="str">
        <f t="shared" si="33"/>
        <v>--</v>
      </c>
      <c r="AB291" s="18" t="str">
        <f t="shared" si="34"/>
        <v>Deposit</v>
      </c>
      <c r="AC291" s="3">
        <f t="shared" si="35"/>
        <v>0</v>
      </c>
      <c r="AD291" s="4">
        <f t="shared" si="36"/>
        <v>0</v>
      </c>
      <c r="AE291" s="8" t="str">
        <f t="shared" si="37"/>
        <v/>
      </c>
      <c r="AF291" s="18" t="str">
        <f t="shared" si="38"/>
        <v>--</v>
      </c>
    </row>
    <row r="292" spans="5:32" x14ac:dyDescent="0.25">
      <c r="E292" s="36" t="str">
        <f t="shared" si="39"/>
        <v>--</v>
      </c>
      <c r="F292" s="25"/>
      <c r="G292" s="20"/>
      <c r="H292" s="29"/>
      <c r="I292" s="29"/>
      <c r="J292" s="23"/>
      <c r="K292" s="23"/>
      <c r="L292" s="23"/>
      <c r="M292" s="25"/>
      <c r="N292" s="29"/>
      <c r="O292" s="13"/>
      <c r="P292" s="13"/>
      <c r="Q292" s="13"/>
      <c r="R292" s="13"/>
      <c r="T292" s="8" t="str">
        <f>IF(COUNTIF(M292, "*POSB*TRA*")&gt;0,CONCATENATE(L292,"-",MID(M292,(MIN(IF(ISERROR(FIND({1;2;3;4;5;6;7;8;9;0},M292,FIND("POSB",M292))),"",FIND({1;2;3;4;5;6;7;8;9;0},M292,FIND("POSB",M292))))),6)),"")</f>
        <v/>
      </c>
      <c r="U292" s="8" t="str">
        <f t="shared" si="32"/>
        <v>--</v>
      </c>
      <c r="V292" s="17" t="str">
        <f>IF(COUNTIF(M292, "*CHEQUE*")&gt;0,+MID(M292,(MIN(IF(ISERROR(FIND({1;2;3;4;5;6;7;8;9;0},M292)),"",FIND({1;2;3;4;5;6;7;8;9;0},M292)))),15),"")</f>
        <v/>
      </c>
      <c r="W292" s="10"/>
      <c r="X292" s="10"/>
      <c r="Y292" s="10"/>
      <c r="Z292" s="10"/>
      <c r="AA292" s="31" t="str">
        <f t="shared" si="33"/>
        <v>--</v>
      </c>
      <c r="AB292" s="18" t="str">
        <f t="shared" si="34"/>
        <v>Deposit</v>
      </c>
      <c r="AC292" s="3">
        <f t="shared" si="35"/>
        <v>0</v>
      </c>
      <c r="AD292" s="4">
        <f t="shared" si="36"/>
        <v>0</v>
      </c>
      <c r="AE292" s="8" t="str">
        <f t="shared" si="37"/>
        <v/>
      </c>
      <c r="AF292" s="18" t="str">
        <f t="shared" si="38"/>
        <v>--</v>
      </c>
    </row>
    <row r="293" spans="5:32" x14ac:dyDescent="0.25">
      <c r="E293" s="36" t="str">
        <f t="shared" si="39"/>
        <v>--</v>
      </c>
      <c r="F293" s="26"/>
      <c r="G293" s="21"/>
      <c r="H293" s="30"/>
      <c r="I293" s="30"/>
      <c r="J293" s="24"/>
      <c r="K293" s="24"/>
      <c r="L293" s="24"/>
      <c r="M293" s="26"/>
      <c r="N293" s="30"/>
      <c r="O293" s="13"/>
      <c r="P293" s="13"/>
      <c r="Q293" s="13"/>
      <c r="R293" s="13"/>
      <c r="T293" s="8" t="str">
        <f>IF(COUNTIF(M293, "*POSB*TRA*")&gt;0,CONCATENATE(L293,"-",MID(M293,(MIN(IF(ISERROR(FIND({1;2;3;4;5;6;7;8;9;0},M293,FIND("POSB",M293))),"",FIND({1;2;3;4;5;6;7;8;9;0},M293,FIND("POSB",M293))))),6)),"")</f>
        <v/>
      </c>
      <c r="U293" s="8" t="str">
        <f t="shared" si="32"/>
        <v>--</v>
      </c>
      <c r="V293" s="17" t="str">
        <f>IF(COUNTIF(M293, "*CHEQUE*")&gt;0,+MID(M293,(MIN(IF(ISERROR(FIND({1;2;3;4;5;6;7;8;9;0},M293)),"",FIND({1;2;3;4;5;6;7;8;9;0},M293)))),15),"")</f>
        <v/>
      </c>
      <c r="W293" s="10"/>
      <c r="X293" s="10"/>
      <c r="Y293" s="10"/>
      <c r="Z293" s="10"/>
      <c r="AA293" s="31" t="str">
        <f t="shared" si="33"/>
        <v>--</v>
      </c>
      <c r="AB293" s="18" t="str">
        <f t="shared" si="34"/>
        <v>Deposit</v>
      </c>
      <c r="AC293" s="3">
        <f t="shared" si="35"/>
        <v>0</v>
      </c>
      <c r="AD293" s="4">
        <f t="shared" si="36"/>
        <v>0</v>
      </c>
      <c r="AE293" s="8" t="str">
        <f t="shared" si="37"/>
        <v/>
      </c>
      <c r="AF293" s="18" t="str">
        <f t="shared" si="38"/>
        <v>--</v>
      </c>
    </row>
    <row r="294" spans="5:32" x14ac:dyDescent="0.25">
      <c r="E294" s="36" t="str">
        <f t="shared" si="39"/>
        <v>--</v>
      </c>
      <c r="F294" s="25"/>
      <c r="G294" s="20"/>
      <c r="H294" s="29"/>
      <c r="I294" s="29"/>
      <c r="J294" s="23"/>
      <c r="K294" s="23"/>
      <c r="L294" s="23"/>
      <c r="M294" s="25"/>
      <c r="N294" s="29"/>
      <c r="O294" s="13"/>
      <c r="P294" s="13"/>
      <c r="Q294" s="13"/>
      <c r="R294" s="13"/>
      <c r="T294" s="8" t="str">
        <f>IF(COUNTIF(M294, "*POSB*TRA*")&gt;0,CONCATENATE(L294,"-",MID(M294,(MIN(IF(ISERROR(FIND({1;2;3;4;5;6;7;8;9;0},M294,FIND("POSB",M294))),"",FIND({1;2;3;4;5;6;7;8;9;0},M294,FIND("POSB",M294))))),6)),"")</f>
        <v/>
      </c>
      <c r="U294" s="8" t="str">
        <f t="shared" si="32"/>
        <v>--</v>
      </c>
      <c r="V294" s="17" t="str">
        <f>IF(COUNTIF(M294, "*CHEQUE*")&gt;0,+MID(M294,(MIN(IF(ISERROR(FIND({1;2;3;4;5;6;7;8;9;0},M294)),"",FIND({1;2;3;4;5;6;7;8;9;0},M294)))),15),"")</f>
        <v/>
      </c>
      <c r="W294" s="10"/>
      <c r="X294" s="10"/>
      <c r="Y294" s="10"/>
      <c r="Z294" s="10"/>
      <c r="AA294" s="31" t="str">
        <f t="shared" si="33"/>
        <v>--</v>
      </c>
      <c r="AB294" s="18" t="str">
        <f t="shared" si="34"/>
        <v>Deposit</v>
      </c>
      <c r="AC294" s="3">
        <f t="shared" si="35"/>
        <v>0</v>
      </c>
      <c r="AD294" s="4">
        <f t="shared" si="36"/>
        <v>0</v>
      </c>
      <c r="AE294" s="8" t="str">
        <f t="shared" si="37"/>
        <v/>
      </c>
      <c r="AF294" s="18" t="str">
        <f t="shared" si="38"/>
        <v>--</v>
      </c>
    </row>
    <row r="295" spans="5:32" x14ac:dyDescent="0.25">
      <c r="E295" s="36" t="str">
        <f t="shared" si="39"/>
        <v>--</v>
      </c>
      <c r="F295" s="26"/>
      <c r="G295" s="21"/>
      <c r="H295" s="30"/>
      <c r="I295" s="30"/>
      <c r="J295" s="24"/>
      <c r="K295" s="24"/>
      <c r="L295" s="24"/>
      <c r="M295" s="26"/>
      <c r="N295" s="30"/>
      <c r="O295" s="13"/>
      <c r="P295" s="13"/>
      <c r="Q295" s="13"/>
      <c r="R295" s="13"/>
      <c r="T295" s="8" t="str">
        <f>IF(COUNTIF(M295, "*POSB*TRA*")&gt;0,CONCATENATE(L295,"-",MID(M295,(MIN(IF(ISERROR(FIND({1;2;3;4;5;6;7;8;9;0},M295,FIND("POSB",M295))),"",FIND({1;2;3;4;5;6;7;8;9;0},M295,FIND("POSB",M295))))),6)),"")</f>
        <v/>
      </c>
      <c r="U295" s="8" t="str">
        <f t="shared" si="32"/>
        <v>--</v>
      </c>
      <c r="V295" s="17" t="str">
        <f>IF(COUNTIF(M295, "*CHEQUE*")&gt;0,+MID(M295,(MIN(IF(ISERROR(FIND({1;2;3;4;5;6;7;8;9;0},M295)),"",FIND({1;2;3;4;5;6;7;8;9;0},M295)))),15),"")</f>
        <v/>
      </c>
      <c r="W295" s="10"/>
      <c r="X295" s="10"/>
      <c r="Y295" s="10"/>
      <c r="Z295" s="10"/>
      <c r="AA295" s="31" t="str">
        <f t="shared" si="33"/>
        <v>--</v>
      </c>
      <c r="AB295" s="18" t="str">
        <f t="shared" si="34"/>
        <v>Deposit</v>
      </c>
      <c r="AC295" s="3">
        <f t="shared" si="35"/>
        <v>0</v>
      </c>
      <c r="AD295" s="4">
        <f t="shared" si="36"/>
        <v>0</v>
      </c>
      <c r="AE295" s="8" t="str">
        <f t="shared" si="37"/>
        <v/>
      </c>
      <c r="AF295" s="18" t="str">
        <f t="shared" si="38"/>
        <v>--</v>
      </c>
    </row>
    <row r="296" spans="5:32" x14ac:dyDescent="0.25">
      <c r="E296" s="36" t="str">
        <f t="shared" si="39"/>
        <v>--</v>
      </c>
      <c r="F296" s="25"/>
      <c r="G296" s="20"/>
      <c r="H296" s="29"/>
      <c r="I296" s="29"/>
      <c r="J296" s="23"/>
      <c r="K296" s="23"/>
      <c r="L296" s="23"/>
      <c r="M296" s="25"/>
      <c r="N296" s="29"/>
      <c r="O296" s="13"/>
      <c r="P296" s="13"/>
      <c r="Q296" s="13"/>
      <c r="R296" s="13"/>
      <c r="T296" s="8" t="str">
        <f>IF(COUNTIF(M296, "*POSB*TRA*")&gt;0,CONCATENATE(L296,"-",MID(M296,(MIN(IF(ISERROR(FIND({1;2;3;4;5;6;7;8;9;0},M296,FIND("POSB",M296))),"",FIND({1;2;3;4;5;6;7;8;9;0},M296,FIND("POSB",M296))))),6)),"")</f>
        <v/>
      </c>
      <c r="U296" s="8" t="str">
        <f t="shared" si="32"/>
        <v>--</v>
      </c>
      <c r="V296" s="17" t="str">
        <f>IF(COUNTIF(M296, "*CHEQUE*")&gt;0,+MID(M296,(MIN(IF(ISERROR(FIND({1;2;3;4;5;6;7;8;9;0},M296)),"",FIND({1;2;3;4;5;6;7;8;9;0},M296)))),15),"")</f>
        <v/>
      </c>
      <c r="W296" s="10"/>
      <c r="X296" s="10"/>
      <c r="Y296" s="10"/>
      <c r="Z296" s="10"/>
      <c r="AA296" s="31" t="str">
        <f t="shared" si="33"/>
        <v>--</v>
      </c>
      <c r="AB296" s="18" t="str">
        <f t="shared" si="34"/>
        <v>Deposit</v>
      </c>
      <c r="AC296" s="3">
        <f t="shared" si="35"/>
        <v>0</v>
      </c>
      <c r="AD296" s="4">
        <f t="shared" si="36"/>
        <v>0</v>
      </c>
      <c r="AE296" s="8" t="str">
        <f t="shared" si="37"/>
        <v/>
      </c>
      <c r="AF296" s="18" t="str">
        <f t="shared" si="38"/>
        <v>--</v>
      </c>
    </row>
    <row r="297" spans="5:32" x14ac:dyDescent="0.25">
      <c r="E297" s="36" t="str">
        <f t="shared" si="39"/>
        <v>--</v>
      </c>
      <c r="F297" s="26"/>
      <c r="G297" s="21"/>
      <c r="H297" s="30"/>
      <c r="I297" s="30"/>
      <c r="J297" s="24"/>
      <c r="K297" s="24"/>
      <c r="L297" s="24"/>
      <c r="M297" s="26"/>
      <c r="N297" s="30"/>
      <c r="O297" s="13"/>
      <c r="P297" s="13"/>
      <c r="Q297" s="13"/>
      <c r="R297" s="13"/>
      <c r="T297" s="8" t="str">
        <f>IF(COUNTIF(M297, "*POSB*TRA*")&gt;0,CONCATENATE(L297,"-",MID(M297,(MIN(IF(ISERROR(FIND({1;2;3;4;5;6;7;8;9;0},M297,FIND("POSB",M297))),"",FIND({1;2;3;4;5;6;7;8;9;0},M297,FIND("POSB",M297))))),6)),"")</f>
        <v/>
      </c>
      <c r="U297" s="8" t="str">
        <f t="shared" si="32"/>
        <v>--</v>
      </c>
      <c r="V297" s="17" t="str">
        <f>IF(COUNTIF(M297, "*CHEQUE*")&gt;0,+MID(M297,(MIN(IF(ISERROR(FIND({1;2;3;4;5;6;7;8;9;0},M297)),"",FIND({1;2;3;4;5;6;7;8;9;0},M297)))),15),"")</f>
        <v/>
      </c>
      <c r="W297" s="10"/>
      <c r="X297" s="10"/>
      <c r="Y297" s="10"/>
      <c r="Z297" s="10"/>
      <c r="AA297" s="31" t="str">
        <f t="shared" si="33"/>
        <v>--</v>
      </c>
      <c r="AB297" s="18" t="str">
        <f t="shared" si="34"/>
        <v>Deposit</v>
      </c>
      <c r="AC297" s="3">
        <f t="shared" si="35"/>
        <v>0</v>
      </c>
      <c r="AD297" s="4">
        <f t="shared" si="36"/>
        <v>0</v>
      </c>
      <c r="AE297" s="8" t="str">
        <f t="shared" si="37"/>
        <v/>
      </c>
      <c r="AF297" s="18" t="str">
        <f t="shared" si="38"/>
        <v>--</v>
      </c>
    </row>
    <row r="298" spans="5:32" x14ac:dyDescent="0.25">
      <c r="E298" s="36" t="str">
        <f t="shared" si="39"/>
        <v>--</v>
      </c>
      <c r="F298" s="25"/>
      <c r="G298" s="20"/>
      <c r="H298" s="29"/>
      <c r="I298" s="29"/>
      <c r="J298" s="23"/>
      <c r="K298" s="23"/>
      <c r="L298" s="23"/>
      <c r="M298" s="25"/>
      <c r="N298" s="29"/>
      <c r="O298" s="13"/>
      <c r="P298" s="13"/>
      <c r="Q298" s="13"/>
      <c r="R298" s="13"/>
      <c r="T298" s="8" t="str">
        <f>IF(COUNTIF(M298, "*POSB*TRA*")&gt;0,CONCATENATE(L298,"-",MID(M298,(MIN(IF(ISERROR(FIND({1;2;3;4;5;6;7;8;9;0},M298,FIND("POSB",M298))),"",FIND({1;2;3;4;5;6;7;8;9;0},M298,FIND("POSB",M298))))),6)),"")</f>
        <v/>
      </c>
      <c r="U298" s="8" t="str">
        <f t="shared" si="32"/>
        <v>--</v>
      </c>
      <c r="V298" s="17" t="str">
        <f>IF(COUNTIF(M298, "*CHEQUE*")&gt;0,+MID(M298,(MIN(IF(ISERROR(FIND({1;2;3;4;5;6;7;8;9;0},M298)),"",FIND({1;2;3;4;5;6;7;8;9;0},M298)))),15),"")</f>
        <v/>
      </c>
      <c r="W298" s="10"/>
      <c r="X298" s="10"/>
      <c r="Y298" s="10"/>
      <c r="Z298" s="10"/>
      <c r="AA298" s="31" t="str">
        <f t="shared" si="33"/>
        <v>--</v>
      </c>
      <c r="AB298" s="18" t="str">
        <f t="shared" si="34"/>
        <v>Deposit</v>
      </c>
      <c r="AC298" s="3">
        <f t="shared" si="35"/>
        <v>0</v>
      </c>
      <c r="AD298" s="4">
        <f t="shared" si="36"/>
        <v>0</v>
      </c>
      <c r="AE298" s="8" t="str">
        <f t="shared" si="37"/>
        <v/>
      </c>
      <c r="AF298" s="18" t="str">
        <f t="shared" si="38"/>
        <v>--</v>
      </c>
    </row>
    <row r="299" spans="5:32" x14ac:dyDescent="0.25">
      <c r="E299" s="36" t="str">
        <f t="shared" si="39"/>
        <v>--</v>
      </c>
      <c r="F299" s="26"/>
      <c r="G299" s="21"/>
      <c r="H299" s="30"/>
      <c r="I299" s="30"/>
      <c r="J299" s="24"/>
      <c r="K299" s="24"/>
      <c r="L299" s="24"/>
      <c r="M299" s="26"/>
      <c r="N299" s="30"/>
      <c r="O299" s="13"/>
      <c r="P299" s="13"/>
      <c r="Q299" s="13"/>
      <c r="R299" s="13"/>
      <c r="T299" s="8" t="str">
        <f>IF(COUNTIF(M299, "*POSB*TRA*")&gt;0,CONCATENATE(L299,"-",MID(M299,(MIN(IF(ISERROR(FIND({1;2;3;4;5;6;7;8;9;0},M299,FIND("POSB",M299))),"",FIND({1;2;3;4;5;6;7;8;9;0},M299,FIND("POSB",M299))))),6)),"")</f>
        <v/>
      </c>
      <c r="U299" s="8" t="str">
        <f t="shared" si="32"/>
        <v>--</v>
      </c>
      <c r="V299" s="17" t="str">
        <f>IF(COUNTIF(M299, "*CHEQUE*")&gt;0,+MID(M299,(MIN(IF(ISERROR(FIND({1;2;3;4;5;6;7;8;9;0},M299)),"",FIND({1;2;3;4;5;6;7;8;9;0},M299)))),15),"")</f>
        <v/>
      </c>
      <c r="W299" s="10"/>
      <c r="X299" s="10"/>
      <c r="Y299" s="10"/>
      <c r="Z299" s="10"/>
      <c r="AA299" s="31" t="str">
        <f t="shared" si="33"/>
        <v>--</v>
      </c>
      <c r="AB299" s="18" t="str">
        <f t="shared" si="34"/>
        <v>Deposit</v>
      </c>
      <c r="AC299" s="3">
        <f t="shared" si="35"/>
        <v>0</v>
      </c>
      <c r="AD299" s="4">
        <f t="shared" si="36"/>
        <v>0</v>
      </c>
      <c r="AE299" s="8" t="str">
        <f t="shared" si="37"/>
        <v/>
      </c>
      <c r="AF299" s="18" t="str">
        <f t="shared" si="38"/>
        <v>--</v>
      </c>
    </row>
    <row r="300" spans="5:32" x14ac:dyDescent="0.25">
      <c r="E300" s="36" t="str">
        <f t="shared" si="39"/>
        <v>--</v>
      </c>
      <c r="F300" s="25"/>
      <c r="G300" s="20"/>
      <c r="H300" s="29"/>
      <c r="I300" s="29"/>
      <c r="J300" s="23"/>
      <c r="K300" s="23"/>
      <c r="L300" s="23"/>
      <c r="M300" s="25"/>
      <c r="N300" s="29"/>
      <c r="O300" s="13"/>
      <c r="P300" s="13"/>
      <c r="Q300" s="13"/>
      <c r="R300" s="13"/>
      <c r="T300" s="8" t="str">
        <f>IF(COUNTIF(M300, "*POSB*TRA*")&gt;0,CONCATENATE(L300,"-",MID(M300,(MIN(IF(ISERROR(FIND({1;2;3;4;5;6;7;8;9;0},M300,FIND("POSB",M300))),"",FIND({1;2;3;4;5;6;7;8;9;0},M300,FIND("POSB",M300))))),6)),"")</f>
        <v/>
      </c>
      <c r="U300" s="8" t="str">
        <f t="shared" si="32"/>
        <v>--</v>
      </c>
      <c r="V300" s="17" t="str">
        <f>IF(COUNTIF(M300, "*CHEQUE*")&gt;0,+MID(M300,(MIN(IF(ISERROR(FIND({1;2;3;4;5;6;7;8;9;0},M300)),"",FIND({1;2;3;4;5;6;7;8;9;0},M300)))),15),"")</f>
        <v/>
      </c>
      <c r="W300" s="10"/>
      <c r="X300" s="10"/>
      <c r="Y300" s="10"/>
      <c r="Z300" s="10"/>
      <c r="AA300" s="31" t="str">
        <f t="shared" si="33"/>
        <v>--</v>
      </c>
      <c r="AB300" s="18" t="str">
        <f t="shared" si="34"/>
        <v>Deposit</v>
      </c>
      <c r="AC300" s="3">
        <f t="shared" si="35"/>
        <v>0</v>
      </c>
      <c r="AD300" s="4">
        <f t="shared" si="36"/>
        <v>0</v>
      </c>
      <c r="AE300" s="8" t="str">
        <f t="shared" si="37"/>
        <v/>
      </c>
      <c r="AF300" s="18" t="str">
        <f t="shared" si="38"/>
        <v>--</v>
      </c>
    </row>
    <row r="301" spans="5:32" x14ac:dyDescent="0.25">
      <c r="E301" s="36" t="str">
        <f t="shared" si="39"/>
        <v>--</v>
      </c>
      <c r="F301" s="26"/>
      <c r="G301" s="21"/>
      <c r="H301" s="30"/>
      <c r="I301" s="30"/>
      <c r="J301" s="24"/>
      <c r="K301" s="24"/>
      <c r="L301" s="24"/>
      <c r="M301" s="26"/>
      <c r="N301" s="30"/>
      <c r="O301" s="13"/>
      <c r="P301" s="13"/>
      <c r="Q301" s="13"/>
      <c r="R301" s="13"/>
      <c r="T301" s="8" t="str">
        <f>IF(COUNTIF(M301, "*POSB*TRA*")&gt;0,CONCATENATE(L301,"-",MID(M301,(MIN(IF(ISERROR(FIND({1;2;3;4;5;6;7;8;9;0},M301,FIND("POSB",M301))),"",FIND({1;2;3;4;5;6;7;8;9;0},M301,FIND("POSB",M301))))),6)),"")</f>
        <v/>
      </c>
      <c r="U301" s="8" t="str">
        <f t="shared" si="32"/>
        <v>--</v>
      </c>
      <c r="V301" s="17" t="str">
        <f>IF(COUNTIF(M301, "*CHEQUE*")&gt;0,+MID(M301,(MIN(IF(ISERROR(FIND({1;2;3;4;5;6;7;8;9;0},M301)),"",FIND({1;2;3;4;5;6;7;8;9;0},M301)))),15),"")</f>
        <v/>
      </c>
      <c r="W301" s="10"/>
      <c r="X301" s="10"/>
      <c r="Y301" s="10"/>
      <c r="Z301" s="10"/>
      <c r="AA301" s="31" t="str">
        <f t="shared" si="33"/>
        <v>--</v>
      </c>
      <c r="AB301" s="18" t="str">
        <f t="shared" si="34"/>
        <v>Deposit</v>
      </c>
      <c r="AC301" s="3">
        <f t="shared" si="35"/>
        <v>0</v>
      </c>
      <c r="AD301" s="4">
        <f t="shared" si="36"/>
        <v>0</v>
      </c>
      <c r="AE301" s="8" t="str">
        <f t="shared" si="37"/>
        <v/>
      </c>
      <c r="AF301" s="18" t="str">
        <f t="shared" si="38"/>
        <v>--</v>
      </c>
    </row>
    <row r="302" spans="5:32" x14ac:dyDescent="0.25">
      <c r="E302" s="36" t="str">
        <f t="shared" si="39"/>
        <v>--</v>
      </c>
      <c r="F302" s="25"/>
      <c r="G302" s="20"/>
      <c r="H302" s="29"/>
      <c r="I302" s="29"/>
      <c r="J302" s="23"/>
      <c r="K302" s="23"/>
      <c r="L302" s="23"/>
      <c r="M302" s="25"/>
      <c r="N302" s="29"/>
      <c r="O302" s="13"/>
      <c r="P302" s="13"/>
      <c r="Q302" s="13"/>
      <c r="R302" s="13"/>
      <c r="T302" s="8" t="str">
        <f>IF(COUNTIF(M302, "*POSB*TRA*")&gt;0,CONCATENATE(L302,"-",MID(M302,(MIN(IF(ISERROR(FIND({1;2;3;4;5;6;7;8;9;0},M302,FIND("POSB",M302))),"",FIND({1;2;3;4;5;6;7;8;9;0},M302,FIND("POSB",M302))))),6)),"")</f>
        <v/>
      </c>
      <c r="U302" s="8" t="str">
        <f t="shared" si="32"/>
        <v>--</v>
      </c>
      <c r="V302" s="17" t="str">
        <f>IF(COUNTIF(M302, "*CHEQUE*")&gt;0,+MID(M302,(MIN(IF(ISERROR(FIND({1;2;3;4;5;6;7;8;9;0},M302)),"",FIND({1;2;3;4;5;6;7;8;9;0},M302)))),15),"")</f>
        <v/>
      </c>
      <c r="W302" s="10"/>
      <c r="X302" s="10"/>
      <c r="Y302" s="10"/>
      <c r="Z302" s="10"/>
      <c r="AA302" s="31" t="str">
        <f t="shared" si="33"/>
        <v>--</v>
      </c>
      <c r="AB302" s="18" t="str">
        <f t="shared" si="34"/>
        <v>Deposit</v>
      </c>
      <c r="AC302" s="3">
        <f t="shared" si="35"/>
        <v>0</v>
      </c>
      <c r="AD302" s="4">
        <f t="shared" si="36"/>
        <v>0</v>
      </c>
      <c r="AE302" s="8" t="str">
        <f t="shared" si="37"/>
        <v/>
      </c>
      <c r="AF302" s="18" t="str">
        <f t="shared" si="38"/>
        <v>--</v>
      </c>
    </row>
    <row r="303" spans="5:32" x14ac:dyDescent="0.25">
      <c r="E303" s="36" t="str">
        <f t="shared" si="39"/>
        <v>--</v>
      </c>
      <c r="F303" s="26"/>
      <c r="G303" s="21"/>
      <c r="H303" s="30"/>
      <c r="I303" s="30"/>
      <c r="J303" s="24"/>
      <c r="K303" s="24"/>
      <c r="L303" s="24"/>
      <c r="M303" s="26"/>
      <c r="N303" s="30"/>
      <c r="O303" s="13"/>
      <c r="P303" s="13"/>
      <c r="Q303" s="13"/>
      <c r="R303" s="13"/>
      <c r="T303" s="8" t="str">
        <f>IF(COUNTIF(M303, "*POSB*TRA*")&gt;0,CONCATENATE(L303,"-",MID(M303,(MIN(IF(ISERROR(FIND({1;2;3;4;5;6;7;8;9;0},M303,FIND("POSB",M303))),"",FIND({1;2;3;4;5;6;7;8;9;0},M303,FIND("POSB",M303))))),6)),"")</f>
        <v/>
      </c>
      <c r="U303" s="8" t="str">
        <f t="shared" si="32"/>
        <v>--</v>
      </c>
      <c r="V303" s="17" t="str">
        <f>IF(COUNTIF(M303, "*CHEQUE*")&gt;0,+MID(M303,(MIN(IF(ISERROR(FIND({1;2;3;4;5;6;7;8;9;0},M303)),"",FIND({1;2;3;4;5;6;7;8;9;0},M303)))),15),"")</f>
        <v/>
      </c>
      <c r="W303" s="10"/>
      <c r="X303" s="10"/>
      <c r="Y303" s="10"/>
      <c r="Z303" s="10"/>
      <c r="AA303" s="31" t="str">
        <f t="shared" si="33"/>
        <v>--</v>
      </c>
      <c r="AB303" s="18" t="str">
        <f t="shared" si="34"/>
        <v>Deposit</v>
      </c>
      <c r="AC303" s="3">
        <f t="shared" si="35"/>
        <v>0</v>
      </c>
      <c r="AD303" s="4">
        <f t="shared" si="36"/>
        <v>0</v>
      </c>
      <c r="AE303" s="8" t="str">
        <f t="shared" si="37"/>
        <v/>
      </c>
      <c r="AF303" s="18" t="str">
        <f t="shared" si="38"/>
        <v>--</v>
      </c>
    </row>
    <row r="304" spans="5:32" x14ac:dyDescent="0.25">
      <c r="E304" s="36" t="str">
        <f t="shared" si="39"/>
        <v>--</v>
      </c>
      <c r="F304" s="25"/>
      <c r="G304" s="20"/>
      <c r="H304" s="29"/>
      <c r="I304" s="29"/>
      <c r="J304" s="23"/>
      <c r="K304" s="23"/>
      <c r="L304" s="23"/>
      <c r="M304" s="25"/>
      <c r="N304" s="29"/>
      <c r="O304" s="13"/>
      <c r="P304" s="13"/>
      <c r="Q304" s="13"/>
      <c r="R304" s="13"/>
      <c r="T304" s="8" t="str">
        <f>IF(COUNTIF(M304, "*POSB*TRA*")&gt;0,CONCATENATE(L304,"-",MID(M304,(MIN(IF(ISERROR(FIND({1;2;3;4;5;6;7;8;9;0},M304,FIND("POSB",M304))),"",FIND({1;2;3;4;5;6;7;8;9;0},M304,FIND("POSB",M304))))),6)),"")</f>
        <v/>
      </c>
      <c r="U304" s="8" t="str">
        <f t="shared" si="32"/>
        <v>--</v>
      </c>
      <c r="V304" s="17" t="str">
        <f>IF(COUNTIF(M304, "*CHEQUE*")&gt;0,+MID(M304,(MIN(IF(ISERROR(FIND({1;2;3;4;5;6;7;8;9;0},M304)),"",FIND({1;2;3;4;5;6;7;8;9;0},M304)))),15),"")</f>
        <v/>
      </c>
      <c r="W304" s="10"/>
      <c r="X304" s="10"/>
      <c r="Y304" s="10"/>
      <c r="Z304" s="10"/>
      <c r="AA304" s="31" t="str">
        <f t="shared" si="33"/>
        <v>--</v>
      </c>
      <c r="AB304" s="18" t="str">
        <f t="shared" si="34"/>
        <v>Deposit</v>
      </c>
      <c r="AC304" s="3">
        <f t="shared" si="35"/>
        <v>0</v>
      </c>
      <c r="AD304" s="4">
        <f t="shared" si="36"/>
        <v>0</v>
      </c>
      <c r="AE304" s="8" t="str">
        <f t="shared" si="37"/>
        <v/>
      </c>
      <c r="AF304" s="18" t="str">
        <f t="shared" si="38"/>
        <v>--</v>
      </c>
    </row>
    <row r="305" spans="5:32" x14ac:dyDescent="0.25">
      <c r="E305" s="36" t="str">
        <f t="shared" si="39"/>
        <v>--</v>
      </c>
      <c r="F305" s="26"/>
      <c r="G305" s="21"/>
      <c r="H305" s="30"/>
      <c r="I305" s="30"/>
      <c r="J305" s="24"/>
      <c r="K305" s="24"/>
      <c r="L305" s="24"/>
      <c r="M305" s="26"/>
      <c r="N305" s="30"/>
      <c r="O305" s="13"/>
      <c r="P305" s="13"/>
      <c r="Q305" s="13"/>
      <c r="R305" s="13"/>
      <c r="T305" s="8" t="str">
        <f>IF(COUNTIF(M305, "*POSB*TRA*")&gt;0,CONCATENATE(L305,"-",MID(M305,(MIN(IF(ISERROR(FIND({1;2;3;4;5;6;7;8;9;0},M305,FIND("POSB",M305))),"",FIND({1;2;3;4;5;6;7;8;9;0},M305,FIND("POSB",M305))))),6)),"")</f>
        <v/>
      </c>
      <c r="U305" s="8" t="str">
        <f t="shared" si="32"/>
        <v>--</v>
      </c>
      <c r="V305" s="17" t="str">
        <f>IF(COUNTIF(M305, "*CHEQUE*")&gt;0,+MID(M305,(MIN(IF(ISERROR(FIND({1;2;3;4;5;6;7;8;9;0},M305)),"",FIND({1;2;3;4;5;6;7;8;9;0},M305)))),15),"")</f>
        <v/>
      </c>
      <c r="W305" s="10"/>
      <c r="X305" s="10"/>
      <c r="Y305" s="10"/>
      <c r="Z305" s="10"/>
      <c r="AA305" s="31" t="str">
        <f t="shared" si="33"/>
        <v>--</v>
      </c>
      <c r="AB305" s="18" t="str">
        <f t="shared" si="34"/>
        <v>Deposit</v>
      </c>
      <c r="AC305" s="3">
        <f t="shared" si="35"/>
        <v>0</v>
      </c>
      <c r="AD305" s="4">
        <f t="shared" si="36"/>
        <v>0</v>
      </c>
      <c r="AE305" s="8" t="str">
        <f t="shared" si="37"/>
        <v/>
      </c>
      <c r="AF305" s="18" t="str">
        <f t="shared" si="38"/>
        <v>--</v>
      </c>
    </row>
    <row r="306" spans="5:32" x14ac:dyDescent="0.25">
      <c r="E306" s="36" t="str">
        <f t="shared" si="39"/>
        <v>--</v>
      </c>
      <c r="F306" s="25"/>
      <c r="G306" s="20"/>
      <c r="H306" s="29"/>
      <c r="I306" s="29"/>
      <c r="J306" s="23"/>
      <c r="K306" s="23"/>
      <c r="L306" s="23"/>
      <c r="M306" s="25"/>
      <c r="N306" s="29"/>
      <c r="O306" s="13"/>
      <c r="P306" s="13"/>
      <c r="Q306" s="13"/>
      <c r="R306" s="13"/>
      <c r="T306" s="8" t="str">
        <f>IF(COUNTIF(M306, "*POSB*TRA*")&gt;0,CONCATENATE(L306,"-",MID(M306,(MIN(IF(ISERROR(FIND({1;2;3;4;5;6;7;8;9;0},M306,FIND("POSB",M306))),"",FIND({1;2;3;4;5;6;7;8;9;0},M306,FIND("POSB",M306))))),6)),"")</f>
        <v/>
      </c>
      <c r="U306" s="8" t="str">
        <f t="shared" si="32"/>
        <v>--</v>
      </c>
      <c r="V306" s="17" t="str">
        <f>IF(COUNTIF(M306, "*CHEQUE*")&gt;0,+MID(M306,(MIN(IF(ISERROR(FIND({1;2;3;4;5;6;7;8;9;0},M306)),"",FIND({1;2;3;4;5;6;7;8;9;0},M306)))),15),"")</f>
        <v/>
      </c>
      <c r="W306" s="10"/>
      <c r="X306" s="10"/>
      <c r="Y306" s="10"/>
      <c r="Z306" s="10"/>
      <c r="AA306" s="31" t="str">
        <f t="shared" si="33"/>
        <v>--</v>
      </c>
      <c r="AB306" s="18" t="str">
        <f t="shared" si="34"/>
        <v>Deposit</v>
      </c>
      <c r="AC306" s="3">
        <f t="shared" si="35"/>
        <v>0</v>
      </c>
      <c r="AD306" s="4">
        <f t="shared" si="36"/>
        <v>0</v>
      </c>
      <c r="AE306" s="8" t="str">
        <f t="shared" si="37"/>
        <v/>
      </c>
      <c r="AF306" s="18" t="str">
        <f t="shared" si="38"/>
        <v>--</v>
      </c>
    </row>
    <row r="307" spans="5:32" x14ac:dyDescent="0.25">
      <c r="E307" s="36" t="str">
        <f t="shared" si="39"/>
        <v>--</v>
      </c>
      <c r="F307" s="26"/>
      <c r="G307" s="21"/>
      <c r="H307" s="30"/>
      <c r="I307" s="30"/>
      <c r="J307" s="24"/>
      <c r="K307" s="24"/>
      <c r="L307" s="24"/>
      <c r="M307" s="26"/>
      <c r="N307" s="30"/>
      <c r="O307" s="13"/>
      <c r="P307" s="13"/>
      <c r="Q307" s="13"/>
      <c r="R307" s="13"/>
      <c r="T307" s="8" t="str">
        <f>IF(COUNTIF(M307, "*POSB*TRA*")&gt;0,CONCATENATE(L307,"-",MID(M307,(MIN(IF(ISERROR(FIND({1;2;3;4;5;6;7;8;9;0},M307,FIND("POSB",M307))),"",FIND({1;2;3;4;5;6;7;8;9;0},M307,FIND("POSB",M307))))),6)),"")</f>
        <v/>
      </c>
      <c r="U307" s="8" t="str">
        <f t="shared" si="32"/>
        <v>--</v>
      </c>
      <c r="V307" s="17" t="str">
        <f>IF(COUNTIF(M307, "*CHEQUE*")&gt;0,+MID(M307,(MIN(IF(ISERROR(FIND({1;2;3;4;5;6;7;8;9;0},M307)),"",FIND({1;2;3;4;5;6;7;8;9;0},M307)))),15),"")</f>
        <v/>
      </c>
      <c r="W307" s="10"/>
      <c r="X307" s="10"/>
      <c r="Y307" s="10"/>
      <c r="Z307" s="10"/>
      <c r="AA307" s="31" t="str">
        <f t="shared" si="33"/>
        <v>--</v>
      </c>
      <c r="AB307" s="18" t="str">
        <f t="shared" si="34"/>
        <v>Deposit</v>
      </c>
      <c r="AC307" s="3">
        <f t="shared" si="35"/>
        <v>0</v>
      </c>
      <c r="AD307" s="4">
        <f t="shared" si="36"/>
        <v>0</v>
      </c>
      <c r="AE307" s="8" t="str">
        <f t="shared" si="37"/>
        <v/>
      </c>
      <c r="AF307" s="18" t="str">
        <f t="shared" si="38"/>
        <v>--</v>
      </c>
    </row>
    <row r="308" spans="5:32" x14ac:dyDescent="0.25">
      <c r="E308" s="36" t="str">
        <f t="shared" si="39"/>
        <v>--</v>
      </c>
      <c r="F308" s="25"/>
      <c r="G308" s="20"/>
      <c r="H308" s="29"/>
      <c r="I308" s="29"/>
      <c r="J308" s="23"/>
      <c r="K308" s="23"/>
      <c r="L308" s="23"/>
      <c r="M308" s="25"/>
      <c r="N308" s="29"/>
      <c r="O308" s="13"/>
      <c r="P308" s="13"/>
      <c r="Q308" s="13"/>
      <c r="R308" s="13"/>
      <c r="T308" s="8" t="str">
        <f>IF(COUNTIF(M308, "*POSB*TRA*")&gt;0,CONCATENATE(L308,"-",MID(M308,(MIN(IF(ISERROR(FIND({1;2;3;4;5;6;7;8;9;0},M308,FIND("POSB",M308))),"",FIND({1;2;3;4;5;6;7;8;9;0},M308,FIND("POSB",M308))))),6)),"")</f>
        <v/>
      </c>
      <c r="U308" s="8" t="str">
        <f t="shared" si="32"/>
        <v>--</v>
      </c>
      <c r="V308" s="17" t="str">
        <f>IF(COUNTIF(M308, "*CHEQUE*")&gt;0,+MID(M308,(MIN(IF(ISERROR(FIND({1;2;3;4;5;6;7;8;9;0},M308)),"",FIND({1;2;3;4;5;6;7;8;9;0},M308)))),15),"")</f>
        <v/>
      </c>
      <c r="W308" s="10"/>
      <c r="X308" s="10"/>
      <c r="Y308" s="10"/>
      <c r="Z308" s="10"/>
      <c r="AA308" s="31" t="str">
        <f t="shared" si="33"/>
        <v>--</v>
      </c>
      <c r="AB308" s="18" t="str">
        <f t="shared" si="34"/>
        <v>Deposit</v>
      </c>
      <c r="AC308" s="3">
        <f t="shared" si="35"/>
        <v>0</v>
      </c>
      <c r="AD308" s="4">
        <f t="shared" si="36"/>
        <v>0</v>
      </c>
      <c r="AE308" s="8" t="str">
        <f t="shared" si="37"/>
        <v/>
      </c>
      <c r="AF308" s="18" t="str">
        <f t="shared" si="38"/>
        <v>--</v>
      </c>
    </row>
    <row r="309" spans="5:32" x14ac:dyDescent="0.25">
      <c r="E309" s="36" t="str">
        <f t="shared" si="39"/>
        <v>--</v>
      </c>
      <c r="F309" s="26"/>
      <c r="G309" s="21"/>
      <c r="H309" s="30"/>
      <c r="I309" s="30"/>
      <c r="J309" s="24"/>
      <c r="K309" s="24"/>
      <c r="L309" s="24"/>
      <c r="M309" s="26"/>
      <c r="N309" s="30"/>
      <c r="O309" s="13"/>
      <c r="P309" s="13"/>
      <c r="Q309" s="13"/>
      <c r="R309" s="13"/>
      <c r="T309" s="8" t="str">
        <f>IF(COUNTIF(M309, "*POSB*TRA*")&gt;0,CONCATENATE(L309,"-",MID(M309,(MIN(IF(ISERROR(FIND({1;2;3;4;5;6;7;8;9;0},M309,FIND("POSB",M309))),"",FIND({1;2;3;4;5;6;7;8;9;0},M309,FIND("POSB",M309))))),6)),"")</f>
        <v/>
      </c>
      <c r="U309" s="8" t="str">
        <f t="shared" si="32"/>
        <v>--</v>
      </c>
      <c r="V309" s="17" t="str">
        <f>IF(COUNTIF(M309, "*CHEQUE*")&gt;0,+MID(M309,(MIN(IF(ISERROR(FIND({1;2;3;4;5;6;7;8;9;0},M309)),"",FIND({1;2;3;4;5;6;7;8;9;0},M309)))),15),"")</f>
        <v/>
      </c>
      <c r="W309" s="10"/>
      <c r="X309" s="10"/>
      <c r="Y309" s="10"/>
      <c r="Z309" s="10"/>
      <c r="AA309" s="31" t="str">
        <f t="shared" si="33"/>
        <v>--</v>
      </c>
      <c r="AB309" s="18" t="str">
        <f t="shared" si="34"/>
        <v>Deposit</v>
      </c>
      <c r="AC309" s="3">
        <f t="shared" si="35"/>
        <v>0</v>
      </c>
      <c r="AD309" s="4">
        <f t="shared" si="36"/>
        <v>0</v>
      </c>
      <c r="AE309" s="8" t="str">
        <f t="shared" si="37"/>
        <v/>
      </c>
      <c r="AF309" s="18" t="str">
        <f t="shared" si="38"/>
        <v>--</v>
      </c>
    </row>
    <row r="310" spans="5:32" x14ac:dyDescent="0.25">
      <c r="E310" s="36" t="str">
        <f t="shared" si="39"/>
        <v>--</v>
      </c>
      <c r="F310" s="25"/>
      <c r="G310" s="20"/>
      <c r="H310" s="29"/>
      <c r="I310" s="29"/>
      <c r="J310" s="23"/>
      <c r="K310" s="23"/>
      <c r="L310" s="23"/>
      <c r="M310" s="25"/>
      <c r="N310" s="29"/>
      <c r="O310" s="13"/>
      <c r="P310" s="13"/>
      <c r="Q310" s="13"/>
      <c r="R310" s="13"/>
      <c r="T310" s="8" t="str">
        <f>IF(COUNTIF(M310, "*POSB*TRA*")&gt;0,CONCATENATE(L310,"-",MID(M310,(MIN(IF(ISERROR(FIND({1;2;3;4;5;6;7;8;9;0},M310,FIND("POSB",M310))),"",FIND({1;2;3;4;5;6;7;8;9;0},M310,FIND("POSB",M310))))),6)),"")</f>
        <v/>
      </c>
      <c r="U310" s="8" t="str">
        <f t="shared" si="32"/>
        <v>--</v>
      </c>
      <c r="V310" s="17" t="str">
        <f>IF(COUNTIF(M310, "*CHEQUE*")&gt;0,+MID(M310,(MIN(IF(ISERROR(FIND({1;2;3;4;5;6;7;8;9;0},M310)),"",FIND({1;2;3;4;5;6;7;8;9;0},M310)))),15),"")</f>
        <v/>
      </c>
      <c r="W310" s="10"/>
      <c r="X310" s="10"/>
      <c r="Y310" s="10"/>
      <c r="Z310" s="10"/>
      <c r="AA310" s="31" t="str">
        <f t="shared" si="33"/>
        <v>--</v>
      </c>
      <c r="AB310" s="18" t="str">
        <f t="shared" si="34"/>
        <v>Deposit</v>
      </c>
      <c r="AC310" s="3">
        <f t="shared" si="35"/>
        <v>0</v>
      </c>
      <c r="AD310" s="4">
        <f t="shared" si="36"/>
        <v>0</v>
      </c>
      <c r="AE310" s="8" t="str">
        <f t="shared" si="37"/>
        <v/>
      </c>
      <c r="AF310" s="18" t="str">
        <f t="shared" si="38"/>
        <v>--</v>
      </c>
    </row>
    <row r="311" spans="5:32" x14ac:dyDescent="0.25">
      <c r="E311" s="36" t="str">
        <f t="shared" si="39"/>
        <v>--</v>
      </c>
      <c r="F311" s="26"/>
      <c r="G311" s="21"/>
      <c r="H311" s="30"/>
      <c r="I311" s="30"/>
      <c r="J311" s="24"/>
      <c r="K311" s="24"/>
      <c r="L311" s="24"/>
      <c r="M311" s="26"/>
      <c r="N311" s="30"/>
      <c r="O311" s="13"/>
      <c r="P311" s="13"/>
      <c r="Q311" s="13"/>
      <c r="R311" s="13"/>
      <c r="T311" s="8" t="str">
        <f>IF(COUNTIF(M311, "*POSB*TRA*")&gt;0,CONCATENATE(L311,"-",MID(M311,(MIN(IF(ISERROR(FIND({1;2;3;4;5;6;7;8;9;0},M311,FIND("POSB",M311))),"",FIND({1;2;3;4;5;6;7;8;9;0},M311,FIND("POSB",M311))))),6)),"")</f>
        <v/>
      </c>
      <c r="U311" s="8" t="str">
        <f t="shared" si="32"/>
        <v>--</v>
      </c>
      <c r="V311" s="17" t="str">
        <f>IF(COUNTIF(M311, "*CHEQUE*")&gt;0,+MID(M311,(MIN(IF(ISERROR(FIND({1;2;3;4;5;6;7;8;9;0},M311)),"",FIND({1;2;3;4;5;6;7;8;9;0},M311)))),15),"")</f>
        <v/>
      </c>
      <c r="W311" s="10"/>
      <c r="X311" s="10"/>
      <c r="Y311" s="10"/>
      <c r="Z311" s="10"/>
      <c r="AA311" s="31" t="str">
        <f t="shared" si="33"/>
        <v>--</v>
      </c>
      <c r="AB311" s="18" t="str">
        <f t="shared" si="34"/>
        <v>Deposit</v>
      </c>
      <c r="AC311" s="3">
        <f t="shared" si="35"/>
        <v>0</v>
      </c>
      <c r="AD311" s="4">
        <f t="shared" si="36"/>
        <v>0</v>
      </c>
      <c r="AE311" s="8" t="str">
        <f t="shared" si="37"/>
        <v/>
      </c>
      <c r="AF311" s="18" t="str">
        <f t="shared" si="38"/>
        <v>--</v>
      </c>
    </row>
    <row r="312" spans="5:32" x14ac:dyDescent="0.25">
      <c r="E312" s="36" t="str">
        <f t="shared" si="39"/>
        <v>--</v>
      </c>
      <c r="F312" s="25"/>
      <c r="G312" s="20"/>
      <c r="H312" s="29"/>
      <c r="I312" s="29"/>
      <c r="J312" s="23"/>
      <c r="K312" s="23"/>
      <c r="L312" s="23"/>
      <c r="M312" s="25"/>
      <c r="N312" s="29"/>
      <c r="O312" s="13"/>
      <c r="P312" s="13"/>
      <c r="Q312" s="13"/>
      <c r="R312" s="13"/>
      <c r="T312" s="8" t="str">
        <f>IF(COUNTIF(M312, "*POSB*TRA*")&gt;0,CONCATENATE(L312,"-",MID(M312,(MIN(IF(ISERROR(FIND({1;2;3;4;5;6;7;8;9;0},M312,FIND("POSB",M312))),"",FIND({1;2;3;4;5;6;7;8;9;0},M312,FIND("POSB",M312))))),6)),"")</f>
        <v/>
      </c>
      <c r="U312" s="8" t="str">
        <f t="shared" si="32"/>
        <v>--</v>
      </c>
      <c r="V312" s="17" t="str">
        <f>IF(COUNTIF(M312, "*CHEQUE*")&gt;0,+MID(M312,(MIN(IF(ISERROR(FIND({1;2;3;4;5;6;7;8;9;0},M312)),"",FIND({1;2;3;4;5;6;7;8;9;0},M312)))),15),"")</f>
        <v/>
      </c>
      <c r="W312" s="10"/>
      <c r="X312" s="10"/>
      <c r="Y312" s="10"/>
      <c r="Z312" s="10"/>
      <c r="AA312" s="31" t="str">
        <f t="shared" si="33"/>
        <v>--</v>
      </c>
      <c r="AB312" s="18" t="str">
        <f t="shared" si="34"/>
        <v>Deposit</v>
      </c>
      <c r="AC312" s="3">
        <f t="shared" si="35"/>
        <v>0</v>
      </c>
      <c r="AD312" s="4">
        <f t="shared" si="36"/>
        <v>0</v>
      </c>
      <c r="AE312" s="8" t="str">
        <f t="shared" si="37"/>
        <v/>
      </c>
      <c r="AF312" s="18" t="str">
        <f t="shared" si="38"/>
        <v>--</v>
      </c>
    </row>
    <row r="313" spans="5:32" x14ac:dyDescent="0.25">
      <c r="E313" s="36" t="str">
        <f t="shared" si="39"/>
        <v>--</v>
      </c>
      <c r="F313" s="26"/>
      <c r="G313" s="21"/>
      <c r="H313" s="30"/>
      <c r="I313" s="30"/>
      <c r="J313" s="24"/>
      <c r="K313" s="24"/>
      <c r="L313" s="24"/>
      <c r="M313" s="26"/>
      <c r="N313" s="30"/>
      <c r="O313" s="13"/>
      <c r="P313" s="13"/>
      <c r="Q313" s="13"/>
      <c r="R313" s="13"/>
      <c r="T313" s="8" t="str">
        <f>IF(COUNTIF(M313, "*POSB*TRA*")&gt;0,CONCATENATE(L313,"-",MID(M313,(MIN(IF(ISERROR(FIND({1;2;3;4;5;6;7;8;9;0},M313,FIND("POSB",M313))),"",FIND({1;2;3;4;5;6;7;8;9;0},M313,FIND("POSB",M313))))),6)),"")</f>
        <v/>
      </c>
      <c r="U313" s="8" t="str">
        <f t="shared" si="32"/>
        <v>--</v>
      </c>
      <c r="V313" s="17" t="str">
        <f>IF(COUNTIF(M313, "*CHEQUE*")&gt;0,+MID(M313,(MIN(IF(ISERROR(FIND({1;2;3;4;5;6;7;8;9;0},M313)),"",FIND({1;2;3;4;5;6;7;8;9;0},M313)))),15),"")</f>
        <v/>
      </c>
      <c r="W313" s="10"/>
      <c r="X313" s="10"/>
      <c r="Y313" s="10"/>
      <c r="Z313" s="10"/>
      <c r="AA313" s="31" t="str">
        <f t="shared" si="33"/>
        <v>--</v>
      </c>
      <c r="AB313" s="18" t="str">
        <f t="shared" si="34"/>
        <v>Deposit</v>
      </c>
      <c r="AC313" s="3">
        <f t="shared" si="35"/>
        <v>0</v>
      </c>
      <c r="AD313" s="4">
        <f t="shared" si="36"/>
        <v>0</v>
      </c>
      <c r="AE313" s="8" t="str">
        <f t="shared" si="37"/>
        <v/>
      </c>
      <c r="AF313" s="18" t="str">
        <f t="shared" si="38"/>
        <v>--</v>
      </c>
    </row>
    <row r="314" spans="5:32" x14ac:dyDescent="0.25">
      <c r="E314" s="36" t="str">
        <f t="shared" si="39"/>
        <v>--</v>
      </c>
      <c r="F314" s="25"/>
      <c r="G314" s="20"/>
      <c r="H314" s="29"/>
      <c r="I314" s="29"/>
      <c r="J314" s="23"/>
      <c r="K314" s="23"/>
      <c r="L314" s="23"/>
      <c r="M314" s="25"/>
      <c r="N314" s="29"/>
      <c r="O314" s="13"/>
      <c r="P314" s="13"/>
      <c r="Q314" s="13"/>
      <c r="R314" s="13"/>
      <c r="T314" s="8" t="str">
        <f>IF(COUNTIF(M314, "*POSB*TRA*")&gt;0,CONCATENATE(L314,"-",MID(M314,(MIN(IF(ISERROR(FIND({1;2;3;4;5;6;7;8;9;0},M314,FIND("POSB",M314))),"",FIND({1;2;3;4;5;6;7;8;9;0},M314,FIND("POSB",M314))))),6)),"")</f>
        <v/>
      </c>
      <c r="U314" s="8" t="str">
        <f t="shared" si="32"/>
        <v>--</v>
      </c>
      <c r="V314" s="17" t="str">
        <f>IF(COUNTIF(M314, "*CHEQUE*")&gt;0,+MID(M314,(MIN(IF(ISERROR(FIND({1;2;3;4;5;6;7;8;9;0},M314)),"",FIND({1;2;3;4;5;6;7;8;9;0},M314)))),15),"")</f>
        <v/>
      </c>
      <c r="W314" s="10"/>
      <c r="X314" s="10"/>
      <c r="Y314" s="10"/>
      <c r="Z314" s="10"/>
      <c r="AA314" s="31" t="str">
        <f t="shared" si="33"/>
        <v>--</v>
      </c>
      <c r="AB314" s="18" t="str">
        <f t="shared" si="34"/>
        <v>Deposit</v>
      </c>
      <c r="AC314" s="3">
        <f t="shared" si="35"/>
        <v>0</v>
      </c>
      <c r="AD314" s="4">
        <f t="shared" si="36"/>
        <v>0</v>
      </c>
      <c r="AE314" s="8" t="str">
        <f t="shared" si="37"/>
        <v/>
      </c>
      <c r="AF314" s="18" t="str">
        <f t="shared" si="38"/>
        <v>--</v>
      </c>
    </row>
    <row r="315" spans="5:32" x14ac:dyDescent="0.25">
      <c r="E315" s="36" t="str">
        <f t="shared" si="39"/>
        <v>--</v>
      </c>
      <c r="F315" s="26"/>
      <c r="G315" s="21"/>
      <c r="H315" s="30"/>
      <c r="I315" s="30"/>
      <c r="J315" s="24"/>
      <c r="K315" s="24"/>
      <c r="L315" s="24"/>
      <c r="M315" s="26"/>
      <c r="N315" s="30"/>
      <c r="O315" s="13"/>
      <c r="P315" s="13"/>
      <c r="Q315" s="13"/>
      <c r="R315" s="13"/>
      <c r="T315" s="8" t="str">
        <f>IF(COUNTIF(M315, "*POSB*TRA*")&gt;0,CONCATENATE(L315,"-",MID(M315,(MIN(IF(ISERROR(FIND({1;2;3;4;5;6;7;8;9;0},M315,FIND("POSB",M315))),"",FIND({1;2;3;4;5;6;7;8;9;0},M315,FIND("POSB",M315))))),6)),"")</f>
        <v/>
      </c>
      <c r="U315" s="8" t="str">
        <f t="shared" si="32"/>
        <v>--</v>
      </c>
      <c r="V315" s="17" t="str">
        <f>IF(COUNTIF(M315, "*CHEQUE*")&gt;0,+MID(M315,(MIN(IF(ISERROR(FIND({1;2;3;4;5;6;7;8;9;0},M315)),"",FIND({1;2;3;4;5;6;7;8;9;0},M315)))),15),"")</f>
        <v/>
      </c>
      <c r="W315" s="10"/>
      <c r="X315" s="10"/>
      <c r="Y315" s="10"/>
      <c r="Z315" s="10"/>
      <c r="AA315" s="31" t="str">
        <f t="shared" si="33"/>
        <v>--</v>
      </c>
      <c r="AB315" s="18" t="str">
        <f t="shared" si="34"/>
        <v>Deposit</v>
      </c>
      <c r="AC315" s="3">
        <f t="shared" si="35"/>
        <v>0</v>
      </c>
      <c r="AD315" s="4">
        <f t="shared" si="36"/>
        <v>0</v>
      </c>
      <c r="AE315" s="8" t="str">
        <f t="shared" si="37"/>
        <v/>
      </c>
      <c r="AF315" s="18" t="str">
        <f t="shared" si="38"/>
        <v>--</v>
      </c>
    </row>
    <row r="316" spans="5:32" x14ac:dyDescent="0.25">
      <c r="E316" s="36" t="str">
        <f t="shared" si="39"/>
        <v>--</v>
      </c>
      <c r="F316" s="25"/>
      <c r="G316" s="20"/>
      <c r="H316" s="29"/>
      <c r="I316" s="29"/>
      <c r="J316" s="23"/>
      <c r="K316" s="23"/>
      <c r="L316" s="23"/>
      <c r="M316" s="25"/>
      <c r="N316" s="29"/>
      <c r="O316" s="13"/>
      <c r="P316" s="13"/>
      <c r="Q316" s="13"/>
      <c r="R316" s="13"/>
      <c r="T316" s="8" t="str">
        <f>IF(COUNTIF(M316, "*POSB*TRA*")&gt;0,CONCATENATE(L316,"-",MID(M316,(MIN(IF(ISERROR(FIND({1;2;3;4;5;6;7;8;9;0},M316,FIND("POSB",M316))),"",FIND({1;2;3;4;5;6;7;8;9;0},M316,FIND("POSB",M316))))),6)),"")</f>
        <v/>
      </c>
      <c r="U316" s="8" t="str">
        <f t="shared" si="32"/>
        <v>--</v>
      </c>
      <c r="V316" s="17" t="str">
        <f>IF(COUNTIF(M316, "*CHEQUE*")&gt;0,+MID(M316,(MIN(IF(ISERROR(FIND({1;2;3;4;5;6;7;8;9;0},M316)),"",FIND({1;2;3;4;5;6;7;8;9;0},M316)))),15),"")</f>
        <v/>
      </c>
      <c r="W316" s="10"/>
      <c r="X316" s="10"/>
      <c r="Y316" s="10"/>
      <c r="Z316" s="10"/>
      <c r="AA316" s="31" t="str">
        <f t="shared" si="33"/>
        <v>--</v>
      </c>
      <c r="AB316" s="18" t="str">
        <f t="shared" si="34"/>
        <v>Deposit</v>
      </c>
      <c r="AC316" s="3">
        <f t="shared" si="35"/>
        <v>0</v>
      </c>
      <c r="AD316" s="4">
        <f t="shared" si="36"/>
        <v>0</v>
      </c>
      <c r="AE316" s="8" t="str">
        <f t="shared" si="37"/>
        <v/>
      </c>
      <c r="AF316" s="18" t="str">
        <f t="shared" si="38"/>
        <v>--</v>
      </c>
    </row>
    <row r="317" spans="5:32" x14ac:dyDescent="0.25">
      <c r="E317" s="36" t="str">
        <f t="shared" si="39"/>
        <v>--</v>
      </c>
      <c r="F317" s="26"/>
      <c r="G317" s="21"/>
      <c r="H317" s="30"/>
      <c r="I317" s="30"/>
      <c r="J317" s="24"/>
      <c r="K317" s="24"/>
      <c r="L317" s="24"/>
      <c r="M317" s="26"/>
      <c r="N317" s="30"/>
      <c r="O317" s="13"/>
      <c r="P317" s="13"/>
      <c r="Q317" s="13"/>
      <c r="R317" s="13"/>
      <c r="T317" s="8" t="str">
        <f>IF(COUNTIF(M317, "*POSB*TRA*")&gt;0,CONCATENATE(L317,"-",MID(M317,(MIN(IF(ISERROR(FIND({1;2;3;4;5;6;7;8;9;0},M317,FIND("POSB",M317))),"",FIND({1;2;3;4;5;6;7;8;9;0},M317,FIND("POSB",M317))))),6)),"")</f>
        <v/>
      </c>
      <c r="U317" s="8" t="str">
        <f t="shared" si="32"/>
        <v>--</v>
      </c>
      <c r="V317" s="17" t="str">
        <f>IF(COUNTIF(M317, "*CHEQUE*")&gt;0,+MID(M317,(MIN(IF(ISERROR(FIND({1;2;3;4;5;6;7;8;9;0},M317)),"",FIND({1;2;3;4;5;6;7;8;9;0},M317)))),15),"")</f>
        <v/>
      </c>
      <c r="W317" s="10"/>
      <c r="X317" s="10"/>
      <c r="Y317" s="10"/>
      <c r="Z317" s="10"/>
      <c r="AA317" s="31" t="str">
        <f t="shared" si="33"/>
        <v>--</v>
      </c>
      <c r="AB317" s="18" t="str">
        <f t="shared" si="34"/>
        <v>Deposit</v>
      </c>
      <c r="AC317" s="3">
        <f t="shared" si="35"/>
        <v>0</v>
      </c>
      <c r="AD317" s="4">
        <f t="shared" si="36"/>
        <v>0</v>
      </c>
      <c r="AE317" s="8" t="str">
        <f t="shared" si="37"/>
        <v/>
      </c>
      <c r="AF317" s="18" t="str">
        <f t="shared" si="38"/>
        <v>--</v>
      </c>
    </row>
    <row r="318" spans="5:32" x14ac:dyDescent="0.25">
      <c r="E318" s="36" t="str">
        <f t="shared" si="39"/>
        <v>--</v>
      </c>
      <c r="F318" s="25"/>
      <c r="G318" s="20"/>
      <c r="H318" s="29"/>
      <c r="I318" s="29"/>
      <c r="J318" s="23"/>
      <c r="K318" s="23"/>
      <c r="L318" s="23"/>
      <c r="M318" s="25"/>
      <c r="N318" s="29"/>
      <c r="O318" s="13"/>
      <c r="P318" s="13"/>
      <c r="Q318" s="13"/>
      <c r="R318" s="13"/>
      <c r="T318" s="8" t="str">
        <f>IF(COUNTIF(M318, "*POSB*TRA*")&gt;0,CONCATENATE(L318,"-",MID(M318,(MIN(IF(ISERROR(FIND({1;2;3;4;5;6;7;8;9;0},M318,FIND("POSB",M318))),"",FIND({1;2;3;4;5;6;7;8;9;0},M318,FIND("POSB",M318))))),6)),"")</f>
        <v/>
      </c>
      <c r="U318" s="8" t="str">
        <f t="shared" si="32"/>
        <v>--</v>
      </c>
      <c r="V318" s="17" t="str">
        <f>IF(COUNTIF(M318, "*CHEQUE*")&gt;0,+MID(M318,(MIN(IF(ISERROR(FIND({1;2;3;4;5;6;7;8;9;0},M318)),"",FIND({1;2;3;4;5;6;7;8;9;0},M318)))),15),"")</f>
        <v/>
      </c>
      <c r="W318" s="10"/>
      <c r="X318" s="10"/>
      <c r="Y318" s="10"/>
      <c r="Z318" s="10"/>
      <c r="AA318" s="31" t="str">
        <f t="shared" si="33"/>
        <v>--</v>
      </c>
      <c r="AB318" s="18" t="str">
        <f t="shared" si="34"/>
        <v>Deposit</v>
      </c>
      <c r="AC318" s="3">
        <f t="shared" si="35"/>
        <v>0</v>
      </c>
      <c r="AD318" s="4">
        <f t="shared" si="36"/>
        <v>0</v>
      </c>
      <c r="AE318" s="8" t="str">
        <f t="shared" si="37"/>
        <v/>
      </c>
      <c r="AF318" s="18" t="str">
        <f t="shared" si="38"/>
        <v>--</v>
      </c>
    </row>
    <row r="319" spans="5:32" x14ac:dyDescent="0.25">
      <c r="E319" s="36" t="str">
        <f t="shared" si="39"/>
        <v>--</v>
      </c>
      <c r="F319" s="26"/>
      <c r="G319" s="21"/>
      <c r="H319" s="30"/>
      <c r="I319" s="30"/>
      <c r="J319" s="24"/>
      <c r="K319" s="24"/>
      <c r="L319" s="24"/>
      <c r="M319" s="26"/>
      <c r="N319" s="30"/>
      <c r="O319" s="13"/>
      <c r="P319" s="13"/>
      <c r="Q319" s="13"/>
      <c r="R319" s="13"/>
      <c r="T319" s="8" t="str">
        <f>IF(COUNTIF(M319, "*POSB*TRA*")&gt;0,CONCATENATE(L319,"-",MID(M319,(MIN(IF(ISERROR(FIND({1;2;3;4;5;6;7;8;9;0},M319,FIND("POSB",M319))),"",FIND({1;2;3;4;5;6;7;8;9;0},M319,FIND("POSB",M319))))),6)),"")</f>
        <v/>
      </c>
      <c r="U319" s="8" t="str">
        <f t="shared" si="32"/>
        <v>--</v>
      </c>
      <c r="V319" s="17" t="str">
        <f>IF(COUNTIF(M319, "*CHEQUE*")&gt;0,+MID(M319,(MIN(IF(ISERROR(FIND({1;2;3;4;5;6;7;8;9;0},M319)),"",FIND({1;2;3;4;5;6;7;8;9;0},M319)))),15),"")</f>
        <v/>
      </c>
      <c r="W319" s="10"/>
      <c r="X319" s="10"/>
      <c r="Y319" s="10"/>
      <c r="Z319" s="10"/>
      <c r="AA319" s="31" t="str">
        <f t="shared" si="33"/>
        <v>--</v>
      </c>
      <c r="AB319" s="18" t="str">
        <f t="shared" si="34"/>
        <v>Deposit</v>
      </c>
      <c r="AC319" s="3">
        <f t="shared" si="35"/>
        <v>0</v>
      </c>
      <c r="AD319" s="4">
        <f t="shared" si="36"/>
        <v>0</v>
      </c>
      <c r="AE319" s="8" t="str">
        <f t="shared" si="37"/>
        <v/>
      </c>
      <c r="AF319" s="18" t="str">
        <f t="shared" si="38"/>
        <v>--</v>
      </c>
    </row>
    <row r="320" spans="5:32" x14ac:dyDescent="0.25">
      <c r="E320" s="36" t="str">
        <f t="shared" si="39"/>
        <v>--</v>
      </c>
      <c r="F320" s="25"/>
      <c r="G320" s="20"/>
      <c r="H320" s="29"/>
      <c r="I320" s="29"/>
      <c r="J320" s="23"/>
      <c r="K320" s="23"/>
      <c r="L320" s="23"/>
      <c r="M320" s="25"/>
      <c r="N320" s="29"/>
      <c r="O320" s="13"/>
      <c r="P320" s="13"/>
      <c r="Q320" s="13"/>
      <c r="R320" s="13"/>
      <c r="T320" s="8" t="str">
        <f>IF(COUNTIF(M320, "*POSB*TRA*")&gt;0,CONCATENATE(L320,"-",MID(M320,(MIN(IF(ISERROR(FIND({1;2;3;4;5;6;7;8;9;0},M320,FIND("POSB",M320))),"",FIND({1;2;3;4;5;6;7;8;9;0},M320,FIND("POSB",M320))))),6)),"")</f>
        <v/>
      </c>
      <c r="U320" s="8" t="str">
        <f t="shared" si="32"/>
        <v>--</v>
      </c>
      <c r="V320" s="17" t="str">
        <f>IF(COUNTIF(M320, "*CHEQUE*")&gt;0,+MID(M320,(MIN(IF(ISERROR(FIND({1;2;3;4;5;6;7;8;9;0},M320)),"",FIND({1;2;3;4;5;6;7;8;9;0},M320)))),15),"")</f>
        <v/>
      </c>
      <c r="W320" s="10"/>
      <c r="X320" s="10"/>
      <c r="Y320" s="10"/>
      <c r="Z320" s="10"/>
      <c r="AA320" s="31" t="str">
        <f t="shared" si="33"/>
        <v>--</v>
      </c>
      <c r="AB320" s="18" t="str">
        <f t="shared" si="34"/>
        <v>Deposit</v>
      </c>
      <c r="AC320" s="3">
        <f t="shared" si="35"/>
        <v>0</v>
      </c>
      <c r="AD320" s="4">
        <f t="shared" si="36"/>
        <v>0</v>
      </c>
      <c r="AE320" s="8" t="str">
        <f t="shared" si="37"/>
        <v/>
      </c>
      <c r="AF320" s="18" t="str">
        <f t="shared" si="38"/>
        <v>--</v>
      </c>
    </row>
    <row r="321" spans="5:32" x14ac:dyDescent="0.25">
      <c r="E321" s="36" t="str">
        <f t="shared" si="39"/>
        <v>--</v>
      </c>
      <c r="F321" s="26"/>
      <c r="G321" s="21"/>
      <c r="H321" s="30"/>
      <c r="I321" s="30"/>
      <c r="J321" s="24"/>
      <c r="K321" s="24"/>
      <c r="L321" s="24"/>
      <c r="M321" s="26"/>
      <c r="N321" s="30"/>
      <c r="O321" s="13"/>
      <c r="P321" s="13"/>
      <c r="Q321" s="13"/>
      <c r="R321" s="13"/>
      <c r="T321" s="8" t="str">
        <f>IF(COUNTIF(M321, "*POSB*TRA*")&gt;0,CONCATENATE(L321,"-",MID(M321,(MIN(IF(ISERROR(FIND({1;2;3;4;5;6;7;8;9;0},M321,FIND("POSB",M321))),"",FIND({1;2;3;4;5;6;7;8;9;0},M321,FIND("POSB",M321))))),6)),"")</f>
        <v/>
      </c>
      <c r="U321" s="8" t="str">
        <f t="shared" si="32"/>
        <v>--</v>
      </c>
      <c r="V321" s="17" t="str">
        <f>IF(COUNTIF(M321, "*CHEQUE*")&gt;0,+MID(M321,(MIN(IF(ISERROR(FIND({1;2;3;4;5;6;7;8;9;0},M321)),"",FIND({1;2;3;4;5;6;7;8;9;0},M321)))),15),"")</f>
        <v/>
      </c>
      <c r="W321" s="10"/>
      <c r="X321" s="10"/>
      <c r="Y321" s="10"/>
      <c r="Z321" s="10"/>
      <c r="AA321" s="31" t="str">
        <f t="shared" si="33"/>
        <v>--</v>
      </c>
      <c r="AB321" s="18" t="str">
        <f t="shared" si="34"/>
        <v>Deposit</v>
      </c>
      <c r="AC321" s="3">
        <f t="shared" si="35"/>
        <v>0</v>
      </c>
      <c r="AD321" s="4">
        <f t="shared" si="36"/>
        <v>0</v>
      </c>
      <c r="AE321" s="8" t="str">
        <f t="shared" si="37"/>
        <v/>
      </c>
      <c r="AF321" s="18" t="str">
        <f t="shared" si="38"/>
        <v>--</v>
      </c>
    </row>
    <row r="322" spans="5:32" x14ac:dyDescent="0.25">
      <c r="E322" s="36" t="str">
        <f t="shared" si="39"/>
        <v>--</v>
      </c>
      <c r="F322" s="25"/>
      <c r="G322" s="20"/>
      <c r="H322" s="29"/>
      <c r="I322" s="29"/>
      <c r="J322" s="23"/>
      <c r="K322" s="23"/>
      <c r="L322" s="23"/>
      <c r="M322" s="25"/>
      <c r="N322" s="29"/>
      <c r="O322" s="13"/>
      <c r="P322" s="13"/>
      <c r="Q322" s="13"/>
      <c r="R322" s="13"/>
      <c r="T322" s="8" t="str">
        <f>IF(COUNTIF(M322, "*POSB*TRA*")&gt;0,CONCATENATE(L322,"-",MID(M322,(MIN(IF(ISERROR(FIND({1;2;3;4;5;6;7;8;9;0},M322,FIND("POSB",M322))),"",FIND({1;2;3;4;5;6;7;8;9;0},M322,FIND("POSB",M322))))),6)),"")</f>
        <v/>
      </c>
      <c r="U322" s="8" t="str">
        <f t="shared" si="32"/>
        <v>--</v>
      </c>
      <c r="V322" s="17" t="str">
        <f>IF(COUNTIF(M322, "*CHEQUE*")&gt;0,+MID(M322,(MIN(IF(ISERROR(FIND({1;2;3;4;5;6;7;8;9;0},M322)),"",FIND({1;2;3;4;5;6;7;8;9;0},M322)))),15),"")</f>
        <v/>
      </c>
      <c r="W322" s="10"/>
      <c r="X322" s="10"/>
      <c r="Y322" s="10"/>
      <c r="Z322" s="10"/>
      <c r="AA322" s="31" t="str">
        <f t="shared" si="33"/>
        <v>--</v>
      </c>
      <c r="AB322" s="18" t="str">
        <f t="shared" si="34"/>
        <v>Deposit</v>
      </c>
      <c r="AC322" s="3">
        <f t="shared" si="35"/>
        <v>0</v>
      </c>
      <c r="AD322" s="4">
        <f t="shared" si="36"/>
        <v>0</v>
      </c>
      <c r="AE322" s="8" t="str">
        <f t="shared" si="37"/>
        <v/>
      </c>
      <c r="AF322" s="18" t="str">
        <f t="shared" si="38"/>
        <v>--</v>
      </c>
    </row>
    <row r="323" spans="5:32" x14ac:dyDescent="0.25">
      <c r="E323" s="36" t="str">
        <f t="shared" si="39"/>
        <v>--</v>
      </c>
      <c r="F323" s="26"/>
      <c r="G323" s="21"/>
      <c r="H323" s="30"/>
      <c r="I323" s="30"/>
      <c r="J323" s="24"/>
      <c r="K323" s="24"/>
      <c r="L323" s="24"/>
      <c r="M323" s="26"/>
      <c r="N323" s="30"/>
      <c r="O323" s="13"/>
      <c r="P323" s="13"/>
      <c r="Q323" s="13"/>
      <c r="R323" s="13"/>
      <c r="T323" s="8" t="str">
        <f>IF(COUNTIF(M323, "*POSB*TRA*")&gt;0,CONCATENATE(L323,"-",MID(M323,(MIN(IF(ISERROR(FIND({1;2;3;4;5;6;7;8;9;0},M323,FIND("POSB",M323))),"",FIND({1;2;3;4;5;6;7;8;9;0},M323,FIND("POSB",M323))))),6)),"")</f>
        <v/>
      </c>
      <c r="U323" s="8" t="str">
        <f t="shared" si="32"/>
        <v>--</v>
      </c>
      <c r="V323" s="17" t="str">
        <f>IF(COUNTIF(M323, "*CHEQUE*")&gt;0,+MID(M323,(MIN(IF(ISERROR(FIND({1;2;3;4;5;6;7;8;9;0},M323)),"",FIND({1;2;3;4;5;6;7;8;9;0},M323)))),15),"")</f>
        <v/>
      </c>
      <c r="W323" s="10"/>
      <c r="X323" s="10"/>
      <c r="Y323" s="10"/>
      <c r="Z323" s="10"/>
      <c r="AA323" s="31" t="str">
        <f t="shared" si="33"/>
        <v>--</v>
      </c>
      <c r="AB323" s="18" t="str">
        <f t="shared" si="34"/>
        <v>Deposit</v>
      </c>
      <c r="AC323" s="3">
        <f t="shared" si="35"/>
        <v>0</v>
      </c>
      <c r="AD323" s="4">
        <f t="shared" si="36"/>
        <v>0</v>
      </c>
      <c r="AE323" s="8" t="str">
        <f t="shared" si="37"/>
        <v/>
      </c>
      <c r="AF323" s="18" t="str">
        <f t="shared" si="38"/>
        <v>--</v>
      </c>
    </row>
    <row r="324" spans="5:32" x14ac:dyDescent="0.25">
      <c r="E324" s="36" t="str">
        <f t="shared" si="39"/>
        <v>--</v>
      </c>
      <c r="F324" s="25"/>
      <c r="G324" s="20"/>
      <c r="H324" s="29"/>
      <c r="I324" s="29"/>
      <c r="J324" s="23"/>
      <c r="K324" s="23"/>
      <c r="L324" s="23"/>
      <c r="M324" s="25"/>
      <c r="N324" s="29"/>
      <c r="O324" s="13"/>
      <c r="P324" s="13"/>
      <c r="Q324" s="13"/>
      <c r="R324" s="13"/>
      <c r="T324" s="8" t="str">
        <f>IF(COUNTIF(M324, "*POSB*TRA*")&gt;0,CONCATENATE(L324,"-",MID(M324,(MIN(IF(ISERROR(FIND({1;2;3;4;5;6;7;8;9;0},M324,FIND("POSB",M324))),"",FIND({1;2;3;4;5;6;7;8;9;0},M324,FIND("POSB",M324))))),6)),"")</f>
        <v/>
      </c>
      <c r="U324" s="8" t="str">
        <f t="shared" si="32"/>
        <v>--</v>
      </c>
      <c r="V324" s="17" t="str">
        <f>IF(COUNTIF(M324, "*CHEQUE*")&gt;0,+MID(M324,(MIN(IF(ISERROR(FIND({1;2;3;4;5;6;7;8;9;0},M324)),"",FIND({1;2;3;4;5;6;7;8;9;0},M324)))),15),"")</f>
        <v/>
      </c>
      <c r="W324" s="10"/>
      <c r="X324" s="10"/>
      <c r="Y324" s="10"/>
      <c r="Z324" s="10"/>
      <c r="AA324" s="31" t="str">
        <f t="shared" si="33"/>
        <v>--</v>
      </c>
      <c r="AB324" s="18" t="str">
        <f t="shared" si="34"/>
        <v>Deposit</v>
      </c>
      <c r="AC324" s="3">
        <f t="shared" si="35"/>
        <v>0</v>
      </c>
      <c r="AD324" s="4">
        <f t="shared" si="36"/>
        <v>0</v>
      </c>
      <c r="AE324" s="8" t="str">
        <f t="shared" si="37"/>
        <v/>
      </c>
      <c r="AF324" s="18" t="str">
        <f t="shared" si="38"/>
        <v>--</v>
      </c>
    </row>
    <row r="325" spans="5:32" x14ac:dyDescent="0.25">
      <c r="E325" s="36" t="str">
        <f t="shared" si="39"/>
        <v>--</v>
      </c>
      <c r="F325" s="26"/>
      <c r="G325" s="21"/>
      <c r="H325" s="30"/>
      <c r="I325" s="30"/>
      <c r="J325" s="24"/>
      <c r="K325" s="24"/>
      <c r="L325" s="24"/>
      <c r="M325" s="26"/>
      <c r="N325" s="30"/>
      <c r="O325" s="13"/>
      <c r="P325" s="13"/>
      <c r="Q325" s="13"/>
      <c r="R325" s="13"/>
      <c r="T325" s="8" t="str">
        <f>IF(COUNTIF(M325, "*POSB*TRA*")&gt;0,CONCATENATE(L325,"-",MID(M325,(MIN(IF(ISERROR(FIND({1;2;3;4;5;6;7;8;9;0},M325,FIND("POSB",M325))),"",FIND({1;2;3;4;5;6;7;8;9;0},M325,FIND("POSB",M325))))),6)),"")</f>
        <v/>
      </c>
      <c r="U325" s="8" t="str">
        <f t="shared" si="32"/>
        <v>--</v>
      </c>
      <c r="V325" s="17" t="str">
        <f>IF(COUNTIF(M325, "*CHEQUE*")&gt;0,+MID(M325,(MIN(IF(ISERROR(FIND({1;2;3;4;5;6;7;8;9;0},M325)),"",FIND({1;2;3;4;5;6;7;8;9;0},M325)))),15),"")</f>
        <v/>
      </c>
      <c r="W325" s="10"/>
      <c r="X325" s="10"/>
      <c r="Y325" s="10"/>
      <c r="Z325" s="10"/>
      <c r="AA325" s="31" t="str">
        <f t="shared" si="33"/>
        <v>--</v>
      </c>
      <c r="AB325" s="18" t="str">
        <f t="shared" si="34"/>
        <v>Deposit</v>
      </c>
      <c r="AC325" s="3">
        <f t="shared" si="35"/>
        <v>0</v>
      </c>
      <c r="AD325" s="4">
        <f t="shared" si="36"/>
        <v>0</v>
      </c>
      <c r="AE325" s="8" t="str">
        <f t="shared" si="37"/>
        <v/>
      </c>
      <c r="AF325" s="18" t="str">
        <f t="shared" si="38"/>
        <v>--</v>
      </c>
    </row>
    <row r="326" spans="5:32" x14ac:dyDescent="0.25">
      <c r="E326" s="36" t="str">
        <f t="shared" si="39"/>
        <v>--</v>
      </c>
      <c r="F326" s="25"/>
      <c r="G326" s="20"/>
      <c r="H326" s="29"/>
      <c r="I326" s="29"/>
      <c r="J326" s="23"/>
      <c r="K326" s="23"/>
      <c r="L326" s="23"/>
      <c r="M326" s="25"/>
      <c r="N326" s="29"/>
      <c r="O326" s="13"/>
      <c r="P326" s="13"/>
      <c r="Q326" s="13"/>
      <c r="R326" s="13"/>
      <c r="T326" s="8" t="str">
        <f>IF(COUNTIF(M326, "*POSB*TRA*")&gt;0,CONCATENATE(L326,"-",MID(M326,(MIN(IF(ISERROR(FIND({1;2;3;4;5;6;7;8;9;0},M326,FIND("POSB",M326))),"",FIND({1;2;3;4;5;6;7;8;9;0},M326,FIND("POSB",M326))))),6)),"")</f>
        <v/>
      </c>
      <c r="U326" s="8" t="str">
        <f t="shared" ref="U326:U389" si="40">IF(LEN(CONCATENATE(T326,AE326))&lt;=0,CONCATENATE(TEXT(AA326,"yyyyMMdd"),TEXT(ABS(H326),"#"),TEXT(ABS(I326),"#")),"")</f>
        <v>--</v>
      </c>
      <c r="V326" s="17" t="str">
        <f>IF(COUNTIF(M326, "*CHEQUE*")&gt;0,+MID(M326,(MIN(IF(ISERROR(FIND({1;2;3;4;5;6;7;8;9;0},M326)),"",FIND({1;2;3;4;5;6;7;8;9;0},M326)))),15),"")</f>
        <v/>
      </c>
      <c r="W326" s="10"/>
      <c r="X326" s="10"/>
      <c r="Y326" s="10"/>
      <c r="Z326" s="10"/>
      <c r="AA326" s="31" t="str">
        <f t="shared" ref="AA326:AA389" si="41">E326</f>
        <v>--</v>
      </c>
      <c r="AB326" s="18" t="str">
        <f t="shared" ref="AB326:AB389" si="42">IF(COUNTIF(M326, "*CHEQUE*")&gt;0,"Cheque",IF(COUNTIF(M326, "*POSB*TRA*")&gt;0,"VISA","Deposit"))</f>
        <v>Deposit</v>
      </c>
      <c r="AC326" s="3">
        <f t="shared" ref="AC326:AC389" si="43">M326</f>
        <v>0</v>
      </c>
      <c r="AD326" s="4">
        <f t="shared" ref="AD326:AD389" si="44">H326-I326</f>
        <v>0</v>
      </c>
      <c r="AE326" s="8" t="str">
        <f t="shared" ref="AE326:AE389" si="45">LEFT(V326,FIND("@",V326&amp;"@")-1)</f>
        <v/>
      </c>
      <c r="AF326" s="18" t="str">
        <f t="shared" ref="AF326:AF389" si="46">CONCATENATE(T326,AE326,U326)</f>
        <v>--</v>
      </c>
    </row>
    <row r="327" spans="5:32" x14ac:dyDescent="0.25">
      <c r="E327" s="36" t="str">
        <f t="shared" ref="E327:E390" si="47">A327&amp;"-"&amp;B327&amp;"-"&amp;C327</f>
        <v>--</v>
      </c>
      <c r="F327" s="26"/>
      <c r="G327" s="21"/>
      <c r="H327" s="30"/>
      <c r="I327" s="30"/>
      <c r="J327" s="24"/>
      <c r="K327" s="24"/>
      <c r="L327" s="24"/>
      <c r="M327" s="26"/>
      <c r="N327" s="30"/>
      <c r="O327" s="13"/>
      <c r="P327" s="13"/>
      <c r="Q327" s="13"/>
      <c r="R327" s="13"/>
      <c r="T327" s="8" t="str">
        <f>IF(COUNTIF(M327, "*POSB*TRA*")&gt;0,CONCATENATE(L327,"-",MID(M327,(MIN(IF(ISERROR(FIND({1;2;3;4;5;6;7;8;9;0},M327,FIND("POSB",M327))),"",FIND({1;2;3;4;5;6;7;8;9;0},M327,FIND("POSB",M327))))),6)),"")</f>
        <v/>
      </c>
      <c r="U327" s="8" t="str">
        <f t="shared" si="40"/>
        <v>--</v>
      </c>
      <c r="V327" s="17" t="str">
        <f>IF(COUNTIF(M327, "*CHEQUE*")&gt;0,+MID(M327,(MIN(IF(ISERROR(FIND({1;2;3;4;5;6;7;8;9;0},M327)),"",FIND({1;2;3;4;5;6;7;8;9;0},M327)))),15),"")</f>
        <v/>
      </c>
      <c r="W327" s="10"/>
      <c r="X327" s="10"/>
      <c r="Y327" s="10"/>
      <c r="Z327" s="10"/>
      <c r="AA327" s="31" t="str">
        <f t="shared" si="41"/>
        <v>--</v>
      </c>
      <c r="AB327" s="18" t="str">
        <f t="shared" si="42"/>
        <v>Deposit</v>
      </c>
      <c r="AC327" s="3">
        <f t="shared" si="43"/>
        <v>0</v>
      </c>
      <c r="AD327" s="4">
        <f t="shared" si="44"/>
        <v>0</v>
      </c>
      <c r="AE327" s="8" t="str">
        <f t="shared" si="45"/>
        <v/>
      </c>
      <c r="AF327" s="18" t="str">
        <f t="shared" si="46"/>
        <v>--</v>
      </c>
    </row>
    <row r="328" spans="5:32" x14ac:dyDescent="0.25">
      <c r="E328" s="36" t="str">
        <f t="shared" si="47"/>
        <v>--</v>
      </c>
      <c r="F328" s="25"/>
      <c r="G328" s="20"/>
      <c r="H328" s="29"/>
      <c r="I328" s="29"/>
      <c r="J328" s="23"/>
      <c r="K328" s="23"/>
      <c r="L328" s="23"/>
      <c r="M328" s="25"/>
      <c r="N328" s="29"/>
      <c r="O328" s="13"/>
      <c r="P328" s="13"/>
      <c r="Q328" s="13"/>
      <c r="R328" s="13"/>
      <c r="T328" s="8" t="str">
        <f>IF(COUNTIF(M328, "*POSB*TRA*")&gt;0,CONCATENATE(L328,"-",MID(M328,(MIN(IF(ISERROR(FIND({1;2;3;4;5;6;7;8;9;0},M328,FIND("POSB",M328))),"",FIND({1;2;3;4;5;6;7;8;9;0},M328,FIND("POSB",M328))))),6)),"")</f>
        <v/>
      </c>
      <c r="U328" s="8" t="str">
        <f t="shared" si="40"/>
        <v>--</v>
      </c>
      <c r="V328" s="17" t="str">
        <f>IF(COUNTIF(M328, "*CHEQUE*")&gt;0,+MID(M328,(MIN(IF(ISERROR(FIND({1;2;3;4;5;6;7;8;9;0},M328)),"",FIND({1;2;3;4;5;6;7;8;9;0},M328)))),15),"")</f>
        <v/>
      </c>
      <c r="W328" s="10"/>
      <c r="X328" s="10"/>
      <c r="Y328" s="10"/>
      <c r="Z328" s="10"/>
      <c r="AA328" s="31" t="str">
        <f t="shared" si="41"/>
        <v>--</v>
      </c>
      <c r="AB328" s="18" t="str">
        <f t="shared" si="42"/>
        <v>Deposit</v>
      </c>
      <c r="AC328" s="3">
        <f t="shared" si="43"/>
        <v>0</v>
      </c>
      <c r="AD328" s="4">
        <f t="shared" si="44"/>
        <v>0</v>
      </c>
      <c r="AE328" s="8" t="str">
        <f t="shared" si="45"/>
        <v/>
      </c>
      <c r="AF328" s="18" t="str">
        <f t="shared" si="46"/>
        <v>--</v>
      </c>
    </row>
    <row r="329" spans="5:32" x14ac:dyDescent="0.25">
      <c r="E329" s="36" t="str">
        <f t="shared" si="47"/>
        <v>--</v>
      </c>
      <c r="F329" s="26"/>
      <c r="G329" s="21"/>
      <c r="H329" s="30"/>
      <c r="I329" s="30"/>
      <c r="J329" s="24"/>
      <c r="K329" s="24"/>
      <c r="L329" s="24"/>
      <c r="M329" s="26"/>
      <c r="N329" s="30"/>
      <c r="O329" s="13"/>
      <c r="P329" s="13"/>
      <c r="Q329" s="13"/>
      <c r="R329" s="13"/>
      <c r="T329" s="8" t="str">
        <f>IF(COUNTIF(M329, "*POSB*TRA*")&gt;0,CONCATENATE(L329,"-",MID(M329,(MIN(IF(ISERROR(FIND({1;2;3;4;5;6;7;8;9;0},M329,FIND("POSB",M329))),"",FIND({1;2;3;4;5;6;7;8;9;0},M329,FIND("POSB",M329))))),6)),"")</f>
        <v/>
      </c>
      <c r="U329" s="8" t="str">
        <f t="shared" si="40"/>
        <v>--</v>
      </c>
      <c r="V329" s="17" t="str">
        <f>IF(COUNTIF(M329, "*CHEQUE*")&gt;0,+MID(M329,(MIN(IF(ISERROR(FIND({1;2;3;4;5;6;7;8;9;0},M329)),"",FIND({1;2;3;4;5;6;7;8;9;0},M329)))),15),"")</f>
        <v/>
      </c>
      <c r="W329" s="10"/>
      <c r="X329" s="10"/>
      <c r="Y329" s="10"/>
      <c r="Z329" s="10"/>
      <c r="AA329" s="31" t="str">
        <f t="shared" si="41"/>
        <v>--</v>
      </c>
      <c r="AB329" s="18" t="str">
        <f t="shared" si="42"/>
        <v>Deposit</v>
      </c>
      <c r="AC329" s="3">
        <f t="shared" si="43"/>
        <v>0</v>
      </c>
      <c r="AD329" s="4">
        <f t="shared" si="44"/>
        <v>0</v>
      </c>
      <c r="AE329" s="8" t="str">
        <f t="shared" si="45"/>
        <v/>
      </c>
      <c r="AF329" s="18" t="str">
        <f t="shared" si="46"/>
        <v>--</v>
      </c>
    </row>
    <row r="330" spans="5:32" x14ac:dyDescent="0.25">
      <c r="E330" s="36" t="str">
        <f t="shared" si="47"/>
        <v>--</v>
      </c>
      <c r="F330" s="25"/>
      <c r="G330" s="20"/>
      <c r="H330" s="29"/>
      <c r="I330" s="29"/>
      <c r="J330" s="23"/>
      <c r="K330" s="23"/>
      <c r="L330" s="23"/>
      <c r="M330" s="25"/>
      <c r="N330" s="29"/>
      <c r="O330" s="13"/>
      <c r="P330" s="13"/>
      <c r="Q330" s="13"/>
      <c r="R330" s="13"/>
      <c r="T330" s="8" t="str">
        <f>IF(COUNTIF(M330, "*POSB*TRA*")&gt;0,CONCATENATE(L330,"-",MID(M330,(MIN(IF(ISERROR(FIND({1;2;3;4;5;6;7;8;9;0},M330,FIND("POSB",M330))),"",FIND({1;2;3;4;5;6;7;8;9;0},M330,FIND("POSB",M330))))),6)),"")</f>
        <v/>
      </c>
      <c r="U330" s="8" t="str">
        <f t="shared" si="40"/>
        <v>--</v>
      </c>
      <c r="V330" s="17" t="str">
        <f>IF(COUNTIF(M330, "*CHEQUE*")&gt;0,+MID(M330,(MIN(IF(ISERROR(FIND({1;2;3;4;5;6;7;8;9;0},M330)),"",FIND({1;2;3;4;5;6;7;8;9;0},M330)))),15),"")</f>
        <v/>
      </c>
      <c r="W330" s="10"/>
      <c r="X330" s="10"/>
      <c r="Y330" s="10"/>
      <c r="Z330" s="10"/>
      <c r="AA330" s="31" t="str">
        <f t="shared" si="41"/>
        <v>--</v>
      </c>
      <c r="AB330" s="18" t="str">
        <f t="shared" si="42"/>
        <v>Deposit</v>
      </c>
      <c r="AC330" s="3">
        <f t="shared" si="43"/>
        <v>0</v>
      </c>
      <c r="AD330" s="4">
        <f t="shared" si="44"/>
        <v>0</v>
      </c>
      <c r="AE330" s="8" t="str">
        <f t="shared" si="45"/>
        <v/>
      </c>
      <c r="AF330" s="18" t="str">
        <f t="shared" si="46"/>
        <v>--</v>
      </c>
    </row>
    <row r="331" spans="5:32" x14ac:dyDescent="0.25">
      <c r="E331" s="36" t="str">
        <f t="shared" si="47"/>
        <v>--</v>
      </c>
      <c r="F331" s="26"/>
      <c r="G331" s="21"/>
      <c r="H331" s="30"/>
      <c r="I331" s="30"/>
      <c r="J331" s="24"/>
      <c r="K331" s="24"/>
      <c r="L331" s="24"/>
      <c r="M331" s="26"/>
      <c r="N331" s="30"/>
      <c r="O331" s="13"/>
      <c r="P331" s="13"/>
      <c r="Q331" s="13"/>
      <c r="R331" s="13"/>
      <c r="T331" s="8" t="str">
        <f>IF(COUNTIF(M331, "*POSB*TRA*")&gt;0,CONCATENATE(L331,"-",MID(M331,(MIN(IF(ISERROR(FIND({1;2;3;4;5;6;7;8;9;0},M331,FIND("POSB",M331))),"",FIND({1;2;3;4;5;6;7;8;9;0},M331,FIND("POSB",M331))))),6)),"")</f>
        <v/>
      </c>
      <c r="U331" s="8" t="str">
        <f t="shared" si="40"/>
        <v>--</v>
      </c>
      <c r="V331" s="17" t="str">
        <f>IF(COUNTIF(M331, "*CHEQUE*")&gt;0,+MID(M331,(MIN(IF(ISERROR(FIND({1;2;3;4;5;6;7;8;9;0},M331)),"",FIND({1;2;3;4;5;6;7;8;9;0},M331)))),15),"")</f>
        <v/>
      </c>
      <c r="W331" s="10"/>
      <c r="X331" s="10"/>
      <c r="Y331" s="10"/>
      <c r="Z331" s="10"/>
      <c r="AA331" s="31" t="str">
        <f t="shared" si="41"/>
        <v>--</v>
      </c>
      <c r="AB331" s="18" t="str">
        <f t="shared" si="42"/>
        <v>Deposit</v>
      </c>
      <c r="AC331" s="3">
        <f t="shared" si="43"/>
        <v>0</v>
      </c>
      <c r="AD331" s="4">
        <f t="shared" si="44"/>
        <v>0</v>
      </c>
      <c r="AE331" s="8" t="str">
        <f t="shared" si="45"/>
        <v/>
      </c>
      <c r="AF331" s="18" t="str">
        <f t="shared" si="46"/>
        <v>--</v>
      </c>
    </row>
    <row r="332" spans="5:32" x14ac:dyDescent="0.25">
      <c r="E332" s="36" t="str">
        <f t="shared" si="47"/>
        <v>--</v>
      </c>
      <c r="F332" s="25"/>
      <c r="G332" s="20"/>
      <c r="H332" s="29"/>
      <c r="I332" s="29"/>
      <c r="J332" s="23"/>
      <c r="K332" s="23"/>
      <c r="L332" s="23"/>
      <c r="M332" s="25"/>
      <c r="N332" s="29"/>
      <c r="O332" s="13"/>
      <c r="P332" s="13"/>
      <c r="Q332" s="13"/>
      <c r="R332" s="13"/>
      <c r="T332" s="8" t="str">
        <f>IF(COUNTIF(M332, "*POSB*TRA*")&gt;0,CONCATENATE(L332,"-",MID(M332,(MIN(IF(ISERROR(FIND({1;2;3;4;5;6;7;8;9;0},M332,FIND("POSB",M332))),"",FIND({1;2;3;4;5;6;7;8;9;0},M332,FIND("POSB",M332))))),6)),"")</f>
        <v/>
      </c>
      <c r="U332" s="8" t="str">
        <f t="shared" si="40"/>
        <v>--</v>
      </c>
      <c r="V332" s="17" t="str">
        <f>IF(COUNTIF(M332, "*CHEQUE*")&gt;0,+MID(M332,(MIN(IF(ISERROR(FIND({1;2;3;4;5;6;7;8;9;0},M332)),"",FIND({1;2;3;4;5;6;7;8;9;0},M332)))),15),"")</f>
        <v/>
      </c>
      <c r="W332" s="10"/>
      <c r="X332" s="10"/>
      <c r="Y332" s="10"/>
      <c r="Z332" s="10"/>
      <c r="AA332" s="31" t="str">
        <f t="shared" si="41"/>
        <v>--</v>
      </c>
      <c r="AB332" s="18" t="str">
        <f t="shared" si="42"/>
        <v>Deposit</v>
      </c>
      <c r="AC332" s="3">
        <f t="shared" si="43"/>
        <v>0</v>
      </c>
      <c r="AD332" s="4">
        <f t="shared" si="44"/>
        <v>0</v>
      </c>
      <c r="AE332" s="8" t="str">
        <f t="shared" si="45"/>
        <v/>
      </c>
      <c r="AF332" s="18" t="str">
        <f t="shared" si="46"/>
        <v>--</v>
      </c>
    </row>
    <row r="333" spans="5:32" x14ac:dyDescent="0.25">
      <c r="E333" s="36" t="str">
        <f t="shared" si="47"/>
        <v>--</v>
      </c>
      <c r="F333" s="26"/>
      <c r="G333" s="21"/>
      <c r="H333" s="30"/>
      <c r="I333" s="30"/>
      <c r="J333" s="24"/>
      <c r="K333" s="24"/>
      <c r="L333" s="24"/>
      <c r="M333" s="26"/>
      <c r="N333" s="30"/>
      <c r="O333" s="13"/>
      <c r="P333" s="13"/>
      <c r="Q333" s="13"/>
      <c r="R333" s="13"/>
      <c r="T333" s="8" t="str">
        <f>IF(COUNTIF(M333, "*POSB*TRA*")&gt;0,CONCATENATE(L333,"-",MID(M333,(MIN(IF(ISERROR(FIND({1;2;3;4;5;6;7;8;9;0},M333,FIND("POSB",M333))),"",FIND({1;2;3;4;5;6;7;8;9;0},M333,FIND("POSB",M333))))),6)),"")</f>
        <v/>
      </c>
      <c r="U333" s="8" t="str">
        <f t="shared" si="40"/>
        <v>--</v>
      </c>
      <c r="V333" s="17" t="str">
        <f>IF(COUNTIF(M333, "*CHEQUE*")&gt;0,+MID(M333,(MIN(IF(ISERROR(FIND({1;2;3;4;5;6;7;8;9;0},M333)),"",FIND({1;2;3;4;5;6;7;8;9;0},M333)))),15),"")</f>
        <v/>
      </c>
      <c r="W333" s="10"/>
      <c r="X333" s="10"/>
      <c r="Y333" s="10"/>
      <c r="Z333" s="10"/>
      <c r="AA333" s="31" t="str">
        <f t="shared" si="41"/>
        <v>--</v>
      </c>
      <c r="AB333" s="18" t="str">
        <f t="shared" si="42"/>
        <v>Deposit</v>
      </c>
      <c r="AC333" s="3">
        <f t="shared" si="43"/>
        <v>0</v>
      </c>
      <c r="AD333" s="4">
        <f t="shared" si="44"/>
        <v>0</v>
      </c>
      <c r="AE333" s="8" t="str">
        <f t="shared" si="45"/>
        <v/>
      </c>
      <c r="AF333" s="18" t="str">
        <f t="shared" si="46"/>
        <v>--</v>
      </c>
    </row>
    <row r="334" spans="5:32" x14ac:dyDescent="0.25">
      <c r="E334" s="36" t="str">
        <f t="shared" si="47"/>
        <v>--</v>
      </c>
      <c r="F334" s="25"/>
      <c r="G334" s="20"/>
      <c r="H334" s="29"/>
      <c r="I334" s="29"/>
      <c r="J334" s="23"/>
      <c r="K334" s="23"/>
      <c r="L334" s="23"/>
      <c r="M334" s="25"/>
      <c r="N334" s="29"/>
      <c r="O334" s="13"/>
      <c r="P334" s="13"/>
      <c r="Q334" s="13"/>
      <c r="R334" s="13"/>
      <c r="T334" s="8" t="str">
        <f>IF(COUNTIF(M334, "*POSB*TRA*")&gt;0,CONCATENATE(L334,"-",MID(M334,(MIN(IF(ISERROR(FIND({1;2;3;4;5;6;7;8;9;0},M334,FIND("POSB",M334))),"",FIND({1;2;3;4;5;6;7;8;9;0},M334,FIND("POSB",M334))))),6)),"")</f>
        <v/>
      </c>
      <c r="U334" s="8" t="str">
        <f t="shared" si="40"/>
        <v>--</v>
      </c>
      <c r="V334" s="17" t="str">
        <f>IF(COUNTIF(M334, "*CHEQUE*")&gt;0,+MID(M334,(MIN(IF(ISERROR(FIND({1;2;3;4;5;6;7;8;9;0},M334)),"",FIND({1;2;3;4;5;6;7;8;9;0},M334)))),15),"")</f>
        <v/>
      </c>
      <c r="W334" s="10"/>
      <c r="X334" s="10"/>
      <c r="Y334" s="10"/>
      <c r="Z334" s="10"/>
      <c r="AA334" s="31" t="str">
        <f t="shared" si="41"/>
        <v>--</v>
      </c>
      <c r="AB334" s="18" t="str">
        <f t="shared" si="42"/>
        <v>Deposit</v>
      </c>
      <c r="AC334" s="3">
        <f t="shared" si="43"/>
        <v>0</v>
      </c>
      <c r="AD334" s="4">
        <f t="shared" si="44"/>
        <v>0</v>
      </c>
      <c r="AE334" s="8" t="str">
        <f t="shared" si="45"/>
        <v/>
      </c>
      <c r="AF334" s="18" t="str">
        <f t="shared" si="46"/>
        <v>--</v>
      </c>
    </row>
    <row r="335" spans="5:32" x14ac:dyDescent="0.25">
      <c r="E335" s="36" t="str">
        <f t="shared" si="47"/>
        <v>--</v>
      </c>
      <c r="F335" s="26"/>
      <c r="G335" s="21"/>
      <c r="H335" s="30"/>
      <c r="I335" s="30"/>
      <c r="J335" s="24"/>
      <c r="K335" s="24"/>
      <c r="L335" s="24"/>
      <c r="M335" s="26"/>
      <c r="N335" s="30"/>
      <c r="O335" s="13"/>
      <c r="P335" s="13"/>
      <c r="Q335" s="13"/>
      <c r="R335" s="13"/>
      <c r="T335" s="8" t="str">
        <f>IF(COUNTIF(M335, "*POSB*TRA*")&gt;0,CONCATENATE(L335,"-",MID(M335,(MIN(IF(ISERROR(FIND({1;2;3;4;5;6;7;8;9;0},M335,FIND("POSB",M335))),"",FIND({1;2;3;4;5;6;7;8;9;0},M335,FIND("POSB",M335))))),6)),"")</f>
        <v/>
      </c>
      <c r="U335" s="8" t="str">
        <f t="shared" si="40"/>
        <v>--</v>
      </c>
      <c r="V335" s="17" t="str">
        <f>IF(COUNTIF(M335, "*CHEQUE*")&gt;0,+MID(M335,(MIN(IF(ISERROR(FIND({1;2;3;4;5;6;7;8;9;0},M335)),"",FIND({1;2;3;4;5;6;7;8;9;0},M335)))),15),"")</f>
        <v/>
      </c>
      <c r="W335" s="10"/>
      <c r="X335" s="10"/>
      <c r="Y335" s="10"/>
      <c r="Z335" s="10"/>
      <c r="AA335" s="31" t="str">
        <f t="shared" si="41"/>
        <v>--</v>
      </c>
      <c r="AB335" s="18" t="str">
        <f t="shared" si="42"/>
        <v>Deposit</v>
      </c>
      <c r="AC335" s="3">
        <f t="shared" si="43"/>
        <v>0</v>
      </c>
      <c r="AD335" s="4">
        <f t="shared" si="44"/>
        <v>0</v>
      </c>
      <c r="AE335" s="8" t="str">
        <f t="shared" si="45"/>
        <v/>
      </c>
      <c r="AF335" s="18" t="str">
        <f t="shared" si="46"/>
        <v>--</v>
      </c>
    </row>
    <row r="336" spans="5:32" x14ac:dyDescent="0.25">
      <c r="E336" s="36" t="str">
        <f t="shared" si="47"/>
        <v>--</v>
      </c>
      <c r="F336" s="25"/>
      <c r="G336" s="20"/>
      <c r="H336" s="29"/>
      <c r="I336" s="29"/>
      <c r="J336" s="23"/>
      <c r="K336" s="23"/>
      <c r="L336" s="23"/>
      <c r="M336" s="25"/>
      <c r="N336" s="29"/>
      <c r="O336" s="13"/>
      <c r="P336" s="13"/>
      <c r="Q336" s="13"/>
      <c r="R336" s="13"/>
      <c r="T336" s="8" t="str">
        <f>IF(COUNTIF(M336, "*POSB*TRA*")&gt;0,CONCATENATE(L336,"-",MID(M336,(MIN(IF(ISERROR(FIND({1;2;3;4;5;6;7;8;9;0},M336,FIND("POSB",M336))),"",FIND({1;2;3;4;5;6;7;8;9;0},M336,FIND("POSB",M336))))),6)),"")</f>
        <v/>
      </c>
      <c r="U336" s="8" t="str">
        <f t="shared" si="40"/>
        <v>--</v>
      </c>
      <c r="V336" s="17" t="str">
        <f>IF(COUNTIF(M336, "*CHEQUE*")&gt;0,+MID(M336,(MIN(IF(ISERROR(FIND({1;2;3;4;5;6;7;8;9;0},M336)),"",FIND({1;2;3;4;5;6;7;8;9;0},M336)))),15),"")</f>
        <v/>
      </c>
      <c r="W336" s="10"/>
      <c r="X336" s="10"/>
      <c r="Y336" s="10"/>
      <c r="Z336" s="10"/>
      <c r="AA336" s="31" t="str">
        <f t="shared" si="41"/>
        <v>--</v>
      </c>
      <c r="AB336" s="18" t="str">
        <f t="shared" si="42"/>
        <v>Deposit</v>
      </c>
      <c r="AC336" s="3">
        <f t="shared" si="43"/>
        <v>0</v>
      </c>
      <c r="AD336" s="4">
        <f t="shared" si="44"/>
        <v>0</v>
      </c>
      <c r="AE336" s="8" t="str">
        <f t="shared" si="45"/>
        <v/>
      </c>
      <c r="AF336" s="18" t="str">
        <f t="shared" si="46"/>
        <v>--</v>
      </c>
    </row>
    <row r="337" spans="5:32" x14ac:dyDescent="0.25">
      <c r="E337" s="36" t="str">
        <f t="shared" si="47"/>
        <v>--</v>
      </c>
      <c r="F337" s="26"/>
      <c r="G337" s="21"/>
      <c r="H337" s="30"/>
      <c r="I337" s="30"/>
      <c r="J337" s="24"/>
      <c r="K337" s="24"/>
      <c r="L337" s="24"/>
      <c r="M337" s="26"/>
      <c r="N337" s="30"/>
      <c r="O337" s="13"/>
      <c r="P337" s="13"/>
      <c r="Q337" s="13"/>
      <c r="R337" s="13"/>
      <c r="T337" s="8" t="str">
        <f>IF(COUNTIF(M337, "*POSB*TRA*")&gt;0,CONCATENATE(L337,"-",MID(M337,(MIN(IF(ISERROR(FIND({1;2;3;4;5;6;7;8;9;0},M337,FIND("POSB",M337))),"",FIND({1;2;3;4;5;6;7;8;9;0},M337,FIND("POSB",M337))))),6)),"")</f>
        <v/>
      </c>
      <c r="U337" s="8" t="str">
        <f t="shared" si="40"/>
        <v>--</v>
      </c>
      <c r="V337" s="17" t="str">
        <f>IF(COUNTIF(M337, "*CHEQUE*")&gt;0,+MID(M337,(MIN(IF(ISERROR(FIND({1;2;3;4;5;6;7;8;9;0},M337)),"",FIND({1;2;3;4;5;6;7;8;9;0},M337)))),15),"")</f>
        <v/>
      </c>
      <c r="W337" s="10"/>
      <c r="X337" s="10"/>
      <c r="Y337" s="10"/>
      <c r="Z337" s="10"/>
      <c r="AA337" s="31" t="str">
        <f t="shared" si="41"/>
        <v>--</v>
      </c>
      <c r="AB337" s="18" t="str">
        <f t="shared" si="42"/>
        <v>Deposit</v>
      </c>
      <c r="AC337" s="3">
        <f t="shared" si="43"/>
        <v>0</v>
      </c>
      <c r="AD337" s="4">
        <f t="shared" si="44"/>
        <v>0</v>
      </c>
      <c r="AE337" s="8" t="str">
        <f t="shared" si="45"/>
        <v/>
      </c>
      <c r="AF337" s="18" t="str">
        <f t="shared" si="46"/>
        <v>--</v>
      </c>
    </row>
    <row r="338" spans="5:32" x14ac:dyDescent="0.25">
      <c r="E338" s="36" t="str">
        <f t="shared" si="47"/>
        <v>--</v>
      </c>
      <c r="F338" s="25"/>
      <c r="G338" s="20"/>
      <c r="H338" s="29"/>
      <c r="I338" s="29"/>
      <c r="J338" s="23"/>
      <c r="K338" s="23"/>
      <c r="L338" s="23"/>
      <c r="M338" s="25"/>
      <c r="N338" s="29"/>
      <c r="O338" s="13"/>
      <c r="P338" s="13"/>
      <c r="Q338" s="13"/>
      <c r="R338" s="13"/>
      <c r="T338" s="8" t="str">
        <f>IF(COUNTIF(M338, "*POSB*TRA*")&gt;0,CONCATENATE(L338,"-",MID(M338,(MIN(IF(ISERROR(FIND({1;2;3;4;5;6;7;8;9;0},M338,FIND("POSB",M338))),"",FIND({1;2;3;4;5;6;7;8;9;0},M338,FIND("POSB",M338))))),6)),"")</f>
        <v/>
      </c>
      <c r="U338" s="8" t="str">
        <f t="shared" si="40"/>
        <v>--</v>
      </c>
      <c r="V338" s="17" t="str">
        <f>IF(COUNTIF(M338, "*CHEQUE*")&gt;0,+MID(M338,(MIN(IF(ISERROR(FIND({1;2;3;4;5;6;7;8;9;0},M338)),"",FIND({1;2;3;4;5;6;7;8;9;0},M338)))),15),"")</f>
        <v/>
      </c>
      <c r="W338" s="10"/>
      <c r="X338" s="10"/>
      <c r="Y338" s="10"/>
      <c r="Z338" s="10"/>
      <c r="AA338" s="31" t="str">
        <f t="shared" si="41"/>
        <v>--</v>
      </c>
      <c r="AB338" s="18" t="str">
        <f t="shared" si="42"/>
        <v>Deposit</v>
      </c>
      <c r="AC338" s="3">
        <f t="shared" si="43"/>
        <v>0</v>
      </c>
      <c r="AD338" s="4">
        <f t="shared" si="44"/>
        <v>0</v>
      </c>
      <c r="AE338" s="8" t="str">
        <f t="shared" si="45"/>
        <v/>
      </c>
      <c r="AF338" s="18" t="str">
        <f t="shared" si="46"/>
        <v>--</v>
      </c>
    </row>
    <row r="339" spans="5:32" x14ac:dyDescent="0.25">
      <c r="E339" s="36" t="str">
        <f t="shared" si="47"/>
        <v>--</v>
      </c>
      <c r="F339" s="26"/>
      <c r="G339" s="21"/>
      <c r="H339" s="30"/>
      <c r="I339" s="30"/>
      <c r="J339" s="24"/>
      <c r="K339" s="24"/>
      <c r="L339" s="24"/>
      <c r="M339" s="26"/>
      <c r="N339" s="30"/>
      <c r="O339" s="13"/>
      <c r="P339" s="13"/>
      <c r="Q339" s="13"/>
      <c r="R339" s="13"/>
      <c r="T339" s="8" t="str">
        <f>IF(COUNTIF(M339, "*POSB*TRA*")&gt;0,CONCATENATE(L339,"-",MID(M339,(MIN(IF(ISERROR(FIND({1;2;3;4;5;6;7;8;9;0},M339,FIND("POSB",M339))),"",FIND({1;2;3;4;5;6;7;8;9;0},M339,FIND("POSB",M339))))),6)),"")</f>
        <v/>
      </c>
      <c r="U339" s="8" t="str">
        <f t="shared" si="40"/>
        <v>--</v>
      </c>
      <c r="V339" s="17" t="str">
        <f>IF(COUNTIF(M339, "*CHEQUE*")&gt;0,+MID(M339,(MIN(IF(ISERROR(FIND({1;2;3;4;5;6;7;8;9;0},M339)),"",FIND({1;2;3;4;5;6;7;8;9;0},M339)))),15),"")</f>
        <v/>
      </c>
      <c r="W339" s="10"/>
      <c r="X339" s="10"/>
      <c r="Y339" s="10"/>
      <c r="Z339" s="10"/>
      <c r="AA339" s="31" t="str">
        <f t="shared" si="41"/>
        <v>--</v>
      </c>
      <c r="AB339" s="18" t="str">
        <f t="shared" si="42"/>
        <v>Deposit</v>
      </c>
      <c r="AC339" s="3">
        <f t="shared" si="43"/>
        <v>0</v>
      </c>
      <c r="AD339" s="4">
        <f t="shared" si="44"/>
        <v>0</v>
      </c>
      <c r="AE339" s="8" t="str">
        <f t="shared" si="45"/>
        <v/>
      </c>
      <c r="AF339" s="18" t="str">
        <f t="shared" si="46"/>
        <v>--</v>
      </c>
    </row>
    <row r="340" spans="5:32" x14ac:dyDescent="0.25">
      <c r="E340" s="36" t="str">
        <f t="shared" si="47"/>
        <v>--</v>
      </c>
      <c r="F340" s="25"/>
      <c r="G340" s="20"/>
      <c r="H340" s="29"/>
      <c r="I340" s="29"/>
      <c r="J340" s="23"/>
      <c r="K340" s="23"/>
      <c r="L340" s="23"/>
      <c r="M340" s="25"/>
      <c r="N340" s="29"/>
      <c r="O340" s="13"/>
      <c r="P340" s="13"/>
      <c r="Q340" s="13"/>
      <c r="R340" s="13"/>
      <c r="T340" s="8" t="str">
        <f>IF(COUNTIF(M340, "*POSB*TRA*")&gt;0,CONCATENATE(L340,"-",MID(M340,(MIN(IF(ISERROR(FIND({1;2;3;4;5;6;7;8;9;0},M340,FIND("POSB",M340))),"",FIND({1;2;3;4;5;6;7;8;9;0},M340,FIND("POSB",M340))))),6)),"")</f>
        <v/>
      </c>
      <c r="U340" s="8" t="str">
        <f t="shared" si="40"/>
        <v>--</v>
      </c>
      <c r="V340" s="17" t="str">
        <f>IF(COUNTIF(M340, "*CHEQUE*")&gt;0,+MID(M340,(MIN(IF(ISERROR(FIND({1;2;3;4;5;6;7;8;9;0},M340)),"",FIND({1;2;3;4;5;6;7;8;9;0},M340)))),15),"")</f>
        <v/>
      </c>
      <c r="W340" s="10"/>
      <c r="X340" s="10"/>
      <c r="Y340" s="10"/>
      <c r="Z340" s="10"/>
      <c r="AA340" s="31" t="str">
        <f t="shared" si="41"/>
        <v>--</v>
      </c>
      <c r="AB340" s="18" t="str">
        <f t="shared" si="42"/>
        <v>Deposit</v>
      </c>
      <c r="AC340" s="3">
        <f t="shared" si="43"/>
        <v>0</v>
      </c>
      <c r="AD340" s="4">
        <f t="shared" si="44"/>
        <v>0</v>
      </c>
      <c r="AE340" s="8" t="str">
        <f t="shared" si="45"/>
        <v/>
      </c>
      <c r="AF340" s="18" t="str">
        <f t="shared" si="46"/>
        <v>--</v>
      </c>
    </row>
    <row r="341" spans="5:32" x14ac:dyDescent="0.25">
      <c r="E341" s="36" t="str">
        <f t="shared" si="47"/>
        <v>--</v>
      </c>
      <c r="F341" s="26"/>
      <c r="G341" s="21"/>
      <c r="H341" s="30"/>
      <c r="I341" s="30"/>
      <c r="J341" s="24"/>
      <c r="K341" s="24"/>
      <c r="L341" s="24"/>
      <c r="M341" s="26"/>
      <c r="N341" s="30"/>
      <c r="O341" s="13"/>
      <c r="P341" s="13"/>
      <c r="Q341" s="13"/>
      <c r="R341" s="13"/>
      <c r="T341" s="8" t="str">
        <f>IF(COUNTIF(M341, "*POSB*TRA*")&gt;0,CONCATENATE(L341,"-",MID(M341,(MIN(IF(ISERROR(FIND({1;2;3;4;5;6;7;8;9;0},M341,FIND("POSB",M341))),"",FIND({1;2;3;4;5;6;7;8;9;0},M341,FIND("POSB",M341))))),6)),"")</f>
        <v/>
      </c>
      <c r="U341" s="8" t="str">
        <f t="shared" si="40"/>
        <v>--</v>
      </c>
      <c r="V341" s="17" t="str">
        <f>IF(COUNTIF(M341, "*CHEQUE*")&gt;0,+MID(M341,(MIN(IF(ISERROR(FIND({1;2;3;4;5;6;7;8;9;0},M341)),"",FIND({1;2;3;4;5;6;7;8;9;0},M341)))),15),"")</f>
        <v/>
      </c>
      <c r="W341" s="10"/>
      <c r="X341" s="10"/>
      <c r="Y341" s="10"/>
      <c r="Z341" s="10"/>
      <c r="AA341" s="31" t="str">
        <f t="shared" si="41"/>
        <v>--</v>
      </c>
      <c r="AB341" s="18" t="str">
        <f t="shared" si="42"/>
        <v>Deposit</v>
      </c>
      <c r="AC341" s="3">
        <f t="shared" si="43"/>
        <v>0</v>
      </c>
      <c r="AD341" s="4">
        <f t="shared" si="44"/>
        <v>0</v>
      </c>
      <c r="AE341" s="8" t="str">
        <f t="shared" si="45"/>
        <v/>
      </c>
      <c r="AF341" s="18" t="str">
        <f t="shared" si="46"/>
        <v>--</v>
      </c>
    </row>
    <row r="342" spans="5:32" x14ac:dyDescent="0.25">
      <c r="E342" s="36" t="str">
        <f t="shared" si="47"/>
        <v>--</v>
      </c>
      <c r="F342" s="25"/>
      <c r="G342" s="20"/>
      <c r="H342" s="29"/>
      <c r="I342" s="29"/>
      <c r="J342" s="23"/>
      <c r="K342" s="23"/>
      <c r="L342" s="23"/>
      <c r="M342" s="25"/>
      <c r="N342" s="29"/>
      <c r="O342" s="13"/>
      <c r="P342" s="13"/>
      <c r="Q342" s="13"/>
      <c r="R342" s="13"/>
      <c r="T342" s="8" t="str">
        <f>IF(COUNTIF(M342, "*POSB*TRA*")&gt;0,CONCATENATE(L342,"-",MID(M342,(MIN(IF(ISERROR(FIND({1;2;3;4;5;6;7;8;9;0},M342,FIND("POSB",M342))),"",FIND({1;2;3;4;5;6;7;8;9;0},M342,FIND("POSB",M342))))),6)),"")</f>
        <v/>
      </c>
      <c r="U342" s="8" t="str">
        <f t="shared" si="40"/>
        <v>--</v>
      </c>
      <c r="V342" s="17" t="str">
        <f>IF(COUNTIF(M342, "*CHEQUE*")&gt;0,+MID(M342,(MIN(IF(ISERROR(FIND({1;2;3;4;5;6;7;8;9;0},M342)),"",FIND({1;2;3;4;5;6;7;8;9;0},M342)))),15),"")</f>
        <v/>
      </c>
      <c r="W342" s="10"/>
      <c r="X342" s="10"/>
      <c r="Y342" s="10"/>
      <c r="Z342" s="10"/>
      <c r="AA342" s="31" t="str">
        <f t="shared" si="41"/>
        <v>--</v>
      </c>
      <c r="AB342" s="18" t="str">
        <f t="shared" si="42"/>
        <v>Deposit</v>
      </c>
      <c r="AC342" s="3">
        <f t="shared" si="43"/>
        <v>0</v>
      </c>
      <c r="AD342" s="4">
        <f t="shared" si="44"/>
        <v>0</v>
      </c>
      <c r="AE342" s="8" t="str">
        <f t="shared" si="45"/>
        <v/>
      </c>
      <c r="AF342" s="18" t="str">
        <f t="shared" si="46"/>
        <v>--</v>
      </c>
    </row>
    <row r="343" spans="5:32" x14ac:dyDescent="0.25">
      <c r="E343" s="36" t="str">
        <f t="shared" si="47"/>
        <v>--</v>
      </c>
      <c r="F343" s="26"/>
      <c r="G343" s="21"/>
      <c r="H343" s="30"/>
      <c r="I343" s="30"/>
      <c r="J343" s="24"/>
      <c r="K343" s="24"/>
      <c r="L343" s="24"/>
      <c r="M343" s="26"/>
      <c r="N343" s="30"/>
      <c r="O343" s="13"/>
      <c r="P343" s="13"/>
      <c r="Q343" s="13"/>
      <c r="R343" s="13"/>
      <c r="T343" s="8" t="str">
        <f>IF(COUNTIF(M343, "*POSB*TRA*")&gt;0,CONCATENATE(L343,"-",MID(M343,(MIN(IF(ISERROR(FIND({1;2;3;4;5;6;7;8;9;0},M343,FIND("POSB",M343))),"",FIND({1;2;3;4;5;6;7;8;9;0},M343,FIND("POSB",M343))))),6)),"")</f>
        <v/>
      </c>
      <c r="U343" s="8" t="str">
        <f t="shared" si="40"/>
        <v>--</v>
      </c>
      <c r="V343" s="17" t="str">
        <f>IF(COUNTIF(M343, "*CHEQUE*")&gt;0,+MID(M343,(MIN(IF(ISERROR(FIND({1;2;3;4;5;6;7;8;9;0},M343)),"",FIND({1;2;3;4;5;6;7;8;9;0},M343)))),15),"")</f>
        <v/>
      </c>
      <c r="W343" s="10"/>
      <c r="X343" s="10"/>
      <c r="Y343" s="10"/>
      <c r="Z343" s="10"/>
      <c r="AA343" s="31" t="str">
        <f t="shared" si="41"/>
        <v>--</v>
      </c>
      <c r="AB343" s="18" t="str">
        <f t="shared" si="42"/>
        <v>Deposit</v>
      </c>
      <c r="AC343" s="3">
        <f t="shared" si="43"/>
        <v>0</v>
      </c>
      <c r="AD343" s="4">
        <f t="shared" si="44"/>
        <v>0</v>
      </c>
      <c r="AE343" s="8" t="str">
        <f t="shared" si="45"/>
        <v/>
      </c>
      <c r="AF343" s="18" t="str">
        <f t="shared" si="46"/>
        <v>--</v>
      </c>
    </row>
    <row r="344" spans="5:32" x14ac:dyDescent="0.25">
      <c r="E344" s="36" t="str">
        <f t="shared" si="47"/>
        <v>--</v>
      </c>
      <c r="F344" s="25"/>
      <c r="G344" s="20"/>
      <c r="H344" s="29"/>
      <c r="I344" s="29"/>
      <c r="J344" s="23"/>
      <c r="K344" s="23"/>
      <c r="L344" s="23"/>
      <c r="M344" s="25"/>
      <c r="N344" s="29"/>
      <c r="O344" s="13"/>
      <c r="P344" s="13"/>
      <c r="Q344" s="13"/>
      <c r="R344" s="13"/>
      <c r="T344" s="8" t="str">
        <f>IF(COUNTIF(M344, "*POSB*TRA*")&gt;0,CONCATENATE(L344,"-",MID(M344,(MIN(IF(ISERROR(FIND({1;2;3;4;5;6;7;8;9;0},M344,FIND("POSB",M344))),"",FIND({1;2;3;4;5;6;7;8;9;0},M344,FIND("POSB",M344))))),6)),"")</f>
        <v/>
      </c>
      <c r="U344" s="8" t="str">
        <f t="shared" si="40"/>
        <v>--</v>
      </c>
      <c r="V344" s="17" t="str">
        <f>IF(COUNTIF(M344, "*CHEQUE*")&gt;0,+MID(M344,(MIN(IF(ISERROR(FIND({1;2;3;4;5;6;7;8;9;0},M344)),"",FIND({1;2;3;4;5;6;7;8;9;0},M344)))),15),"")</f>
        <v/>
      </c>
      <c r="W344" s="10"/>
      <c r="X344" s="10"/>
      <c r="Y344" s="10"/>
      <c r="Z344" s="10"/>
      <c r="AA344" s="31" t="str">
        <f t="shared" si="41"/>
        <v>--</v>
      </c>
      <c r="AB344" s="18" t="str">
        <f t="shared" si="42"/>
        <v>Deposit</v>
      </c>
      <c r="AC344" s="3">
        <f t="shared" si="43"/>
        <v>0</v>
      </c>
      <c r="AD344" s="4">
        <f t="shared" si="44"/>
        <v>0</v>
      </c>
      <c r="AE344" s="8" t="str">
        <f t="shared" si="45"/>
        <v/>
      </c>
      <c r="AF344" s="18" t="str">
        <f t="shared" si="46"/>
        <v>--</v>
      </c>
    </row>
    <row r="345" spans="5:32" x14ac:dyDescent="0.25">
      <c r="E345" s="36" t="str">
        <f t="shared" si="47"/>
        <v>--</v>
      </c>
      <c r="F345" s="26"/>
      <c r="G345" s="21"/>
      <c r="H345" s="30"/>
      <c r="I345" s="30"/>
      <c r="J345" s="24"/>
      <c r="K345" s="24"/>
      <c r="L345" s="24"/>
      <c r="M345" s="26"/>
      <c r="N345" s="30"/>
      <c r="O345" s="13"/>
      <c r="P345" s="13"/>
      <c r="Q345" s="13"/>
      <c r="R345" s="13"/>
      <c r="T345" s="8" t="str">
        <f>IF(COUNTIF(M345, "*POSB*TRA*")&gt;0,CONCATENATE(L345,"-",MID(M345,(MIN(IF(ISERROR(FIND({1;2;3;4;5;6;7;8;9;0},M345,FIND("POSB",M345))),"",FIND({1;2;3;4;5;6;7;8;9;0},M345,FIND("POSB",M345))))),6)),"")</f>
        <v/>
      </c>
      <c r="U345" s="8" t="str">
        <f t="shared" si="40"/>
        <v>--</v>
      </c>
      <c r="V345" s="17" t="str">
        <f>IF(COUNTIF(M345, "*CHEQUE*")&gt;0,+MID(M345,(MIN(IF(ISERROR(FIND({1;2;3;4;5;6;7;8;9;0},M345)),"",FIND({1;2;3;4;5;6;7;8;9;0},M345)))),15),"")</f>
        <v/>
      </c>
      <c r="W345" s="10"/>
      <c r="X345" s="10"/>
      <c r="Y345" s="10"/>
      <c r="Z345" s="10"/>
      <c r="AA345" s="31" t="str">
        <f t="shared" si="41"/>
        <v>--</v>
      </c>
      <c r="AB345" s="18" t="str">
        <f t="shared" si="42"/>
        <v>Deposit</v>
      </c>
      <c r="AC345" s="3">
        <f t="shared" si="43"/>
        <v>0</v>
      </c>
      <c r="AD345" s="4">
        <f t="shared" si="44"/>
        <v>0</v>
      </c>
      <c r="AE345" s="8" t="str">
        <f t="shared" si="45"/>
        <v/>
      </c>
      <c r="AF345" s="18" t="str">
        <f t="shared" si="46"/>
        <v>--</v>
      </c>
    </row>
    <row r="346" spans="5:32" x14ac:dyDescent="0.25">
      <c r="E346" s="36" t="str">
        <f t="shared" si="47"/>
        <v>--</v>
      </c>
      <c r="F346" s="25"/>
      <c r="G346" s="20"/>
      <c r="H346" s="29"/>
      <c r="I346" s="29"/>
      <c r="J346" s="23"/>
      <c r="K346" s="23"/>
      <c r="L346" s="23"/>
      <c r="M346" s="25"/>
      <c r="N346" s="29"/>
      <c r="O346" s="13"/>
      <c r="P346" s="13"/>
      <c r="Q346" s="13"/>
      <c r="R346" s="13"/>
      <c r="T346" s="8" t="str">
        <f>IF(COUNTIF(M346, "*POSB*TRA*")&gt;0,CONCATENATE(L346,"-",MID(M346,(MIN(IF(ISERROR(FIND({1;2;3;4;5;6;7;8;9;0},M346,FIND("POSB",M346))),"",FIND({1;2;3;4;5;6;7;8;9;0},M346,FIND("POSB",M346))))),6)),"")</f>
        <v/>
      </c>
      <c r="U346" s="8" t="str">
        <f t="shared" si="40"/>
        <v>--</v>
      </c>
      <c r="V346" s="17" t="str">
        <f>IF(COUNTIF(M346, "*CHEQUE*")&gt;0,+MID(M346,(MIN(IF(ISERROR(FIND({1;2;3;4;5;6;7;8;9;0},M346)),"",FIND({1;2;3;4;5;6;7;8;9;0},M346)))),15),"")</f>
        <v/>
      </c>
      <c r="W346" s="10"/>
      <c r="X346" s="10"/>
      <c r="Y346" s="10"/>
      <c r="Z346" s="10"/>
      <c r="AA346" s="31" t="str">
        <f t="shared" si="41"/>
        <v>--</v>
      </c>
      <c r="AB346" s="18" t="str">
        <f t="shared" si="42"/>
        <v>Deposit</v>
      </c>
      <c r="AC346" s="3">
        <f t="shared" si="43"/>
        <v>0</v>
      </c>
      <c r="AD346" s="4">
        <f t="shared" si="44"/>
        <v>0</v>
      </c>
      <c r="AE346" s="8" t="str">
        <f t="shared" si="45"/>
        <v/>
      </c>
      <c r="AF346" s="18" t="str">
        <f t="shared" si="46"/>
        <v>--</v>
      </c>
    </row>
    <row r="347" spans="5:32" x14ac:dyDescent="0.25">
      <c r="E347" s="36" t="str">
        <f t="shared" si="47"/>
        <v>--</v>
      </c>
      <c r="F347" s="26"/>
      <c r="G347" s="21"/>
      <c r="H347" s="30"/>
      <c r="I347" s="30"/>
      <c r="J347" s="24"/>
      <c r="K347" s="24"/>
      <c r="L347" s="24"/>
      <c r="M347" s="26"/>
      <c r="N347" s="30"/>
      <c r="O347" s="13"/>
      <c r="P347" s="13"/>
      <c r="Q347" s="13"/>
      <c r="R347" s="13"/>
      <c r="T347" s="8" t="str">
        <f>IF(COUNTIF(M347, "*POSB*TRA*")&gt;0,CONCATENATE(L347,"-",MID(M347,(MIN(IF(ISERROR(FIND({1;2;3;4;5;6;7;8;9;0},M347,FIND("POSB",M347))),"",FIND({1;2;3;4;5;6;7;8;9;0},M347,FIND("POSB",M347))))),6)),"")</f>
        <v/>
      </c>
      <c r="U347" s="8" t="str">
        <f t="shared" si="40"/>
        <v>--</v>
      </c>
      <c r="V347" s="17" t="str">
        <f>IF(COUNTIF(M347, "*CHEQUE*")&gt;0,+MID(M347,(MIN(IF(ISERROR(FIND({1;2;3;4;5;6;7;8;9;0},M347)),"",FIND({1;2;3;4;5;6;7;8;9;0},M347)))),15),"")</f>
        <v/>
      </c>
      <c r="W347" s="10"/>
      <c r="X347" s="10"/>
      <c r="Y347" s="10"/>
      <c r="Z347" s="10"/>
      <c r="AA347" s="31" t="str">
        <f t="shared" si="41"/>
        <v>--</v>
      </c>
      <c r="AB347" s="18" t="str">
        <f t="shared" si="42"/>
        <v>Deposit</v>
      </c>
      <c r="AC347" s="3">
        <f t="shared" si="43"/>
        <v>0</v>
      </c>
      <c r="AD347" s="4">
        <f t="shared" si="44"/>
        <v>0</v>
      </c>
      <c r="AE347" s="8" t="str">
        <f t="shared" si="45"/>
        <v/>
      </c>
      <c r="AF347" s="18" t="str">
        <f t="shared" si="46"/>
        <v>--</v>
      </c>
    </row>
    <row r="348" spans="5:32" x14ac:dyDescent="0.25">
      <c r="E348" s="36" t="str">
        <f t="shared" si="47"/>
        <v>--</v>
      </c>
      <c r="F348" s="25"/>
      <c r="G348" s="20"/>
      <c r="H348" s="29"/>
      <c r="I348" s="29"/>
      <c r="J348" s="23"/>
      <c r="K348" s="23"/>
      <c r="L348" s="23"/>
      <c r="M348" s="25"/>
      <c r="N348" s="29"/>
      <c r="O348" s="13"/>
      <c r="P348" s="13"/>
      <c r="Q348" s="13"/>
      <c r="R348" s="13"/>
      <c r="T348" s="8" t="str">
        <f>IF(COUNTIF(M348, "*POSB*TRA*")&gt;0,CONCATENATE(L348,"-",MID(M348,(MIN(IF(ISERROR(FIND({1;2;3;4;5;6;7;8;9;0},M348,FIND("POSB",M348))),"",FIND({1;2;3;4;5;6;7;8;9;0},M348,FIND("POSB",M348))))),6)),"")</f>
        <v/>
      </c>
      <c r="U348" s="8" t="str">
        <f t="shared" si="40"/>
        <v>--</v>
      </c>
      <c r="V348" s="17" t="str">
        <f>IF(COUNTIF(M348, "*CHEQUE*")&gt;0,+MID(M348,(MIN(IF(ISERROR(FIND({1;2;3;4;5;6;7;8;9;0},M348)),"",FIND({1;2;3;4;5;6;7;8;9;0},M348)))),15),"")</f>
        <v/>
      </c>
      <c r="W348" s="10"/>
      <c r="X348" s="10"/>
      <c r="Y348" s="10"/>
      <c r="Z348" s="10"/>
      <c r="AA348" s="31" t="str">
        <f t="shared" si="41"/>
        <v>--</v>
      </c>
      <c r="AB348" s="18" t="str">
        <f t="shared" si="42"/>
        <v>Deposit</v>
      </c>
      <c r="AC348" s="3">
        <f t="shared" si="43"/>
        <v>0</v>
      </c>
      <c r="AD348" s="4">
        <f t="shared" si="44"/>
        <v>0</v>
      </c>
      <c r="AE348" s="8" t="str">
        <f t="shared" si="45"/>
        <v/>
      </c>
      <c r="AF348" s="18" t="str">
        <f t="shared" si="46"/>
        <v>--</v>
      </c>
    </row>
    <row r="349" spans="5:32" x14ac:dyDescent="0.25">
      <c r="E349" s="36" t="str">
        <f t="shared" si="47"/>
        <v>--</v>
      </c>
      <c r="F349" s="26"/>
      <c r="G349" s="21"/>
      <c r="H349" s="30"/>
      <c r="I349" s="30"/>
      <c r="J349" s="24"/>
      <c r="K349" s="24"/>
      <c r="L349" s="24"/>
      <c r="M349" s="26"/>
      <c r="N349" s="30"/>
      <c r="O349" s="13"/>
      <c r="P349" s="13"/>
      <c r="Q349" s="13"/>
      <c r="R349" s="13"/>
      <c r="T349" s="8" t="str">
        <f>IF(COUNTIF(M349, "*POSB*TRA*")&gt;0,CONCATENATE(L349,"-",MID(M349,(MIN(IF(ISERROR(FIND({1;2;3;4;5;6;7;8;9;0},M349,FIND("POSB",M349))),"",FIND({1;2;3;4;5;6;7;8;9;0},M349,FIND("POSB",M349))))),6)),"")</f>
        <v/>
      </c>
      <c r="U349" s="8" t="str">
        <f t="shared" si="40"/>
        <v>--</v>
      </c>
      <c r="V349" s="17" t="str">
        <f>IF(COUNTIF(M349, "*CHEQUE*")&gt;0,+MID(M349,(MIN(IF(ISERROR(FIND({1;2;3;4;5;6;7;8;9;0},M349)),"",FIND({1;2;3;4;5;6;7;8;9;0},M349)))),15),"")</f>
        <v/>
      </c>
      <c r="W349" s="10"/>
      <c r="X349" s="10"/>
      <c r="Y349" s="10"/>
      <c r="Z349" s="10"/>
      <c r="AA349" s="31" t="str">
        <f t="shared" si="41"/>
        <v>--</v>
      </c>
      <c r="AB349" s="18" t="str">
        <f t="shared" si="42"/>
        <v>Deposit</v>
      </c>
      <c r="AC349" s="3">
        <f t="shared" si="43"/>
        <v>0</v>
      </c>
      <c r="AD349" s="4">
        <f t="shared" si="44"/>
        <v>0</v>
      </c>
      <c r="AE349" s="8" t="str">
        <f t="shared" si="45"/>
        <v/>
      </c>
      <c r="AF349" s="18" t="str">
        <f t="shared" si="46"/>
        <v>--</v>
      </c>
    </row>
    <row r="350" spans="5:32" x14ac:dyDescent="0.25">
      <c r="E350" s="36" t="str">
        <f t="shared" si="47"/>
        <v>--</v>
      </c>
      <c r="F350" s="25"/>
      <c r="G350" s="20"/>
      <c r="H350" s="29"/>
      <c r="I350" s="29"/>
      <c r="J350" s="23"/>
      <c r="K350" s="23"/>
      <c r="L350" s="23"/>
      <c r="M350" s="25"/>
      <c r="N350" s="29"/>
      <c r="O350" s="13"/>
      <c r="P350" s="13"/>
      <c r="Q350" s="13"/>
      <c r="R350" s="13"/>
      <c r="T350" s="8" t="str">
        <f>IF(COUNTIF(M350, "*POSB*TRA*")&gt;0,CONCATENATE(L350,"-",MID(M350,(MIN(IF(ISERROR(FIND({1;2;3;4;5;6;7;8;9;0},M350,FIND("POSB",M350))),"",FIND({1;2;3;4;5;6;7;8;9;0},M350,FIND("POSB",M350))))),6)),"")</f>
        <v/>
      </c>
      <c r="U350" s="8" t="str">
        <f t="shared" si="40"/>
        <v>--</v>
      </c>
      <c r="V350" s="17" t="str">
        <f>IF(COUNTIF(M350, "*CHEQUE*")&gt;0,+MID(M350,(MIN(IF(ISERROR(FIND({1;2;3;4;5;6;7;8;9;0},M350)),"",FIND({1;2;3;4;5;6;7;8;9;0},M350)))),15),"")</f>
        <v/>
      </c>
      <c r="W350" s="10"/>
      <c r="X350" s="10"/>
      <c r="Y350" s="10"/>
      <c r="Z350" s="10"/>
      <c r="AA350" s="31" t="str">
        <f t="shared" si="41"/>
        <v>--</v>
      </c>
      <c r="AB350" s="18" t="str">
        <f t="shared" si="42"/>
        <v>Deposit</v>
      </c>
      <c r="AC350" s="3">
        <f t="shared" si="43"/>
        <v>0</v>
      </c>
      <c r="AD350" s="4">
        <f t="shared" si="44"/>
        <v>0</v>
      </c>
      <c r="AE350" s="8" t="str">
        <f t="shared" si="45"/>
        <v/>
      </c>
      <c r="AF350" s="18" t="str">
        <f t="shared" si="46"/>
        <v>--</v>
      </c>
    </row>
    <row r="351" spans="5:32" x14ac:dyDescent="0.25">
      <c r="E351" s="36" t="str">
        <f t="shared" si="47"/>
        <v>--</v>
      </c>
      <c r="F351" s="26"/>
      <c r="G351" s="21"/>
      <c r="H351" s="30"/>
      <c r="I351" s="30"/>
      <c r="J351" s="24"/>
      <c r="K351" s="24"/>
      <c r="L351" s="24"/>
      <c r="M351" s="26"/>
      <c r="N351" s="30"/>
      <c r="O351" s="13"/>
      <c r="P351" s="13"/>
      <c r="Q351" s="13"/>
      <c r="R351" s="13"/>
      <c r="T351" s="8" t="str">
        <f>IF(COUNTIF(M351, "*POSB*TRA*")&gt;0,CONCATENATE(L351,"-",MID(M351,(MIN(IF(ISERROR(FIND({1;2;3;4;5;6;7;8;9;0},M351,FIND("POSB",M351))),"",FIND({1;2;3;4;5;6;7;8;9;0},M351,FIND("POSB",M351))))),6)),"")</f>
        <v/>
      </c>
      <c r="U351" s="8" t="str">
        <f t="shared" si="40"/>
        <v>--</v>
      </c>
      <c r="V351" s="17" t="str">
        <f>IF(COUNTIF(M351, "*CHEQUE*")&gt;0,+MID(M351,(MIN(IF(ISERROR(FIND({1;2;3;4;5;6;7;8;9;0},M351)),"",FIND({1;2;3;4;5;6;7;8;9;0},M351)))),15),"")</f>
        <v/>
      </c>
      <c r="W351" s="10"/>
      <c r="X351" s="10"/>
      <c r="Y351" s="10"/>
      <c r="Z351" s="10"/>
      <c r="AA351" s="31" t="str">
        <f t="shared" si="41"/>
        <v>--</v>
      </c>
      <c r="AB351" s="18" t="str">
        <f t="shared" si="42"/>
        <v>Deposit</v>
      </c>
      <c r="AC351" s="3">
        <f t="shared" si="43"/>
        <v>0</v>
      </c>
      <c r="AD351" s="4">
        <f t="shared" si="44"/>
        <v>0</v>
      </c>
      <c r="AE351" s="8" t="str">
        <f t="shared" si="45"/>
        <v/>
      </c>
      <c r="AF351" s="18" t="str">
        <f t="shared" si="46"/>
        <v>--</v>
      </c>
    </row>
    <row r="352" spans="5:32" x14ac:dyDescent="0.25">
      <c r="E352" s="36" t="str">
        <f t="shared" si="47"/>
        <v>--</v>
      </c>
      <c r="F352" s="25"/>
      <c r="G352" s="20"/>
      <c r="H352" s="29"/>
      <c r="I352" s="29"/>
      <c r="J352" s="23"/>
      <c r="K352" s="23"/>
      <c r="L352" s="23"/>
      <c r="M352" s="25"/>
      <c r="N352" s="29"/>
      <c r="O352" s="13"/>
      <c r="P352" s="13"/>
      <c r="Q352" s="13"/>
      <c r="R352" s="13"/>
      <c r="T352" s="8" t="str">
        <f>IF(COUNTIF(M352, "*POSB*TRA*")&gt;0,CONCATENATE(L352,"-",MID(M352,(MIN(IF(ISERROR(FIND({1;2;3;4;5;6;7;8;9;0},M352,FIND("POSB",M352))),"",FIND({1;2;3;4;5;6;7;8;9;0},M352,FIND("POSB",M352))))),6)),"")</f>
        <v/>
      </c>
      <c r="U352" s="8" t="str">
        <f t="shared" si="40"/>
        <v>--</v>
      </c>
      <c r="V352" s="17" t="str">
        <f>IF(COUNTIF(M352, "*CHEQUE*")&gt;0,+MID(M352,(MIN(IF(ISERROR(FIND({1;2;3;4;5;6;7;8;9;0},M352)),"",FIND({1;2;3;4;5;6;7;8;9;0},M352)))),15),"")</f>
        <v/>
      </c>
      <c r="W352" s="10"/>
      <c r="X352" s="10"/>
      <c r="Y352" s="10"/>
      <c r="Z352" s="10"/>
      <c r="AA352" s="31" t="str">
        <f t="shared" si="41"/>
        <v>--</v>
      </c>
      <c r="AB352" s="18" t="str">
        <f t="shared" si="42"/>
        <v>Deposit</v>
      </c>
      <c r="AC352" s="3">
        <f t="shared" si="43"/>
        <v>0</v>
      </c>
      <c r="AD352" s="4">
        <f t="shared" si="44"/>
        <v>0</v>
      </c>
      <c r="AE352" s="8" t="str">
        <f t="shared" si="45"/>
        <v/>
      </c>
      <c r="AF352" s="18" t="str">
        <f t="shared" si="46"/>
        <v>--</v>
      </c>
    </row>
    <row r="353" spans="5:32" x14ac:dyDescent="0.25">
      <c r="E353" s="36" t="str">
        <f t="shared" si="47"/>
        <v>--</v>
      </c>
      <c r="F353" s="26"/>
      <c r="G353" s="21"/>
      <c r="H353" s="30"/>
      <c r="I353" s="30"/>
      <c r="J353" s="24"/>
      <c r="K353" s="24"/>
      <c r="L353" s="24"/>
      <c r="M353" s="26"/>
      <c r="N353" s="30"/>
      <c r="O353" s="13"/>
      <c r="P353" s="13"/>
      <c r="Q353" s="13"/>
      <c r="R353" s="13"/>
      <c r="T353" s="8" t="str">
        <f>IF(COUNTIF(M353, "*POSB*TRA*")&gt;0,CONCATENATE(L353,"-",MID(M353,(MIN(IF(ISERROR(FIND({1;2;3;4;5;6;7;8;9;0},M353,FIND("POSB",M353))),"",FIND({1;2;3;4;5;6;7;8;9;0},M353,FIND("POSB",M353))))),6)),"")</f>
        <v/>
      </c>
      <c r="U353" s="8" t="str">
        <f t="shared" si="40"/>
        <v>--</v>
      </c>
      <c r="V353" s="17" t="str">
        <f>IF(COUNTIF(M353, "*CHEQUE*")&gt;0,+MID(M353,(MIN(IF(ISERROR(FIND({1;2;3;4;5;6;7;8;9;0},M353)),"",FIND({1;2;3;4;5;6;7;8;9;0},M353)))),15),"")</f>
        <v/>
      </c>
      <c r="W353" s="10"/>
      <c r="X353" s="10"/>
      <c r="Y353" s="10"/>
      <c r="Z353" s="10"/>
      <c r="AA353" s="31" t="str">
        <f t="shared" si="41"/>
        <v>--</v>
      </c>
      <c r="AB353" s="18" t="str">
        <f t="shared" si="42"/>
        <v>Deposit</v>
      </c>
      <c r="AC353" s="3">
        <f t="shared" si="43"/>
        <v>0</v>
      </c>
      <c r="AD353" s="4">
        <f t="shared" si="44"/>
        <v>0</v>
      </c>
      <c r="AE353" s="8" t="str">
        <f t="shared" si="45"/>
        <v/>
      </c>
      <c r="AF353" s="18" t="str">
        <f t="shared" si="46"/>
        <v>--</v>
      </c>
    </row>
    <row r="354" spans="5:32" x14ac:dyDescent="0.25">
      <c r="E354" s="36" t="str">
        <f t="shared" si="47"/>
        <v>--</v>
      </c>
      <c r="F354" s="25"/>
      <c r="G354" s="20"/>
      <c r="H354" s="29"/>
      <c r="I354" s="29"/>
      <c r="J354" s="23"/>
      <c r="K354" s="23"/>
      <c r="L354" s="23"/>
      <c r="M354" s="25"/>
      <c r="N354" s="29"/>
      <c r="O354" s="13"/>
      <c r="P354" s="13"/>
      <c r="Q354" s="13"/>
      <c r="R354" s="13"/>
      <c r="T354" s="8" t="str">
        <f>IF(COUNTIF(M354, "*POSB*TRA*")&gt;0,CONCATENATE(L354,"-",MID(M354,(MIN(IF(ISERROR(FIND({1;2;3;4;5;6;7;8;9;0},M354,FIND("POSB",M354))),"",FIND({1;2;3;4;5;6;7;8;9;0},M354,FIND("POSB",M354))))),6)),"")</f>
        <v/>
      </c>
      <c r="U354" s="8" t="str">
        <f t="shared" si="40"/>
        <v>--</v>
      </c>
      <c r="V354" s="17" t="str">
        <f>IF(COUNTIF(M354, "*CHEQUE*")&gt;0,+MID(M354,(MIN(IF(ISERROR(FIND({1;2;3;4;5;6;7;8;9;0},M354)),"",FIND({1;2;3;4;5;6;7;8;9;0},M354)))),15),"")</f>
        <v/>
      </c>
      <c r="W354" s="10"/>
      <c r="X354" s="10"/>
      <c r="Y354" s="10"/>
      <c r="Z354" s="10"/>
      <c r="AA354" s="31" t="str">
        <f t="shared" si="41"/>
        <v>--</v>
      </c>
      <c r="AB354" s="18" t="str">
        <f t="shared" si="42"/>
        <v>Deposit</v>
      </c>
      <c r="AC354" s="3">
        <f t="shared" si="43"/>
        <v>0</v>
      </c>
      <c r="AD354" s="4">
        <f t="shared" si="44"/>
        <v>0</v>
      </c>
      <c r="AE354" s="8" t="str">
        <f t="shared" si="45"/>
        <v/>
      </c>
      <c r="AF354" s="18" t="str">
        <f t="shared" si="46"/>
        <v>--</v>
      </c>
    </row>
    <row r="355" spans="5:32" x14ac:dyDescent="0.25">
      <c r="E355" s="36" t="str">
        <f t="shared" si="47"/>
        <v>--</v>
      </c>
      <c r="F355" s="26"/>
      <c r="G355" s="21"/>
      <c r="H355" s="30"/>
      <c r="I355" s="30"/>
      <c r="J355" s="24"/>
      <c r="K355" s="24"/>
      <c r="L355" s="24"/>
      <c r="M355" s="26"/>
      <c r="N355" s="30"/>
      <c r="O355" s="13"/>
      <c r="P355" s="13"/>
      <c r="Q355" s="13"/>
      <c r="R355" s="13"/>
      <c r="T355" s="8" t="str">
        <f>IF(COUNTIF(M355, "*POSB*TRA*")&gt;0,CONCATENATE(L355,"-",MID(M355,(MIN(IF(ISERROR(FIND({1;2;3;4;5;6;7;8;9;0},M355,FIND("POSB",M355))),"",FIND({1;2;3;4;5;6;7;8;9;0},M355,FIND("POSB",M355))))),6)),"")</f>
        <v/>
      </c>
      <c r="U355" s="8" t="str">
        <f t="shared" si="40"/>
        <v>--</v>
      </c>
      <c r="V355" s="17" t="str">
        <f>IF(COUNTIF(M355, "*CHEQUE*")&gt;0,+MID(M355,(MIN(IF(ISERROR(FIND({1;2;3;4;5;6;7;8;9;0},M355)),"",FIND({1;2;3;4;5;6;7;8;9;0},M355)))),15),"")</f>
        <v/>
      </c>
      <c r="W355" s="10"/>
      <c r="X355" s="10"/>
      <c r="Y355" s="10"/>
      <c r="Z355" s="10"/>
      <c r="AA355" s="31" t="str">
        <f t="shared" si="41"/>
        <v>--</v>
      </c>
      <c r="AB355" s="18" t="str">
        <f t="shared" si="42"/>
        <v>Deposit</v>
      </c>
      <c r="AC355" s="3">
        <f t="shared" si="43"/>
        <v>0</v>
      </c>
      <c r="AD355" s="4">
        <f t="shared" si="44"/>
        <v>0</v>
      </c>
      <c r="AE355" s="8" t="str">
        <f t="shared" si="45"/>
        <v/>
      </c>
      <c r="AF355" s="18" t="str">
        <f t="shared" si="46"/>
        <v>--</v>
      </c>
    </row>
    <row r="356" spans="5:32" x14ac:dyDescent="0.25">
      <c r="E356" s="36" t="str">
        <f t="shared" si="47"/>
        <v>--</v>
      </c>
      <c r="F356" s="25"/>
      <c r="G356" s="20"/>
      <c r="H356" s="29"/>
      <c r="I356" s="29"/>
      <c r="J356" s="23"/>
      <c r="K356" s="23"/>
      <c r="L356" s="23"/>
      <c r="M356" s="25"/>
      <c r="N356" s="29"/>
      <c r="O356" s="13"/>
      <c r="P356" s="13"/>
      <c r="Q356" s="13"/>
      <c r="R356" s="13"/>
      <c r="T356" s="8" t="str">
        <f>IF(COUNTIF(M356, "*POSB*TRA*")&gt;0,CONCATENATE(L356,"-",MID(M356,(MIN(IF(ISERROR(FIND({1;2;3;4;5;6;7;8;9;0},M356,FIND("POSB",M356))),"",FIND({1;2;3;4;5;6;7;8;9;0},M356,FIND("POSB",M356))))),6)),"")</f>
        <v/>
      </c>
      <c r="U356" s="8" t="str">
        <f t="shared" si="40"/>
        <v>--</v>
      </c>
      <c r="V356" s="17" t="str">
        <f>IF(COUNTIF(M356, "*CHEQUE*")&gt;0,+MID(M356,(MIN(IF(ISERROR(FIND({1;2;3;4;5;6;7;8;9;0},M356)),"",FIND({1;2;3;4;5;6;7;8;9;0},M356)))),15),"")</f>
        <v/>
      </c>
      <c r="W356" s="10"/>
      <c r="X356" s="10"/>
      <c r="Y356" s="10"/>
      <c r="Z356" s="10"/>
      <c r="AA356" s="31" t="str">
        <f t="shared" si="41"/>
        <v>--</v>
      </c>
      <c r="AB356" s="18" t="str">
        <f t="shared" si="42"/>
        <v>Deposit</v>
      </c>
      <c r="AC356" s="3">
        <f t="shared" si="43"/>
        <v>0</v>
      </c>
      <c r="AD356" s="4">
        <f t="shared" si="44"/>
        <v>0</v>
      </c>
      <c r="AE356" s="8" t="str">
        <f t="shared" si="45"/>
        <v/>
      </c>
      <c r="AF356" s="18" t="str">
        <f t="shared" si="46"/>
        <v>--</v>
      </c>
    </row>
    <row r="357" spans="5:32" x14ac:dyDescent="0.25">
      <c r="E357" s="36" t="str">
        <f t="shared" si="47"/>
        <v>--</v>
      </c>
      <c r="F357" s="26"/>
      <c r="G357" s="21"/>
      <c r="H357" s="30"/>
      <c r="I357" s="30"/>
      <c r="J357" s="24"/>
      <c r="K357" s="24"/>
      <c r="L357" s="24"/>
      <c r="M357" s="26"/>
      <c r="N357" s="30"/>
      <c r="O357" s="13"/>
      <c r="P357" s="13"/>
      <c r="Q357" s="13"/>
      <c r="R357" s="13"/>
      <c r="T357" s="8" t="str">
        <f>IF(COUNTIF(M357, "*POSB*TRA*")&gt;0,CONCATENATE(L357,"-",MID(M357,(MIN(IF(ISERROR(FIND({1;2;3;4;5;6;7;8;9;0},M357,FIND("POSB",M357))),"",FIND({1;2;3;4;5;6;7;8;9;0},M357,FIND("POSB",M357))))),6)),"")</f>
        <v/>
      </c>
      <c r="U357" s="8" t="str">
        <f t="shared" si="40"/>
        <v>--</v>
      </c>
      <c r="V357" s="17" t="str">
        <f>IF(COUNTIF(M357, "*CHEQUE*")&gt;0,+MID(M357,(MIN(IF(ISERROR(FIND({1;2;3;4;5;6;7;8;9;0},M357)),"",FIND({1;2;3;4;5;6;7;8;9;0},M357)))),15),"")</f>
        <v/>
      </c>
      <c r="W357" s="10"/>
      <c r="X357" s="10"/>
      <c r="Y357" s="10"/>
      <c r="Z357" s="10"/>
      <c r="AA357" s="31" t="str">
        <f t="shared" si="41"/>
        <v>--</v>
      </c>
      <c r="AB357" s="18" t="str">
        <f t="shared" si="42"/>
        <v>Deposit</v>
      </c>
      <c r="AC357" s="3">
        <f t="shared" si="43"/>
        <v>0</v>
      </c>
      <c r="AD357" s="4">
        <f t="shared" si="44"/>
        <v>0</v>
      </c>
      <c r="AE357" s="8" t="str">
        <f t="shared" si="45"/>
        <v/>
      </c>
      <c r="AF357" s="18" t="str">
        <f t="shared" si="46"/>
        <v>--</v>
      </c>
    </row>
    <row r="358" spans="5:32" x14ac:dyDescent="0.25">
      <c r="E358" s="36" t="str">
        <f t="shared" si="47"/>
        <v>--</v>
      </c>
      <c r="F358" s="25"/>
      <c r="G358" s="20"/>
      <c r="H358" s="29"/>
      <c r="I358" s="29"/>
      <c r="J358" s="23"/>
      <c r="K358" s="23"/>
      <c r="L358" s="23"/>
      <c r="M358" s="25"/>
      <c r="N358" s="29"/>
      <c r="O358" s="13"/>
      <c r="P358" s="13"/>
      <c r="Q358" s="13"/>
      <c r="R358" s="13"/>
      <c r="T358" s="8" t="str">
        <f>IF(COUNTIF(M358, "*POSB*TRA*")&gt;0,CONCATENATE(L358,"-",MID(M358,(MIN(IF(ISERROR(FIND({1;2;3;4;5;6;7;8;9;0},M358,FIND("POSB",M358))),"",FIND({1;2;3;4;5;6;7;8;9;0},M358,FIND("POSB",M358))))),6)),"")</f>
        <v/>
      </c>
      <c r="U358" s="8" t="str">
        <f t="shared" si="40"/>
        <v>--</v>
      </c>
      <c r="V358" s="17" t="str">
        <f>IF(COUNTIF(M358, "*CHEQUE*")&gt;0,+MID(M358,(MIN(IF(ISERROR(FIND({1;2;3;4;5;6;7;8;9;0},M358)),"",FIND({1;2;3;4;5;6;7;8;9;0},M358)))),15),"")</f>
        <v/>
      </c>
      <c r="W358" s="10"/>
      <c r="X358" s="10"/>
      <c r="Y358" s="10"/>
      <c r="Z358" s="10"/>
      <c r="AA358" s="31" t="str">
        <f t="shared" si="41"/>
        <v>--</v>
      </c>
      <c r="AB358" s="18" t="str">
        <f t="shared" si="42"/>
        <v>Deposit</v>
      </c>
      <c r="AC358" s="3">
        <f t="shared" si="43"/>
        <v>0</v>
      </c>
      <c r="AD358" s="4">
        <f t="shared" si="44"/>
        <v>0</v>
      </c>
      <c r="AE358" s="8" t="str">
        <f t="shared" si="45"/>
        <v/>
      </c>
      <c r="AF358" s="18" t="str">
        <f t="shared" si="46"/>
        <v>--</v>
      </c>
    </row>
    <row r="359" spans="5:32" x14ac:dyDescent="0.25">
      <c r="E359" s="36" t="str">
        <f t="shared" si="47"/>
        <v>--</v>
      </c>
      <c r="F359" s="26"/>
      <c r="G359" s="21"/>
      <c r="H359" s="30"/>
      <c r="I359" s="30"/>
      <c r="J359" s="24"/>
      <c r="K359" s="24"/>
      <c r="L359" s="24"/>
      <c r="M359" s="26"/>
      <c r="N359" s="30"/>
      <c r="O359" s="13"/>
      <c r="P359" s="13"/>
      <c r="Q359" s="13"/>
      <c r="R359" s="13"/>
      <c r="T359" s="8" t="str">
        <f>IF(COUNTIF(M359, "*POSB*TRA*")&gt;0,CONCATENATE(L359,"-",MID(M359,(MIN(IF(ISERROR(FIND({1;2;3;4;5;6;7;8;9;0},M359,FIND("POSB",M359))),"",FIND({1;2;3;4;5;6;7;8;9;0},M359,FIND("POSB",M359))))),6)),"")</f>
        <v/>
      </c>
      <c r="U359" s="8" t="str">
        <f t="shared" si="40"/>
        <v>--</v>
      </c>
      <c r="V359" s="17" t="str">
        <f>IF(COUNTIF(M359, "*CHEQUE*")&gt;0,+MID(M359,(MIN(IF(ISERROR(FIND({1;2;3;4;5;6;7;8;9;0},M359)),"",FIND({1;2;3;4;5;6;7;8;9;0},M359)))),15),"")</f>
        <v/>
      </c>
      <c r="W359" s="10"/>
      <c r="X359" s="10"/>
      <c r="Y359" s="10"/>
      <c r="Z359" s="10"/>
      <c r="AA359" s="31" t="str">
        <f t="shared" si="41"/>
        <v>--</v>
      </c>
      <c r="AB359" s="18" t="str">
        <f t="shared" si="42"/>
        <v>Deposit</v>
      </c>
      <c r="AC359" s="3">
        <f t="shared" si="43"/>
        <v>0</v>
      </c>
      <c r="AD359" s="4">
        <f t="shared" si="44"/>
        <v>0</v>
      </c>
      <c r="AE359" s="8" t="str">
        <f t="shared" si="45"/>
        <v/>
      </c>
      <c r="AF359" s="18" t="str">
        <f t="shared" si="46"/>
        <v>--</v>
      </c>
    </row>
    <row r="360" spans="5:32" x14ac:dyDescent="0.25">
      <c r="E360" s="36" t="str">
        <f t="shared" si="47"/>
        <v>--</v>
      </c>
      <c r="F360" s="25"/>
      <c r="G360" s="20"/>
      <c r="H360" s="29"/>
      <c r="I360" s="29"/>
      <c r="J360" s="23"/>
      <c r="K360" s="23"/>
      <c r="L360" s="23"/>
      <c r="M360" s="25"/>
      <c r="N360" s="29"/>
      <c r="O360" s="13"/>
      <c r="P360" s="13"/>
      <c r="Q360" s="13"/>
      <c r="R360" s="13"/>
      <c r="T360" s="8" t="str">
        <f>IF(COUNTIF(M360, "*POSB*TRA*")&gt;0,CONCATENATE(L360,"-",MID(M360,(MIN(IF(ISERROR(FIND({1;2;3;4;5;6;7;8;9;0},M360,FIND("POSB",M360))),"",FIND({1;2;3;4;5;6;7;8;9;0},M360,FIND("POSB",M360))))),6)),"")</f>
        <v/>
      </c>
      <c r="U360" s="8" t="str">
        <f t="shared" si="40"/>
        <v>--</v>
      </c>
      <c r="V360" s="17" t="str">
        <f>IF(COUNTIF(M360, "*CHEQUE*")&gt;0,+MID(M360,(MIN(IF(ISERROR(FIND({1;2;3;4;5;6;7;8;9;0},M360)),"",FIND({1;2;3;4;5;6;7;8;9;0},M360)))),15),"")</f>
        <v/>
      </c>
      <c r="W360" s="10"/>
      <c r="X360" s="10"/>
      <c r="Y360" s="10"/>
      <c r="Z360" s="10"/>
      <c r="AA360" s="31" t="str">
        <f t="shared" si="41"/>
        <v>--</v>
      </c>
      <c r="AB360" s="18" t="str">
        <f t="shared" si="42"/>
        <v>Deposit</v>
      </c>
      <c r="AC360" s="3">
        <f t="shared" si="43"/>
        <v>0</v>
      </c>
      <c r="AD360" s="4">
        <f t="shared" si="44"/>
        <v>0</v>
      </c>
      <c r="AE360" s="8" t="str">
        <f t="shared" si="45"/>
        <v/>
      </c>
      <c r="AF360" s="18" t="str">
        <f t="shared" si="46"/>
        <v>--</v>
      </c>
    </row>
    <row r="361" spans="5:32" x14ac:dyDescent="0.25">
      <c r="E361" s="36" t="str">
        <f t="shared" si="47"/>
        <v>--</v>
      </c>
      <c r="F361" s="26"/>
      <c r="G361" s="21"/>
      <c r="H361" s="30"/>
      <c r="I361" s="30"/>
      <c r="J361" s="24"/>
      <c r="K361" s="24"/>
      <c r="L361" s="24"/>
      <c r="M361" s="26"/>
      <c r="N361" s="30"/>
      <c r="O361" s="13"/>
      <c r="P361" s="13"/>
      <c r="Q361" s="13"/>
      <c r="R361" s="13"/>
      <c r="T361" s="8" t="str">
        <f>IF(COUNTIF(M361, "*POSB*TRA*")&gt;0,CONCATENATE(L361,"-",MID(M361,(MIN(IF(ISERROR(FIND({1;2;3;4;5;6;7;8;9;0},M361,FIND("POSB",M361))),"",FIND({1;2;3;4;5;6;7;8;9;0},M361,FIND("POSB",M361))))),6)),"")</f>
        <v/>
      </c>
      <c r="U361" s="8" t="str">
        <f t="shared" si="40"/>
        <v>--</v>
      </c>
      <c r="V361" s="17" t="str">
        <f>IF(COUNTIF(M361, "*CHEQUE*")&gt;0,+MID(M361,(MIN(IF(ISERROR(FIND({1;2;3;4;5;6;7;8;9;0},M361)),"",FIND({1;2;3;4;5;6;7;8;9;0},M361)))),15),"")</f>
        <v/>
      </c>
      <c r="W361" s="10"/>
      <c r="X361" s="10"/>
      <c r="Y361" s="10"/>
      <c r="Z361" s="10"/>
      <c r="AA361" s="31" t="str">
        <f t="shared" si="41"/>
        <v>--</v>
      </c>
      <c r="AB361" s="18" t="str">
        <f t="shared" si="42"/>
        <v>Deposit</v>
      </c>
      <c r="AC361" s="3">
        <f t="shared" si="43"/>
        <v>0</v>
      </c>
      <c r="AD361" s="4">
        <f t="shared" si="44"/>
        <v>0</v>
      </c>
      <c r="AE361" s="8" t="str">
        <f t="shared" si="45"/>
        <v/>
      </c>
      <c r="AF361" s="18" t="str">
        <f t="shared" si="46"/>
        <v>--</v>
      </c>
    </row>
    <row r="362" spans="5:32" x14ac:dyDescent="0.25">
      <c r="E362" s="36" t="str">
        <f t="shared" si="47"/>
        <v>--</v>
      </c>
      <c r="F362" s="25"/>
      <c r="G362" s="20"/>
      <c r="H362" s="29"/>
      <c r="I362" s="29"/>
      <c r="J362" s="23"/>
      <c r="K362" s="23"/>
      <c r="L362" s="23"/>
      <c r="M362" s="25"/>
      <c r="N362" s="29"/>
      <c r="O362" s="13"/>
      <c r="P362" s="13"/>
      <c r="Q362" s="13"/>
      <c r="R362" s="13"/>
      <c r="T362" s="8" t="str">
        <f>IF(COUNTIF(M362, "*POSB*TRA*")&gt;0,CONCATENATE(L362,"-",MID(M362,(MIN(IF(ISERROR(FIND({1;2;3;4;5;6;7;8;9;0},M362,FIND("POSB",M362))),"",FIND({1;2;3;4;5;6;7;8;9;0},M362,FIND("POSB",M362))))),6)),"")</f>
        <v/>
      </c>
      <c r="U362" s="8" t="str">
        <f t="shared" si="40"/>
        <v>--</v>
      </c>
      <c r="V362" s="17" t="str">
        <f>IF(COUNTIF(M362, "*CHEQUE*")&gt;0,+MID(M362,(MIN(IF(ISERROR(FIND({1;2;3;4;5;6;7;8;9;0},M362)),"",FIND({1;2;3;4;5;6;7;8;9;0},M362)))),15),"")</f>
        <v/>
      </c>
      <c r="W362" s="10"/>
      <c r="X362" s="10"/>
      <c r="Y362" s="10"/>
      <c r="Z362" s="10"/>
      <c r="AA362" s="31" t="str">
        <f t="shared" si="41"/>
        <v>--</v>
      </c>
      <c r="AB362" s="18" t="str">
        <f t="shared" si="42"/>
        <v>Deposit</v>
      </c>
      <c r="AC362" s="3">
        <f t="shared" si="43"/>
        <v>0</v>
      </c>
      <c r="AD362" s="4">
        <f t="shared" si="44"/>
        <v>0</v>
      </c>
      <c r="AE362" s="8" t="str">
        <f t="shared" si="45"/>
        <v/>
      </c>
      <c r="AF362" s="18" t="str">
        <f t="shared" si="46"/>
        <v>--</v>
      </c>
    </row>
    <row r="363" spans="5:32" x14ac:dyDescent="0.25">
      <c r="E363" s="36" t="str">
        <f t="shared" si="47"/>
        <v>--</v>
      </c>
      <c r="F363" s="26"/>
      <c r="G363" s="21"/>
      <c r="H363" s="30"/>
      <c r="I363" s="30"/>
      <c r="J363" s="24"/>
      <c r="K363" s="24"/>
      <c r="L363" s="24"/>
      <c r="M363" s="26"/>
      <c r="N363" s="30"/>
      <c r="O363" s="13"/>
      <c r="P363" s="13"/>
      <c r="Q363" s="13"/>
      <c r="R363" s="13"/>
      <c r="T363" s="8" t="str">
        <f>IF(COUNTIF(M363, "*POSB*TRA*")&gt;0,CONCATENATE(L363,"-",MID(M363,(MIN(IF(ISERROR(FIND({1;2;3;4;5;6;7;8;9;0},M363,FIND("POSB",M363))),"",FIND({1;2;3;4;5;6;7;8;9;0},M363,FIND("POSB",M363))))),6)),"")</f>
        <v/>
      </c>
      <c r="U363" s="8" t="str">
        <f t="shared" si="40"/>
        <v>--</v>
      </c>
      <c r="V363" s="17" t="str">
        <f>IF(COUNTIF(M363, "*CHEQUE*")&gt;0,+MID(M363,(MIN(IF(ISERROR(FIND({1;2;3;4;5;6;7;8;9;0},M363)),"",FIND({1;2;3;4;5;6;7;8;9;0},M363)))),15),"")</f>
        <v/>
      </c>
      <c r="W363" s="10"/>
      <c r="X363" s="10"/>
      <c r="Y363" s="10"/>
      <c r="Z363" s="10"/>
      <c r="AA363" s="31" t="str">
        <f t="shared" si="41"/>
        <v>--</v>
      </c>
      <c r="AB363" s="18" t="str">
        <f t="shared" si="42"/>
        <v>Deposit</v>
      </c>
      <c r="AC363" s="3">
        <f t="shared" si="43"/>
        <v>0</v>
      </c>
      <c r="AD363" s="4">
        <f t="shared" si="44"/>
        <v>0</v>
      </c>
      <c r="AE363" s="8" t="str">
        <f t="shared" si="45"/>
        <v/>
      </c>
      <c r="AF363" s="18" t="str">
        <f t="shared" si="46"/>
        <v>--</v>
      </c>
    </row>
    <row r="364" spans="5:32" x14ac:dyDescent="0.25">
      <c r="E364" s="36" t="str">
        <f t="shared" si="47"/>
        <v>--</v>
      </c>
      <c r="F364" s="25"/>
      <c r="G364" s="20"/>
      <c r="H364" s="29"/>
      <c r="I364" s="29"/>
      <c r="J364" s="23"/>
      <c r="K364" s="23"/>
      <c r="L364" s="23"/>
      <c r="M364" s="25"/>
      <c r="N364" s="29"/>
      <c r="O364" s="13"/>
      <c r="P364" s="13"/>
      <c r="Q364" s="13"/>
      <c r="R364" s="13"/>
      <c r="T364" s="8" t="str">
        <f>IF(COUNTIF(M364, "*POSB*TRA*")&gt;0,CONCATENATE(L364,"-",MID(M364,(MIN(IF(ISERROR(FIND({1;2;3;4;5;6;7;8;9;0},M364,FIND("POSB",M364))),"",FIND({1;2;3;4;5;6;7;8;9;0},M364,FIND("POSB",M364))))),6)),"")</f>
        <v/>
      </c>
      <c r="U364" s="8" t="str">
        <f t="shared" si="40"/>
        <v>--</v>
      </c>
      <c r="V364" s="17" t="str">
        <f>IF(COUNTIF(M364, "*CHEQUE*")&gt;0,+MID(M364,(MIN(IF(ISERROR(FIND({1;2;3;4;5;6;7;8;9;0},M364)),"",FIND({1;2;3;4;5;6;7;8;9;0},M364)))),15),"")</f>
        <v/>
      </c>
      <c r="W364" s="10"/>
      <c r="X364" s="10"/>
      <c r="Y364" s="10"/>
      <c r="Z364" s="10"/>
      <c r="AA364" s="31" t="str">
        <f t="shared" si="41"/>
        <v>--</v>
      </c>
      <c r="AB364" s="18" t="str">
        <f t="shared" si="42"/>
        <v>Deposit</v>
      </c>
      <c r="AC364" s="3">
        <f t="shared" si="43"/>
        <v>0</v>
      </c>
      <c r="AD364" s="4">
        <f t="shared" si="44"/>
        <v>0</v>
      </c>
      <c r="AE364" s="8" t="str">
        <f t="shared" si="45"/>
        <v/>
      </c>
      <c r="AF364" s="18" t="str">
        <f t="shared" si="46"/>
        <v>--</v>
      </c>
    </row>
    <row r="365" spans="5:32" x14ac:dyDescent="0.25">
      <c r="E365" s="36" t="str">
        <f t="shared" si="47"/>
        <v>--</v>
      </c>
      <c r="F365" s="26"/>
      <c r="G365" s="21"/>
      <c r="H365" s="30"/>
      <c r="I365" s="30"/>
      <c r="J365" s="24"/>
      <c r="K365" s="24"/>
      <c r="L365" s="24"/>
      <c r="M365" s="26"/>
      <c r="N365" s="30"/>
      <c r="O365" s="13"/>
      <c r="P365" s="13"/>
      <c r="Q365" s="13"/>
      <c r="R365" s="13"/>
      <c r="T365" s="8" t="str">
        <f>IF(COUNTIF(M365, "*POSB*TRA*")&gt;0,CONCATENATE(L365,"-",MID(M365,(MIN(IF(ISERROR(FIND({1;2;3;4;5;6;7;8;9;0},M365,FIND("POSB",M365))),"",FIND({1;2;3;4;5;6;7;8;9;0},M365,FIND("POSB",M365))))),6)),"")</f>
        <v/>
      </c>
      <c r="U365" s="8" t="str">
        <f t="shared" si="40"/>
        <v>--</v>
      </c>
      <c r="V365" s="17" t="str">
        <f>IF(COUNTIF(M365, "*CHEQUE*")&gt;0,+MID(M365,(MIN(IF(ISERROR(FIND({1;2;3;4;5;6;7;8;9;0},M365)),"",FIND({1;2;3;4;5;6;7;8;9;0},M365)))),15),"")</f>
        <v/>
      </c>
      <c r="W365" s="10"/>
      <c r="X365" s="10"/>
      <c r="Y365" s="10"/>
      <c r="Z365" s="10"/>
      <c r="AA365" s="31" t="str">
        <f t="shared" si="41"/>
        <v>--</v>
      </c>
      <c r="AB365" s="18" t="str">
        <f t="shared" si="42"/>
        <v>Deposit</v>
      </c>
      <c r="AC365" s="3">
        <f t="shared" si="43"/>
        <v>0</v>
      </c>
      <c r="AD365" s="4">
        <f t="shared" si="44"/>
        <v>0</v>
      </c>
      <c r="AE365" s="8" t="str">
        <f t="shared" si="45"/>
        <v/>
      </c>
      <c r="AF365" s="18" t="str">
        <f t="shared" si="46"/>
        <v>--</v>
      </c>
    </row>
    <row r="366" spans="5:32" x14ac:dyDescent="0.25">
      <c r="E366" s="36" t="str">
        <f t="shared" si="47"/>
        <v>--</v>
      </c>
      <c r="F366" s="25"/>
      <c r="G366" s="20"/>
      <c r="H366" s="29"/>
      <c r="I366" s="29"/>
      <c r="J366" s="23"/>
      <c r="K366" s="23"/>
      <c r="L366" s="23"/>
      <c r="M366" s="25"/>
      <c r="N366" s="29"/>
      <c r="O366" s="13"/>
      <c r="P366" s="13"/>
      <c r="Q366" s="13"/>
      <c r="R366" s="13"/>
      <c r="T366" s="8" t="str">
        <f>IF(COUNTIF(M366, "*POSB*TRA*")&gt;0,CONCATENATE(L366,"-",MID(M366,(MIN(IF(ISERROR(FIND({1;2;3;4;5;6;7;8;9;0},M366,FIND("POSB",M366))),"",FIND({1;2;3;4;5;6;7;8;9;0},M366,FIND("POSB",M366))))),6)),"")</f>
        <v/>
      </c>
      <c r="U366" s="8" t="str">
        <f t="shared" si="40"/>
        <v>--</v>
      </c>
      <c r="V366" s="17" t="str">
        <f>IF(COUNTIF(M366, "*CHEQUE*")&gt;0,+MID(M366,(MIN(IF(ISERROR(FIND({1;2;3;4;5;6;7;8;9;0},M366)),"",FIND({1;2;3;4;5;6;7;8;9;0},M366)))),15),"")</f>
        <v/>
      </c>
      <c r="W366" s="10"/>
      <c r="X366" s="10"/>
      <c r="Y366" s="10"/>
      <c r="Z366" s="10"/>
      <c r="AA366" s="31" t="str">
        <f t="shared" si="41"/>
        <v>--</v>
      </c>
      <c r="AB366" s="18" t="str">
        <f t="shared" si="42"/>
        <v>Deposit</v>
      </c>
      <c r="AC366" s="3">
        <f t="shared" si="43"/>
        <v>0</v>
      </c>
      <c r="AD366" s="4">
        <f t="shared" si="44"/>
        <v>0</v>
      </c>
      <c r="AE366" s="8" t="str">
        <f t="shared" si="45"/>
        <v/>
      </c>
      <c r="AF366" s="18" t="str">
        <f t="shared" si="46"/>
        <v>--</v>
      </c>
    </row>
    <row r="367" spans="5:32" x14ac:dyDescent="0.25">
      <c r="E367" s="36" t="str">
        <f t="shared" si="47"/>
        <v>--</v>
      </c>
      <c r="F367" s="26"/>
      <c r="G367" s="21"/>
      <c r="H367" s="30"/>
      <c r="I367" s="30"/>
      <c r="J367" s="24"/>
      <c r="K367" s="24"/>
      <c r="L367" s="24"/>
      <c r="M367" s="26"/>
      <c r="N367" s="30"/>
      <c r="O367" s="13"/>
      <c r="P367" s="13"/>
      <c r="Q367" s="13"/>
      <c r="R367" s="13"/>
      <c r="T367" s="8" t="str">
        <f>IF(COUNTIF(M367, "*POSB*TRA*")&gt;0,CONCATENATE(L367,"-",MID(M367,(MIN(IF(ISERROR(FIND({1;2;3;4;5;6;7;8;9;0},M367,FIND("POSB",M367))),"",FIND({1;2;3;4;5;6;7;8;9;0},M367,FIND("POSB",M367))))),6)),"")</f>
        <v/>
      </c>
      <c r="U367" s="8" t="str">
        <f t="shared" si="40"/>
        <v>--</v>
      </c>
      <c r="V367" s="17" t="str">
        <f>IF(COUNTIF(M367, "*CHEQUE*")&gt;0,+MID(M367,(MIN(IF(ISERROR(FIND({1;2;3;4;5;6;7;8;9;0},M367)),"",FIND({1;2;3;4;5;6;7;8;9;0},M367)))),15),"")</f>
        <v/>
      </c>
      <c r="W367" s="10"/>
      <c r="X367" s="10"/>
      <c r="Y367" s="10"/>
      <c r="Z367" s="10"/>
      <c r="AA367" s="31" t="str">
        <f t="shared" si="41"/>
        <v>--</v>
      </c>
      <c r="AB367" s="18" t="str">
        <f t="shared" si="42"/>
        <v>Deposit</v>
      </c>
      <c r="AC367" s="3">
        <f t="shared" si="43"/>
        <v>0</v>
      </c>
      <c r="AD367" s="4">
        <f t="shared" si="44"/>
        <v>0</v>
      </c>
      <c r="AE367" s="8" t="str">
        <f t="shared" si="45"/>
        <v/>
      </c>
      <c r="AF367" s="18" t="str">
        <f t="shared" si="46"/>
        <v>--</v>
      </c>
    </row>
    <row r="368" spans="5:32" x14ac:dyDescent="0.25">
      <c r="E368" s="36" t="str">
        <f t="shared" si="47"/>
        <v>--</v>
      </c>
      <c r="F368" s="25"/>
      <c r="G368" s="20"/>
      <c r="H368" s="29"/>
      <c r="I368" s="29"/>
      <c r="J368" s="23"/>
      <c r="K368" s="23"/>
      <c r="L368" s="23"/>
      <c r="M368" s="25"/>
      <c r="N368" s="29"/>
      <c r="O368" s="13"/>
      <c r="P368" s="13"/>
      <c r="Q368" s="13"/>
      <c r="R368" s="13"/>
      <c r="T368" s="8" t="str">
        <f>IF(COUNTIF(M368, "*POSB*TRA*")&gt;0,CONCATENATE(L368,"-",MID(M368,(MIN(IF(ISERROR(FIND({1;2;3;4;5;6;7;8;9;0},M368,FIND("POSB",M368))),"",FIND({1;2;3;4;5;6;7;8;9;0},M368,FIND("POSB",M368))))),6)),"")</f>
        <v/>
      </c>
      <c r="U368" s="8" t="str">
        <f t="shared" si="40"/>
        <v>--</v>
      </c>
      <c r="V368" s="17" t="str">
        <f>IF(COUNTIF(M368, "*CHEQUE*")&gt;0,+MID(M368,(MIN(IF(ISERROR(FIND({1;2;3;4;5;6;7;8;9;0},M368)),"",FIND({1;2;3;4;5;6;7;8;9;0},M368)))),15),"")</f>
        <v/>
      </c>
      <c r="W368" s="10"/>
      <c r="X368" s="10"/>
      <c r="Y368" s="10"/>
      <c r="Z368" s="10"/>
      <c r="AA368" s="31" t="str">
        <f t="shared" si="41"/>
        <v>--</v>
      </c>
      <c r="AB368" s="18" t="str">
        <f t="shared" si="42"/>
        <v>Deposit</v>
      </c>
      <c r="AC368" s="3">
        <f t="shared" si="43"/>
        <v>0</v>
      </c>
      <c r="AD368" s="4">
        <f t="shared" si="44"/>
        <v>0</v>
      </c>
      <c r="AE368" s="8" t="str">
        <f t="shared" si="45"/>
        <v/>
      </c>
      <c r="AF368" s="18" t="str">
        <f t="shared" si="46"/>
        <v>--</v>
      </c>
    </row>
    <row r="369" spans="5:32" x14ac:dyDescent="0.25">
      <c r="E369" s="36" t="str">
        <f t="shared" si="47"/>
        <v>--</v>
      </c>
      <c r="F369" s="26"/>
      <c r="G369" s="21"/>
      <c r="H369" s="30"/>
      <c r="I369" s="30"/>
      <c r="J369" s="24"/>
      <c r="K369" s="24"/>
      <c r="L369" s="24"/>
      <c r="M369" s="26"/>
      <c r="N369" s="30"/>
      <c r="O369" s="13"/>
      <c r="P369" s="13"/>
      <c r="Q369" s="13"/>
      <c r="R369" s="13"/>
      <c r="T369" s="8" t="str">
        <f>IF(COUNTIF(M369, "*POSB*TRA*")&gt;0,CONCATENATE(L369,"-",MID(M369,(MIN(IF(ISERROR(FIND({1;2;3;4;5;6;7;8;9;0},M369,FIND("POSB",M369))),"",FIND({1;2;3;4;5;6;7;8;9;0},M369,FIND("POSB",M369))))),6)),"")</f>
        <v/>
      </c>
      <c r="U369" s="8" t="str">
        <f t="shared" si="40"/>
        <v>--</v>
      </c>
      <c r="V369" s="17" t="str">
        <f>IF(COUNTIF(M369, "*CHEQUE*")&gt;0,+MID(M369,(MIN(IF(ISERROR(FIND({1;2;3;4;5;6;7;8;9;0},M369)),"",FIND({1;2;3;4;5;6;7;8;9;0},M369)))),15),"")</f>
        <v/>
      </c>
      <c r="W369" s="10"/>
      <c r="X369" s="10"/>
      <c r="Y369" s="10"/>
      <c r="Z369" s="10"/>
      <c r="AA369" s="31" t="str">
        <f t="shared" si="41"/>
        <v>--</v>
      </c>
      <c r="AB369" s="18" t="str">
        <f t="shared" si="42"/>
        <v>Deposit</v>
      </c>
      <c r="AC369" s="3">
        <f t="shared" si="43"/>
        <v>0</v>
      </c>
      <c r="AD369" s="4">
        <f t="shared" si="44"/>
        <v>0</v>
      </c>
      <c r="AE369" s="8" t="str">
        <f t="shared" si="45"/>
        <v/>
      </c>
      <c r="AF369" s="18" t="str">
        <f t="shared" si="46"/>
        <v>--</v>
      </c>
    </row>
    <row r="370" spans="5:32" x14ac:dyDescent="0.25">
      <c r="E370" s="36" t="str">
        <f t="shared" si="47"/>
        <v>--</v>
      </c>
      <c r="F370" s="25"/>
      <c r="G370" s="20"/>
      <c r="H370" s="29"/>
      <c r="I370" s="29"/>
      <c r="J370" s="23"/>
      <c r="K370" s="23"/>
      <c r="L370" s="23"/>
      <c r="M370" s="25"/>
      <c r="N370" s="29"/>
      <c r="O370" s="13"/>
      <c r="P370" s="13"/>
      <c r="Q370" s="13"/>
      <c r="R370" s="13"/>
      <c r="T370" s="8" t="str">
        <f>IF(COUNTIF(M370, "*POSB*TRA*")&gt;0,CONCATENATE(L370,"-",MID(M370,(MIN(IF(ISERROR(FIND({1;2;3;4;5;6;7;8;9;0},M370,FIND("POSB",M370))),"",FIND({1;2;3;4;5;6;7;8;9;0},M370,FIND("POSB",M370))))),6)),"")</f>
        <v/>
      </c>
      <c r="U370" s="8" t="str">
        <f t="shared" si="40"/>
        <v>--</v>
      </c>
      <c r="V370" s="17" t="str">
        <f>IF(COUNTIF(M370, "*CHEQUE*")&gt;0,+MID(M370,(MIN(IF(ISERROR(FIND({1;2;3;4;5;6;7;8;9;0},M370)),"",FIND({1;2;3;4;5;6;7;8;9;0},M370)))),15),"")</f>
        <v/>
      </c>
      <c r="W370" s="10"/>
      <c r="X370" s="10"/>
      <c r="Y370" s="10"/>
      <c r="Z370" s="10"/>
      <c r="AA370" s="31" t="str">
        <f t="shared" si="41"/>
        <v>--</v>
      </c>
      <c r="AB370" s="18" t="str">
        <f t="shared" si="42"/>
        <v>Deposit</v>
      </c>
      <c r="AC370" s="3">
        <f t="shared" si="43"/>
        <v>0</v>
      </c>
      <c r="AD370" s="4">
        <f t="shared" si="44"/>
        <v>0</v>
      </c>
      <c r="AE370" s="8" t="str">
        <f t="shared" si="45"/>
        <v/>
      </c>
      <c r="AF370" s="18" t="str">
        <f t="shared" si="46"/>
        <v>--</v>
      </c>
    </row>
    <row r="371" spans="5:32" x14ac:dyDescent="0.25">
      <c r="E371" s="36" t="str">
        <f t="shared" si="47"/>
        <v>--</v>
      </c>
      <c r="F371" s="26"/>
      <c r="G371" s="21"/>
      <c r="H371" s="30"/>
      <c r="I371" s="30"/>
      <c r="J371" s="24"/>
      <c r="K371" s="24"/>
      <c r="L371" s="24"/>
      <c r="M371" s="26"/>
      <c r="N371" s="30"/>
      <c r="O371" s="13"/>
      <c r="P371" s="13"/>
      <c r="Q371" s="13"/>
      <c r="R371" s="13"/>
      <c r="T371" s="8" t="str">
        <f>IF(COUNTIF(M371, "*POSB*TRA*")&gt;0,CONCATENATE(L371,"-",MID(M371,(MIN(IF(ISERROR(FIND({1;2;3;4;5;6;7;8;9;0},M371,FIND("POSB",M371))),"",FIND({1;2;3;4;5;6;7;8;9;0},M371,FIND("POSB",M371))))),6)),"")</f>
        <v/>
      </c>
      <c r="U371" s="8" t="str">
        <f t="shared" si="40"/>
        <v>--</v>
      </c>
      <c r="V371" s="17" t="str">
        <f>IF(COUNTIF(M371, "*CHEQUE*")&gt;0,+MID(M371,(MIN(IF(ISERROR(FIND({1;2;3;4;5;6;7;8;9;0},M371)),"",FIND({1;2;3;4;5;6;7;8;9;0},M371)))),15),"")</f>
        <v/>
      </c>
      <c r="W371" s="10"/>
      <c r="X371" s="10"/>
      <c r="Y371" s="10"/>
      <c r="Z371" s="10"/>
      <c r="AA371" s="31" t="str">
        <f t="shared" si="41"/>
        <v>--</v>
      </c>
      <c r="AB371" s="18" t="str">
        <f t="shared" si="42"/>
        <v>Deposit</v>
      </c>
      <c r="AC371" s="3">
        <f t="shared" si="43"/>
        <v>0</v>
      </c>
      <c r="AD371" s="4">
        <f t="shared" si="44"/>
        <v>0</v>
      </c>
      <c r="AE371" s="8" t="str">
        <f t="shared" si="45"/>
        <v/>
      </c>
      <c r="AF371" s="18" t="str">
        <f t="shared" si="46"/>
        <v>--</v>
      </c>
    </row>
    <row r="372" spans="5:32" x14ac:dyDescent="0.25">
      <c r="E372" s="36" t="str">
        <f t="shared" si="47"/>
        <v>--</v>
      </c>
      <c r="F372" s="25"/>
      <c r="G372" s="20"/>
      <c r="H372" s="29"/>
      <c r="I372" s="29"/>
      <c r="J372" s="23"/>
      <c r="K372" s="23"/>
      <c r="L372" s="23"/>
      <c r="M372" s="25"/>
      <c r="N372" s="29"/>
      <c r="O372" s="13"/>
      <c r="P372" s="13"/>
      <c r="Q372" s="13"/>
      <c r="R372" s="13"/>
      <c r="T372" s="8" t="str">
        <f>IF(COUNTIF(M372, "*POSB*TRA*")&gt;0,CONCATENATE(L372,"-",MID(M372,(MIN(IF(ISERROR(FIND({1;2;3;4;5;6;7;8;9;0},M372,FIND("POSB",M372))),"",FIND({1;2;3;4;5;6;7;8;9;0},M372,FIND("POSB",M372))))),6)),"")</f>
        <v/>
      </c>
      <c r="U372" s="8" t="str">
        <f t="shared" si="40"/>
        <v>--</v>
      </c>
      <c r="V372" s="17" t="str">
        <f>IF(COUNTIF(M372, "*CHEQUE*")&gt;0,+MID(M372,(MIN(IF(ISERROR(FIND({1;2;3;4;5;6;7;8;9;0},M372)),"",FIND({1;2;3;4;5;6;7;8;9;0},M372)))),15),"")</f>
        <v/>
      </c>
      <c r="W372" s="10"/>
      <c r="X372" s="10"/>
      <c r="Y372" s="10"/>
      <c r="Z372" s="10"/>
      <c r="AA372" s="31" t="str">
        <f t="shared" si="41"/>
        <v>--</v>
      </c>
      <c r="AB372" s="18" t="str">
        <f t="shared" si="42"/>
        <v>Deposit</v>
      </c>
      <c r="AC372" s="3">
        <f t="shared" si="43"/>
        <v>0</v>
      </c>
      <c r="AD372" s="4">
        <f t="shared" si="44"/>
        <v>0</v>
      </c>
      <c r="AE372" s="8" t="str">
        <f t="shared" si="45"/>
        <v/>
      </c>
      <c r="AF372" s="18" t="str">
        <f t="shared" si="46"/>
        <v>--</v>
      </c>
    </row>
    <row r="373" spans="5:32" x14ac:dyDescent="0.25">
      <c r="E373" s="36" t="str">
        <f t="shared" si="47"/>
        <v>--</v>
      </c>
      <c r="F373" s="26"/>
      <c r="G373" s="21"/>
      <c r="H373" s="30"/>
      <c r="I373" s="30"/>
      <c r="J373" s="24"/>
      <c r="K373" s="24"/>
      <c r="L373" s="24"/>
      <c r="M373" s="26"/>
      <c r="N373" s="30"/>
      <c r="O373" s="13"/>
      <c r="P373" s="13"/>
      <c r="Q373" s="13"/>
      <c r="R373" s="13"/>
      <c r="T373" s="8" t="str">
        <f>IF(COUNTIF(M373, "*POSB*TRA*")&gt;0,CONCATENATE(L373,"-",MID(M373,(MIN(IF(ISERROR(FIND({1;2;3;4;5;6;7;8;9;0},M373,FIND("POSB",M373))),"",FIND({1;2;3;4;5;6;7;8;9;0},M373,FIND("POSB",M373))))),6)),"")</f>
        <v/>
      </c>
      <c r="U373" s="8" t="str">
        <f t="shared" si="40"/>
        <v>--</v>
      </c>
      <c r="V373" s="17" t="str">
        <f>IF(COUNTIF(M373, "*CHEQUE*")&gt;0,+MID(M373,(MIN(IF(ISERROR(FIND({1;2;3;4;5;6;7;8;9;0},M373)),"",FIND({1;2;3;4;5;6;7;8;9;0},M373)))),15),"")</f>
        <v/>
      </c>
      <c r="W373" s="10"/>
      <c r="X373" s="10"/>
      <c r="Y373" s="10"/>
      <c r="Z373" s="10"/>
      <c r="AA373" s="31" t="str">
        <f t="shared" si="41"/>
        <v>--</v>
      </c>
      <c r="AB373" s="18" t="str">
        <f t="shared" si="42"/>
        <v>Deposit</v>
      </c>
      <c r="AC373" s="3">
        <f t="shared" si="43"/>
        <v>0</v>
      </c>
      <c r="AD373" s="4">
        <f t="shared" si="44"/>
        <v>0</v>
      </c>
      <c r="AE373" s="8" t="str">
        <f t="shared" si="45"/>
        <v/>
      </c>
      <c r="AF373" s="18" t="str">
        <f t="shared" si="46"/>
        <v>--</v>
      </c>
    </row>
    <row r="374" spans="5:32" x14ac:dyDescent="0.25">
      <c r="E374" s="36" t="str">
        <f t="shared" si="47"/>
        <v>--</v>
      </c>
      <c r="F374" s="25"/>
      <c r="G374" s="20"/>
      <c r="H374" s="29"/>
      <c r="I374" s="29"/>
      <c r="J374" s="23"/>
      <c r="K374" s="23"/>
      <c r="L374" s="23"/>
      <c r="M374" s="25"/>
      <c r="N374" s="29"/>
      <c r="O374" s="13"/>
      <c r="P374" s="13"/>
      <c r="Q374" s="13"/>
      <c r="R374" s="13"/>
      <c r="T374" s="8" t="str">
        <f>IF(COUNTIF(M374, "*POSB*TRA*")&gt;0,CONCATENATE(L374,"-",MID(M374,(MIN(IF(ISERROR(FIND({1;2;3;4;5;6;7;8;9;0},M374,FIND("POSB",M374))),"",FIND({1;2;3;4;5;6;7;8;9;0},M374,FIND("POSB",M374))))),6)),"")</f>
        <v/>
      </c>
      <c r="U374" s="8" t="str">
        <f t="shared" si="40"/>
        <v>--</v>
      </c>
      <c r="V374" s="17" t="str">
        <f>IF(COUNTIF(M374, "*CHEQUE*")&gt;0,+MID(M374,(MIN(IF(ISERROR(FIND({1;2;3;4;5;6;7;8;9;0},M374)),"",FIND({1;2;3;4;5;6;7;8;9;0},M374)))),15),"")</f>
        <v/>
      </c>
      <c r="W374" s="10"/>
      <c r="X374" s="10"/>
      <c r="Y374" s="10"/>
      <c r="Z374" s="10"/>
      <c r="AA374" s="31" t="str">
        <f t="shared" si="41"/>
        <v>--</v>
      </c>
      <c r="AB374" s="18" t="str">
        <f t="shared" si="42"/>
        <v>Deposit</v>
      </c>
      <c r="AC374" s="3">
        <f t="shared" si="43"/>
        <v>0</v>
      </c>
      <c r="AD374" s="4">
        <f t="shared" si="44"/>
        <v>0</v>
      </c>
      <c r="AE374" s="8" t="str">
        <f t="shared" si="45"/>
        <v/>
      </c>
      <c r="AF374" s="18" t="str">
        <f t="shared" si="46"/>
        <v>--</v>
      </c>
    </row>
    <row r="375" spans="5:32" x14ac:dyDescent="0.25">
      <c r="E375" s="36" t="str">
        <f t="shared" si="47"/>
        <v>--</v>
      </c>
      <c r="F375" s="26"/>
      <c r="G375" s="21"/>
      <c r="H375" s="30"/>
      <c r="I375" s="30"/>
      <c r="J375" s="24"/>
      <c r="K375" s="24"/>
      <c r="L375" s="24"/>
      <c r="M375" s="26"/>
      <c r="N375" s="30"/>
      <c r="O375" s="13"/>
      <c r="P375" s="13"/>
      <c r="Q375" s="13"/>
      <c r="R375" s="13"/>
      <c r="T375" s="8" t="str">
        <f>IF(COUNTIF(M375, "*POSB*TRA*")&gt;0,CONCATENATE(L375,"-",MID(M375,(MIN(IF(ISERROR(FIND({1;2;3;4;5;6;7;8;9;0},M375,FIND("POSB",M375))),"",FIND({1;2;3;4;5;6;7;8;9;0},M375,FIND("POSB",M375))))),6)),"")</f>
        <v/>
      </c>
      <c r="U375" s="8" t="str">
        <f t="shared" si="40"/>
        <v>--</v>
      </c>
      <c r="V375" s="17" t="str">
        <f>IF(COUNTIF(M375, "*CHEQUE*")&gt;0,+MID(M375,(MIN(IF(ISERROR(FIND({1;2;3;4;5;6;7;8;9;0},M375)),"",FIND({1;2;3;4;5;6;7;8;9;0},M375)))),15),"")</f>
        <v/>
      </c>
      <c r="W375" s="10"/>
      <c r="X375" s="10"/>
      <c r="Y375" s="10"/>
      <c r="Z375" s="10"/>
      <c r="AA375" s="31" t="str">
        <f t="shared" si="41"/>
        <v>--</v>
      </c>
      <c r="AB375" s="18" t="str">
        <f t="shared" si="42"/>
        <v>Deposit</v>
      </c>
      <c r="AC375" s="3">
        <f t="shared" si="43"/>
        <v>0</v>
      </c>
      <c r="AD375" s="4">
        <f t="shared" si="44"/>
        <v>0</v>
      </c>
      <c r="AE375" s="8" t="str">
        <f t="shared" si="45"/>
        <v/>
      </c>
      <c r="AF375" s="18" t="str">
        <f t="shared" si="46"/>
        <v>--</v>
      </c>
    </row>
    <row r="376" spans="5:32" x14ac:dyDescent="0.25">
      <c r="E376" s="36" t="str">
        <f t="shared" si="47"/>
        <v>--</v>
      </c>
      <c r="F376" s="25"/>
      <c r="G376" s="20"/>
      <c r="H376" s="29"/>
      <c r="I376" s="29"/>
      <c r="J376" s="23"/>
      <c r="K376" s="23"/>
      <c r="L376" s="23"/>
      <c r="M376" s="25"/>
      <c r="N376" s="29"/>
      <c r="O376" s="13"/>
      <c r="P376" s="13"/>
      <c r="Q376" s="13"/>
      <c r="R376" s="13"/>
      <c r="T376" s="8" t="str">
        <f>IF(COUNTIF(M376, "*POSB*TRA*")&gt;0,CONCATENATE(L376,"-",MID(M376,(MIN(IF(ISERROR(FIND({1;2;3;4;5;6;7;8;9;0},M376,FIND("POSB",M376))),"",FIND({1;2;3;4;5;6;7;8;9;0},M376,FIND("POSB",M376))))),6)),"")</f>
        <v/>
      </c>
      <c r="U376" s="8" t="str">
        <f t="shared" si="40"/>
        <v>--</v>
      </c>
      <c r="V376" s="17" t="str">
        <f>IF(COUNTIF(M376, "*CHEQUE*")&gt;0,+MID(M376,(MIN(IF(ISERROR(FIND({1;2;3;4;5;6;7;8;9;0},M376)),"",FIND({1;2;3;4;5;6;7;8;9;0},M376)))),15),"")</f>
        <v/>
      </c>
      <c r="W376" s="10"/>
      <c r="X376" s="10"/>
      <c r="Y376" s="10"/>
      <c r="Z376" s="10"/>
      <c r="AA376" s="31" t="str">
        <f t="shared" si="41"/>
        <v>--</v>
      </c>
      <c r="AB376" s="18" t="str">
        <f t="shared" si="42"/>
        <v>Deposit</v>
      </c>
      <c r="AC376" s="3">
        <f t="shared" si="43"/>
        <v>0</v>
      </c>
      <c r="AD376" s="4">
        <f t="shared" si="44"/>
        <v>0</v>
      </c>
      <c r="AE376" s="8" t="str">
        <f t="shared" si="45"/>
        <v/>
      </c>
      <c r="AF376" s="18" t="str">
        <f t="shared" si="46"/>
        <v>--</v>
      </c>
    </row>
    <row r="377" spans="5:32" x14ac:dyDescent="0.25">
      <c r="E377" s="36" t="str">
        <f t="shared" si="47"/>
        <v>--</v>
      </c>
      <c r="F377" s="26"/>
      <c r="G377" s="21"/>
      <c r="H377" s="30"/>
      <c r="I377" s="30"/>
      <c r="J377" s="24"/>
      <c r="K377" s="24"/>
      <c r="L377" s="24"/>
      <c r="M377" s="26"/>
      <c r="N377" s="30"/>
      <c r="O377" s="13"/>
      <c r="P377" s="13"/>
      <c r="Q377" s="13"/>
      <c r="R377" s="13"/>
      <c r="T377" s="8" t="str">
        <f>IF(COUNTIF(M377, "*POSB*TRA*")&gt;0,CONCATENATE(L377,"-",MID(M377,(MIN(IF(ISERROR(FIND({1;2;3;4;5;6;7;8;9;0},M377,FIND("POSB",M377))),"",FIND({1;2;3;4;5;6;7;8;9;0},M377,FIND("POSB",M377))))),6)),"")</f>
        <v/>
      </c>
      <c r="U377" s="8" t="str">
        <f t="shared" si="40"/>
        <v>--</v>
      </c>
      <c r="V377" s="17" t="str">
        <f>IF(COUNTIF(M377, "*CHEQUE*")&gt;0,+MID(M377,(MIN(IF(ISERROR(FIND({1;2;3;4;5;6;7;8;9;0},M377)),"",FIND({1;2;3;4;5;6;7;8;9;0},M377)))),15),"")</f>
        <v/>
      </c>
      <c r="W377" s="10"/>
      <c r="X377" s="10"/>
      <c r="Y377" s="10"/>
      <c r="Z377" s="10"/>
      <c r="AA377" s="31" t="str">
        <f t="shared" si="41"/>
        <v>--</v>
      </c>
      <c r="AB377" s="18" t="str">
        <f t="shared" si="42"/>
        <v>Deposit</v>
      </c>
      <c r="AC377" s="3">
        <f t="shared" si="43"/>
        <v>0</v>
      </c>
      <c r="AD377" s="4">
        <f t="shared" si="44"/>
        <v>0</v>
      </c>
      <c r="AE377" s="8" t="str">
        <f t="shared" si="45"/>
        <v/>
      </c>
      <c r="AF377" s="18" t="str">
        <f t="shared" si="46"/>
        <v>--</v>
      </c>
    </row>
    <row r="378" spans="5:32" x14ac:dyDescent="0.25">
      <c r="E378" s="36" t="str">
        <f t="shared" si="47"/>
        <v>--</v>
      </c>
      <c r="F378" s="25"/>
      <c r="G378" s="20"/>
      <c r="H378" s="29"/>
      <c r="I378" s="29"/>
      <c r="J378" s="23"/>
      <c r="K378" s="23"/>
      <c r="L378" s="23"/>
      <c r="M378" s="25"/>
      <c r="N378" s="29"/>
      <c r="O378" s="13"/>
      <c r="P378" s="13"/>
      <c r="Q378" s="13"/>
      <c r="R378" s="13"/>
      <c r="T378" s="8" t="str">
        <f>IF(COUNTIF(M378, "*POSB*TRA*")&gt;0,CONCATENATE(L378,"-",MID(M378,(MIN(IF(ISERROR(FIND({1;2;3;4;5;6;7;8;9;0},M378,FIND("POSB",M378))),"",FIND({1;2;3;4;5;6;7;8;9;0},M378,FIND("POSB",M378))))),6)),"")</f>
        <v/>
      </c>
      <c r="U378" s="8" t="str">
        <f t="shared" si="40"/>
        <v>--</v>
      </c>
      <c r="V378" s="17" t="str">
        <f>IF(COUNTIF(M378, "*CHEQUE*")&gt;0,+MID(M378,(MIN(IF(ISERROR(FIND({1;2;3;4;5;6;7;8;9;0},M378)),"",FIND({1;2;3;4;5;6;7;8;9;0},M378)))),15),"")</f>
        <v/>
      </c>
      <c r="W378" s="10"/>
      <c r="X378" s="10"/>
      <c r="Y378" s="10"/>
      <c r="Z378" s="10"/>
      <c r="AA378" s="31" t="str">
        <f t="shared" si="41"/>
        <v>--</v>
      </c>
      <c r="AB378" s="18" t="str">
        <f t="shared" si="42"/>
        <v>Deposit</v>
      </c>
      <c r="AC378" s="3">
        <f t="shared" si="43"/>
        <v>0</v>
      </c>
      <c r="AD378" s="4">
        <f t="shared" si="44"/>
        <v>0</v>
      </c>
      <c r="AE378" s="8" t="str">
        <f t="shared" si="45"/>
        <v/>
      </c>
      <c r="AF378" s="18" t="str">
        <f t="shared" si="46"/>
        <v>--</v>
      </c>
    </row>
    <row r="379" spans="5:32" x14ac:dyDescent="0.25">
      <c r="E379" s="36" t="str">
        <f t="shared" si="47"/>
        <v>--</v>
      </c>
      <c r="F379" s="26"/>
      <c r="G379" s="21"/>
      <c r="H379" s="30"/>
      <c r="I379" s="30"/>
      <c r="J379" s="24"/>
      <c r="K379" s="24"/>
      <c r="L379" s="24"/>
      <c r="M379" s="26"/>
      <c r="N379" s="30"/>
      <c r="O379" s="13"/>
      <c r="P379" s="13"/>
      <c r="Q379" s="13"/>
      <c r="R379" s="13"/>
      <c r="T379" s="8" t="str">
        <f>IF(COUNTIF(M379, "*POSB*TRA*")&gt;0,CONCATENATE(L379,"-",MID(M379,(MIN(IF(ISERROR(FIND({1;2;3;4;5;6;7;8;9;0},M379,FIND("POSB",M379))),"",FIND({1;2;3;4;5;6;7;8;9;0},M379,FIND("POSB",M379))))),6)),"")</f>
        <v/>
      </c>
      <c r="U379" s="8" t="str">
        <f t="shared" si="40"/>
        <v>--</v>
      </c>
      <c r="V379" s="17" t="str">
        <f>IF(COUNTIF(M379, "*CHEQUE*")&gt;0,+MID(M379,(MIN(IF(ISERROR(FIND({1;2;3;4;5;6;7;8;9;0},M379)),"",FIND({1;2;3;4;5;6;7;8;9;0},M379)))),15),"")</f>
        <v/>
      </c>
      <c r="W379" s="10"/>
      <c r="X379" s="10"/>
      <c r="Y379" s="10"/>
      <c r="Z379" s="10"/>
      <c r="AA379" s="31" t="str">
        <f t="shared" si="41"/>
        <v>--</v>
      </c>
      <c r="AB379" s="18" t="str">
        <f t="shared" si="42"/>
        <v>Deposit</v>
      </c>
      <c r="AC379" s="3">
        <f t="shared" si="43"/>
        <v>0</v>
      </c>
      <c r="AD379" s="4">
        <f t="shared" si="44"/>
        <v>0</v>
      </c>
      <c r="AE379" s="8" t="str">
        <f t="shared" si="45"/>
        <v/>
      </c>
      <c r="AF379" s="18" t="str">
        <f t="shared" si="46"/>
        <v>--</v>
      </c>
    </row>
    <row r="380" spans="5:32" x14ac:dyDescent="0.25">
      <c r="E380" s="36" t="str">
        <f t="shared" si="47"/>
        <v>--</v>
      </c>
      <c r="F380" s="25"/>
      <c r="G380" s="20"/>
      <c r="H380" s="29"/>
      <c r="I380" s="29"/>
      <c r="J380" s="23"/>
      <c r="K380" s="23"/>
      <c r="L380" s="23"/>
      <c r="M380" s="25"/>
      <c r="N380" s="29"/>
      <c r="O380" s="13"/>
      <c r="P380" s="13"/>
      <c r="Q380" s="13"/>
      <c r="R380" s="13"/>
      <c r="T380" s="8" t="str">
        <f>IF(COUNTIF(M380, "*POSB*TRA*")&gt;0,CONCATENATE(L380,"-",MID(M380,(MIN(IF(ISERROR(FIND({1;2;3;4;5;6;7;8;9;0},M380,FIND("POSB",M380))),"",FIND({1;2;3;4;5;6;7;8;9;0},M380,FIND("POSB",M380))))),6)),"")</f>
        <v/>
      </c>
      <c r="U380" s="8" t="str">
        <f t="shared" si="40"/>
        <v>--</v>
      </c>
      <c r="V380" s="17" t="str">
        <f>IF(COUNTIF(M380, "*CHEQUE*")&gt;0,+MID(M380,(MIN(IF(ISERROR(FIND({1;2;3;4;5;6;7;8;9;0},M380)),"",FIND({1;2;3;4;5;6;7;8;9;0},M380)))),15),"")</f>
        <v/>
      </c>
      <c r="W380" s="10"/>
      <c r="X380" s="10"/>
      <c r="Y380" s="10"/>
      <c r="Z380" s="10"/>
      <c r="AA380" s="31" t="str">
        <f t="shared" si="41"/>
        <v>--</v>
      </c>
      <c r="AB380" s="18" t="str">
        <f t="shared" si="42"/>
        <v>Deposit</v>
      </c>
      <c r="AC380" s="3">
        <f t="shared" si="43"/>
        <v>0</v>
      </c>
      <c r="AD380" s="4">
        <f t="shared" si="44"/>
        <v>0</v>
      </c>
      <c r="AE380" s="8" t="str">
        <f t="shared" si="45"/>
        <v/>
      </c>
      <c r="AF380" s="18" t="str">
        <f t="shared" si="46"/>
        <v>--</v>
      </c>
    </row>
    <row r="381" spans="5:32" x14ac:dyDescent="0.25">
      <c r="E381" s="36" t="str">
        <f t="shared" si="47"/>
        <v>--</v>
      </c>
      <c r="F381" s="26"/>
      <c r="G381" s="21"/>
      <c r="H381" s="30"/>
      <c r="I381" s="30"/>
      <c r="J381" s="24"/>
      <c r="K381" s="24"/>
      <c r="L381" s="24"/>
      <c r="M381" s="26"/>
      <c r="N381" s="30"/>
      <c r="O381" s="13"/>
      <c r="P381" s="13"/>
      <c r="Q381" s="13"/>
      <c r="R381" s="13"/>
      <c r="T381" s="8" t="str">
        <f>IF(COUNTIF(M381, "*POSB*TRA*")&gt;0,CONCATENATE(L381,"-",MID(M381,(MIN(IF(ISERROR(FIND({1;2;3;4;5;6;7;8;9;0},M381,FIND("POSB",M381))),"",FIND({1;2;3;4;5;6;7;8;9;0},M381,FIND("POSB",M381))))),6)),"")</f>
        <v/>
      </c>
      <c r="U381" s="8" t="str">
        <f t="shared" si="40"/>
        <v>--</v>
      </c>
      <c r="V381" s="17" t="str">
        <f>IF(COUNTIF(M381, "*CHEQUE*")&gt;0,+MID(M381,(MIN(IF(ISERROR(FIND({1;2;3;4;5;6;7;8;9;0},M381)),"",FIND({1;2;3;4;5;6;7;8;9;0},M381)))),15),"")</f>
        <v/>
      </c>
      <c r="W381" s="10"/>
      <c r="X381" s="10"/>
      <c r="Y381" s="10"/>
      <c r="Z381" s="10"/>
      <c r="AA381" s="31" t="str">
        <f t="shared" si="41"/>
        <v>--</v>
      </c>
      <c r="AB381" s="18" t="str">
        <f t="shared" si="42"/>
        <v>Deposit</v>
      </c>
      <c r="AC381" s="3">
        <f t="shared" si="43"/>
        <v>0</v>
      </c>
      <c r="AD381" s="4">
        <f t="shared" si="44"/>
        <v>0</v>
      </c>
      <c r="AE381" s="8" t="str">
        <f t="shared" si="45"/>
        <v/>
      </c>
      <c r="AF381" s="18" t="str">
        <f t="shared" si="46"/>
        <v>--</v>
      </c>
    </row>
    <row r="382" spans="5:32" x14ac:dyDescent="0.25">
      <c r="E382" s="36" t="str">
        <f t="shared" si="47"/>
        <v>--</v>
      </c>
      <c r="F382" s="25"/>
      <c r="G382" s="20"/>
      <c r="H382" s="29"/>
      <c r="I382" s="29"/>
      <c r="J382" s="23"/>
      <c r="K382" s="23"/>
      <c r="L382" s="23"/>
      <c r="M382" s="25"/>
      <c r="N382" s="29"/>
      <c r="O382" s="13"/>
      <c r="P382" s="13"/>
      <c r="Q382" s="13"/>
      <c r="R382" s="13"/>
      <c r="T382" s="8" t="str">
        <f>IF(COUNTIF(M382, "*POSB*TRA*")&gt;0,CONCATENATE(L382,"-",MID(M382,(MIN(IF(ISERROR(FIND({1;2;3;4;5;6;7;8;9;0},M382,FIND("POSB",M382))),"",FIND({1;2;3;4;5;6;7;8;9;0},M382,FIND("POSB",M382))))),6)),"")</f>
        <v/>
      </c>
      <c r="U382" s="8" t="str">
        <f t="shared" si="40"/>
        <v>--</v>
      </c>
      <c r="V382" s="17" t="str">
        <f>IF(COUNTIF(M382, "*CHEQUE*")&gt;0,+MID(M382,(MIN(IF(ISERROR(FIND({1;2;3;4;5;6;7;8;9;0},M382)),"",FIND({1;2;3;4;5;6;7;8;9;0},M382)))),15),"")</f>
        <v/>
      </c>
      <c r="W382" s="10"/>
      <c r="X382" s="10"/>
      <c r="Y382" s="10"/>
      <c r="Z382" s="10"/>
      <c r="AA382" s="31" t="str">
        <f t="shared" si="41"/>
        <v>--</v>
      </c>
      <c r="AB382" s="18" t="str">
        <f t="shared" si="42"/>
        <v>Deposit</v>
      </c>
      <c r="AC382" s="3">
        <f t="shared" si="43"/>
        <v>0</v>
      </c>
      <c r="AD382" s="4">
        <f t="shared" si="44"/>
        <v>0</v>
      </c>
      <c r="AE382" s="8" t="str">
        <f t="shared" si="45"/>
        <v/>
      </c>
      <c r="AF382" s="18" t="str">
        <f t="shared" si="46"/>
        <v>--</v>
      </c>
    </row>
    <row r="383" spans="5:32" x14ac:dyDescent="0.25">
      <c r="E383" s="36" t="str">
        <f t="shared" si="47"/>
        <v>--</v>
      </c>
      <c r="F383" s="26"/>
      <c r="G383" s="21"/>
      <c r="H383" s="30"/>
      <c r="I383" s="30"/>
      <c r="J383" s="24"/>
      <c r="K383" s="24"/>
      <c r="L383" s="24"/>
      <c r="M383" s="26"/>
      <c r="N383" s="30"/>
      <c r="O383" s="13"/>
      <c r="P383" s="13"/>
      <c r="Q383" s="13"/>
      <c r="R383" s="13"/>
      <c r="T383" s="8" t="str">
        <f>IF(COUNTIF(M383, "*POSB*TRA*")&gt;0,CONCATENATE(L383,"-",MID(M383,(MIN(IF(ISERROR(FIND({1;2;3;4;5;6;7;8;9;0},M383,FIND("POSB",M383))),"",FIND({1;2;3;4;5;6;7;8;9;0},M383,FIND("POSB",M383))))),6)),"")</f>
        <v/>
      </c>
      <c r="U383" s="8" t="str">
        <f t="shared" si="40"/>
        <v>--</v>
      </c>
      <c r="V383" s="17" t="str">
        <f>IF(COUNTIF(M383, "*CHEQUE*")&gt;0,+MID(M383,(MIN(IF(ISERROR(FIND({1;2;3;4;5;6;7;8;9;0},M383)),"",FIND({1;2;3;4;5;6;7;8;9;0},M383)))),15),"")</f>
        <v/>
      </c>
      <c r="W383" s="10"/>
      <c r="X383" s="10"/>
      <c r="Y383" s="10"/>
      <c r="Z383" s="10"/>
      <c r="AA383" s="31" t="str">
        <f t="shared" si="41"/>
        <v>--</v>
      </c>
      <c r="AB383" s="18" t="str">
        <f t="shared" si="42"/>
        <v>Deposit</v>
      </c>
      <c r="AC383" s="3">
        <f t="shared" si="43"/>
        <v>0</v>
      </c>
      <c r="AD383" s="4">
        <f t="shared" si="44"/>
        <v>0</v>
      </c>
      <c r="AE383" s="8" t="str">
        <f t="shared" si="45"/>
        <v/>
      </c>
      <c r="AF383" s="18" t="str">
        <f t="shared" si="46"/>
        <v>--</v>
      </c>
    </row>
    <row r="384" spans="5:32" x14ac:dyDescent="0.25">
      <c r="E384" s="36" t="str">
        <f t="shared" si="47"/>
        <v>--</v>
      </c>
      <c r="F384" s="25"/>
      <c r="G384" s="20"/>
      <c r="H384" s="29"/>
      <c r="I384" s="29"/>
      <c r="J384" s="23"/>
      <c r="K384" s="23"/>
      <c r="L384" s="23"/>
      <c r="M384" s="25"/>
      <c r="N384" s="29"/>
      <c r="O384" s="13"/>
      <c r="P384" s="13"/>
      <c r="Q384" s="13"/>
      <c r="R384" s="13"/>
      <c r="T384" s="8" t="str">
        <f>IF(COUNTIF(M384, "*POSB*TRA*")&gt;0,CONCATENATE(L384,"-",MID(M384,(MIN(IF(ISERROR(FIND({1;2;3;4;5;6;7;8;9;0},M384,FIND("POSB",M384))),"",FIND({1;2;3;4;5;6;7;8;9;0},M384,FIND("POSB",M384))))),6)),"")</f>
        <v/>
      </c>
      <c r="U384" s="8" t="str">
        <f t="shared" si="40"/>
        <v>--</v>
      </c>
      <c r="V384" s="17" t="str">
        <f>IF(COUNTIF(M384, "*CHEQUE*")&gt;0,+MID(M384,(MIN(IF(ISERROR(FIND({1;2;3;4;5;6;7;8;9;0},M384)),"",FIND({1;2;3;4;5;6;7;8;9;0},M384)))),15),"")</f>
        <v/>
      </c>
      <c r="W384" s="10"/>
      <c r="X384" s="10"/>
      <c r="Y384" s="10"/>
      <c r="Z384" s="10"/>
      <c r="AA384" s="31" t="str">
        <f t="shared" si="41"/>
        <v>--</v>
      </c>
      <c r="AB384" s="18" t="str">
        <f t="shared" si="42"/>
        <v>Deposit</v>
      </c>
      <c r="AC384" s="3">
        <f t="shared" si="43"/>
        <v>0</v>
      </c>
      <c r="AD384" s="4">
        <f t="shared" si="44"/>
        <v>0</v>
      </c>
      <c r="AE384" s="8" t="str">
        <f t="shared" si="45"/>
        <v/>
      </c>
      <c r="AF384" s="18" t="str">
        <f t="shared" si="46"/>
        <v>--</v>
      </c>
    </row>
    <row r="385" spans="5:32" x14ac:dyDescent="0.25">
      <c r="E385" s="36" t="str">
        <f t="shared" si="47"/>
        <v>--</v>
      </c>
      <c r="F385" s="26"/>
      <c r="G385" s="21"/>
      <c r="H385" s="30"/>
      <c r="I385" s="30"/>
      <c r="J385" s="24"/>
      <c r="K385" s="24"/>
      <c r="L385" s="24"/>
      <c r="M385" s="26"/>
      <c r="N385" s="30"/>
      <c r="O385" s="13"/>
      <c r="P385" s="13"/>
      <c r="Q385" s="13"/>
      <c r="R385" s="13"/>
      <c r="T385" s="8" t="str">
        <f>IF(COUNTIF(M385, "*POSB*TRA*")&gt;0,CONCATENATE(L385,"-",MID(M385,(MIN(IF(ISERROR(FIND({1;2;3;4;5;6;7;8;9;0},M385,FIND("POSB",M385))),"",FIND({1;2;3;4;5;6;7;8;9;0},M385,FIND("POSB",M385))))),6)),"")</f>
        <v/>
      </c>
      <c r="U385" s="8" t="str">
        <f t="shared" si="40"/>
        <v>--</v>
      </c>
      <c r="V385" s="17" t="str">
        <f>IF(COUNTIF(M385, "*CHEQUE*")&gt;0,+MID(M385,(MIN(IF(ISERROR(FIND({1;2;3;4;5;6;7;8;9;0},M385)),"",FIND({1;2;3;4;5;6;7;8;9;0},M385)))),15),"")</f>
        <v/>
      </c>
      <c r="W385" s="10"/>
      <c r="X385" s="10"/>
      <c r="Y385" s="10"/>
      <c r="Z385" s="10"/>
      <c r="AA385" s="31" t="str">
        <f t="shared" si="41"/>
        <v>--</v>
      </c>
      <c r="AB385" s="18" t="str">
        <f t="shared" si="42"/>
        <v>Deposit</v>
      </c>
      <c r="AC385" s="3">
        <f t="shared" si="43"/>
        <v>0</v>
      </c>
      <c r="AD385" s="4">
        <f t="shared" si="44"/>
        <v>0</v>
      </c>
      <c r="AE385" s="8" t="str">
        <f t="shared" si="45"/>
        <v/>
      </c>
      <c r="AF385" s="18" t="str">
        <f t="shared" si="46"/>
        <v>--</v>
      </c>
    </row>
    <row r="386" spans="5:32" x14ac:dyDescent="0.25">
      <c r="E386" s="36" t="str">
        <f t="shared" si="47"/>
        <v>--</v>
      </c>
      <c r="F386" s="25"/>
      <c r="G386" s="20"/>
      <c r="H386" s="29"/>
      <c r="I386" s="29"/>
      <c r="J386" s="23"/>
      <c r="K386" s="23"/>
      <c r="L386" s="23"/>
      <c r="M386" s="25"/>
      <c r="N386" s="29"/>
      <c r="O386" s="13"/>
      <c r="P386" s="13"/>
      <c r="Q386" s="13"/>
      <c r="R386" s="13"/>
      <c r="T386" s="8" t="str">
        <f>IF(COUNTIF(M386, "*POSB*TRA*")&gt;0,CONCATENATE(L386,"-",MID(M386,(MIN(IF(ISERROR(FIND({1;2;3;4;5;6;7;8;9;0},M386,FIND("POSB",M386))),"",FIND({1;2;3;4;5;6;7;8;9;0},M386,FIND("POSB",M386))))),6)),"")</f>
        <v/>
      </c>
      <c r="U386" s="8" t="str">
        <f t="shared" si="40"/>
        <v>--</v>
      </c>
      <c r="V386" s="17" t="str">
        <f>IF(COUNTIF(M386, "*CHEQUE*")&gt;0,+MID(M386,(MIN(IF(ISERROR(FIND({1;2;3;4;5;6;7;8;9;0},M386)),"",FIND({1;2;3;4;5;6;7;8;9;0},M386)))),15),"")</f>
        <v/>
      </c>
      <c r="W386" s="10"/>
      <c r="X386" s="10"/>
      <c r="Y386" s="10"/>
      <c r="Z386" s="10"/>
      <c r="AA386" s="31" t="str">
        <f t="shared" si="41"/>
        <v>--</v>
      </c>
      <c r="AB386" s="18" t="str">
        <f t="shared" si="42"/>
        <v>Deposit</v>
      </c>
      <c r="AC386" s="3">
        <f t="shared" si="43"/>
        <v>0</v>
      </c>
      <c r="AD386" s="4">
        <f t="shared" si="44"/>
        <v>0</v>
      </c>
      <c r="AE386" s="8" t="str">
        <f t="shared" si="45"/>
        <v/>
      </c>
      <c r="AF386" s="18" t="str">
        <f t="shared" si="46"/>
        <v>--</v>
      </c>
    </row>
    <row r="387" spans="5:32" x14ac:dyDescent="0.25">
      <c r="E387" s="36" t="str">
        <f t="shared" si="47"/>
        <v>--</v>
      </c>
      <c r="F387" s="26"/>
      <c r="G387" s="21"/>
      <c r="H387" s="30"/>
      <c r="I387" s="30"/>
      <c r="J387" s="24"/>
      <c r="K387" s="24"/>
      <c r="L387" s="24"/>
      <c r="M387" s="26"/>
      <c r="N387" s="30"/>
      <c r="O387" s="13"/>
      <c r="P387" s="13"/>
      <c r="Q387" s="13"/>
      <c r="R387" s="13"/>
      <c r="T387" s="8" t="str">
        <f>IF(COUNTIF(M387, "*POSB*TRA*")&gt;0,CONCATENATE(L387,"-",MID(M387,(MIN(IF(ISERROR(FIND({1;2;3;4;5;6;7;8;9;0},M387,FIND("POSB",M387))),"",FIND({1;2;3;4;5;6;7;8;9;0},M387,FIND("POSB",M387))))),6)),"")</f>
        <v/>
      </c>
      <c r="U387" s="8" t="str">
        <f t="shared" si="40"/>
        <v>--</v>
      </c>
      <c r="V387" s="17" t="str">
        <f>IF(COUNTIF(M387, "*CHEQUE*")&gt;0,+MID(M387,(MIN(IF(ISERROR(FIND({1;2;3;4;5;6;7;8;9;0},M387)),"",FIND({1;2;3;4;5;6;7;8;9;0},M387)))),15),"")</f>
        <v/>
      </c>
      <c r="W387" s="10"/>
      <c r="X387" s="10"/>
      <c r="Y387" s="10"/>
      <c r="Z387" s="10"/>
      <c r="AA387" s="31" t="str">
        <f t="shared" si="41"/>
        <v>--</v>
      </c>
      <c r="AB387" s="18" t="str">
        <f t="shared" si="42"/>
        <v>Deposit</v>
      </c>
      <c r="AC387" s="3">
        <f t="shared" si="43"/>
        <v>0</v>
      </c>
      <c r="AD387" s="4">
        <f t="shared" si="44"/>
        <v>0</v>
      </c>
      <c r="AE387" s="8" t="str">
        <f t="shared" si="45"/>
        <v/>
      </c>
      <c r="AF387" s="18" t="str">
        <f t="shared" si="46"/>
        <v>--</v>
      </c>
    </row>
    <row r="388" spans="5:32" x14ac:dyDescent="0.25">
      <c r="E388" s="36" t="str">
        <f t="shared" si="47"/>
        <v>--</v>
      </c>
      <c r="F388" s="25"/>
      <c r="G388" s="20"/>
      <c r="H388" s="29"/>
      <c r="I388" s="29"/>
      <c r="J388" s="23"/>
      <c r="K388" s="23"/>
      <c r="L388" s="23"/>
      <c r="M388" s="25"/>
      <c r="N388" s="29"/>
      <c r="O388" s="13"/>
      <c r="P388" s="13"/>
      <c r="Q388" s="13"/>
      <c r="R388" s="13"/>
      <c r="T388" s="8" t="str">
        <f>IF(COUNTIF(M388, "*POSB*TRA*")&gt;0,CONCATENATE(L388,"-",MID(M388,(MIN(IF(ISERROR(FIND({1;2;3;4;5;6;7;8;9;0},M388,FIND("POSB",M388))),"",FIND({1;2;3;4;5;6;7;8;9;0},M388,FIND("POSB",M388))))),6)),"")</f>
        <v/>
      </c>
      <c r="U388" s="8" t="str">
        <f t="shared" si="40"/>
        <v>--</v>
      </c>
      <c r="V388" s="17" t="str">
        <f>IF(COUNTIF(M388, "*CHEQUE*")&gt;0,+MID(M388,(MIN(IF(ISERROR(FIND({1;2;3;4;5;6;7;8;9;0},M388)),"",FIND({1;2;3;4;5;6;7;8;9;0},M388)))),15),"")</f>
        <v/>
      </c>
      <c r="W388" s="10"/>
      <c r="X388" s="10"/>
      <c r="Y388" s="10"/>
      <c r="Z388" s="10"/>
      <c r="AA388" s="31" t="str">
        <f t="shared" si="41"/>
        <v>--</v>
      </c>
      <c r="AB388" s="18" t="str">
        <f t="shared" si="42"/>
        <v>Deposit</v>
      </c>
      <c r="AC388" s="3">
        <f t="shared" si="43"/>
        <v>0</v>
      </c>
      <c r="AD388" s="4">
        <f t="shared" si="44"/>
        <v>0</v>
      </c>
      <c r="AE388" s="8" t="str">
        <f t="shared" si="45"/>
        <v/>
      </c>
      <c r="AF388" s="18" t="str">
        <f t="shared" si="46"/>
        <v>--</v>
      </c>
    </row>
    <row r="389" spans="5:32" x14ac:dyDescent="0.25">
      <c r="E389" s="36" t="str">
        <f t="shared" si="47"/>
        <v>--</v>
      </c>
      <c r="F389" s="26"/>
      <c r="G389" s="21"/>
      <c r="H389" s="30"/>
      <c r="I389" s="30"/>
      <c r="J389" s="24"/>
      <c r="K389" s="24"/>
      <c r="L389" s="24"/>
      <c r="M389" s="26"/>
      <c r="N389" s="30"/>
      <c r="O389" s="13"/>
      <c r="P389" s="13"/>
      <c r="Q389" s="13"/>
      <c r="R389" s="13"/>
      <c r="T389" s="8" t="str">
        <f>IF(COUNTIF(M389, "*POSB*TRA*")&gt;0,CONCATENATE(L389,"-",MID(M389,(MIN(IF(ISERROR(FIND({1;2;3;4;5;6;7;8;9;0},M389,FIND("POSB",M389))),"",FIND({1;2;3;4;5;6;7;8;9;0},M389,FIND("POSB",M389))))),6)),"")</f>
        <v/>
      </c>
      <c r="U389" s="8" t="str">
        <f t="shared" si="40"/>
        <v>--</v>
      </c>
      <c r="V389" s="17" t="str">
        <f>IF(COUNTIF(M389, "*CHEQUE*")&gt;0,+MID(M389,(MIN(IF(ISERROR(FIND({1;2;3;4;5;6;7;8;9;0},M389)),"",FIND({1;2;3;4;5;6;7;8;9;0},M389)))),15),"")</f>
        <v/>
      </c>
      <c r="W389" s="10"/>
      <c r="X389" s="10"/>
      <c r="Y389" s="10"/>
      <c r="Z389" s="10"/>
      <c r="AA389" s="31" t="str">
        <f t="shared" si="41"/>
        <v>--</v>
      </c>
      <c r="AB389" s="18" t="str">
        <f t="shared" si="42"/>
        <v>Deposit</v>
      </c>
      <c r="AC389" s="3">
        <f t="shared" si="43"/>
        <v>0</v>
      </c>
      <c r="AD389" s="4">
        <f t="shared" si="44"/>
        <v>0</v>
      </c>
      <c r="AE389" s="8" t="str">
        <f t="shared" si="45"/>
        <v/>
      </c>
      <c r="AF389" s="18" t="str">
        <f t="shared" si="46"/>
        <v>--</v>
      </c>
    </row>
    <row r="390" spans="5:32" x14ac:dyDescent="0.25">
      <c r="E390" s="36" t="str">
        <f t="shared" si="47"/>
        <v>--</v>
      </c>
      <c r="F390" s="25"/>
      <c r="G390" s="20"/>
      <c r="H390" s="29"/>
      <c r="I390" s="29"/>
      <c r="J390" s="23"/>
      <c r="K390" s="23"/>
      <c r="L390" s="23"/>
      <c r="M390" s="25"/>
      <c r="N390" s="29"/>
      <c r="O390" s="13"/>
      <c r="P390" s="13"/>
      <c r="Q390" s="13"/>
      <c r="R390" s="13"/>
      <c r="T390" s="8" t="str">
        <f>IF(COUNTIF(M390, "*POSB*TRA*")&gt;0,CONCATENATE(L390,"-",MID(M390,(MIN(IF(ISERROR(FIND({1;2;3;4;5;6;7;8;9;0},M390,FIND("POSB",M390))),"",FIND({1;2;3;4;5;6;7;8;9;0},M390,FIND("POSB",M390))))),6)),"")</f>
        <v/>
      </c>
      <c r="U390" s="8" t="str">
        <f t="shared" ref="U390:U453" si="48">IF(LEN(CONCATENATE(T390,AE390))&lt;=0,CONCATENATE(TEXT(AA390,"yyyyMMdd"),TEXT(ABS(H390),"#"),TEXT(ABS(I390),"#")),"")</f>
        <v>--</v>
      </c>
      <c r="V390" s="17" t="str">
        <f>IF(COUNTIF(M390, "*CHEQUE*")&gt;0,+MID(M390,(MIN(IF(ISERROR(FIND({1;2;3;4;5;6;7;8;9;0},M390)),"",FIND({1;2;3;4;5;6;7;8;9;0},M390)))),15),"")</f>
        <v/>
      </c>
      <c r="W390" s="10"/>
      <c r="X390" s="10"/>
      <c r="Y390" s="10"/>
      <c r="Z390" s="10"/>
      <c r="AA390" s="31" t="str">
        <f t="shared" ref="AA390:AA453" si="49">E390</f>
        <v>--</v>
      </c>
      <c r="AB390" s="18" t="str">
        <f t="shared" ref="AB390:AB453" si="50">IF(COUNTIF(M390, "*CHEQUE*")&gt;0,"Cheque",IF(COUNTIF(M390, "*POSB*TRA*")&gt;0,"VISA","Deposit"))</f>
        <v>Deposit</v>
      </c>
      <c r="AC390" s="3">
        <f t="shared" ref="AC390:AC453" si="51">M390</f>
        <v>0</v>
      </c>
      <c r="AD390" s="4">
        <f t="shared" ref="AD390:AD453" si="52">H390-I390</f>
        <v>0</v>
      </c>
      <c r="AE390" s="8" t="str">
        <f t="shared" ref="AE390:AE453" si="53">LEFT(V390,FIND("@",V390&amp;"@")-1)</f>
        <v/>
      </c>
      <c r="AF390" s="18" t="str">
        <f t="shared" ref="AF390:AF453" si="54">CONCATENATE(T390,AE390,U390)</f>
        <v>--</v>
      </c>
    </row>
    <row r="391" spans="5:32" x14ac:dyDescent="0.25">
      <c r="E391" s="36" t="str">
        <f t="shared" ref="E391:E454" si="55">A391&amp;"-"&amp;B391&amp;"-"&amp;C391</f>
        <v>--</v>
      </c>
      <c r="F391" s="26"/>
      <c r="G391" s="21"/>
      <c r="H391" s="30"/>
      <c r="I391" s="30"/>
      <c r="J391" s="24"/>
      <c r="K391" s="24"/>
      <c r="L391" s="24"/>
      <c r="M391" s="26"/>
      <c r="N391" s="30"/>
      <c r="O391" s="13"/>
      <c r="P391" s="13"/>
      <c r="Q391" s="13"/>
      <c r="R391" s="13"/>
      <c r="T391" s="8" t="str">
        <f>IF(COUNTIF(M391, "*POSB*TRA*")&gt;0,CONCATENATE(L391,"-",MID(M391,(MIN(IF(ISERROR(FIND({1;2;3;4;5;6;7;8;9;0},M391,FIND("POSB",M391))),"",FIND({1;2;3;4;5;6;7;8;9;0},M391,FIND("POSB",M391))))),6)),"")</f>
        <v/>
      </c>
      <c r="U391" s="8" t="str">
        <f t="shared" si="48"/>
        <v>--</v>
      </c>
      <c r="V391" s="17" t="str">
        <f>IF(COUNTIF(M391, "*CHEQUE*")&gt;0,+MID(M391,(MIN(IF(ISERROR(FIND({1;2;3;4;5;6;7;8;9;0},M391)),"",FIND({1;2;3;4;5;6;7;8;9;0},M391)))),15),"")</f>
        <v/>
      </c>
      <c r="W391" s="10"/>
      <c r="X391" s="10"/>
      <c r="Y391" s="10"/>
      <c r="Z391" s="10"/>
      <c r="AA391" s="31" t="str">
        <f t="shared" si="49"/>
        <v>--</v>
      </c>
      <c r="AB391" s="18" t="str">
        <f t="shared" si="50"/>
        <v>Deposit</v>
      </c>
      <c r="AC391" s="3">
        <f t="shared" si="51"/>
        <v>0</v>
      </c>
      <c r="AD391" s="4">
        <f t="shared" si="52"/>
        <v>0</v>
      </c>
      <c r="AE391" s="8" t="str">
        <f t="shared" si="53"/>
        <v/>
      </c>
      <c r="AF391" s="18" t="str">
        <f t="shared" si="54"/>
        <v>--</v>
      </c>
    </row>
    <row r="392" spans="5:32" x14ac:dyDescent="0.25">
      <c r="E392" s="36" t="str">
        <f t="shared" si="55"/>
        <v>--</v>
      </c>
      <c r="F392" s="25"/>
      <c r="G392" s="20"/>
      <c r="H392" s="29"/>
      <c r="I392" s="29"/>
      <c r="J392" s="23"/>
      <c r="K392" s="23"/>
      <c r="L392" s="23"/>
      <c r="M392" s="25"/>
      <c r="N392" s="29"/>
      <c r="O392" s="13"/>
      <c r="P392" s="13"/>
      <c r="Q392" s="13"/>
      <c r="R392" s="13"/>
      <c r="T392" s="8" t="str">
        <f>IF(COUNTIF(M392, "*POSB*TRA*")&gt;0,CONCATENATE(L392,"-",MID(M392,(MIN(IF(ISERROR(FIND({1;2;3;4;5;6;7;8;9;0},M392,FIND("POSB",M392))),"",FIND({1;2;3;4;5;6;7;8;9;0},M392,FIND("POSB",M392))))),6)),"")</f>
        <v/>
      </c>
      <c r="U392" s="8" t="str">
        <f t="shared" si="48"/>
        <v>--</v>
      </c>
      <c r="V392" s="17" t="str">
        <f>IF(COUNTIF(M392, "*CHEQUE*")&gt;0,+MID(M392,(MIN(IF(ISERROR(FIND({1;2;3;4;5;6;7;8;9;0},M392)),"",FIND({1;2;3;4;5;6;7;8;9;0},M392)))),15),"")</f>
        <v/>
      </c>
      <c r="W392" s="10"/>
      <c r="X392" s="10"/>
      <c r="Y392" s="10"/>
      <c r="Z392" s="10"/>
      <c r="AA392" s="31" t="str">
        <f t="shared" si="49"/>
        <v>--</v>
      </c>
      <c r="AB392" s="18" t="str">
        <f t="shared" si="50"/>
        <v>Deposit</v>
      </c>
      <c r="AC392" s="3">
        <f t="shared" si="51"/>
        <v>0</v>
      </c>
      <c r="AD392" s="4">
        <f t="shared" si="52"/>
        <v>0</v>
      </c>
      <c r="AE392" s="8" t="str">
        <f t="shared" si="53"/>
        <v/>
      </c>
      <c r="AF392" s="18" t="str">
        <f t="shared" si="54"/>
        <v>--</v>
      </c>
    </row>
    <row r="393" spans="5:32" x14ac:dyDescent="0.25">
      <c r="E393" s="36" t="str">
        <f t="shared" si="55"/>
        <v>--</v>
      </c>
      <c r="F393" s="26"/>
      <c r="G393" s="21"/>
      <c r="H393" s="30"/>
      <c r="I393" s="30"/>
      <c r="J393" s="24"/>
      <c r="K393" s="24"/>
      <c r="L393" s="24"/>
      <c r="M393" s="26"/>
      <c r="N393" s="30"/>
      <c r="O393" s="13"/>
      <c r="P393" s="13"/>
      <c r="Q393" s="13"/>
      <c r="R393" s="13"/>
      <c r="T393" s="8" t="str">
        <f>IF(COUNTIF(M393, "*POSB*TRA*")&gt;0,CONCATENATE(L393,"-",MID(M393,(MIN(IF(ISERROR(FIND({1;2;3;4;5;6;7;8;9;0},M393,FIND("POSB",M393))),"",FIND({1;2;3;4;5;6;7;8;9;0},M393,FIND("POSB",M393))))),6)),"")</f>
        <v/>
      </c>
      <c r="U393" s="8" t="str">
        <f t="shared" si="48"/>
        <v>--</v>
      </c>
      <c r="V393" s="17" t="str">
        <f>IF(COUNTIF(M393, "*CHEQUE*")&gt;0,+MID(M393,(MIN(IF(ISERROR(FIND({1;2;3;4;5;6;7;8;9;0},M393)),"",FIND({1;2;3;4;5;6;7;8;9;0},M393)))),15),"")</f>
        <v/>
      </c>
      <c r="W393" s="10"/>
      <c r="X393" s="10"/>
      <c r="Y393" s="10"/>
      <c r="Z393" s="10"/>
      <c r="AA393" s="31" t="str">
        <f t="shared" si="49"/>
        <v>--</v>
      </c>
      <c r="AB393" s="18" t="str">
        <f t="shared" si="50"/>
        <v>Deposit</v>
      </c>
      <c r="AC393" s="3">
        <f t="shared" si="51"/>
        <v>0</v>
      </c>
      <c r="AD393" s="4">
        <f t="shared" si="52"/>
        <v>0</v>
      </c>
      <c r="AE393" s="8" t="str">
        <f t="shared" si="53"/>
        <v/>
      </c>
      <c r="AF393" s="18" t="str">
        <f t="shared" si="54"/>
        <v>--</v>
      </c>
    </row>
    <row r="394" spans="5:32" x14ac:dyDescent="0.25">
      <c r="E394" s="36" t="str">
        <f t="shared" si="55"/>
        <v>--</v>
      </c>
      <c r="F394" s="25"/>
      <c r="G394" s="20"/>
      <c r="H394" s="29"/>
      <c r="I394" s="29"/>
      <c r="J394" s="23"/>
      <c r="K394" s="23"/>
      <c r="L394" s="23"/>
      <c r="M394" s="25"/>
      <c r="N394" s="29"/>
      <c r="O394" s="13"/>
      <c r="P394" s="13"/>
      <c r="Q394" s="13"/>
      <c r="R394" s="13"/>
      <c r="T394" s="8" t="str">
        <f>IF(COUNTIF(M394, "*POSB*TRA*")&gt;0,CONCATENATE(L394,"-",MID(M394,(MIN(IF(ISERROR(FIND({1;2;3;4;5;6;7;8;9;0},M394,FIND("POSB",M394))),"",FIND({1;2;3;4;5;6;7;8;9;0},M394,FIND("POSB",M394))))),6)),"")</f>
        <v/>
      </c>
      <c r="U394" s="8" t="str">
        <f t="shared" si="48"/>
        <v>--</v>
      </c>
      <c r="V394" s="17" t="str">
        <f>IF(COUNTIF(M394, "*CHEQUE*")&gt;0,+MID(M394,(MIN(IF(ISERROR(FIND({1;2;3;4;5;6;7;8;9;0},M394)),"",FIND({1;2;3;4;5;6;7;8;9;0},M394)))),15),"")</f>
        <v/>
      </c>
      <c r="W394" s="10"/>
      <c r="X394" s="10"/>
      <c r="Y394" s="10"/>
      <c r="Z394" s="10"/>
      <c r="AA394" s="31" t="str">
        <f t="shared" si="49"/>
        <v>--</v>
      </c>
      <c r="AB394" s="18" t="str">
        <f t="shared" si="50"/>
        <v>Deposit</v>
      </c>
      <c r="AC394" s="3">
        <f t="shared" si="51"/>
        <v>0</v>
      </c>
      <c r="AD394" s="4">
        <f t="shared" si="52"/>
        <v>0</v>
      </c>
      <c r="AE394" s="8" t="str">
        <f t="shared" si="53"/>
        <v/>
      </c>
      <c r="AF394" s="18" t="str">
        <f t="shared" si="54"/>
        <v>--</v>
      </c>
    </row>
    <row r="395" spans="5:32" x14ac:dyDescent="0.25">
      <c r="E395" s="36" t="str">
        <f t="shared" si="55"/>
        <v>--</v>
      </c>
      <c r="F395" s="26"/>
      <c r="G395" s="21"/>
      <c r="H395" s="30"/>
      <c r="I395" s="30"/>
      <c r="J395" s="24"/>
      <c r="K395" s="24"/>
      <c r="L395" s="24"/>
      <c r="M395" s="26"/>
      <c r="N395" s="30"/>
      <c r="O395" s="13"/>
      <c r="P395" s="13"/>
      <c r="Q395" s="13"/>
      <c r="R395" s="13"/>
      <c r="T395" s="8" t="str">
        <f>IF(COUNTIF(M395, "*POSB*TRA*")&gt;0,CONCATENATE(L395,"-",MID(M395,(MIN(IF(ISERROR(FIND({1;2;3;4;5;6;7;8;9;0},M395,FIND("POSB",M395))),"",FIND({1;2;3;4;5;6;7;8;9;0},M395,FIND("POSB",M395))))),6)),"")</f>
        <v/>
      </c>
      <c r="U395" s="8" t="str">
        <f t="shared" si="48"/>
        <v>--</v>
      </c>
      <c r="V395" s="17" t="str">
        <f>IF(COUNTIF(M395, "*CHEQUE*")&gt;0,+MID(M395,(MIN(IF(ISERROR(FIND({1;2;3;4;5;6;7;8;9;0},M395)),"",FIND({1;2;3;4;5;6;7;8;9;0},M395)))),15),"")</f>
        <v/>
      </c>
      <c r="W395" s="10"/>
      <c r="X395" s="10"/>
      <c r="Y395" s="10"/>
      <c r="Z395" s="10"/>
      <c r="AA395" s="31" t="str">
        <f t="shared" si="49"/>
        <v>--</v>
      </c>
      <c r="AB395" s="18" t="str">
        <f t="shared" si="50"/>
        <v>Deposit</v>
      </c>
      <c r="AC395" s="3">
        <f t="shared" si="51"/>
        <v>0</v>
      </c>
      <c r="AD395" s="4">
        <f t="shared" si="52"/>
        <v>0</v>
      </c>
      <c r="AE395" s="8" t="str">
        <f t="shared" si="53"/>
        <v/>
      </c>
      <c r="AF395" s="18" t="str">
        <f t="shared" si="54"/>
        <v>--</v>
      </c>
    </row>
    <row r="396" spans="5:32" x14ac:dyDescent="0.25">
      <c r="E396" s="36" t="str">
        <f t="shared" si="55"/>
        <v>--</v>
      </c>
      <c r="F396" s="25"/>
      <c r="G396" s="20"/>
      <c r="H396" s="29"/>
      <c r="I396" s="29"/>
      <c r="J396" s="23"/>
      <c r="K396" s="23"/>
      <c r="L396" s="23"/>
      <c r="M396" s="25"/>
      <c r="N396" s="29"/>
      <c r="O396" s="13"/>
      <c r="P396" s="13"/>
      <c r="Q396" s="13"/>
      <c r="R396" s="13"/>
      <c r="T396" s="8" t="str">
        <f>IF(COUNTIF(M396, "*POSB*TRA*")&gt;0,CONCATENATE(L396,"-",MID(M396,(MIN(IF(ISERROR(FIND({1;2;3;4;5;6;7;8;9;0},M396,FIND("POSB",M396))),"",FIND({1;2;3;4;5;6;7;8;9;0},M396,FIND("POSB",M396))))),6)),"")</f>
        <v/>
      </c>
      <c r="U396" s="8" t="str">
        <f t="shared" si="48"/>
        <v>--</v>
      </c>
      <c r="V396" s="17" t="str">
        <f>IF(COUNTIF(M396, "*CHEQUE*")&gt;0,+MID(M396,(MIN(IF(ISERROR(FIND({1;2;3;4;5;6;7;8;9;0},M396)),"",FIND({1;2;3;4;5;6;7;8;9;0},M396)))),15),"")</f>
        <v/>
      </c>
      <c r="W396" s="10"/>
      <c r="X396" s="10"/>
      <c r="Y396" s="10"/>
      <c r="Z396" s="10"/>
      <c r="AA396" s="31" t="str">
        <f t="shared" si="49"/>
        <v>--</v>
      </c>
      <c r="AB396" s="18" t="str">
        <f t="shared" si="50"/>
        <v>Deposit</v>
      </c>
      <c r="AC396" s="3">
        <f t="shared" si="51"/>
        <v>0</v>
      </c>
      <c r="AD396" s="4">
        <f t="shared" si="52"/>
        <v>0</v>
      </c>
      <c r="AE396" s="8" t="str">
        <f t="shared" si="53"/>
        <v/>
      </c>
      <c r="AF396" s="18" t="str">
        <f t="shared" si="54"/>
        <v>--</v>
      </c>
    </row>
    <row r="397" spans="5:32" x14ac:dyDescent="0.25">
      <c r="E397" s="36" t="str">
        <f t="shared" si="55"/>
        <v>--</v>
      </c>
      <c r="F397" s="26"/>
      <c r="G397" s="21"/>
      <c r="H397" s="30"/>
      <c r="I397" s="30"/>
      <c r="J397" s="24"/>
      <c r="K397" s="24"/>
      <c r="L397" s="24"/>
      <c r="M397" s="26"/>
      <c r="N397" s="30"/>
      <c r="O397" s="13"/>
      <c r="P397" s="13"/>
      <c r="Q397" s="13"/>
      <c r="R397" s="13"/>
      <c r="T397" s="8" t="str">
        <f>IF(COUNTIF(M397, "*POSB*TRA*")&gt;0,CONCATENATE(L397,"-",MID(M397,(MIN(IF(ISERROR(FIND({1;2;3;4;5;6;7;8;9;0},M397,FIND("POSB",M397))),"",FIND({1;2;3;4;5;6;7;8;9;0},M397,FIND("POSB",M397))))),6)),"")</f>
        <v/>
      </c>
      <c r="U397" s="8" t="str">
        <f t="shared" si="48"/>
        <v>--</v>
      </c>
      <c r="V397" s="17" t="str">
        <f>IF(COUNTIF(M397, "*CHEQUE*")&gt;0,+MID(M397,(MIN(IF(ISERROR(FIND({1;2;3;4;5;6;7;8;9;0},M397)),"",FIND({1;2;3;4;5;6;7;8;9;0},M397)))),15),"")</f>
        <v/>
      </c>
      <c r="W397" s="10"/>
      <c r="X397" s="10"/>
      <c r="Y397" s="10"/>
      <c r="Z397" s="10"/>
      <c r="AA397" s="31" t="str">
        <f t="shared" si="49"/>
        <v>--</v>
      </c>
      <c r="AB397" s="18" t="str">
        <f t="shared" si="50"/>
        <v>Deposit</v>
      </c>
      <c r="AC397" s="3">
        <f t="shared" si="51"/>
        <v>0</v>
      </c>
      <c r="AD397" s="4">
        <f t="shared" si="52"/>
        <v>0</v>
      </c>
      <c r="AE397" s="8" t="str">
        <f t="shared" si="53"/>
        <v/>
      </c>
      <c r="AF397" s="18" t="str">
        <f t="shared" si="54"/>
        <v>--</v>
      </c>
    </row>
    <row r="398" spans="5:32" x14ac:dyDescent="0.25">
      <c r="E398" s="36" t="str">
        <f t="shared" si="55"/>
        <v>--</v>
      </c>
      <c r="F398" s="25"/>
      <c r="G398" s="20"/>
      <c r="H398" s="29"/>
      <c r="I398" s="29"/>
      <c r="J398" s="23"/>
      <c r="K398" s="23"/>
      <c r="L398" s="23"/>
      <c r="M398" s="25"/>
      <c r="N398" s="29"/>
      <c r="O398" s="13"/>
      <c r="P398" s="13"/>
      <c r="Q398" s="13"/>
      <c r="R398" s="13"/>
      <c r="T398" s="8" t="str">
        <f>IF(COUNTIF(M398, "*POSB*TRA*")&gt;0,CONCATENATE(L398,"-",MID(M398,(MIN(IF(ISERROR(FIND({1;2;3;4;5;6;7;8;9;0},M398,FIND("POSB",M398))),"",FIND({1;2;3;4;5;6;7;8;9;0},M398,FIND("POSB",M398))))),6)),"")</f>
        <v/>
      </c>
      <c r="U398" s="8" t="str">
        <f t="shared" si="48"/>
        <v>--</v>
      </c>
      <c r="V398" s="17" t="str">
        <f>IF(COUNTIF(M398, "*CHEQUE*")&gt;0,+MID(M398,(MIN(IF(ISERROR(FIND({1;2;3;4;5;6;7;8;9;0},M398)),"",FIND({1;2;3;4;5;6;7;8;9;0},M398)))),15),"")</f>
        <v/>
      </c>
      <c r="W398" s="10"/>
      <c r="X398" s="10"/>
      <c r="Y398" s="10"/>
      <c r="Z398" s="10"/>
      <c r="AA398" s="31" t="str">
        <f t="shared" si="49"/>
        <v>--</v>
      </c>
      <c r="AB398" s="18" t="str">
        <f t="shared" si="50"/>
        <v>Deposit</v>
      </c>
      <c r="AC398" s="3">
        <f t="shared" si="51"/>
        <v>0</v>
      </c>
      <c r="AD398" s="4">
        <f t="shared" si="52"/>
        <v>0</v>
      </c>
      <c r="AE398" s="8" t="str">
        <f t="shared" si="53"/>
        <v/>
      </c>
      <c r="AF398" s="18" t="str">
        <f t="shared" si="54"/>
        <v>--</v>
      </c>
    </row>
    <row r="399" spans="5:32" x14ac:dyDescent="0.25">
      <c r="E399" s="36" t="str">
        <f t="shared" si="55"/>
        <v>--</v>
      </c>
      <c r="F399" s="26"/>
      <c r="G399" s="21"/>
      <c r="H399" s="30"/>
      <c r="I399" s="30"/>
      <c r="J399" s="24"/>
      <c r="K399" s="24"/>
      <c r="L399" s="24"/>
      <c r="M399" s="26"/>
      <c r="N399" s="30"/>
      <c r="O399" s="13"/>
      <c r="P399" s="13"/>
      <c r="Q399" s="13"/>
      <c r="R399" s="13"/>
      <c r="T399" s="8" t="str">
        <f>IF(COUNTIF(M399, "*POSB*TRA*")&gt;0,CONCATENATE(L399,"-",MID(M399,(MIN(IF(ISERROR(FIND({1;2;3;4;5;6;7;8;9;0},M399,FIND("POSB",M399))),"",FIND({1;2;3;4;5;6;7;8;9;0},M399,FIND("POSB",M399))))),6)),"")</f>
        <v/>
      </c>
      <c r="U399" s="8" t="str">
        <f t="shared" si="48"/>
        <v>--</v>
      </c>
      <c r="V399" s="17" t="str">
        <f>IF(COUNTIF(M399, "*CHEQUE*")&gt;0,+MID(M399,(MIN(IF(ISERROR(FIND({1;2;3;4;5;6;7;8;9;0},M399)),"",FIND({1;2;3;4;5;6;7;8;9;0},M399)))),15),"")</f>
        <v/>
      </c>
      <c r="W399" s="10"/>
      <c r="X399" s="10"/>
      <c r="Y399" s="10"/>
      <c r="Z399" s="10"/>
      <c r="AA399" s="31" t="str">
        <f t="shared" si="49"/>
        <v>--</v>
      </c>
      <c r="AB399" s="18" t="str">
        <f t="shared" si="50"/>
        <v>Deposit</v>
      </c>
      <c r="AC399" s="3">
        <f t="shared" si="51"/>
        <v>0</v>
      </c>
      <c r="AD399" s="4">
        <f t="shared" si="52"/>
        <v>0</v>
      </c>
      <c r="AE399" s="8" t="str">
        <f t="shared" si="53"/>
        <v/>
      </c>
      <c r="AF399" s="18" t="str">
        <f t="shared" si="54"/>
        <v>--</v>
      </c>
    </row>
    <row r="400" spans="5:32" x14ac:dyDescent="0.25">
      <c r="E400" s="36" t="str">
        <f t="shared" si="55"/>
        <v>--</v>
      </c>
      <c r="F400" s="25"/>
      <c r="G400" s="20"/>
      <c r="H400" s="29"/>
      <c r="I400" s="29"/>
      <c r="J400" s="23"/>
      <c r="K400" s="23"/>
      <c r="L400" s="23"/>
      <c r="M400" s="25"/>
      <c r="N400" s="29"/>
      <c r="O400" s="13"/>
      <c r="P400" s="13"/>
      <c r="Q400" s="13"/>
      <c r="R400" s="13"/>
      <c r="T400" s="8" t="str">
        <f>IF(COUNTIF(M400, "*POSB*TRA*")&gt;0,CONCATENATE(L400,"-",MID(M400,(MIN(IF(ISERROR(FIND({1;2;3;4;5;6;7;8;9;0},M400,FIND("POSB",M400))),"",FIND({1;2;3;4;5;6;7;8;9;0},M400,FIND("POSB",M400))))),6)),"")</f>
        <v/>
      </c>
      <c r="U400" s="8" t="str">
        <f t="shared" si="48"/>
        <v>--</v>
      </c>
      <c r="V400" s="17" t="str">
        <f>IF(COUNTIF(M400, "*CHEQUE*")&gt;0,+MID(M400,(MIN(IF(ISERROR(FIND({1;2;3;4;5;6;7;8;9;0},M400)),"",FIND({1;2;3;4;5;6;7;8;9;0},M400)))),15),"")</f>
        <v/>
      </c>
      <c r="W400" s="10"/>
      <c r="X400" s="10"/>
      <c r="Y400" s="10"/>
      <c r="Z400" s="10"/>
      <c r="AA400" s="31" t="str">
        <f t="shared" si="49"/>
        <v>--</v>
      </c>
      <c r="AB400" s="18" t="str">
        <f t="shared" si="50"/>
        <v>Deposit</v>
      </c>
      <c r="AC400" s="3">
        <f t="shared" si="51"/>
        <v>0</v>
      </c>
      <c r="AD400" s="4">
        <f t="shared" si="52"/>
        <v>0</v>
      </c>
      <c r="AE400" s="8" t="str">
        <f t="shared" si="53"/>
        <v/>
      </c>
      <c r="AF400" s="18" t="str">
        <f t="shared" si="54"/>
        <v>--</v>
      </c>
    </row>
    <row r="401" spans="5:32" x14ac:dyDescent="0.25">
      <c r="E401" s="36" t="str">
        <f t="shared" si="55"/>
        <v>--</v>
      </c>
      <c r="F401" s="26"/>
      <c r="G401" s="21"/>
      <c r="H401" s="30"/>
      <c r="I401" s="30"/>
      <c r="J401" s="24"/>
      <c r="K401" s="24"/>
      <c r="L401" s="24"/>
      <c r="M401" s="26"/>
      <c r="N401" s="30"/>
      <c r="O401" s="13"/>
      <c r="P401" s="13"/>
      <c r="Q401" s="13"/>
      <c r="R401" s="13"/>
      <c r="T401" s="8" t="str">
        <f>IF(COUNTIF(M401, "*POSB*TRA*")&gt;0,CONCATENATE(L401,"-",MID(M401,(MIN(IF(ISERROR(FIND({1;2;3;4;5;6;7;8;9;0},M401,FIND("POSB",M401))),"",FIND({1;2;3;4;5;6;7;8;9;0},M401,FIND("POSB",M401))))),6)),"")</f>
        <v/>
      </c>
      <c r="U401" s="8" t="str">
        <f t="shared" si="48"/>
        <v>--</v>
      </c>
      <c r="V401" s="17" t="str">
        <f>IF(COUNTIF(M401, "*CHEQUE*")&gt;0,+MID(M401,(MIN(IF(ISERROR(FIND({1;2;3;4;5;6;7;8;9;0},M401)),"",FIND({1;2;3;4;5;6;7;8;9;0},M401)))),15),"")</f>
        <v/>
      </c>
      <c r="W401" s="10"/>
      <c r="X401" s="10"/>
      <c r="Y401" s="10"/>
      <c r="Z401" s="10"/>
      <c r="AA401" s="31" t="str">
        <f t="shared" si="49"/>
        <v>--</v>
      </c>
      <c r="AB401" s="18" t="str">
        <f t="shared" si="50"/>
        <v>Deposit</v>
      </c>
      <c r="AC401" s="3">
        <f t="shared" si="51"/>
        <v>0</v>
      </c>
      <c r="AD401" s="4">
        <f t="shared" si="52"/>
        <v>0</v>
      </c>
      <c r="AE401" s="8" t="str">
        <f t="shared" si="53"/>
        <v/>
      </c>
      <c r="AF401" s="18" t="str">
        <f t="shared" si="54"/>
        <v>--</v>
      </c>
    </row>
    <row r="402" spans="5:32" x14ac:dyDescent="0.25">
      <c r="E402" s="36" t="str">
        <f t="shared" si="55"/>
        <v>--</v>
      </c>
      <c r="F402" s="25"/>
      <c r="G402" s="20"/>
      <c r="H402" s="29"/>
      <c r="I402" s="29"/>
      <c r="J402" s="23"/>
      <c r="K402" s="23"/>
      <c r="L402" s="23"/>
      <c r="M402" s="25"/>
      <c r="N402" s="29"/>
      <c r="O402" s="13"/>
      <c r="P402" s="13"/>
      <c r="Q402" s="13"/>
      <c r="R402" s="13"/>
      <c r="T402" s="8" t="str">
        <f>IF(COUNTIF(M402, "*POSB*TRA*")&gt;0,CONCATENATE(L402,"-",MID(M402,(MIN(IF(ISERROR(FIND({1;2;3;4;5;6;7;8;9;0},M402,FIND("POSB",M402))),"",FIND({1;2;3;4;5;6;7;8;9;0},M402,FIND("POSB",M402))))),6)),"")</f>
        <v/>
      </c>
      <c r="U402" s="8" t="str">
        <f t="shared" si="48"/>
        <v>--</v>
      </c>
      <c r="V402" s="17" t="str">
        <f>IF(COUNTIF(M402, "*CHEQUE*")&gt;0,+MID(M402,(MIN(IF(ISERROR(FIND({1;2;3;4;5;6;7;8;9;0},M402)),"",FIND({1;2;3;4;5;6;7;8;9;0},M402)))),15),"")</f>
        <v/>
      </c>
      <c r="W402" s="10"/>
      <c r="X402" s="10"/>
      <c r="Y402" s="10"/>
      <c r="Z402" s="10"/>
      <c r="AA402" s="31" t="str">
        <f t="shared" si="49"/>
        <v>--</v>
      </c>
      <c r="AB402" s="18" t="str">
        <f t="shared" si="50"/>
        <v>Deposit</v>
      </c>
      <c r="AC402" s="3">
        <f t="shared" si="51"/>
        <v>0</v>
      </c>
      <c r="AD402" s="4">
        <f t="shared" si="52"/>
        <v>0</v>
      </c>
      <c r="AE402" s="8" t="str">
        <f t="shared" si="53"/>
        <v/>
      </c>
      <c r="AF402" s="18" t="str">
        <f t="shared" si="54"/>
        <v>--</v>
      </c>
    </row>
    <row r="403" spans="5:32" x14ac:dyDescent="0.25">
      <c r="E403" s="36" t="str">
        <f t="shared" si="55"/>
        <v>--</v>
      </c>
      <c r="F403" s="26"/>
      <c r="G403" s="21"/>
      <c r="H403" s="30"/>
      <c r="I403" s="30"/>
      <c r="J403" s="24"/>
      <c r="K403" s="24"/>
      <c r="L403" s="24"/>
      <c r="M403" s="26"/>
      <c r="N403" s="30"/>
      <c r="O403" s="13"/>
      <c r="P403" s="13"/>
      <c r="Q403" s="13"/>
      <c r="R403" s="13"/>
      <c r="T403" s="8" t="str">
        <f>IF(COUNTIF(M403, "*POSB*TRA*")&gt;0,CONCATENATE(L403,"-",MID(M403,(MIN(IF(ISERROR(FIND({1;2;3;4;5;6;7;8;9;0},M403,FIND("POSB",M403))),"",FIND({1;2;3;4;5;6;7;8;9;0},M403,FIND("POSB",M403))))),6)),"")</f>
        <v/>
      </c>
      <c r="U403" s="8" t="str">
        <f t="shared" si="48"/>
        <v>--</v>
      </c>
      <c r="V403" s="17" t="str">
        <f>IF(COUNTIF(M403, "*CHEQUE*")&gt;0,+MID(M403,(MIN(IF(ISERROR(FIND({1;2;3;4;5;6;7;8;9;0},M403)),"",FIND({1;2;3;4;5;6;7;8;9;0},M403)))),15),"")</f>
        <v/>
      </c>
      <c r="W403" s="10"/>
      <c r="X403" s="10"/>
      <c r="Y403" s="10"/>
      <c r="Z403" s="10"/>
      <c r="AA403" s="31" t="str">
        <f t="shared" si="49"/>
        <v>--</v>
      </c>
      <c r="AB403" s="18" t="str">
        <f t="shared" si="50"/>
        <v>Deposit</v>
      </c>
      <c r="AC403" s="3">
        <f t="shared" si="51"/>
        <v>0</v>
      </c>
      <c r="AD403" s="4">
        <f t="shared" si="52"/>
        <v>0</v>
      </c>
      <c r="AE403" s="8" t="str">
        <f t="shared" si="53"/>
        <v/>
      </c>
      <c r="AF403" s="18" t="str">
        <f t="shared" si="54"/>
        <v>--</v>
      </c>
    </row>
    <row r="404" spans="5:32" x14ac:dyDescent="0.25">
      <c r="E404" s="36" t="str">
        <f t="shared" si="55"/>
        <v>--</v>
      </c>
      <c r="F404" s="25"/>
      <c r="G404" s="20"/>
      <c r="H404" s="29"/>
      <c r="I404" s="29"/>
      <c r="J404" s="23"/>
      <c r="K404" s="23"/>
      <c r="L404" s="23"/>
      <c r="M404" s="25"/>
      <c r="N404" s="29"/>
      <c r="O404" s="13"/>
      <c r="P404" s="13"/>
      <c r="Q404" s="13"/>
      <c r="R404" s="13"/>
      <c r="T404" s="8" t="str">
        <f>IF(COUNTIF(M404, "*POSB*TRA*")&gt;0,CONCATENATE(L404,"-",MID(M404,(MIN(IF(ISERROR(FIND({1;2;3;4;5;6;7;8;9;0},M404,FIND("POSB",M404))),"",FIND({1;2;3;4;5;6;7;8;9;0},M404,FIND("POSB",M404))))),6)),"")</f>
        <v/>
      </c>
      <c r="U404" s="8" t="str">
        <f t="shared" si="48"/>
        <v>--</v>
      </c>
      <c r="V404" s="17" t="str">
        <f>IF(COUNTIF(M404, "*CHEQUE*")&gt;0,+MID(M404,(MIN(IF(ISERROR(FIND({1;2;3;4;5;6;7;8;9;0},M404)),"",FIND({1;2;3;4;5;6;7;8;9;0},M404)))),15),"")</f>
        <v/>
      </c>
      <c r="W404" s="10"/>
      <c r="X404" s="10"/>
      <c r="Y404" s="10"/>
      <c r="Z404" s="10"/>
      <c r="AA404" s="31" t="str">
        <f t="shared" si="49"/>
        <v>--</v>
      </c>
      <c r="AB404" s="18" t="str">
        <f t="shared" si="50"/>
        <v>Deposit</v>
      </c>
      <c r="AC404" s="3">
        <f t="shared" si="51"/>
        <v>0</v>
      </c>
      <c r="AD404" s="4">
        <f t="shared" si="52"/>
        <v>0</v>
      </c>
      <c r="AE404" s="8" t="str">
        <f t="shared" si="53"/>
        <v/>
      </c>
      <c r="AF404" s="18" t="str">
        <f t="shared" si="54"/>
        <v>--</v>
      </c>
    </row>
    <row r="405" spans="5:32" x14ac:dyDescent="0.25">
      <c r="E405" s="36" t="str">
        <f t="shared" si="55"/>
        <v>--</v>
      </c>
      <c r="F405" s="26"/>
      <c r="G405" s="21"/>
      <c r="H405" s="30"/>
      <c r="I405" s="30"/>
      <c r="J405" s="24"/>
      <c r="K405" s="24"/>
      <c r="L405" s="24"/>
      <c r="M405" s="26"/>
      <c r="N405" s="30"/>
      <c r="O405" s="13"/>
      <c r="P405" s="13"/>
      <c r="Q405" s="13"/>
      <c r="R405" s="13"/>
      <c r="T405" s="8" t="str">
        <f>IF(COUNTIF(M405, "*POSB*TRA*")&gt;0,CONCATENATE(L405,"-",MID(M405,(MIN(IF(ISERROR(FIND({1;2;3;4;5;6;7;8;9;0},M405,FIND("POSB",M405))),"",FIND({1;2;3;4;5;6;7;8;9;0},M405,FIND("POSB",M405))))),6)),"")</f>
        <v/>
      </c>
      <c r="U405" s="8" t="str">
        <f t="shared" si="48"/>
        <v>--</v>
      </c>
      <c r="V405" s="17" t="str">
        <f>IF(COUNTIF(M405, "*CHEQUE*")&gt;0,+MID(M405,(MIN(IF(ISERROR(FIND({1;2;3;4;5;6;7;8;9;0},M405)),"",FIND({1;2;3;4;5;6;7;8;9;0},M405)))),15),"")</f>
        <v/>
      </c>
      <c r="W405" s="10"/>
      <c r="X405" s="10"/>
      <c r="Y405" s="10"/>
      <c r="Z405" s="10"/>
      <c r="AA405" s="31" t="str">
        <f t="shared" si="49"/>
        <v>--</v>
      </c>
      <c r="AB405" s="18" t="str">
        <f t="shared" si="50"/>
        <v>Deposit</v>
      </c>
      <c r="AC405" s="3">
        <f t="shared" si="51"/>
        <v>0</v>
      </c>
      <c r="AD405" s="4">
        <f t="shared" si="52"/>
        <v>0</v>
      </c>
      <c r="AE405" s="8" t="str">
        <f t="shared" si="53"/>
        <v/>
      </c>
      <c r="AF405" s="18" t="str">
        <f t="shared" si="54"/>
        <v>--</v>
      </c>
    </row>
    <row r="406" spans="5:32" x14ac:dyDescent="0.25">
      <c r="E406" s="36" t="str">
        <f t="shared" si="55"/>
        <v>--</v>
      </c>
      <c r="F406" s="25"/>
      <c r="G406" s="20"/>
      <c r="H406" s="29"/>
      <c r="I406" s="29"/>
      <c r="J406" s="23"/>
      <c r="K406" s="23"/>
      <c r="L406" s="23"/>
      <c r="M406" s="25"/>
      <c r="N406" s="29"/>
      <c r="O406" s="13"/>
      <c r="P406" s="13"/>
      <c r="Q406" s="13"/>
      <c r="R406" s="13"/>
      <c r="T406" s="8" t="str">
        <f>IF(COUNTIF(M406, "*POSB*TRA*")&gt;0,CONCATENATE(L406,"-",MID(M406,(MIN(IF(ISERROR(FIND({1;2;3;4;5;6;7;8;9;0},M406,FIND("POSB",M406))),"",FIND({1;2;3;4;5;6;7;8;9;0},M406,FIND("POSB",M406))))),6)),"")</f>
        <v/>
      </c>
      <c r="U406" s="8" t="str">
        <f t="shared" si="48"/>
        <v>--</v>
      </c>
      <c r="V406" s="17" t="str">
        <f>IF(COUNTIF(M406, "*CHEQUE*")&gt;0,+MID(M406,(MIN(IF(ISERROR(FIND({1;2;3;4;5;6;7;8;9;0},M406)),"",FIND({1;2;3;4;5;6;7;8;9;0},M406)))),15),"")</f>
        <v/>
      </c>
      <c r="W406" s="10"/>
      <c r="X406" s="10"/>
      <c r="Y406" s="10"/>
      <c r="Z406" s="10"/>
      <c r="AA406" s="31" t="str">
        <f t="shared" si="49"/>
        <v>--</v>
      </c>
      <c r="AB406" s="18" t="str">
        <f t="shared" si="50"/>
        <v>Deposit</v>
      </c>
      <c r="AC406" s="3">
        <f t="shared" si="51"/>
        <v>0</v>
      </c>
      <c r="AD406" s="4">
        <f t="shared" si="52"/>
        <v>0</v>
      </c>
      <c r="AE406" s="8" t="str">
        <f t="shared" si="53"/>
        <v/>
      </c>
      <c r="AF406" s="18" t="str">
        <f t="shared" si="54"/>
        <v>--</v>
      </c>
    </row>
    <row r="407" spans="5:32" x14ac:dyDescent="0.25">
      <c r="E407" s="36" t="str">
        <f t="shared" si="55"/>
        <v>--</v>
      </c>
      <c r="F407" s="26"/>
      <c r="G407" s="21"/>
      <c r="H407" s="30"/>
      <c r="I407" s="30"/>
      <c r="J407" s="24"/>
      <c r="K407" s="24"/>
      <c r="L407" s="24"/>
      <c r="M407" s="26"/>
      <c r="N407" s="30"/>
      <c r="O407" s="13"/>
      <c r="P407" s="13"/>
      <c r="Q407" s="13"/>
      <c r="R407" s="13"/>
      <c r="T407" s="8" t="str">
        <f>IF(COUNTIF(M407, "*POSB*TRA*")&gt;0,CONCATENATE(L407,"-",MID(M407,(MIN(IF(ISERROR(FIND({1;2;3;4;5;6;7;8;9;0},M407,FIND("POSB",M407))),"",FIND({1;2;3;4;5;6;7;8;9;0},M407,FIND("POSB",M407))))),6)),"")</f>
        <v/>
      </c>
      <c r="U407" s="8" t="str">
        <f t="shared" si="48"/>
        <v>--</v>
      </c>
      <c r="V407" s="17" t="str">
        <f>IF(COUNTIF(M407, "*CHEQUE*")&gt;0,+MID(M407,(MIN(IF(ISERROR(FIND({1;2;3;4;5;6;7;8;9;0},M407)),"",FIND({1;2;3;4;5;6;7;8;9;0},M407)))),15),"")</f>
        <v/>
      </c>
      <c r="W407" s="10"/>
      <c r="X407" s="10"/>
      <c r="Y407" s="10"/>
      <c r="Z407" s="10"/>
      <c r="AA407" s="31" t="str">
        <f t="shared" si="49"/>
        <v>--</v>
      </c>
      <c r="AB407" s="18" t="str">
        <f t="shared" si="50"/>
        <v>Deposit</v>
      </c>
      <c r="AC407" s="3">
        <f t="shared" si="51"/>
        <v>0</v>
      </c>
      <c r="AD407" s="4">
        <f t="shared" si="52"/>
        <v>0</v>
      </c>
      <c r="AE407" s="8" t="str">
        <f t="shared" si="53"/>
        <v/>
      </c>
      <c r="AF407" s="18" t="str">
        <f t="shared" si="54"/>
        <v>--</v>
      </c>
    </row>
    <row r="408" spans="5:32" x14ac:dyDescent="0.25">
      <c r="E408" s="36" t="str">
        <f t="shared" si="55"/>
        <v>--</v>
      </c>
      <c r="F408" s="25"/>
      <c r="G408" s="20"/>
      <c r="H408" s="29"/>
      <c r="I408" s="29"/>
      <c r="J408" s="23"/>
      <c r="K408" s="23"/>
      <c r="L408" s="23"/>
      <c r="M408" s="25"/>
      <c r="N408" s="29"/>
      <c r="O408" s="13"/>
      <c r="P408" s="13"/>
      <c r="Q408" s="13"/>
      <c r="R408" s="13"/>
      <c r="T408" s="8" t="str">
        <f>IF(COUNTIF(M408, "*POSB*TRA*")&gt;0,CONCATENATE(L408,"-",MID(M408,(MIN(IF(ISERROR(FIND({1;2;3;4;5;6;7;8;9;0},M408,FIND("POSB",M408))),"",FIND({1;2;3;4;5;6;7;8;9;0},M408,FIND("POSB",M408))))),6)),"")</f>
        <v/>
      </c>
      <c r="U408" s="8" t="str">
        <f t="shared" si="48"/>
        <v>--</v>
      </c>
      <c r="V408" s="17" t="str">
        <f>IF(COUNTIF(M408, "*CHEQUE*")&gt;0,+MID(M408,(MIN(IF(ISERROR(FIND({1;2;3;4;5;6;7;8;9;0},M408)),"",FIND({1;2;3;4;5;6;7;8;9;0},M408)))),15),"")</f>
        <v/>
      </c>
      <c r="W408" s="10"/>
      <c r="X408" s="10"/>
      <c r="Y408" s="10"/>
      <c r="Z408" s="10"/>
      <c r="AA408" s="31" t="str">
        <f t="shared" si="49"/>
        <v>--</v>
      </c>
      <c r="AB408" s="18" t="str">
        <f t="shared" si="50"/>
        <v>Deposit</v>
      </c>
      <c r="AC408" s="3">
        <f t="shared" si="51"/>
        <v>0</v>
      </c>
      <c r="AD408" s="4">
        <f t="shared" si="52"/>
        <v>0</v>
      </c>
      <c r="AE408" s="8" t="str">
        <f t="shared" si="53"/>
        <v/>
      </c>
      <c r="AF408" s="18" t="str">
        <f t="shared" si="54"/>
        <v>--</v>
      </c>
    </row>
    <row r="409" spans="5:32" x14ac:dyDescent="0.25">
      <c r="E409" s="36" t="str">
        <f t="shared" si="55"/>
        <v>--</v>
      </c>
      <c r="F409" s="26"/>
      <c r="G409" s="21"/>
      <c r="H409" s="30"/>
      <c r="I409" s="30"/>
      <c r="J409" s="24"/>
      <c r="K409" s="24"/>
      <c r="L409" s="24"/>
      <c r="M409" s="26"/>
      <c r="N409" s="30"/>
      <c r="O409" s="13"/>
      <c r="P409" s="13"/>
      <c r="Q409" s="13"/>
      <c r="R409" s="13"/>
      <c r="T409" s="8" t="str">
        <f>IF(COUNTIF(M409, "*POSB*TRA*")&gt;0,CONCATENATE(L409,"-",MID(M409,(MIN(IF(ISERROR(FIND({1;2;3;4;5;6;7;8;9;0},M409,FIND("POSB",M409))),"",FIND({1;2;3;4;5;6;7;8;9;0},M409,FIND("POSB",M409))))),6)),"")</f>
        <v/>
      </c>
      <c r="U409" s="8" t="str">
        <f t="shared" si="48"/>
        <v>--</v>
      </c>
      <c r="V409" s="17" t="str">
        <f>IF(COUNTIF(M409, "*CHEQUE*")&gt;0,+MID(M409,(MIN(IF(ISERROR(FIND({1;2;3;4;5;6;7;8;9;0},M409)),"",FIND({1;2;3;4;5;6;7;8;9;0},M409)))),15),"")</f>
        <v/>
      </c>
      <c r="W409" s="10"/>
      <c r="X409" s="10"/>
      <c r="Y409" s="10"/>
      <c r="Z409" s="10"/>
      <c r="AA409" s="31" t="str">
        <f t="shared" si="49"/>
        <v>--</v>
      </c>
      <c r="AB409" s="18" t="str">
        <f t="shared" si="50"/>
        <v>Deposit</v>
      </c>
      <c r="AC409" s="3">
        <f t="shared" si="51"/>
        <v>0</v>
      </c>
      <c r="AD409" s="4">
        <f t="shared" si="52"/>
        <v>0</v>
      </c>
      <c r="AE409" s="8" t="str">
        <f t="shared" si="53"/>
        <v/>
      </c>
      <c r="AF409" s="18" t="str">
        <f t="shared" si="54"/>
        <v>--</v>
      </c>
    </row>
    <row r="410" spans="5:32" x14ac:dyDescent="0.25">
      <c r="E410" s="36" t="str">
        <f t="shared" si="55"/>
        <v>--</v>
      </c>
      <c r="F410" s="25"/>
      <c r="G410" s="20"/>
      <c r="H410" s="29"/>
      <c r="I410" s="29"/>
      <c r="J410" s="23"/>
      <c r="K410" s="23"/>
      <c r="L410" s="23"/>
      <c r="M410" s="25"/>
      <c r="N410" s="29"/>
      <c r="O410" s="13"/>
      <c r="P410" s="13"/>
      <c r="Q410" s="13"/>
      <c r="R410" s="13"/>
      <c r="T410" s="8" t="str">
        <f>IF(COUNTIF(M410, "*POSB*TRA*")&gt;0,CONCATENATE(L410,"-",MID(M410,(MIN(IF(ISERROR(FIND({1;2;3;4;5;6;7;8;9;0},M410,FIND("POSB",M410))),"",FIND({1;2;3;4;5;6;7;8;9;0},M410,FIND("POSB",M410))))),6)),"")</f>
        <v/>
      </c>
      <c r="U410" s="8" t="str">
        <f t="shared" si="48"/>
        <v>--</v>
      </c>
      <c r="V410" s="17" t="str">
        <f>IF(COUNTIF(M410, "*CHEQUE*")&gt;0,+MID(M410,(MIN(IF(ISERROR(FIND({1;2;3;4;5;6;7;8;9;0},M410)),"",FIND({1;2;3;4;5;6;7;8;9;0},M410)))),15),"")</f>
        <v/>
      </c>
      <c r="W410" s="10"/>
      <c r="X410" s="10"/>
      <c r="Y410" s="10"/>
      <c r="Z410" s="10"/>
      <c r="AA410" s="31" t="str">
        <f t="shared" si="49"/>
        <v>--</v>
      </c>
      <c r="AB410" s="18" t="str">
        <f t="shared" si="50"/>
        <v>Deposit</v>
      </c>
      <c r="AC410" s="3">
        <f t="shared" si="51"/>
        <v>0</v>
      </c>
      <c r="AD410" s="4">
        <f t="shared" si="52"/>
        <v>0</v>
      </c>
      <c r="AE410" s="8" t="str">
        <f t="shared" si="53"/>
        <v/>
      </c>
      <c r="AF410" s="18" t="str">
        <f t="shared" si="54"/>
        <v>--</v>
      </c>
    </row>
    <row r="411" spans="5:32" x14ac:dyDescent="0.25">
      <c r="E411" s="36" t="str">
        <f t="shared" si="55"/>
        <v>--</v>
      </c>
      <c r="F411" s="26"/>
      <c r="G411" s="21"/>
      <c r="H411" s="30"/>
      <c r="I411" s="30"/>
      <c r="J411" s="24"/>
      <c r="K411" s="24"/>
      <c r="L411" s="24"/>
      <c r="M411" s="26"/>
      <c r="N411" s="30"/>
      <c r="O411" s="13"/>
      <c r="P411" s="13"/>
      <c r="Q411" s="13"/>
      <c r="R411" s="13"/>
      <c r="T411" s="8" t="str">
        <f>IF(COUNTIF(M411, "*POSB*TRA*")&gt;0,CONCATENATE(L411,"-",MID(M411,(MIN(IF(ISERROR(FIND({1;2;3;4;5;6;7;8;9;0},M411,FIND("POSB",M411))),"",FIND({1;2;3;4;5;6;7;8;9;0},M411,FIND("POSB",M411))))),6)),"")</f>
        <v/>
      </c>
      <c r="U411" s="8" t="str">
        <f t="shared" si="48"/>
        <v>--</v>
      </c>
      <c r="V411" s="17" t="str">
        <f>IF(COUNTIF(M411, "*CHEQUE*")&gt;0,+MID(M411,(MIN(IF(ISERROR(FIND({1;2;3;4;5;6;7;8;9;0},M411)),"",FIND({1;2;3;4;5;6;7;8;9;0},M411)))),15),"")</f>
        <v/>
      </c>
      <c r="W411" s="10"/>
      <c r="X411" s="10"/>
      <c r="Y411" s="10"/>
      <c r="Z411" s="10"/>
      <c r="AA411" s="31" t="str">
        <f t="shared" si="49"/>
        <v>--</v>
      </c>
      <c r="AB411" s="18" t="str">
        <f t="shared" si="50"/>
        <v>Deposit</v>
      </c>
      <c r="AC411" s="3">
        <f t="shared" si="51"/>
        <v>0</v>
      </c>
      <c r="AD411" s="4">
        <f t="shared" si="52"/>
        <v>0</v>
      </c>
      <c r="AE411" s="8" t="str">
        <f t="shared" si="53"/>
        <v/>
      </c>
      <c r="AF411" s="18" t="str">
        <f t="shared" si="54"/>
        <v>--</v>
      </c>
    </row>
    <row r="412" spans="5:32" x14ac:dyDescent="0.25">
      <c r="E412" s="36" t="str">
        <f t="shared" si="55"/>
        <v>--</v>
      </c>
      <c r="F412" s="25"/>
      <c r="G412" s="20"/>
      <c r="H412" s="29"/>
      <c r="I412" s="29"/>
      <c r="J412" s="23"/>
      <c r="K412" s="23"/>
      <c r="L412" s="23"/>
      <c r="M412" s="25"/>
      <c r="N412" s="29"/>
      <c r="O412" s="13"/>
      <c r="P412" s="13"/>
      <c r="Q412" s="13"/>
      <c r="R412" s="13"/>
      <c r="T412" s="8" t="str">
        <f>IF(COUNTIF(M412, "*POSB*TRA*")&gt;0,CONCATENATE(L412,"-",MID(M412,(MIN(IF(ISERROR(FIND({1;2;3;4;5;6;7;8;9;0},M412,FIND("POSB",M412))),"",FIND({1;2;3;4;5;6;7;8;9;0},M412,FIND("POSB",M412))))),6)),"")</f>
        <v/>
      </c>
      <c r="U412" s="8" t="str">
        <f t="shared" si="48"/>
        <v>--</v>
      </c>
      <c r="V412" s="17" t="str">
        <f>IF(COUNTIF(M412, "*CHEQUE*")&gt;0,+MID(M412,(MIN(IF(ISERROR(FIND({1;2;3;4;5;6;7;8;9;0},M412)),"",FIND({1;2;3;4;5;6;7;8;9;0},M412)))),15),"")</f>
        <v/>
      </c>
      <c r="W412" s="10"/>
      <c r="X412" s="10"/>
      <c r="Y412" s="10"/>
      <c r="Z412" s="10"/>
      <c r="AA412" s="31" t="str">
        <f t="shared" si="49"/>
        <v>--</v>
      </c>
      <c r="AB412" s="18" t="str">
        <f t="shared" si="50"/>
        <v>Deposit</v>
      </c>
      <c r="AC412" s="3">
        <f t="shared" si="51"/>
        <v>0</v>
      </c>
      <c r="AD412" s="4">
        <f t="shared" si="52"/>
        <v>0</v>
      </c>
      <c r="AE412" s="8" t="str">
        <f t="shared" si="53"/>
        <v/>
      </c>
      <c r="AF412" s="18" t="str">
        <f t="shared" si="54"/>
        <v>--</v>
      </c>
    </row>
    <row r="413" spans="5:32" x14ac:dyDescent="0.25">
      <c r="E413" s="36" t="str">
        <f t="shared" si="55"/>
        <v>--</v>
      </c>
      <c r="F413" s="26"/>
      <c r="G413" s="21"/>
      <c r="H413" s="30"/>
      <c r="I413" s="30"/>
      <c r="J413" s="24"/>
      <c r="K413" s="24"/>
      <c r="L413" s="24"/>
      <c r="M413" s="26"/>
      <c r="N413" s="30"/>
      <c r="O413" s="13"/>
      <c r="P413" s="13"/>
      <c r="Q413" s="13"/>
      <c r="R413" s="13"/>
      <c r="T413" s="8" t="str">
        <f>IF(COUNTIF(M413, "*POSB*TRA*")&gt;0,CONCATENATE(L413,"-",MID(M413,(MIN(IF(ISERROR(FIND({1;2;3;4;5;6;7;8;9;0},M413,FIND("POSB",M413))),"",FIND({1;2;3;4;5;6;7;8;9;0},M413,FIND("POSB",M413))))),6)),"")</f>
        <v/>
      </c>
      <c r="U413" s="8" t="str">
        <f t="shared" si="48"/>
        <v>--</v>
      </c>
      <c r="V413" s="17" t="str">
        <f>IF(COUNTIF(M413, "*CHEQUE*")&gt;0,+MID(M413,(MIN(IF(ISERROR(FIND({1;2;3;4;5;6;7;8;9;0},M413)),"",FIND({1;2;3;4;5;6;7;8;9;0},M413)))),15),"")</f>
        <v/>
      </c>
      <c r="W413" s="10"/>
      <c r="X413" s="10"/>
      <c r="Y413" s="10"/>
      <c r="Z413" s="10"/>
      <c r="AA413" s="31" t="str">
        <f t="shared" si="49"/>
        <v>--</v>
      </c>
      <c r="AB413" s="18" t="str">
        <f t="shared" si="50"/>
        <v>Deposit</v>
      </c>
      <c r="AC413" s="3">
        <f t="shared" si="51"/>
        <v>0</v>
      </c>
      <c r="AD413" s="4">
        <f t="shared" si="52"/>
        <v>0</v>
      </c>
      <c r="AE413" s="8" t="str">
        <f t="shared" si="53"/>
        <v/>
      </c>
      <c r="AF413" s="18" t="str">
        <f t="shared" si="54"/>
        <v>--</v>
      </c>
    </row>
    <row r="414" spans="5:32" x14ac:dyDescent="0.25">
      <c r="E414" s="36" t="str">
        <f t="shared" si="55"/>
        <v>--</v>
      </c>
      <c r="F414" s="25"/>
      <c r="G414" s="20"/>
      <c r="H414" s="29"/>
      <c r="I414" s="29"/>
      <c r="J414" s="23"/>
      <c r="K414" s="23"/>
      <c r="L414" s="23"/>
      <c r="M414" s="25"/>
      <c r="N414" s="29"/>
      <c r="O414" s="13"/>
      <c r="P414" s="13"/>
      <c r="Q414" s="13"/>
      <c r="R414" s="13"/>
      <c r="T414" s="8" t="str">
        <f>IF(COUNTIF(M414, "*POSB*TRA*")&gt;0,CONCATENATE(L414,"-",MID(M414,(MIN(IF(ISERROR(FIND({1;2;3;4;5;6;7;8;9;0},M414,FIND("POSB",M414))),"",FIND({1;2;3;4;5;6;7;8;9;0},M414,FIND("POSB",M414))))),6)),"")</f>
        <v/>
      </c>
      <c r="U414" s="8" t="str">
        <f t="shared" si="48"/>
        <v>--</v>
      </c>
      <c r="V414" s="17" t="str">
        <f>IF(COUNTIF(M414, "*CHEQUE*")&gt;0,+MID(M414,(MIN(IF(ISERROR(FIND({1;2;3;4;5;6;7;8;9;0},M414)),"",FIND({1;2;3;4;5;6;7;8;9;0},M414)))),15),"")</f>
        <v/>
      </c>
      <c r="W414" s="10"/>
      <c r="X414" s="10"/>
      <c r="Y414" s="10"/>
      <c r="Z414" s="10"/>
      <c r="AA414" s="31" t="str">
        <f t="shared" si="49"/>
        <v>--</v>
      </c>
      <c r="AB414" s="18" t="str">
        <f t="shared" si="50"/>
        <v>Deposit</v>
      </c>
      <c r="AC414" s="3">
        <f t="shared" si="51"/>
        <v>0</v>
      </c>
      <c r="AD414" s="4">
        <f t="shared" si="52"/>
        <v>0</v>
      </c>
      <c r="AE414" s="8" t="str">
        <f t="shared" si="53"/>
        <v/>
      </c>
      <c r="AF414" s="18" t="str">
        <f t="shared" si="54"/>
        <v>--</v>
      </c>
    </row>
    <row r="415" spans="5:32" x14ac:dyDescent="0.25">
      <c r="E415" s="36" t="str">
        <f t="shared" si="55"/>
        <v>--</v>
      </c>
      <c r="F415" s="26"/>
      <c r="G415" s="21"/>
      <c r="H415" s="30"/>
      <c r="I415" s="30"/>
      <c r="J415" s="24"/>
      <c r="K415" s="24"/>
      <c r="L415" s="24"/>
      <c r="M415" s="26"/>
      <c r="N415" s="30"/>
      <c r="O415" s="13"/>
      <c r="P415" s="13"/>
      <c r="Q415" s="13"/>
      <c r="R415" s="13"/>
      <c r="T415" s="8" t="str">
        <f>IF(COUNTIF(M415, "*POSB*TRA*")&gt;0,CONCATENATE(L415,"-",MID(M415,(MIN(IF(ISERROR(FIND({1;2;3;4;5;6;7;8;9;0},M415,FIND("POSB",M415))),"",FIND({1;2;3;4;5;6;7;8;9;0},M415,FIND("POSB",M415))))),6)),"")</f>
        <v/>
      </c>
      <c r="U415" s="8" t="str">
        <f t="shared" si="48"/>
        <v>--</v>
      </c>
      <c r="V415" s="17" t="str">
        <f>IF(COUNTIF(M415, "*CHEQUE*")&gt;0,+MID(M415,(MIN(IF(ISERROR(FIND({1;2;3;4;5;6;7;8;9;0},M415)),"",FIND({1;2;3;4;5;6;7;8;9;0},M415)))),15),"")</f>
        <v/>
      </c>
      <c r="W415" s="10"/>
      <c r="X415" s="10"/>
      <c r="Y415" s="10"/>
      <c r="Z415" s="10"/>
      <c r="AA415" s="31" t="str">
        <f t="shared" si="49"/>
        <v>--</v>
      </c>
      <c r="AB415" s="18" t="str">
        <f t="shared" si="50"/>
        <v>Deposit</v>
      </c>
      <c r="AC415" s="3">
        <f t="shared" si="51"/>
        <v>0</v>
      </c>
      <c r="AD415" s="4">
        <f t="shared" si="52"/>
        <v>0</v>
      </c>
      <c r="AE415" s="8" t="str">
        <f t="shared" si="53"/>
        <v/>
      </c>
      <c r="AF415" s="18" t="str">
        <f t="shared" si="54"/>
        <v>--</v>
      </c>
    </row>
    <row r="416" spans="5:32" x14ac:dyDescent="0.25">
      <c r="E416" s="36" t="str">
        <f t="shared" si="55"/>
        <v>--</v>
      </c>
      <c r="F416" s="25"/>
      <c r="G416" s="20"/>
      <c r="H416" s="29"/>
      <c r="I416" s="29"/>
      <c r="J416" s="23"/>
      <c r="K416" s="23"/>
      <c r="L416" s="23"/>
      <c r="M416" s="25"/>
      <c r="N416" s="29"/>
      <c r="O416" s="13"/>
      <c r="P416" s="13"/>
      <c r="Q416" s="13"/>
      <c r="R416" s="13"/>
      <c r="T416" s="8" t="str">
        <f>IF(COUNTIF(M416, "*POSB*TRA*")&gt;0,CONCATENATE(L416,"-",MID(M416,(MIN(IF(ISERROR(FIND({1;2;3;4;5;6;7;8;9;0},M416,FIND("POSB",M416))),"",FIND({1;2;3;4;5;6;7;8;9;0},M416,FIND("POSB",M416))))),6)),"")</f>
        <v/>
      </c>
      <c r="U416" s="8" t="str">
        <f t="shared" si="48"/>
        <v>--</v>
      </c>
      <c r="V416" s="17" t="str">
        <f>IF(COUNTIF(M416, "*CHEQUE*")&gt;0,+MID(M416,(MIN(IF(ISERROR(FIND({1;2;3;4;5;6;7;8;9;0},M416)),"",FIND({1;2;3;4;5;6;7;8;9;0},M416)))),15),"")</f>
        <v/>
      </c>
      <c r="W416" s="10"/>
      <c r="X416" s="10"/>
      <c r="Y416" s="10"/>
      <c r="Z416" s="10"/>
      <c r="AA416" s="31" t="str">
        <f t="shared" si="49"/>
        <v>--</v>
      </c>
      <c r="AB416" s="18" t="str">
        <f t="shared" si="50"/>
        <v>Deposit</v>
      </c>
      <c r="AC416" s="3">
        <f t="shared" si="51"/>
        <v>0</v>
      </c>
      <c r="AD416" s="4">
        <f t="shared" si="52"/>
        <v>0</v>
      </c>
      <c r="AE416" s="8" t="str">
        <f t="shared" si="53"/>
        <v/>
      </c>
      <c r="AF416" s="18" t="str">
        <f t="shared" si="54"/>
        <v>--</v>
      </c>
    </row>
    <row r="417" spans="5:32" x14ac:dyDescent="0.25">
      <c r="E417" s="36" t="str">
        <f t="shared" si="55"/>
        <v>--</v>
      </c>
      <c r="F417" s="26"/>
      <c r="G417" s="21"/>
      <c r="H417" s="30"/>
      <c r="I417" s="30"/>
      <c r="J417" s="24"/>
      <c r="K417" s="24"/>
      <c r="L417" s="24"/>
      <c r="M417" s="26"/>
      <c r="N417" s="30"/>
      <c r="O417" s="13"/>
      <c r="P417" s="13"/>
      <c r="Q417" s="13"/>
      <c r="R417" s="13"/>
      <c r="T417" s="8" t="str">
        <f>IF(COUNTIF(M417, "*POSB*TRA*")&gt;0,CONCATENATE(L417,"-",MID(M417,(MIN(IF(ISERROR(FIND({1;2;3;4;5;6;7;8;9;0},M417,FIND("POSB",M417))),"",FIND({1;2;3;4;5;6;7;8;9;0},M417,FIND("POSB",M417))))),6)),"")</f>
        <v/>
      </c>
      <c r="U417" s="8" t="str">
        <f t="shared" si="48"/>
        <v>--</v>
      </c>
      <c r="V417" s="17" t="str">
        <f>IF(COUNTIF(M417, "*CHEQUE*")&gt;0,+MID(M417,(MIN(IF(ISERROR(FIND({1;2;3;4;5;6;7;8;9;0},M417)),"",FIND({1;2;3;4;5;6;7;8;9;0},M417)))),15),"")</f>
        <v/>
      </c>
      <c r="W417" s="10"/>
      <c r="X417" s="10"/>
      <c r="Y417" s="10"/>
      <c r="Z417" s="10"/>
      <c r="AA417" s="31" t="str">
        <f t="shared" si="49"/>
        <v>--</v>
      </c>
      <c r="AB417" s="18" t="str">
        <f t="shared" si="50"/>
        <v>Deposit</v>
      </c>
      <c r="AC417" s="3">
        <f t="shared" si="51"/>
        <v>0</v>
      </c>
      <c r="AD417" s="4">
        <f t="shared" si="52"/>
        <v>0</v>
      </c>
      <c r="AE417" s="8" t="str">
        <f t="shared" si="53"/>
        <v/>
      </c>
      <c r="AF417" s="18" t="str">
        <f t="shared" si="54"/>
        <v>--</v>
      </c>
    </row>
    <row r="418" spans="5:32" x14ac:dyDescent="0.25">
      <c r="E418" s="36" t="str">
        <f t="shared" si="55"/>
        <v>--</v>
      </c>
      <c r="F418" s="25"/>
      <c r="G418" s="20"/>
      <c r="H418" s="29"/>
      <c r="I418" s="29"/>
      <c r="J418" s="23"/>
      <c r="K418" s="23"/>
      <c r="L418" s="23"/>
      <c r="M418" s="25"/>
      <c r="N418" s="29"/>
      <c r="O418" s="13"/>
      <c r="P418" s="13"/>
      <c r="Q418" s="13"/>
      <c r="R418" s="13"/>
      <c r="T418" s="8" t="str">
        <f>IF(COUNTIF(M418, "*POSB*TRA*")&gt;0,CONCATENATE(L418,"-",MID(M418,(MIN(IF(ISERROR(FIND({1;2;3;4;5;6;7;8;9;0},M418,FIND("POSB",M418))),"",FIND({1;2;3;4;5;6;7;8;9;0},M418,FIND("POSB",M418))))),6)),"")</f>
        <v/>
      </c>
      <c r="U418" s="8" t="str">
        <f t="shared" si="48"/>
        <v>--</v>
      </c>
      <c r="V418" s="17" t="str">
        <f>IF(COUNTIF(M418, "*CHEQUE*")&gt;0,+MID(M418,(MIN(IF(ISERROR(FIND({1;2;3;4;5;6;7;8;9;0},M418)),"",FIND({1;2;3;4;5;6;7;8;9;0},M418)))),15),"")</f>
        <v/>
      </c>
      <c r="W418" s="10"/>
      <c r="X418" s="10"/>
      <c r="Y418" s="10"/>
      <c r="Z418" s="10"/>
      <c r="AA418" s="31" t="str">
        <f t="shared" si="49"/>
        <v>--</v>
      </c>
      <c r="AB418" s="18" t="str">
        <f t="shared" si="50"/>
        <v>Deposit</v>
      </c>
      <c r="AC418" s="3">
        <f t="shared" si="51"/>
        <v>0</v>
      </c>
      <c r="AD418" s="4">
        <f t="shared" si="52"/>
        <v>0</v>
      </c>
      <c r="AE418" s="8" t="str">
        <f t="shared" si="53"/>
        <v/>
      </c>
      <c r="AF418" s="18" t="str">
        <f t="shared" si="54"/>
        <v>--</v>
      </c>
    </row>
    <row r="419" spans="5:32" x14ac:dyDescent="0.25">
      <c r="E419" s="36" t="str">
        <f t="shared" si="55"/>
        <v>--</v>
      </c>
      <c r="F419" s="26"/>
      <c r="G419" s="21"/>
      <c r="H419" s="30"/>
      <c r="I419" s="30"/>
      <c r="J419" s="24"/>
      <c r="K419" s="24"/>
      <c r="L419" s="24"/>
      <c r="M419" s="26"/>
      <c r="N419" s="30"/>
      <c r="O419" s="13"/>
      <c r="P419" s="13"/>
      <c r="Q419" s="13"/>
      <c r="R419" s="13"/>
      <c r="T419" s="8" t="str">
        <f>IF(COUNTIF(M419, "*POSB*TRA*")&gt;0,CONCATENATE(L419,"-",MID(M419,(MIN(IF(ISERROR(FIND({1;2;3;4;5;6;7;8;9;0},M419,FIND("POSB",M419))),"",FIND({1;2;3;4;5;6;7;8;9;0},M419,FIND("POSB",M419))))),6)),"")</f>
        <v/>
      </c>
      <c r="U419" s="8" t="str">
        <f t="shared" si="48"/>
        <v>--</v>
      </c>
      <c r="V419" s="17" t="str">
        <f>IF(COUNTIF(M419, "*CHEQUE*")&gt;0,+MID(M419,(MIN(IF(ISERROR(FIND({1;2;3;4;5;6;7;8;9;0},M419)),"",FIND({1;2;3;4;5;6;7;8;9;0},M419)))),15),"")</f>
        <v/>
      </c>
      <c r="W419" s="10"/>
      <c r="X419" s="10"/>
      <c r="Y419" s="10"/>
      <c r="Z419" s="10"/>
      <c r="AA419" s="31" t="str">
        <f t="shared" si="49"/>
        <v>--</v>
      </c>
      <c r="AB419" s="18" t="str">
        <f t="shared" si="50"/>
        <v>Deposit</v>
      </c>
      <c r="AC419" s="3">
        <f t="shared" si="51"/>
        <v>0</v>
      </c>
      <c r="AD419" s="4">
        <f t="shared" si="52"/>
        <v>0</v>
      </c>
      <c r="AE419" s="8" t="str">
        <f t="shared" si="53"/>
        <v/>
      </c>
      <c r="AF419" s="18" t="str">
        <f t="shared" si="54"/>
        <v>--</v>
      </c>
    </row>
    <row r="420" spans="5:32" x14ac:dyDescent="0.25">
      <c r="E420" s="36" t="str">
        <f t="shared" si="55"/>
        <v>--</v>
      </c>
      <c r="F420" s="25"/>
      <c r="G420" s="20"/>
      <c r="H420" s="29"/>
      <c r="I420" s="29"/>
      <c r="J420" s="23"/>
      <c r="K420" s="23"/>
      <c r="L420" s="23"/>
      <c r="M420" s="25"/>
      <c r="N420" s="29"/>
      <c r="O420" s="13"/>
      <c r="P420" s="13"/>
      <c r="Q420" s="13"/>
      <c r="R420" s="13"/>
      <c r="T420" s="8" t="str">
        <f>IF(COUNTIF(M420, "*POSB*TRA*")&gt;0,CONCATENATE(L420,"-",MID(M420,(MIN(IF(ISERROR(FIND({1;2;3;4;5;6;7;8;9;0},M420,FIND("POSB",M420))),"",FIND({1;2;3;4;5;6;7;8;9;0},M420,FIND("POSB",M420))))),6)),"")</f>
        <v/>
      </c>
      <c r="U420" s="8" t="str">
        <f t="shared" si="48"/>
        <v>--</v>
      </c>
      <c r="V420" s="17" t="str">
        <f>IF(COUNTIF(M420, "*CHEQUE*")&gt;0,+MID(M420,(MIN(IF(ISERROR(FIND({1;2;3;4;5;6;7;8;9;0},M420)),"",FIND({1;2;3;4;5;6;7;8;9;0},M420)))),15),"")</f>
        <v/>
      </c>
      <c r="W420" s="10"/>
      <c r="X420" s="10"/>
      <c r="Y420" s="10"/>
      <c r="Z420" s="10"/>
      <c r="AA420" s="31" t="str">
        <f t="shared" si="49"/>
        <v>--</v>
      </c>
      <c r="AB420" s="18" t="str">
        <f t="shared" si="50"/>
        <v>Deposit</v>
      </c>
      <c r="AC420" s="3">
        <f t="shared" si="51"/>
        <v>0</v>
      </c>
      <c r="AD420" s="4">
        <f t="shared" si="52"/>
        <v>0</v>
      </c>
      <c r="AE420" s="8" t="str">
        <f t="shared" si="53"/>
        <v/>
      </c>
      <c r="AF420" s="18" t="str">
        <f t="shared" si="54"/>
        <v>--</v>
      </c>
    </row>
    <row r="421" spans="5:32" x14ac:dyDescent="0.25">
      <c r="E421" s="36" t="str">
        <f t="shared" si="55"/>
        <v>--</v>
      </c>
      <c r="F421" s="26"/>
      <c r="G421" s="21"/>
      <c r="H421" s="30"/>
      <c r="I421" s="30"/>
      <c r="J421" s="24"/>
      <c r="K421" s="24"/>
      <c r="L421" s="24"/>
      <c r="M421" s="26"/>
      <c r="N421" s="30"/>
      <c r="O421" s="13"/>
      <c r="P421" s="13"/>
      <c r="Q421" s="13"/>
      <c r="R421" s="13"/>
      <c r="T421" s="8" t="str">
        <f>IF(COUNTIF(M421, "*POSB*TRA*")&gt;0,CONCATENATE(L421,"-",MID(M421,(MIN(IF(ISERROR(FIND({1;2;3;4;5;6;7;8;9;0},M421,FIND("POSB",M421))),"",FIND({1;2;3;4;5;6;7;8;9;0},M421,FIND("POSB",M421))))),6)),"")</f>
        <v/>
      </c>
      <c r="U421" s="8" t="str">
        <f t="shared" si="48"/>
        <v>--</v>
      </c>
      <c r="V421" s="17" t="str">
        <f>IF(COUNTIF(M421, "*CHEQUE*")&gt;0,+MID(M421,(MIN(IF(ISERROR(FIND({1;2;3;4;5;6;7;8;9;0},M421)),"",FIND({1;2;3;4;5;6;7;8;9;0},M421)))),15),"")</f>
        <v/>
      </c>
      <c r="W421" s="10"/>
      <c r="X421" s="10"/>
      <c r="Y421" s="10"/>
      <c r="Z421" s="10"/>
      <c r="AA421" s="31" t="str">
        <f t="shared" si="49"/>
        <v>--</v>
      </c>
      <c r="AB421" s="18" t="str">
        <f t="shared" si="50"/>
        <v>Deposit</v>
      </c>
      <c r="AC421" s="3">
        <f t="shared" si="51"/>
        <v>0</v>
      </c>
      <c r="AD421" s="4">
        <f t="shared" si="52"/>
        <v>0</v>
      </c>
      <c r="AE421" s="8" t="str">
        <f t="shared" si="53"/>
        <v/>
      </c>
      <c r="AF421" s="18" t="str">
        <f t="shared" si="54"/>
        <v>--</v>
      </c>
    </row>
    <row r="422" spans="5:32" x14ac:dyDescent="0.25">
      <c r="E422" s="36" t="str">
        <f t="shared" si="55"/>
        <v>--</v>
      </c>
      <c r="F422" s="25"/>
      <c r="G422" s="20"/>
      <c r="H422" s="29"/>
      <c r="I422" s="29"/>
      <c r="J422" s="23"/>
      <c r="K422" s="23"/>
      <c r="L422" s="23"/>
      <c r="M422" s="25"/>
      <c r="N422" s="29"/>
      <c r="O422" s="13"/>
      <c r="P422" s="13"/>
      <c r="Q422" s="13"/>
      <c r="R422" s="13"/>
      <c r="T422" s="8" t="str">
        <f>IF(COUNTIF(M422, "*POSB*TRA*")&gt;0,CONCATENATE(L422,"-",MID(M422,(MIN(IF(ISERROR(FIND({1;2;3;4;5;6;7;8;9;0},M422,FIND("POSB",M422))),"",FIND({1;2;3;4;5;6;7;8;9;0},M422,FIND("POSB",M422))))),6)),"")</f>
        <v/>
      </c>
      <c r="U422" s="8" t="str">
        <f t="shared" si="48"/>
        <v>--</v>
      </c>
      <c r="V422" s="17" t="str">
        <f>IF(COUNTIF(M422, "*CHEQUE*")&gt;0,+MID(M422,(MIN(IF(ISERROR(FIND({1;2;3;4;5;6;7;8;9;0},M422)),"",FIND({1;2;3;4;5;6;7;8;9;0},M422)))),15),"")</f>
        <v/>
      </c>
      <c r="W422" s="10"/>
      <c r="X422" s="10"/>
      <c r="Y422" s="10"/>
      <c r="Z422" s="10"/>
      <c r="AA422" s="31" t="str">
        <f t="shared" si="49"/>
        <v>--</v>
      </c>
      <c r="AB422" s="18" t="str">
        <f t="shared" si="50"/>
        <v>Deposit</v>
      </c>
      <c r="AC422" s="3">
        <f t="shared" si="51"/>
        <v>0</v>
      </c>
      <c r="AD422" s="4">
        <f t="shared" si="52"/>
        <v>0</v>
      </c>
      <c r="AE422" s="8" t="str">
        <f t="shared" si="53"/>
        <v/>
      </c>
      <c r="AF422" s="18" t="str">
        <f t="shared" si="54"/>
        <v>--</v>
      </c>
    </row>
    <row r="423" spans="5:32" x14ac:dyDescent="0.25">
      <c r="E423" s="36" t="str">
        <f t="shared" si="55"/>
        <v>--</v>
      </c>
      <c r="F423" s="26"/>
      <c r="G423" s="21"/>
      <c r="H423" s="30"/>
      <c r="I423" s="30"/>
      <c r="J423" s="24"/>
      <c r="K423" s="24"/>
      <c r="L423" s="24"/>
      <c r="M423" s="26"/>
      <c r="N423" s="30"/>
      <c r="O423" s="13"/>
      <c r="P423" s="13"/>
      <c r="Q423" s="13"/>
      <c r="R423" s="13"/>
      <c r="T423" s="8" t="str">
        <f>IF(COUNTIF(M423, "*POSB*TRA*")&gt;0,CONCATENATE(L423,"-",MID(M423,(MIN(IF(ISERROR(FIND({1;2;3;4;5;6;7;8;9;0},M423,FIND("POSB",M423))),"",FIND({1;2;3;4;5;6;7;8;9;0},M423,FIND("POSB",M423))))),6)),"")</f>
        <v/>
      </c>
      <c r="U423" s="8" t="str">
        <f t="shared" si="48"/>
        <v>--</v>
      </c>
      <c r="V423" s="17" t="str">
        <f>IF(COUNTIF(M423, "*CHEQUE*")&gt;0,+MID(M423,(MIN(IF(ISERROR(FIND({1;2;3;4;5;6;7;8;9;0},M423)),"",FIND({1;2;3;4;5;6;7;8;9;0},M423)))),15),"")</f>
        <v/>
      </c>
      <c r="W423" s="10"/>
      <c r="X423" s="10"/>
      <c r="Y423" s="10"/>
      <c r="Z423" s="10"/>
      <c r="AA423" s="31" t="str">
        <f t="shared" si="49"/>
        <v>--</v>
      </c>
      <c r="AB423" s="18" t="str">
        <f t="shared" si="50"/>
        <v>Deposit</v>
      </c>
      <c r="AC423" s="3">
        <f t="shared" si="51"/>
        <v>0</v>
      </c>
      <c r="AD423" s="4">
        <f t="shared" si="52"/>
        <v>0</v>
      </c>
      <c r="AE423" s="8" t="str">
        <f t="shared" si="53"/>
        <v/>
      </c>
      <c r="AF423" s="18" t="str">
        <f t="shared" si="54"/>
        <v>--</v>
      </c>
    </row>
    <row r="424" spans="5:32" x14ac:dyDescent="0.25">
      <c r="E424" s="36" t="str">
        <f t="shared" si="55"/>
        <v>--</v>
      </c>
      <c r="F424" s="25"/>
      <c r="G424" s="20"/>
      <c r="H424" s="29"/>
      <c r="I424" s="29"/>
      <c r="J424" s="23"/>
      <c r="K424" s="23"/>
      <c r="L424" s="23"/>
      <c r="M424" s="25"/>
      <c r="N424" s="29"/>
      <c r="O424" s="13"/>
      <c r="P424" s="13"/>
      <c r="Q424" s="13"/>
      <c r="R424" s="13"/>
      <c r="T424" s="8" t="str">
        <f>IF(COUNTIF(M424, "*POSB*TRA*")&gt;0,CONCATENATE(L424,"-",MID(M424,(MIN(IF(ISERROR(FIND({1;2;3;4;5;6;7;8;9;0},M424,FIND("POSB",M424))),"",FIND({1;2;3;4;5;6;7;8;9;0},M424,FIND("POSB",M424))))),6)),"")</f>
        <v/>
      </c>
      <c r="U424" s="8" t="str">
        <f t="shared" si="48"/>
        <v>--</v>
      </c>
      <c r="V424" s="17" t="str">
        <f>IF(COUNTIF(M424, "*CHEQUE*")&gt;0,+MID(M424,(MIN(IF(ISERROR(FIND({1;2;3;4;5;6;7;8;9;0},M424)),"",FIND({1;2;3;4;5;6;7;8;9;0},M424)))),15),"")</f>
        <v/>
      </c>
      <c r="W424" s="10"/>
      <c r="X424" s="10"/>
      <c r="Y424" s="10"/>
      <c r="Z424" s="10"/>
      <c r="AA424" s="31" t="str">
        <f t="shared" si="49"/>
        <v>--</v>
      </c>
      <c r="AB424" s="18" t="str">
        <f t="shared" si="50"/>
        <v>Deposit</v>
      </c>
      <c r="AC424" s="3">
        <f t="shared" si="51"/>
        <v>0</v>
      </c>
      <c r="AD424" s="4">
        <f t="shared" si="52"/>
        <v>0</v>
      </c>
      <c r="AE424" s="8" t="str">
        <f t="shared" si="53"/>
        <v/>
      </c>
      <c r="AF424" s="18" t="str">
        <f t="shared" si="54"/>
        <v>--</v>
      </c>
    </row>
    <row r="425" spans="5:32" x14ac:dyDescent="0.25">
      <c r="E425" s="36" t="str">
        <f t="shared" si="55"/>
        <v>--</v>
      </c>
      <c r="F425" s="26"/>
      <c r="G425" s="21"/>
      <c r="H425" s="30"/>
      <c r="I425" s="30"/>
      <c r="J425" s="24"/>
      <c r="K425" s="24"/>
      <c r="L425" s="24"/>
      <c r="M425" s="26"/>
      <c r="N425" s="30"/>
      <c r="O425" s="13"/>
      <c r="P425" s="13"/>
      <c r="Q425" s="13"/>
      <c r="R425" s="13"/>
      <c r="T425" s="8" t="str">
        <f>IF(COUNTIF(M425, "*POSB*TRA*")&gt;0,CONCATENATE(L425,"-",MID(M425,(MIN(IF(ISERROR(FIND({1;2;3;4;5;6;7;8;9;0},M425,FIND("POSB",M425))),"",FIND({1;2;3;4;5;6;7;8;9;0},M425,FIND("POSB",M425))))),6)),"")</f>
        <v/>
      </c>
      <c r="U425" s="8" t="str">
        <f t="shared" si="48"/>
        <v>--</v>
      </c>
      <c r="V425" s="17" t="str">
        <f>IF(COUNTIF(M425, "*CHEQUE*")&gt;0,+MID(M425,(MIN(IF(ISERROR(FIND({1;2;3;4;5;6;7;8;9;0},M425)),"",FIND({1;2;3;4;5;6;7;8;9;0},M425)))),15),"")</f>
        <v/>
      </c>
      <c r="W425" s="10"/>
      <c r="X425" s="10"/>
      <c r="Y425" s="10"/>
      <c r="Z425" s="10"/>
      <c r="AA425" s="31" t="str">
        <f t="shared" si="49"/>
        <v>--</v>
      </c>
      <c r="AB425" s="18" t="str">
        <f t="shared" si="50"/>
        <v>Deposit</v>
      </c>
      <c r="AC425" s="3">
        <f t="shared" si="51"/>
        <v>0</v>
      </c>
      <c r="AD425" s="4">
        <f t="shared" si="52"/>
        <v>0</v>
      </c>
      <c r="AE425" s="8" t="str">
        <f t="shared" si="53"/>
        <v/>
      </c>
      <c r="AF425" s="18" t="str">
        <f t="shared" si="54"/>
        <v>--</v>
      </c>
    </row>
    <row r="426" spans="5:32" x14ac:dyDescent="0.25">
      <c r="E426" s="36" t="str">
        <f t="shared" si="55"/>
        <v>--</v>
      </c>
      <c r="F426" s="25"/>
      <c r="G426" s="20"/>
      <c r="H426" s="29"/>
      <c r="I426" s="29"/>
      <c r="J426" s="23"/>
      <c r="K426" s="23"/>
      <c r="L426" s="23"/>
      <c r="M426" s="25"/>
      <c r="N426" s="29"/>
      <c r="O426" s="13"/>
      <c r="P426" s="13"/>
      <c r="Q426" s="13"/>
      <c r="R426" s="13"/>
      <c r="T426" s="8" t="str">
        <f>IF(COUNTIF(M426, "*POSB*TRA*")&gt;0,CONCATENATE(L426,"-",MID(M426,(MIN(IF(ISERROR(FIND({1;2;3;4;5;6;7;8;9;0},M426,FIND("POSB",M426))),"",FIND({1;2;3;4;5;6;7;8;9;0},M426,FIND("POSB",M426))))),6)),"")</f>
        <v/>
      </c>
      <c r="U426" s="8" t="str">
        <f t="shared" si="48"/>
        <v>--</v>
      </c>
      <c r="V426" s="17" t="str">
        <f>IF(COUNTIF(M426, "*CHEQUE*")&gt;0,+MID(M426,(MIN(IF(ISERROR(FIND({1;2;3;4;5;6;7;8;9;0},M426)),"",FIND({1;2;3;4;5;6;7;8;9;0},M426)))),15),"")</f>
        <v/>
      </c>
      <c r="W426" s="10"/>
      <c r="X426" s="10"/>
      <c r="Y426" s="10"/>
      <c r="Z426" s="10"/>
      <c r="AA426" s="31" t="str">
        <f t="shared" si="49"/>
        <v>--</v>
      </c>
      <c r="AB426" s="18" t="str">
        <f t="shared" si="50"/>
        <v>Deposit</v>
      </c>
      <c r="AC426" s="3">
        <f t="shared" si="51"/>
        <v>0</v>
      </c>
      <c r="AD426" s="4">
        <f t="shared" si="52"/>
        <v>0</v>
      </c>
      <c r="AE426" s="8" t="str">
        <f t="shared" si="53"/>
        <v/>
      </c>
      <c r="AF426" s="18" t="str">
        <f t="shared" si="54"/>
        <v>--</v>
      </c>
    </row>
    <row r="427" spans="5:32" x14ac:dyDescent="0.25">
      <c r="E427" s="36" t="str">
        <f t="shared" si="55"/>
        <v>--</v>
      </c>
      <c r="F427" s="26"/>
      <c r="G427" s="21"/>
      <c r="H427" s="30"/>
      <c r="I427" s="30"/>
      <c r="J427" s="24"/>
      <c r="K427" s="24"/>
      <c r="L427" s="24"/>
      <c r="M427" s="26"/>
      <c r="N427" s="30"/>
      <c r="O427" s="13"/>
      <c r="P427" s="13"/>
      <c r="Q427" s="13"/>
      <c r="R427" s="13"/>
      <c r="T427" s="8" t="str">
        <f>IF(COUNTIF(M427, "*POSB*TRA*")&gt;0,CONCATENATE(L427,"-",MID(M427,(MIN(IF(ISERROR(FIND({1;2;3;4;5;6;7;8;9;0},M427,FIND("POSB",M427))),"",FIND({1;2;3;4;5;6;7;8;9;0},M427,FIND("POSB",M427))))),6)),"")</f>
        <v/>
      </c>
      <c r="U427" s="8" t="str">
        <f t="shared" si="48"/>
        <v>--</v>
      </c>
      <c r="V427" s="17" t="str">
        <f>IF(COUNTIF(M427, "*CHEQUE*")&gt;0,+MID(M427,(MIN(IF(ISERROR(FIND({1;2;3;4;5;6;7;8;9;0},M427)),"",FIND({1;2;3;4;5;6;7;8;9;0},M427)))),15),"")</f>
        <v/>
      </c>
      <c r="W427" s="10"/>
      <c r="X427" s="10"/>
      <c r="Y427" s="10"/>
      <c r="Z427" s="10"/>
      <c r="AA427" s="31" t="str">
        <f t="shared" si="49"/>
        <v>--</v>
      </c>
      <c r="AB427" s="18" t="str">
        <f t="shared" si="50"/>
        <v>Deposit</v>
      </c>
      <c r="AC427" s="3">
        <f t="shared" si="51"/>
        <v>0</v>
      </c>
      <c r="AD427" s="4">
        <f t="shared" si="52"/>
        <v>0</v>
      </c>
      <c r="AE427" s="8" t="str">
        <f t="shared" si="53"/>
        <v/>
      </c>
      <c r="AF427" s="18" t="str">
        <f t="shared" si="54"/>
        <v>--</v>
      </c>
    </row>
    <row r="428" spans="5:32" x14ac:dyDescent="0.25">
      <c r="E428" s="36" t="str">
        <f t="shared" si="55"/>
        <v>--</v>
      </c>
      <c r="F428" s="25"/>
      <c r="G428" s="20"/>
      <c r="H428" s="29"/>
      <c r="I428" s="29"/>
      <c r="J428" s="23"/>
      <c r="K428" s="23"/>
      <c r="L428" s="23"/>
      <c r="M428" s="25"/>
      <c r="N428" s="29"/>
      <c r="O428" s="13"/>
      <c r="P428" s="13"/>
      <c r="Q428" s="13"/>
      <c r="R428" s="13"/>
      <c r="T428" s="8" t="str">
        <f>IF(COUNTIF(M428, "*POSB*TRA*")&gt;0,CONCATENATE(L428,"-",MID(M428,(MIN(IF(ISERROR(FIND({1;2;3;4;5;6;7;8;9;0},M428,FIND("POSB",M428))),"",FIND({1;2;3;4;5;6;7;8;9;0},M428,FIND("POSB",M428))))),6)),"")</f>
        <v/>
      </c>
      <c r="U428" s="8" t="str">
        <f t="shared" si="48"/>
        <v>--</v>
      </c>
      <c r="V428" s="17" t="str">
        <f>IF(COUNTIF(M428, "*CHEQUE*")&gt;0,+MID(M428,(MIN(IF(ISERROR(FIND({1;2;3;4;5;6;7;8;9;0},M428)),"",FIND({1;2;3;4;5;6;7;8;9;0},M428)))),15),"")</f>
        <v/>
      </c>
      <c r="W428" s="10"/>
      <c r="X428" s="10"/>
      <c r="Y428" s="10"/>
      <c r="Z428" s="10"/>
      <c r="AA428" s="31" t="str">
        <f t="shared" si="49"/>
        <v>--</v>
      </c>
      <c r="AB428" s="18" t="str">
        <f t="shared" si="50"/>
        <v>Deposit</v>
      </c>
      <c r="AC428" s="3">
        <f t="shared" si="51"/>
        <v>0</v>
      </c>
      <c r="AD428" s="4">
        <f t="shared" si="52"/>
        <v>0</v>
      </c>
      <c r="AE428" s="8" t="str">
        <f t="shared" si="53"/>
        <v/>
      </c>
      <c r="AF428" s="18" t="str">
        <f t="shared" si="54"/>
        <v>--</v>
      </c>
    </row>
    <row r="429" spans="5:32" x14ac:dyDescent="0.25">
      <c r="E429" s="36" t="str">
        <f t="shared" si="55"/>
        <v>--</v>
      </c>
      <c r="F429" s="26"/>
      <c r="G429" s="21"/>
      <c r="H429" s="30"/>
      <c r="I429" s="30"/>
      <c r="J429" s="24"/>
      <c r="K429" s="24"/>
      <c r="L429" s="24"/>
      <c r="M429" s="26"/>
      <c r="N429" s="30"/>
      <c r="O429" s="13"/>
      <c r="P429" s="13"/>
      <c r="Q429" s="13"/>
      <c r="R429" s="13"/>
      <c r="T429" s="8" t="str">
        <f>IF(COUNTIF(M429, "*POSB*TRA*")&gt;0,CONCATENATE(L429,"-",MID(M429,(MIN(IF(ISERROR(FIND({1;2;3;4;5;6;7;8;9;0},M429,FIND("POSB",M429))),"",FIND({1;2;3;4;5;6;7;8;9;0},M429,FIND("POSB",M429))))),6)),"")</f>
        <v/>
      </c>
      <c r="U429" s="8" t="str">
        <f t="shared" si="48"/>
        <v>--</v>
      </c>
      <c r="V429" s="17" t="str">
        <f>IF(COUNTIF(M429, "*CHEQUE*")&gt;0,+MID(M429,(MIN(IF(ISERROR(FIND({1;2;3;4;5;6;7;8;9;0},M429)),"",FIND({1;2;3;4;5;6;7;8;9;0},M429)))),15),"")</f>
        <v/>
      </c>
      <c r="W429" s="10"/>
      <c r="X429" s="10"/>
      <c r="Y429" s="10"/>
      <c r="Z429" s="10"/>
      <c r="AA429" s="31" t="str">
        <f t="shared" si="49"/>
        <v>--</v>
      </c>
      <c r="AB429" s="18" t="str">
        <f t="shared" si="50"/>
        <v>Deposit</v>
      </c>
      <c r="AC429" s="3">
        <f t="shared" si="51"/>
        <v>0</v>
      </c>
      <c r="AD429" s="4">
        <f t="shared" si="52"/>
        <v>0</v>
      </c>
      <c r="AE429" s="8" t="str">
        <f t="shared" si="53"/>
        <v/>
      </c>
      <c r="AF429" s="18" t="str">
        <f t="shared" si="54"/>
        <v>--</v>
      </c>
    </row>
    <row r="430" spans="5:32" x14ac:dyDescent="0.25">
      <c r="E430" s="36" t="str">
        <f t="shared" si="55"/>
        <v>--</v>
      </c>
      <c r="F430" s="25"/>
      <c r="G430" s="20"/>
      <c r="H430" s="29"/>
      <c r="I430" s="29"/>
      <c r="J430" s="23"/>
      <c r="K430" s="23"/>
      <c r="L430" s="23"/>
      <c r="M430" s="25"/>
      <c r="N430" s="29"/>
      <c r="O430" s="13"/>
      <c r="P430" s="13"/>
      <c r="Q430" s="13"/>
      <c r="R430" s="13"/>
      <c r="T430" s="8" t="str">
        <f>IF(COUNTIF(M430, "*POSB*TRA*")&gt;0,CONCATENATE(L430,"-",MID(M430,(MIN(IF(ISERROR(FIND({1;2;3;4;5;6;7;8;9;0},M430,FIND("POSB",M430))),"",FIND({1;2;3;4;5;6;7;8;9;0},M430,FIND("POSB",M430))))),6)),"")</f>
        <v/>
      </c>
      <c r="U430" s="8" t="str">
        <f t="shared" si="48"/>
        <v>--</v>
      </c>
      <c r="V430" s="17" t="str">
        <f>IF(COUNTIF(M430, "*CHEQUE*")&gt;0,+MID(M430,(MIN(IF(ISERROR(FIND({1;2;3;4;5;6;7;8;9;0},M430)),"",FIND({1;2;3;4;5;6;7;8;9;0},M430)))),15),"")</f>
        <v/>
      </c>
      <c r="W430" s="10"/>
      <c r="X430" s="10"/>
      <c r="Y430" s="10"/>
      <c r="Z430" s="10"/>
      <c r="AA430" s="31" t="str">
        <f t="shared" si="49"/>
        <v>--</v>
      </c>
      <c r="AB430" s="18" t="str">
        <f t="shared" si="50"/>
        <v>Deposit</v>
      </c>
      <c r="AC430" s="3">
        <f t="shared" si="51"/>
        <v>0</v>
      </c>
      <c r="AD430" s="4">
        <f t="shared" si="52"/>
        <v>0</v>
      </c>
      <c r="AE430" s="8" t="str">
        <f t="shared" si="53"/>
        <v/>
      </c>
      <c r="AF430" s="18" t="str">
        <f t="shared" si="54"/>
        <v>--</v>
      </c>
    </row>
    <row r="431" spans="5:32" x14ac:dyDescent="0.25">
      <c r="E431" s="36" t="str">
        <f t="shared" si="55"/>
        <v>--</v>
      </c>
      <c r="F431" s="26"/>
      <c r="G431" s="21"/>
      <c r="H431" s="30"/>
      <c r="I431" s="30"/>
      <c r="J431" s="24"/>
      <c r="K431" s="24"/>
      <c r="L431" s="24"/>
      <c r="M431" s="26"/>
      <c r="N431" s="30"/>
      <c r="O431" s="13"/>
      <c r="P431" s="13"/>
      <c r="Q431" s="13"/>
      <c r="R431" s="13"/>
      <c r="T431" s="8" t="str">
        <f>IF(COUNTIF(M431, "*POSB*TRA*")&gt;0,CONCATENATE(L431,"-",MID(M431,(MIN(IF(ISERROR(FIND({1;2;3;4;5;6;7;8;9;0},M431,FIND("POSB",M431))),"",FIND({1;2;3;4;5;6;7;8;9;0},M431,FIND("POSB",M431))))),6)),"")</f>
        <v/>
      </c>
      <c r="U431" s="8" t="str">
        <f t="shared" si="48"/>
        <v>--</v>
      </c>
      <c r="V431" s="17" t="str">
        <f>IF(COUNTIF(M431, "*CHEQUE*")&gt;0,+MID(M431,(MIN(IF(ISERROR(FIND({1;2;3;4;5;6;7;8;9;0},M431)),"",FIND({1;2;3;4;5;6;7;8;9;0},M431)))),15),"")</f>
        <v/>
      </c>
      <c r="W431" s="10"/>
      <c r="X431" s="10"/>
      <c r="Y431" s="10"/>
      <c r="Z431" s="10"/>
      <c r="AA431" s="31" t="str">
        <f t="shared" si="49"/>
        <v>--</v>
      </c>
      <c r="AB431" s="18" t="str">
        <f t="shared" si="50"/>
        <v>Deposit</v>
      </c>
      <c r="AC431" s="3">
        <f t="shared" si="51"/>
        <v>0</v>
      </c>
      <c r="AD431" s="4">
        <f t="shared" si="52"/>
        <v>0</v>
      </c>
      <c r="AE431" s="8" t="str">
        <f t="shared" si="53"/>
        <v/>
      </c>
      <c r="AF431" s="18" t="str">
        <f t="shared" si="54"/>
        <v>--</v>
      </c>
    </row>
    <row r="432" spans="5:32" x14ac:dyDescent="0.25">
      <c r="E432" s="36" t="str">
        <f t="shared" si="55"/>
        <v>--</v>
      </c>
      <c r="F432" s="25"/>
      <c r="G432" s="20"/>
      <c r="H432" s="29"/>
      <c r="I432" s="29"/>
      <c r="J432" s="23"/>
      <c r="K432" s="23"/>
      <c r="L432" s="23"/>
      <c r="M432" s="25"/>
      <c r="N432" s="29"/>
      <c r="O432" s="13"/>
      <c r="P432" s="13"/>
      <c r="Q432" s="13"/>
      <c r="R432" s="13"/>
      <c r="T432" s="8" t="str">
        <f>IF(COUNTIF(M432, "*POSB*TRA*")&gt;0,CONCATENATE(L432,"-",MID(M432,(MIN(IF(ISERROR(FIND({1;2;3;4;5;6;7;8;9;0},M432,FIND("POSB",M432))),"",FIND({1;2;3;4;5;6;7;8;9;0},M432,FIND("POSB",M432))))),6)),"")</f>
        <v/>
      </c>
      <c r="U432" s="8" t="str">
        <f t="shared" si="48"/>
        <v>--</v>
      </c>
      <c r="V432" s="17" t="str">
        <f>IF(COUNTIF(M432, "*CHEQUE*")&gt;0,+MID(M432,(MIN(IF(ISERROR(FIND({1;2;3;4;5;6;7;8;9;0},M432)),"",FIND({1;2;3;4;5;6;7;8;9;0},M432)))),15),"")</f>
        <v/>
      </c>
      <c r="W432" s="10"/>
      <c r="X432" s="10"/>
      <c r="Y432" s="10"/>
      <c r="Z432" s="10"/>
      <c r="AA432" s="31" t="str">
        <f t="shared" si="49"/>
        <v>--</v>
      </c>
      <c r="AB432" s="18" t="str">
        <f t="shared" si="50"/>
        <v>Deposit</v>
      </c>
      <c r="AC432" s="3">
        <f t="shared" si="51"/>
        <v>0</v>
      </c>
      <c r="AD432" s="4">
        <f t="shared" si="52"/>
        <v>0</v>
      </c>
      <c r="AE432" s="8" t="str">
        <f t="shared" si="53"/>
        <v/>
      </c>
      <c r="AF432" s="18" t="str">
        <f t="shared" si="54"/>
        <v>--</v>
      </c>
    </row>
    <row r="433" spans="5:32" x14ac:dyDescent="0.25">
      <c r="E433" s="36" t="str">
        <f t="shared" si="55"/>
        <v>--</v>
      </c>
      <c r="F433" s="26"/>
      <c r="G433" s="21"/>
      <c r="H433" s="30"/>
      <c r="I433" s="30"/>
      <c r="J433" s="24"/>
      <c r="K433" s="24"/>
      <c r="L433" s="24"/>
      <c r="M433" s="26"/>
      <c r="N433" s="30"/>
      <c r="O433" s="13"/>
      <c r="P433" s="13"/>
      <c r="Q433" s="13"/>
      <c r="R433" s="13"/>
      <c r="T433" s="8" t="str">
        <f>IF(COUNTIF(M433, "*POSB*TRA*")&gt;0,CONCATENATE(L433,"-",MID(M433,(MIN(IF(ISERROR(FIND({1;2;3;4;5;6;7;8;9;0},M433,FIND("POSB",M433))),"",FIND({1;2;3;4;5;6;7;8;9;0},M433,FIND("POSB",M433))))),6)),"")</f>
        <v/>
      </c>
      <c r="U433" s="8" t="str">
        <f t="shared" si="48"/>
        <v>--</v>
      </c>
      <c r="V433" s="17" t="str">
        <f>IF(COUNTIF(M433, "*CHEQUE*")&gt;0,+MID(M433,(MIN(IF(ISERROR(FIND({1;2;3;4;5;6;7;8;9;0},M433)),"",FIND({1;2;3;4;5;6;7;8;9;0},M433)))),15),"")</f>
        <v/>
      </c>
      <c r="W433" s="10"/>
      <c r="X433" s="10"/>
      <c r="Y433" s="10"/>
      <c r="Z433" s="10"/>
      <c r="AA433" s="31" t="str">
        <f t="shared" si="49"/>
        <v>--</v>
      </c>
      <c r="AB433" s="18" t="str">
        <f t="shared" si="50"/>
        <v>Deposit</v>
      </c>
      <c r="AC433" s="3">
        <f t="shared" si="51"/>
        <v>0</v>
      </c>
      <c r="AD433" s="4">
        <f t="shared" si="52"/>
        <v>0</v>
      </c>
      <c r="AE433" s="8" t="str">
        <f t="shared" si="53"/>
        <v/>
      </c>
      <c r="AF433" s="18" t="str">
        <f t="shared" si="54"/>
        <v>--</v>
      </c>
    </row>
    <row r="434" spans="5:32" x14ac:dyDescent="0.25">
      <c r="E434" s="36" t="str">
        <f t="shared" si="55"/>
        <v>--</v>
      </c>
      <c r="F434" s="25"/>
      <c r="G434" s="20"/>
      <c r="H434" s="29"/>
      <c r="I434" s="29"/>
      <c r="J434" s="23"/>
      <c r="K434" s="23"/>
      <c r="L434" s="23"/>
      <c r="M434" s="25"/>
      <c r="N434" s="29"/>
      <c r="O434" s="13"/>
      <c r="P434" s="13"/>
      <c r="Q434" s="13"/>
      <c r="R434" s="13"/>
      <c r="T434" s="8" t="str">
        <f>IF(COUNTIF(M434, "*POSB*TRA*")&gt;0,CONCATENATE(L434,"-",MID(M434,(MIN(IF(ISERROR(FIND({1;2;3;4;5;6;7;8;9;0},M434,FIND("POSB",M434))),"",FIND({1;2;3;4;5;6;7;8;9;0},M434,FIND("POSB",M434))))),6)),"")</f>
        <v/>
      </c>
      <c r="U434" s="8" t="str">
        <f t="shared" si="48"/>
        <v>--</v>
      </c>
      <c r="V434" s="17" t="str">
        <f>IF(COUNTIF(M434, "*CHEQUE*")&gt;0,+MID(M434,(MIN(IF(ISERROR(FIND({1;2;3;4;5;6;7;8;9;0},M434)),"",FIND({1;2;3;4;5;6;7;8;9;0},M434)))),15),"")</f>
        <v/>
      </c>
      <c r="W434" s="10"/>
      <c r="X434" s="10"/>
      <c r="Y434" s="10"/>
      <c r="Z434" s="10"/>
      <c r="AA434" s="31" t="str">
        <f t="shared" si="49"/>
        <v>--</v>
      </c>
      <c r="AB434" s="18" t="str">
        <f t="shared" si="50"/>
        <v>Deposit</v>
      </c>
      <c r="AC434" s="3">
        <f t="shared" si="51"/>
        <v>0</v>
      </c>
      <c r="AD434" s="4">
        <f t="shared" si="52"/>
        <v>0</v>
      </c>
      <c r="AE434" s="8" t="str">
        <f t="shared" si="53"/>
        <v/>
      </c>
      <c r="AF434" s="18" t="str">
        <f t="shared" si="54"/>
        <v>--</v>
      </c>
    </row>
    <row r="435" spans="5:32" x14ac:dyDescent="0.25">
      <c r="E435" s="36" t="str">
        <f t="shared" si="55"/>
        <v>--</v>
      </c>
      <c r="F435" s="26"/>
      <c r="G435" s="21"/>
      <c r="H435" s="30"/>
      <c r="I435" s="30"/>
      <c r="J435" s="24"/>
      <c r="K435" s="24"/>
      <c r="L435" s="24"/>
      <c r="M435" s="26"/>
      <c r="N435" s="30"/>
      <c r="O435" s="13"/>
      <c r="P435" s="13"/>
      <c r="Q435" s="13"/>
      <c r="R435" s="13"/>
      <c r="T435" s="8" t="str">
        <f>IF(COUNTIF(M435, "*POSB*TRA*")&gt;0,CONCATENATE(L435,"-",MID(M435,(MIN(IF(ISERROR(FIND({1;2;3;4;5;6;7;8;9;0},M435,FIND("POSB",M435))),"",FIND({1;2;3;4;5;6;7;8;9;0},M435,FIND("POSB",M435))))),6)),"")</f>
        <v/>
      </c>
      <c r="U435" s="8" t="str">
        <f t="shared" si="48"/>
        <v>--</v>
      </c>
      <c r="V435" s="17" t="str">
        <f>IF(COUNTIF(M435, "*CHEQUE*")&gt;0,+MID(M435,(MIN(IF(ISERROR(FIND({1;2;3;4;5;6;7;8;9;0},M435)),"",FIND({1;2;3;4;5;6;7;8;9;0},M435)))),15),"")</f>
        <v/>
      </c>
      <c r="W435" s="10"/>
      <c r="X435" s="10"/>
      <c r="Y435" s="10"/>
      <c r="Z435" s="10"/>
      <c r="AA435" s="31" t="str">
        <f t="shared" si="49"/>
        <v>--</v>
      </c>
      <c r="AB435" s="18" t="str">
        <f t="shared" si="50"/>
        <v>Deposit</v>
      </c>
      <c r="AC435" s="3">
        <f t="shared" si="51"/>
        <v>0</v>
      </c>
      <c r="AD435" s="4">
        <f t="shared" si="52"/>
        <v>0</v>
      </c>
      <c r="AE435" s="8" t="str">
        <f t="shared" si="53"/>
        <v/>
      </c>
      <c r="AF435" s="18" t="str">
        <f t="shared" si="54"/>
        <v>--</v>
      </c>
    </row>
    <row r="436" spans="5:32" x14ac:dyDescent="0.25">
      <c r="E436" s="36" t="str">
        <f t="shared" si="55"/>
        <v>--</v>
      </c>
      <c r="F436" s="25"/>
      <c r="G436" s="20"/>
      <c r="H436" s="29"/>
      <c r="I436" s="29"/>
      <c r="J436" s="23"/>
      <c r="K436" s="23"/>
      <c r="L436" s="23"/>
      <c r="M436" s="25"/>
      <c r="N436" s="29"/>
      <c r="O436" s="13"/>
      <c r="P436" s="13"/>
      <c r="Q436" s="13"/>
      <c r="R436" s="13"/>
      <c r="T436" s="8" t="str">
        <f>IF(COUNTIF(M436, "*POSB*TRA*")&gt;0,CONCATENATE(L436,"-",MID(M436,(MIN(IF(ISERROR(FIND({1;2;3;4;5;6;7;8;9;0},M436,FIND("POSB",M436))),"",FIND({1;2;3;4;5;6;7;8;9;0},M436,FIND("POSB",M436))))),6)),"")</f>
        <v/>
      </c>
      <c r="U436" s="8" t="str">
        <f t="shared" si="48"/>
        <v>--</v>
      </c>
      <c r="V436" s="17" t="str">
        <f>IF(COUNTIF(M436, "*CHEQUE*")&gt;0,+MID(M436,(MIN(IF(ISERROR(FIND({1;2;3;4;5;6;7;8;9;0},M436)),"",FIND({1;2;3;4;5;6;7;8;9;0},M436)))),15),"")</f>
        <v/>
      </c>
      <c r="W436" s="10"/>
      <c r="X436" s="10"/>
      <c r="Y436" s="10"/>
      <c r="Z436" s="10"/>
      <c r="AA436" s="31" t="str">
        <f t="shared" si="49"/>
        <v>--</v>
      </c>
      <c r="AB436" s="18" t="str">
        <f t="shared" si="50"/>
        <v>Deposit</v>
      </c>
      <c r="AC436" s="3">
        <f t="shared" si="51"/>
        <v>0</v>
      </c>
      <c r="AD436" s="4">
        <f t="shared" si="52"/>
        <v>0</v>
      </c>
      <c r="AE436" s="8" t="str">
        <f t="shared" si="53"/>
        <v/>
      </c>
      <c r="AF436" s="18" t="str">
        <f t="shared" si="54"/>
        <v>--</v>
      </c>
    </row>
    <row r="437" spans="5:32" x14ac:dyDescent="0.25">
      <c r="E437" s="36" t="str">
        <f t="shared" si="55"/>
        <v>--</v>
      </c>
      <c r="F437" s="26"/>
      <c r="G437" s="21"/>
      <c r="H437" s="30"/>
      <c r="I437" s="30"/>
      <c r="J437" s="24"/>
      <c r="K437" s="24"/>
      <c r="L437" s="24"/>
      <c r="M437" s="26"/>
      <c r="N437" s="30"/>
      <c r="O437" s="13"/>
      <c r="P437" s="13"/>
      <c r="Q437" s="13"/>
      <c r="R437" s="13"/>
      <c r="T437" s="8" t="str">
        <f>IF(COUNTIF(M437, "*POSB*TRA*")&gt;0,CONCATENATE(L437,"-",MID(M437,(MIN(IF(ISERROR(FIND({1;2;3;4;5;6;7;8;9;0},M437,FIND("POSB",M437))),"",FIND({1;2;3;4;5;6;7;8;9;0},M437,FIND("POSB",M437))))),6)),"")</f>
        <v/>
      </c>
      <c r="U437" s="8" t="str">
        <f t="shared" si="48"/>
        <v>--</v>
      </c>
      <c r="V437" s="17" t="str">
        <f>IF(COUNTIF(M437, "*CHEQUE*")&gt;0,+MID(M437,(MIN(IF(ISERROR(FIND({1;2;3;4;5;6;7;8;9;0},M437)),"",FIND({1;2;3;4;5;6;7;8;9;0},M437)))),15),"")</f>
        <v/>
      </c>
      <c r="W437" s="10"/>
      <c r="X437" s="10"/>
      <c r="Y437" s="10"/>
      <c r="Z437" s="10"/>
      <c r="AA437" s="31" t="str">
        <f t="shared" si="49"/>
        <v>--</v>
      </c>
      <c r="AB437" s="18" t="str">
        <f t="shared" si="50"/>
        <v>Deposit</v>
      </c>
      <c r="AC437" s="3">
        <f t="shared" si="51"/>
        <v>0</v>
      </c>
      <c r="AD437" s="4">
        <f t="shared" si="52"/>
        <v>0</v>
      </c>
      <c r="AE437" s="8" t="str">
        <f t="shared" si="53"/>
        <v/>
      </c>
      <c r="AF437" s="18" t="str">
        <f t="shared" si="54"/>
        <v>--</v>
      </c>
    </row>
    <row r="438" spans="5:32" x14ac:dyDescent="0.25">
      <c r="E438" s="36" t="str">
        <f t="shared" si="55"/>
        <v>--</v>
      </c>
      <c r="F438" s="25"/>
      <c r="G438" s="20"/>
      <c r="H438" s="29"/>
      <c r="I438" s="29"/>
      <c r="J438" s="23"/>
      <c r="K438" s="23"/>
      <c r="L438" s="23"/>
      <c r="M438" s="25"/>
      <c r="N438" s="29"/>
      <c r="O438" s="13"/>
      <c r="P438" s="13"/>
      <c r="Q438" s="13"/>
      <c r="R438" s="13"/>
      <c r="T438" s="8" t="str">
        <f>IF(COUNTIF(M438, "*POSB*TRA*")&gt;0,CONCATENATE(L438,"-",MID(M438,(MIN(IF(ISERROR(FIND({1;2;3;4;5;6;7;8;9;0},M438,FIND("POSB",M438))),"",FIND({1;2;3;4;5;6;7;8;9;0},M438,FIND("POSB",M438))))),6)),"")</f>
        <v/>
      </c>
      <c r="U438" s="8" t="str">
        <f t="shared" si="48"/>
        <v>--</v>
      </c>
      <c r="V438" s="17" t="str">
        <f>IF(COUNTIF(M438, "*CHEQUE*")&gt;0,+MID(M438,(MIN(IF(ISERROR(FIND({1;2;3;4;5;6;7;8;9;0},M438)),"",FIND({1;2;3;4;5;6;7;8;9;0},M438)))),15),"")</f>
        <v/>
      </c>
      <c r="W438" s="10"/>
      <c r="X438" s="10"/>
      <c r="Y438" s="10"/>
      <c r="Z438" s="10"/>
      <c r="AA438" s="31" t="str">
        <f t="shared" si="49"/>
        <v>--</v>
      </c>
      <c r="AB438" s="18" t="str">
        <f t="shared" si="50"/>
        <v>Deposit</v>
      </c>
      <c r="AC438" s="3">
        <f t="shared" si="51"/>
        <v>0</v>
      </c>
      <c r="AD438" s="4">
        <f t="shared" si="52"/>
        <v>0</v>
      </c>
      <c r="AE438" s="8" t="str">
        <f t="shared" si="53"/>
        <v/>
      </c>
      <c r="AF438" s="18" t="str">
        <f t="shared" si="54"/>
        <v>--</v>
      </c>
    </row>
    <row r="439" spans="5:32" x14ac:dyDescent="0.25">
      <c r="E439" s="36" t="str">
        <f t="shared" si="55"/>
        <v>--</v>
      </c>
      <c r="F439" s="26"/>
      <c r="G439" s="21"/>
      <c r="H439" s="30"/>
      <c r="I439" s="30"/>
      <c r="J439" s="24"/>
      <c r="K439" s="24"/>
      <c r="L439" s="24"/>
      <c r="M439" s="26"/>
      <c r="N439" s="30"/>
      <c r="O439" s="13"/>
      <c r="P439" s="13"/>
      <c r="Q439" s="13"/>
      <c r="R439" s="13"/>
      <c r="T439" s="8" t="str">
        <f>IF(COUNTIF(M439, "*POSB*TRA*")&gt;0,CONCATENATE(L439,"-",MID(M439,(MIN(IF(ISERROR(FIND({1;2;3;4;5;6;7;8;9;0},M439,FIND("POSB",M439))),"",FIND({1;2;3;4;5;6;7;8;9;0},M439,FIND("POSB",M439))))),6)),"")</f>
        <v/>
      </c>
      <c r="U439" s="8" t="str">
        <f t="shared" si="48"/>
        <v>--</v>
      </c>
      <c r="V439" s="17" t="str">
        <f>IF(COUNTIF(M439, "*CHEQUE*")&gt;0,+MID(M439,(MIN(IF(ISERROR(FIND({1;2;3;4;5;6;7;8;9;0},M439)),"",FIND({1;2;3;4;5;6;7;8;9;0},M439)))),15),"")</f>
        <v/>
      </c>
      <c r="W439" s="10"/>
      <c r="X439" s="10"/>
      <c r="Y439" s="10"/>
      <c r="Z439" s="10"/>
      <c r="AA439" s="31" t="str">
        <f t="shared" si="49"/>
        <v>--</v>
      </c>
      <c r="AB439" s="18" t="str">
        <f t="shared" si="50"/>
        <v>Deposit</v>
      </c>
      <c r="AC439" s="3">
        <f t="shared" si="51"/>
        <v>0</v>
      </c>
      <c r="AD439" s="4">
        <f t="shared" si="52"/>
        <v>0</v>
      </c>
      <c r="AE439" s="8" t="str">
        <f t="shared" si="53"/>
        <v/>
      </c>
      <c r="AF439" s="18" t="str">
        <f t="shared" si="54"/>
        <v>--</v>
      </c>
    </row>
    <row r="440" spans="5:32" x14ac:dyDescent="0.25">
      <c r="E440" s="36" t="str">
        <f t="shared" si="55"/>
        <v>--</v>
      </c>
      <c r="F440" s="25"/>
      <c r="G440" s="20"/>
      <c r="H440" s="29"/>
      <c r="I440" s="29"/>
      <c r="J440" s="23"/>
      <c r="K440" s="23"/>
      <c r="L440" s="23"/>
      <c r="M440" s="25"/>
      <c r="N440" s="29"/>
      <c r="O440" s="13"/>
      <c r="P440" s="13"/>
      <c r="Q440" s="13"/>
      <c r="R440" s="13"/>
      <c r="T440" s="8" t="str">
        <f>IF(COUNTIF(M440, "*POSB*TRA*")&gt;0,CONCATENATE(L440,"-",MID(M440,(MIN(IF(ISERROR(FIND({1;2;3;4;5;6;7;8;9;0},M440,FIND("POSB",M440))),"",FIND({1;2;3;4;5;6;7;8;9;0},M440,FIND("POSB",M440))))),6)),"")</f>
        <v/>
      </c>
      <c r="U440" s="8" t="str">
        <f t="shared" si="48"/>
        <v>--</v>
      </c>
      <c r="V440" s="17" t="str">
        <f>IF(COUNTIF(M440, "*CHEQUE*")&gt;0,+MID(M440,(MIN(IF(ISERROR(FIND({1;2;3;4;5;6;7;8;9;0},M440)),"",FIND({1;2;3;4;5;6;7;8;9;0},M440)))),15),"")</f>
        <v/>
      </c>
      <c r="W440" s="10"/>
      <c r="X440" s="10"/>
      <c r="Y440" s="10"/>
      <c r="Z440" s="10"/>
      <c r="AA440" s="31" t="str">
        <f t="shared" si="49"/>
        <v>--</v>
      </c>
      <c r="AB440" s="18" t="str">
        <f t="shared" si="50"/>
        <v>Deposit</v>
      </c>
      <c r="AC440" s="3">
        <f t="shared" si="51"/>
        <v>0</v>
      </c>
      <c r="AD440" s="4">
        <f t="shared" si="52"/>
        <v>0</v>
      </c>
      <c r="AE440" s="8" t="str">
        <f t="shared" si="53"/>
        <v/>
      </c>
      <c r="AF440" s="18" t="str">
        <f t="shared" si="54"/>
        <v>--</v>
      </c>
    </row>
    <row r="441" spans="5:32" x14ac:dyDescent="0.25">
      <c r="E441" s="36" t="str">
        <f t="shared" si="55"/>
        <v>--</v>
      </c>
      <c r="F441" s="26"/>
      <c r="G441" s="21"/>
      <c r="H441" s="30"/>
      <c r="I441" s="30"/>
      <c r="J441" s="24"/>
      <c r="K441" s="24"/>
      <c r="L441" s="24"/>
      <c r="M441" s="26"/>
      <c r="N441" s="30"/>
      <c r="O441" s="13"/>
      <c r="P441" s="13"/>
      <c r="Q441" s="13"/>
      <c r="R441" s="13"/>
      <c r="T441" s="8" t="str">
        <f>IF(COUNTIF(M441, "*POSB*TRA*")&gt;0,CONCATENATE(L441,"-",MID(M441,(MIN(IF(ISERROR(FIND({1;2;3;4;5;6;7;8;9;0},M441,FIND("POSB",M441))),"",FIND({1;2;3;4;5;6;7;8;9;0},M441,FIND("POSB",M441))))),6)),"")</f>
        <v/>
      </c>
      <c r="U441" s="8" t="str">
        <f t="shared" si="48"/>
        <v>--</v>
      </c>
      <c r="V441" s="17" t="str">
        <f>IF(COUNTIF(M441, "*CHEQUE*")&gt;0,+MID(M441,(MIN(IF(ISERROR(FIND({1;2;3;4;5;6;7;8;9;0},M441)),"",FIND({1;2;3;4;5;6;7;8;9;0},M441)))),15),"")</f>
        <v/>
      </c>
      <c r="W441" s="10"/>
      <c r="X441" s="10"/>
      <c r="Y441" s="10"/>
      <c r="Z441" s="10"/>
      <c r="AA441" s="31" t="str">
        <f t="shared" si="49"/>
        <v>--</v>
      </c>
      <c r="AB441" s="18" t="str">
        <f t="shared" si="50"/>
        <v>Deposit</v>
      </c>
      <c r="AC441" s="3">
        <f t="shared" si="51"/>
        <v>0</v>
      </c>
      <c r="AD441" s="4">
        <f t="shared" si="52"/>
        <v>0</v>
      </c>
      <c r="AE441" s="8" t="str">
        <f t="shared" si="53"/>
        <v/>
      </c>
      <c r="AF441" s="18" t="str">
        <f t="shared" si="54"/>
        <v>--</v>
      </c>
    </row>
    <row r="442" spans="5:32" x14ac:dyDescent="0.25">
      <c r="E442" s="36" t="str">
        <f t="shared" si="55"/>
        <v>--</v>
      </c>
      <c r="F442" s="25"/>
      <c r="G442" s="20"/>
      <c r="H442" s="29"/>
      <c r="I442" s="29"/>
      <c r="J442" s="23"/>
      <c r="K442" s="23"/>
      <c r="L442" s="23"/>
      <c r="M442" s="25"/>
      <c r="N442" s="29"/>
      <c r="O442" s="13"/>
      <c r="P442" s="13"/>
      <c r="Q442" s="13"/>
      <c r="R442" s="13"/>
      <c r="T442" s="8" t="str">
        <f>IF(COUNTIF(M442, "*POSB*TRA*")&gt;0,CONCATENATE(L442,"-",MID(M442,(MIN(IF(ISERROR(FIND({1;2;3;4;5;6;7;8;9;0},M442,FIND("POSB",M442))),"",FIND({1;2;3;4;5;6;7;8;9;0},M442,FIND("POSB",M442))))),6)),"")</f>
        <v/>
      </c>
      <c r="U442" s="8" t="str">
        <f t="shared" si="48"/>
        <v>--</v>
      </c>
      <c r="V442" s="17" t="str">
        <f>IF(COUNTIF(M442, "*CHEQUE*")&gt;0,+MID(M442,(MIN(IF(ISERROR(FIND({1;2;3;4;5;6;7;8;9;0},M442)),"",FIND({1;2;3;4;5;6;7;8;9;0},M442)))),15),"")</f>
        <v/>
      </c>
      <c r="W442" s="10"/>
      <c r="X442" s="10"/>
      <c r="Y442" s="10"/>
      <c r="Z442" s="10"/>
      <c r="AA442" s="31" t="str">
        <f t="shared" si="49"/>
        <v>--</v>
      </c>
      <c r="AB442" s="18" t="str">
        <f t="shared" si="50"/>
        <v>Deposit</v>
      </c>
      <c r="AC442" s="3">
        <f t="shared" si="51"/>
        <v>0</v>
      </c>
      <c r="AD442" s="4">
        <f t="shared" si="52"/>
        <v>0</v>
      </c>
      <c r="AE442" s="8" t="str">
        <f t="shared" si="53"/>
        <v/>
      </c>
      <c r="AF442" s="18" t="str">
        <f t="shared" si="54"/>
        <v>--</v>
      </c>
    </row>
    <row r="443" spans="5:32" x14ac:dyDescent="0.25">
      <c r="E443" s="36" t="str">
        <f t="shared" si="55"/>
        <v>--</v>
      </c>
      <c r="F443" s="26"/>
      <c r="G443" s="21"/>
      <c r="H443" s="30"/>
      <c r="I443" s="30"/>
      <c r="J443" s="24"/>
      <c r="K443" s="24"/>
      <c r="L443" s="24"/>
      <c r="M443" s="26"/>
      <c r="N443" s="30"/>
      <c r="O443" s="13"/>
      <c r="P443" s="13"/>
      <c r="Q443" s="13"/>
      <c r="R443" s="13"/>
      <c r="T443" s="8" t="str">
        <f>IF(COUNTIF(M443, "*POSB*TRA*")&gt;0,CONCATENATE(L443,"-",MID(M443,(MIN(IF(ISERROR(FIND({1;2;3;4;5;6;7;8;9;0},M443,FIND("POSB",M443))),"",FIND({1;2;3;4;5;6;7;8;9;0},M443,FIND("POSB",M443))))),6)),"")</f>
        <v/>
      </c>
      <c r="U443" s="8" t="str">
        <f t="shared" si="48"/>
        <v>--</v>
      </c>
      <c r="V443" s="17" t="str">
        <f>IF(COUNTIF(M443, "*CHEQUE*")&gt;0,+MID(M443,(MIN(IF(ISERROR(FIND({1;2;3;4;5;6;7;8;9;0},M443)),"",FIND({1;2;3;4;5;6;7;8;9;0},M443)))),15),"")</f>
        <v/>
      </c>
      <c r="W443" s="10"/>
      <c r="X443" s="10"/>
      <c r="Y443" s="10"/>
      <c r="Z443" s="10"/>
      <c r="AA443" s="31" t="str">
        <f t="shared" si="49"/>
        <v>--</v>
      </c>
      <c r="AB443" s="18" t="str">
        <f t="shared" si="50"/>
        <v>Deposit</v>
      </c>
      <c r="AC443" s="3">
        <f t="shared" si="51"/>
        <v>0</v>
      </c>
      <c r="AD443" s="4">
        <f t="shared" si="52"/>
        <v>0</v>
      </c>
      <c r="AE443" s="8" t="str">
        <f t="shared" si="53"/>
        <v/>
      </c>
      <c r="AF443" s="18" t="str">
        <f t="shared" si="54"/>
        <v>--</v>
      </c>
    </row>
    <row r="444" spans="5:32" x14ac:dyDescent="0.25">
      <c r="E444" s="36" t="str">
        <f t="shared" si="55"/>
        <v>--</v>
      </c>
      <c r="F444" s="25"/>
      <c r="G444" s="20"/>
      <c r="H444" s="29"/>
      <c r="I444" s="29"/>
      <c r="J444" s="23"/>
      <c r="K444" s="23"/>
      <c r="L444" s="23"/>
      <c r="M444" s="25"/>
      <c r="N444" s="29"/>
      <c r="O444" s="13"/>
      <c r="P444" s="13"/>
      <c r="Q444" s="13"/>
      <c r="R444" s="13"/>
      <c r="T444" s="8" t="str">
        <f>IF(COUNTIF(M444, "*POSB*TRA*")&gt;0,CONCATENATE(L444,"-",MID(M444,(MIN(IF(ISERROR(FIND({1;2;3;4;5;6;7;8;9;0},M444,FIND("POSB",M444))),"",FIND({1;2;3;4;5;6;7;8;9;0},M444,FIND("POSB",M444))))),6)),"")</f>
        <v/>
      </c>
      <c r="U444" s="8" t="str">
        <f t="shared" si="48"/>
        <v>--</v>
      </c>
      <c r="V444" s="17" t="str">
        <f>IF(COUNTIF(M444, "*CHEQUE*")&gt;0,+MID(M444,(MIN(IF(ISERROR(FIND({1;2;3;4;5;6;7;8;9;0},M444)),"",FIND({1;2;3;4;5;6;7;8;9;0},M444)))),15),"")</f>
        <v/>
      </c>
      <c r="W444" s="10"/>
      <c r="X444" s="10"/>
      <c r="Y444" s="10"/>
      <c r="Z444" s="10"/>
      <c r="AA444" s="31" t="str">
        <f t="shared" si="49"/>
        <v>--</v>
      </c>
      <c r="AB444" s="18" t="str">
        <f t="shared" si="50"/>
        <v>Deposit</v>
      </c>
      <c r="AC444" s="3">
        <f t="shared" si="51"/>
        <v>0</v>
      </c>
      <c r="AD444" s="4">
        <f t="shared" si="52"/>
        <v>0</v>
      </c>
      <c r="AE444" s="8" t="str">
        <f t="shared" si="53"/>
        <v/>
      </c>
      <c r="AF444" s="18" t="str">
        <f t="shared" si="54"/>
        <v>--</v>
      </c>
    </row>
    <row r="445" spans="5:32" x14ac:dyDescent="0.25">
      <c r="E445" s="36" t="str">
        <f t="shared" si="55"/>
        <v>--</v>
      </c>
      <c r="F445" s="26"/>
      <c r="G445" s="21"/>
      <c r="H445" s="30"/>
      <c r="I445" s="30"/>
      <c r="J445" s="24"/>
      <c r="K445" s="24"/>
      <c r="L445" s="24"/>
      <c r="M445" s="26"/>
      <c r="N445" s="30"/>
      <c r="O445" s="13"/>
      <c r="P445" s="13"/>
      <c r="Q445" s="13"/>
      <c r="R445" s="13"/>
      <c r="T445" s="8" t="str">
        <f>IF(COUNTIF(M445, "*POSB*TRA*")&gt;0,CONCATENATE(L445,"-",MID(M445,(MIN(IF(ISERROR(FIND({1;2;3;4;5;6;7;8;9;0},M445,FIND("POSB",M445))),"",FIND({1;2;3;4;5;6;7;8;9;0},M445,FIND("POSB",M445))))),6)),"")</f>
        <v/>
      </c>
      <c r="U445" s="8" t="str">
        <f t="shared" si="48"/>
        <v>--</v>
      </c>
      <c r="V445" s="17" t="str">
        <f>IF(COUNTIF(M445, "*CHEQUE*")&gt;0,+MID(M445,(MIN(IF(ISERROR(FIND({1;2;3;4;5;6;7;8;9;0},M445)),"",FIND({1;2;3;4;5;6;7;8;9;0},M445)))),15),"")</f>
        <v/>
      </c>
      <c r="W445" s="10"/>
      <c r="X445" s="10"/>
      <c r="Y445" s="10"/>
      <c r="Z445" s="10"/>
      <c r="AA445" s="31" t="str">
        <f t="shared" si="49"/>
        <v>--</v>
      </c>
      <c r="AB445" s="18" t="str">
        <f t="shared" si="50"/>
        <v>Deposit</v>
      </c>
      <c r="AC445" s="3">
        <f t="shared" si="51"/>
        <v>0</v>
      </c>
      <c r="AD445" s="4">
        <f t="shared" si="52"/>
        <v>0</v>
      </c>
      <c r="AE445" s="8" t="str">
        <f t="shared" si="53"/>
        <v/>
      </c>
      <c r="AF445" s="18" t="str">
        <f t="shared" si="54"/>
        <v>--</v>
      </c>
    </row>
    <row r="446" spans="5:32" x14ac:dyDescent="0.25">
      <c r="E446" s="36" t="str">
        <f t="shared" si="55"/>
        <v>--</v>
      </c>
      <c r="F446" s="25"/>
      <c r="G446" s="20"/>
      <c r="H446" s="29"/>
      <c r="I446" s="29"/>
      <c r="J446" s="23"/>
      <c r="K446" s="23"/>
      <c r="L446" s="23"/>
      <c r="M446" s="25"/>
      <c r="N446" s="29"/>
      <c r="O446" s="13"/>
      <c r="P446" s="13"/>
      <c r="Q446" s="13"/>
      <c r="R446" s="13"/>
      <c r="T446" s="8" t="str">
        <f>IF(COUNTIF(M446, "*POSB*TRA*")&gt;0,CONCATENATE(L446,"-",MID(M446,(MIN(IF(ISERROR(FIND({1;2;3;4;5;6;7;8;9;0},M446,FIND("POSB",M446))),"",FIND({1;2;3;4;5;6;7;8;9;0},M446,FIND("POSB",M446))))),6)),"")</f>
        <v/>
      </c>
      <c r="U446" s="8" t="str">
        <f t="shared" si="48"/>
        <v>--</v>
      </c>
      <c r="V446" s="17" t="str">
        <f>IF(COUNTIF(M446, "*CHEQUE*")&gt;0,+MID(M446,(MIN(IF(ISERROR(FIND({1;2;3;4;5;6;7;8;9;0},M446)),"",FIND({1;2;3;4;5;6;7;8;9;0},M446)))),15),"")</f>
        <v/>
      </c>
      <c r="W446" s="10"/>
      <c r="X446" s="10"/>
      <c r="Y446" s="10"/>
      <c r="Z446" s="10"/>
      <c r="AA446" s="31" t="str">
        <f t="shared" si="49"/>
        <v>--</v>
      </c>
      <c r="AB446" s="18" t="str">
        <f t="shared" si="50"/>
        <v>Deposit</v>
      </c>
      <c r="AC446" s="3">
        <f t="shared" si="51"/>
        <v>0</v>
      </c>
      <c r="AD446" s="4">
        <f t="shared" si="52"/>
        <v>0</v>
      </c>
      <c r="AE446" s="8" t="str">
        <f t="shared" si="53"/>
        <v/>
      </c>
      <c r="AF446" s="18" t="str">
        <f t="shared" si="54"/>
        <v>--</v>
      </c>
    </row>
    <row r="447" spans="5:32" x14ac:dyDescent="0.25">
      <c r="E447" s="36" t="str">
        <f t="shared" si="55"/>
        <v>--</v>
      </c>
      <c r="F447" s="26"/>
      <c r="G447" s="21"/>
      <c r="H447" s="30"/>
      <c r="I447" s="30"/>
      <c r="J447" s="24"/>
      <c r="K447" s="24"/>
      <c r="L447" s="24"/>
      <c r="M447" s="26"/>
      <c r="N447" s="30"/>
      <c r="O447" s="13"/>
      <c r="P447" s="13"/>
      <c r="Q447" s="13"/>
      <c r="R447" s="13"/>
      <c r="T447" s="8" t="str">
        <f>IF(COUNTIF(M447, "*POSB*TRA*")&gt;0,CONCATENATE(L447,"-",MID(M447,(MIN(IF(ISERROR(FIND({1;2;3;4;5;6;7;8;9;0},M447,FIND("POSB",M447))),"",FIND({1;2;3;4;5;6;7;8;9;0},M447,FIND("POSB",M447))))),6)),"")</f>
        <v/>
      </c>
      <c r="U447" s="8" t="str">
        <f t="shared" si="48"/>
        <v>--</v>
      </c>
      <c r="V447" s="17" t="str">
        <f>IF(COUNTIF(M447, "*CHEQUE*")&gt;0,+MID(M447,(MIN(IF(ISERROR(FIND({1;2;3;4;5;6;7;8;9;0},M447)),"",FIND({1;2;3;4;5;6;7;8;9;0},M447)))),15),"")</f>
        <v/>
      </c>
      <c r="W447" s="10"/>
      <c r="X447" s="10"/>
      <c r="Y447" s="10"/>
      <c r="Z447" s="10"/>
      <c r="AA447" s="31" t="str">
        <f t="shared" si="49"/>
        <v>--</v>
      </c>
      <c r="AB447" s="18" t="str">
        <f t="shared" si="50"/>
        <v>Deposit</v>
      </c>
      <c r="AC447" s="3">
        <f t="shared" si="51"/>
        <v>0</v>
      </c>
      <c r="AD447" s="4">
        <f t="shared" si="52"/>
        <v>0</v>
      </c>
      <c r="AE447" s="8" t="str">
        <f t="shared" si="53"/>
        <v/>
      </c>
      <c r="AF447" s="18" t="str">
        <f t="shared" si="54"/>
        <v>--</v>
      </c>
    </row>
    <row r="448" spans="5:32" x14ac:dyDescent="0.25">
      <c r="E448" s="36" t="str">
        <f t="shared" si="55"/>
        <v>--</v>
      </c>
      <c r="F448" s="25"/>
      <c r="G448" s="20"/>
      <c r="H448" s="29"/>
      <c r="I448" s="29"/>
      <c r="J448" s="23"/>
      <c r="K448" s="23"/>
      <c r="L448" s="23"/>
      <c r="M448" s="25"/>
      <c r="N448" s="29"/>
      <c r="O448" s="13"/>
      <c r="P448" s="13"/>
      <c r="Q448" s="13"/>
      <c r="R448" s="13"/>
      <c r="T448" s="8" t="str">
        <f>IF(COUNTIF(M448, "*POSB*TRA*")&gt;0,CONCATENATE(L448,"-",MID(M448,(MIN(IF(ISERROR(FIND({1;2;3;4;5;6;7;8;9;0},M448,FIND("POSB",M448))),"",FIND({1;2;3;4;5;6;7;8;9;0},M448,FIND("POSB",M448))))),6)),"")</f>
        <v/>
      </c>
      <c r="U448" s="8" t="str">
        <f t="shared" si="48"/>
        <v>--</v>
      </c>
      <c r="V448" s="17" t="str">
        <f>IF(COUNTIF(M448, "*CHEQUE*")&gt;0,+MID(M448,(MIN(IF(ISERROR(FIND({1;2;3;4;5;6;7;8;9;0},M448)),"",FIND({1;2;3;4;5;6;7;8;9;0},M448)))),15),"")</f>
        <v/>
      </c>
      <c r="W448" s="10"/>
      <c r="X448" s="10"/>
      <c r="Y448" s="10"/>
      <c r="Z448" s="10"/>
      <c r="AA448" s="31" t="str">
        <f t="shared" si="49"/>
        <v>--</v>
      </c>
      <c r="AB448" s="18" t="str">
        <f t="shared" si="50"/>
        <v>Deposit</v>
      </c>
      <c r="AC448" s="3">
        <f t="shared" si="51"/>
        <v>0</v>
      </c>
      <c r="AD448" s="4">
        <f t="shared" si="52"/>
        <v>0</v>
      </c>
      <c r="AE448" s="8" t="str">
        <f t="shared" si="53"/>
        <v/>
      </c>
      <c r="AF448" s="18" t="str">
        <f t="shared" si="54"/>
        <v>--</v>
      </c>
    </row>
    <row r="449" spans="5:32" x14ac:dyDescent="0.25">
      <c r="E449" s="36" t="str">
        <f t="shared" si="55"/>
        <v>--</v>
      </c>
      <c r="F449" s="26"/>
      <c r="G449" s="21"/>
      <c r="H449" s="30"/>
      <c r="I449" s="30"/>
      <c r="J449" s="24"/>
      <c r="K449" s="24"/>
      <c r="L449" s="24"/>
      <c r="M449" s="26"/>
      <c r="N449" s="30"/>
      <c r="O449" s="13"/>
      <c r="P449" s="13"/>
      <c r="Q449" s="13"/>
      <c r="R449" s="13"/>
      <c r="T449" s="8" t="str">
        <f>IF(COUNTIF(M449, "*POSB*TRA*")&gt;0,CONCATENATE(L449,"-",MID(M449,(MIN(IF(ISERROR(FIND({1;2;3;4;5;6;7;8;9;0},M449,FIND("POSB",M449))),"",FIND({1;2;3;4;5;6;7;8;9;0},M449,FIND("POSB",M449))))),6)),"")</f>
        <v/>
      </c>
      <c r="U449" s="8" t="str">
        <f t="shared" si="48"/>
        <v>--</v>
      </c>
      <c r="V449" s="17" t="str">
        <f>IF(COUNTIF(M449, "*CHEQUE*")&gt;0,+MID(M449,(MIN(IF(ISERROR(FIND({1;2;3;4;5;6;7;8;9;0},M449)),"",FIND({1;2;3;4;5;6;7;8;9;0},M449)))),15),"")</f>
        <v/>
      </c>
      <c r="W449" s="10"/>
      <c r="X449" s="10"/>
      <c r="Y449" s="10"/>
      <c r="Z449" s="10"/>
      <c r="AA449" s="31" t="str">
        <f t="shared" si="49"/>
        <v>--</v>
      </c>
      <c r="AB449" s="18" t="str">
        <f t="shared" si="50"/>
        <v>Deposit</v>
      </c>
      <c r="AC449" s="3">
        <f t="shared" si="51"/>
        <v>0</v>
      </c>
      <c r="AD449" s="4">
        <f t="shared" si="52"/>
        <v>0</v>
      </c>
      <c r="AE449" s="8" t="str">
        <f t="shared" si="53"/>
        <v/>
      </c>
      <c r="AF449" s="18" t="str">
        <f t="shared" si="54"/>
        <v>--</v>
      </c>
    </row>
    <row r="450" spans="5:32" x14ac:dyDescent="0.25">
      <c r="E450" s="36" t="str">
        <f t="shared" si="55"/>
        <v>--</v>
      </c>
      <c r="F450" s="25"/>
      <c r="G450" s="20"/>
      <c r="H450" s="29"/>
      <c r="I450" s="29"/>
      <c r="J450" s="23"/>
      <c r="K450" s="23"/>
      <c r="L450" s="23"/>
      <c r="M450" s="25"/>
      <c r="N450" s="29"/>
      <c r="O450" s="13"/>
      <c r="P450" s="13"/>
      <c r="Q450" s="13"/>
      <c r="R450" s="13"/>
      <c r="T450" s="8" t="str">
        <f>IF(COUNTIF(M450, "*POSB*TRA*")&gt;0,CONCATENATE(L450,"-",MID(M450,(MIN(IF(ISERROR(FIND({1;2;3;4;5;6;7;8;9;0},M450,FIND("POSB",M450))),"",FIND({1;2;3;4;5;6;7;8;9;0},M450,FIND("POSB",M450))))),6)),"")</f>
        <v/>
      </c>
      <c r="U450" s="8" t="str">
        <f t="shared" si="48"/>
        <v>--</v>
      </c>
      <c r="V450" s="17" t="str">
        <f>IF(COUNTIF(M450, "*CHEQUE*")&gt;0,+MID(M450,(MIN(IF(ISERROR(FIND({1;2;3;4;5;6;7;8;9;0},M450)),"",FIND({1;2;3;4;5;6;7;8;9;0},M450)))),15),"")</f>
        <v/>
      </c>
      <c r="W450" s="10"/>
      <c r="X450" s="10"/>
      <c r="Y450" s="10"/>
      <c r="Z450" s="10"/>
      <c r="AA450" s="31" t="str">
        <f t="shared" si="49"/>
        <v>--</v>
      </c>
      <c r="AB450" s="18" t="str">
        <f t="shared" si="50"/>
        <v>Deposit</v>
      </c>
      <c r="AC450" s="3">
        <f t="shared" si="51"/>
        <v>0</v>
      </c>
      <c r="AD450" s="4">
        <f t="shared" si="52"/>
        <v>0</v>
      </c>
      <c r="AE450" s="8" t="str">
        <f t="shared" si="53"/>
        <v/>
      </c>
      <c r="AF450" s="18" t="str">
        <f t="shared" si="54"/>
        <v>--</v>
      </c>
    </row>
    <row r="451" spans="5:32" x14ac:dyDescent="0.25">
      <c r="E451" s="36" t="str">
        <f t="shared" si="55"/>
        <v>--</v>
      </c>
      <c r="F451" s="26"/>
      <c r="G451" s="21"/>
      <c r="H451" s="30"/>
      <c r="I451" s="30"/>
      <c r="J451" s="24"/>
      <c r="K451" s="24"/>
      <c r="L451" s="24"/>
      <c r="M451" s="26"/>
      <c r="N451" s="30"/>
      <c r="O451" s="13"/>
      <c r="P451" s="13"/>
      <c r="Q451" s="13"/>
      <c r="R451" s="13"/>
      <c r="T451" s="8" t="str">
        <f>IF(COUNTIF(M451, "*POSB*TRA*")&gt;0,CONCATENATE(L451,"-",MID(M451,(MIN(IF(ISERROR(FIND({1;2;3;4;5;6;7;8;9;0},M451,FIND("POSB",M451))),"",FIND({1;2;3;4;5;6;7;8;9;0},M451,FIND("POSB",M451))))),6)),"")</f>
        <v/>
      </c>
      <c r="U451" s="8" t="str">
        <f t="shared" si="48"/>
        <v>--</v>
      </c>
      <c r="V451" s="17" t="str">
        <f>IF(COUNTIF(M451, "*CHEQUE*")&gt;0,+MID(M451,(MIN(IF(ISERROR(FIND({1;2;3;4;5;6;7;8;9;0},M451)),"",FIND({1;2;3;4;5;6;7;8;9;0},M451)))),15),"")</f>
        <v/>
      </c>
      <c r="W451" s="10"/>
      <c r="X451" s="10"/>
      <c r="Y451" s="10"/>
      <c r="Z451" s="10"/>
      <c r="AA451" s="31" t="str">
        <f t="shared" si="49"/>
        <v>--</v>
      </c>
      <c r="AB451" s="18" t="str">
        <f t="shared" si="50"/>
        <v>Deposit</v>
      </c>
      <c r="AC451" s="3">
        <f t="shared" si="51"/>
        <v>0</v>
      </c>
      <c r="AD451" s="4">
        <f t="shared" si="52"/>
        <v>0</v>
      </c>
      <c r="AE451" s="8" t="str">
        <f t="shared" si="53"/>
        <v/>
      </c>
      <c r="AF451" s="18" t="str">
        <f t="shared" si="54"/>
        <v>--</v>
      </c>
    </row>
    <row r="452" spans="5:32" x14ac:dyDescent="0.25">
      <c r="E452" s="36" t="str">
        <f t="shared" si="55"/>
        <v>--</v>
      </c>
      <c r="F452" s="25"/>
      <c r="G452" s="20"/>
      <c r="H452" s="29"/>
      <c r="I452" s="29"/>
      <c r="J452" s="23"/>
      <c r="K452" s="23"/>
      <c r="L452" s="23"/>
      <c r="M452" s="25"/>
      <c r="N452" s="29"/>
      <c r="O452" s="13"/>
      <c r="P452" s="13"/>
      <c r="Q452" s="13"/>
      <c r="R452" s="13"/>
      <c r="T452" s="8" t="str">
        <f>IF(COUNTIF(M452, "*POSB*TRA*")&gt;0,CONCATENATE(L452,"-",MID(M452,(MIN(IF(ISERROR(FIND({1;2;3;4;5;6;7;8;9;0},M452,FIND("POSB",M452))),"",FIND({1;2;3;4;5;6;7;8;9;0},M452,FIND("POSB",M452))))),6)),"")</f>
        <v/>
      </c>
      <c r="U452" s="8" t="str">
        <f t="shared" si="48"/>
        <v>--</v>
      </c>
      <c r="V452" s="17" t="str">
        <f>IF(COUNTIF(M452, "*CHEQUE*")&gt;0,+MID(M452,(MIN(IF(ISERROR(FIND({1;2;3;4;5;6;7;8;9;0},M452)),"",FIND({1;2;3;4;5;6;7;8;9;0},M452)))),15),"")</f>
        <v/>
      </c>
      <c r="W452" s="10"/>
      <c r="X452" s="10"/>
      <c r="Y452" s="10"/>
      <c r="Z452" s="10"/>
      <c r="AA452" s="31" t="str">
        <f t="shared" si="49"/>
        <v>--</v>
      </c>
      <c r="AB452" s="18" t="str">
        <f t="shared" si="50"/>
        <v>Deposit</v>
      </c>
      <c r="AC452" s="3">
        <f t="shared" si="51"/>
        <v>0</v>
      </c>
      <c r="AD452" s="4">
        <f t="shared" si="52"/>
        <v>0</v>
      </c>
      <c r="AE452" s="8" t="str">
        <f t="shared" si="53"/>
        <v/>
      </c>
      <c r="AF452" s="18" t="str">
        <f t="shared" si="54"/>
        <v>--</v>
      </c>
    </row>
    <row r="453" spans="5:32" x14ac:dyDescent="0.25">
      <c r="E453" s="36" t="str">
        <f t="shared" si="55"/>
        <v>--</v>
      </c>
      <c r="F453" s="26"/>
      <c r="G453" s="21"/>
      <c r="H453" s="30"/>
      <c r="I453" s="30"/>
      <c r="J453" s="24"/>
      <c r="K453" s="24"/>
      <c r="L453" s="24"/>
      <c r="M453" s="26"/>
      <c r="N453" s="30"/>
      <c r="O453" s="13"/>
      <c r="P453" s="13"/>
      <c r="Q453" s="13"/>
      <c r="R453" s="13"/>
      <c r="T453" s="8" t="str">
        <f>IF(COUNTIF(M453, "*POSB*TRA*")&gt;0,CONCATENATE(L453,"-",MID(M453,(MIN(IF(ISERROR(FIND({1;2;3;4;5;6;7;8;9;0},M453,FIND("POSB",M453))),"",FIND({1;2;3;4;5;6;7;8;9;0},M453,FIND("POSB",M453))))),6)),"")</f>
        <v/>
      </c>
      <c r="U453" s="8" t="str">
        <f t="shared" si="48"/>
        <v>--</v>
      </c>
      <c r="V453" s="17" t="str">
        <f>IF(COUNTIF(M453, "*CHEQUE*")&gt;0,+MID(M453,(MIN(IF(ISERROR(FIND({1;2;3;4;5;6;7;8;9;0},M453)),"",FIND({1;2;3;4;5;6;7;8;9;0},M453)))),15),"")</f>
        <v/>
      </c>
      <c r="W453" s="10"/>
      <c r="X453" s="10"/>
      <c r="Y453" s="10"/>
      <c r="Z453" s="10"/>
      <c r="AA453" s="31" t="str">
        <f t="shared" si="49"/>
        <v>--</v>
      </c>
      <c r="AB453" s="18" t="str">
        <f t="shared" si="50"/>
        <v>Deposit</v>
      </c>
      <c r="AC453" s="3">
        <f t="shared" si="51"/>
        <v>0</v>
      </c>
      <c r="AD453" s="4">
        <f t="shared" si="52"/>
        <v>0</v>
      </c>
      <c r="AE453" s="8" t="str">
        <f t="shared" si="53"/>
        <v/>
      </c>
      <c r="AF453" s="18" t="str">
        <f t="shared" si="54"/>
        <v>--</v>
      </c>
    </row>
    <row r="454" spans="5:32" x14ac:dyDescent="0.25">
      <c r="E454" s="36" t="str">
        <f t="shared" si="55"/>
        <v>--</v>
      </c>
      <c r="F454" s="25"/>
      <c r="G454" s="20"/>
      <c r="H454" s="29"/>
      <c r="I454" s="29"/>
      <c r="J454" s="23"/>
      <c r="K454" s="23"/>
      <c r="L454" s="23"/>
      <c r="M454" s="25"/>
      <c r="N454" s="29"/>
      <c r="O454" s="13"/>
      <c r="P454" s="13"/>
      <c r="Q454" s="13"/>
      <c r="R454" s="13"/>
      <c r="T454" s="8" t="str">
        <f>IF(COUNTIF(M454, "*POSB*TRA*")&gt;0,CONCATENATE(L454,"-",MID(M454,(MIN(IF(ISERROR(FIND({1;2;3;4;5;6;7;8;9;0},M454,FIND("POSB",M454))),"",FIND({1;2;3;4;5;6;7;8;9;0},M454,FIND("POSB",M454))))),6)),"")</f>
        <v/>
      </c>
      <c r="U454" s="8" t="str">
        <f t="shared" ref="U454:U517" si="56">IF(LEN(CONCATENATE(T454,AE454))&lt;=0,CONCATENATE(TEXT(AA454,"yyyyMMdd"),TEXT(ABS(H454),"#"),TEXT(ABS(I454),"#")),"")</f>
        <v>--</v>
      </c>
      <c r="V454" s="17" t="str">
        <f>IF(COUNTIF(M454, "*CHEQUE*")&gt;0,+MID(M454,(MIN(IF(ISERROR(FIND({1;2;3;4;5;6;7;8;9;0},M454)),"",FIND({1;2;3;4;5;6;7;8;9;0},M454)))),15),"")</f>
        <v/>
      </c>
      <c r="W454" s="10"/>
      <c r="X454" s="10"/>
      <c r="Y454" s="10"/>
      <c r="Z454" s="10"/>
      <c r="AA454" s="31" t="str">
        <f t="shared" ref="AA454:AA517" si="57">E454</f>
        <v>--</v>
      </c>
      <c r="AB454" s="18" t="str">
        <f t="shared" ref="AB454:AB517" si="58">IF(COUNTIF(M454, "*CHEQUE*")&gt;0,"Cheque",IF(COUNTIF(M454, "*POSB*TRA*")&gt;0,"VISA","Deposit"))</f>
        <v>Deposit</v>
      </c>
      <c r="AC454" s="3">
        <f t="shared" ref="AC454:AC517" si="59">M454</f>
        <v>0</v>
      </c>
      <c r="AD454" s="4">
        <f t="shared" ref="AD454:AD517" si="60">H454-I454</f>
        <v>0</v>
      </c>
      <c r="AE454" s="8" t="str">
        <f t="shared" ref="AE454:AE517" si="61">LEFT(V454,FIND("@",V454&amp;"@")-1)</f>
        <v/>
      </c>
      <c r="AF454" s="18" t="str">
        <f t="shared" ref="AF454:AF517" si="62">CONCATENATE(T454,AE454,U454)</f>
        <v>--</v>
      </c>
    </row>
    <row r="455" spans="5:32" x14ac:dyDescent="0.25">
      <c r="E455" s="36" t="str">
        <f t="shared" ref="E455:E518" si="63">A455&amp;"-"&amp;B455&amp;"-"&amp;C455</f>
        <v>--</v>
      </c>
      <c r="F455" s="26"/>
      <c r="G455" s="21"/>
      <c r="H455" s="30"/>
      <c r="I455" s="30"/>
      <c r="J455" s="24"/>
      <c r="K455" s="24"/>
      <c r="L455" s="24"/>
      <c r="M455" s="26"/>
      <c r="N455" s="30"/>
      <c r="O455" s="13"/>
      <c r="P455" s="13"/>
      <c r="Q455" s="13"/>
      <c r="R455" s="13"/>
      <c r="T455" s="8" t="str">
        <f>IF(COUNTIF(M455, "*POSB*TRA*")&gt;0,CONCATENATE(L455,"-",MID(M455,(MIN(IF(ISERROR(FIND({1;2;3;4;5;6;7;8;9;0},M455,FIND("POSB",M455))),"",FIND({1;2;3;4;5;6;7;8;9;0},M455,FIND("POSB",M455))))),6)),"")</f>
        <v/>
      </c>
      <c r="U455" s="8" t="str">
        <f t="shared" si="56"/>
        <v>--</v>
      </c>
      <c r="V455" s="17" t="str">
        <f>IF(COUNTIF(M455, "*CHEQUE*")&gt;0,+MID(M455,(MIN(IF(ISERROR(FIND({1;2;3;4;5;6;7;8;9;0},M455)),"",FIND({1;2;3;4;5;6;7;8;9;0},M455)))),15),"")</f>
        <v/>
      </c>
      <c r="W455" s="10"/>
      <c r="X455" s="10"/>
      <c r="Y455" s="10"/>
      <c r="Z455" s="10"/>
      <c r="AA455" s="31" t="str">
        <f t="shared" si="57"/>
        <v>--</v>
      </c>
      <c r="AB455" s="18" t="str">
        <f t="shared" si="58"/>
        <v>Deposit</v>
      </c>
      <c r="AC455" s="3">
        <f t="shared" si="59"/>
        <v>0</v>
      </c>
      <c r="AD455" s="4">
        <f t="shared" si="60"/>
        <v>0</v>
      </c>
      <c r="AE455" s="8" t="str">
        <f t="shared" si="61"/>
        <v/>
      </c>
      <c r="AF455" s="18" t="str">
        <f t="shared" si="62"/>
        <v>--</v>
      </c>
    </row>
    <row r="456" spans="5:32" x14ac:dyDescent="0.25">
      <c r="E456" s="36" t="str">
        <f t="shared" si="63"/>
        <v>--</v>
      </c>
      <c r="F456" s="25"/>
      <c r="G456" s="20"/>
      <c r="H456" s="29"/>
      <c r="I456" s="29"/>
      <c r="J456" s="23"/>
      <c r="K456" s="23"/>
      <c r="L456" s="23"/>
      <c r="M456" s="25"/>
      <c r="N456" s="29"/>
      <c r="O456" s="13"/>
      <c r="P456" s="13"/>
      <c r="Q456" s="13"/>
      <c r="R456" s="13"/>
      <c r="T456" s="8" t="str">
        <f>IF(COUNTIF(M456, "*POSB*TRA*")&gt;0,CONCATENATE(L456,"-",MID(M456,(MIN(IF(ISERROR(FIND({1;2;3;4;5;6;7;8;9;0},M456,FIND("POSB",M456))),"",FIND({1;2;3;4;5;6;7;8;9;0},M456,FIND("POSB",M456))))),6)),"")</f>
        <v/>
      </c>
      <c r="U456" s="8" t="str">
        <f t="shared" si="56"/>
        <v>--</v>
      </c>
      <c r="V456" s="17" t="str">
        <f>IF(COUNTIF(M456, "*CHEQUE*")&gt;0,+MID(M456,(MIN(IF(ISERROR(FIND({1;2;3;4;5;6;7;8;9;0},M456)),"",FIND({1;2;3;4;5;6;7;8;9;0},M456)))),15),"")</f>
        <v/>
      </c>
      <c r="W456" s="10"/>
      <c r="X456" s="10"/>
      <c r="Y456" s="10"/>
      <c r="Z456" s="10"/>
      <c r="AA456" s="31" t="str">
        <f t="shared" si="57"/>
        <v>--</v>
      </c>
      <c r="AB456" s="18" t="str">
        <f t="shared" si="58"/>
        <v>Deposit</v>
      </c>
      <c r="AC456" s="3">
        <f t="shared" si="59"/>
        <v>0</v>
      </c>
      <c r="AD456" s="4">
        <f t="shared" si="60"/>
        <v>0</v>
      </c>
      <c r="AE456" s="8" t="str">
        <f t="shared" si="61"/>
        <v/>
      </c>
      <c r="AF456" s="18" t="str">
        <f t="shared" si="62"/>
        <v>--</v>
      </c>
    </row>
    <row r="457" spans="5:32" x14ac:dyDescent="0.25">
      <c r="E457" s="36" t="str">
        <f t="shared" si="63"/>
        <v>--</v>
      </c>
      <c r="F457" s="26"/>
      <c r="G457" s="21"/>
      <c r="H457" s="30"/>
      <c r="I457" s="30"/>
      <c r="J457" s="24"/>
      <c r="K457" s="24"/>
      <c r="L457" s="24"/>
      <c r="M457" s="26"/>
      <c r="N457" s="30"/>
      <c r="O457" s="13"/>
      <c r="P457" s="13"/>
      <c r="Q457" s="13"/>
      <c r="R457" s="13"/>
      <c r="T457" s="8" t="str">
        <f>IF(COUNTIF(M457, "*POSB*TRA*")&gt;0,CONCATENATE(L457,"-",MID(M457,(MIN(IF(ISERROR(FIND({1;2;3;4;5;6;7;8;9;0},M457,FIND("POSB",M457))),"",FIND({1;2;3;4;5;6;7;8;9;0},M457,FIND("POSB",M457))))),6)),"")</f>
        <v/>
      </c>
      <c r="U457" s="8" t="str">
        <f t="shared" si="56"/>
        <v>--</v>
      </c>
      <c r="V457" s="17" t="str">
        <f>IF(COUNTIF(M457, "*CHEQUE*")&gt;0,+MID(M457,(MIN(IF(ISERROR(FIND({1;2;3;4;5;6;7;8;9;0},M457)),"",FIND({1;2;3;4;5;6;7;8;9;0},M457)))),15),"")</f>
        <v/>
      </c>
      <c r="W457" s="10"/>
      <c r="X457" s="10"/>
      <c r="Y457" s="10"/>
      <c r="Z457" s="10"/>
      <c r="AA457" s="31" t="str">
        <f t="shared" si="57"/>
        <v>--</v>
      </c>
      <c r="AB457" s="18" t="str">
        <f t="shared" si="58"/>
        <v>Deposit</v>
      </c>
      <c r="AC457" s="3">
        <f t="shared" si="59"/>
        <v>0</v>
      </c>
      <c r="AD457" s="4">
        <f t="shared" si="60"/>
        <v>0</v>
      </c>
      <c r="AE457" s="8" t="str">
        <f t="shared" si="61"/>
        <v/>
      </c>
      <c r="AF457" s="18" t="str">
        <f t="shared" si="62"/>
        <v>--</v>
      </c>
    </row>
    <row r="458" spans="5:32" x14ac:dyDescent="0.25">
      <c r="E458" s="36" t="str">
        <f t="shared" si="63"/>
        <v>--</v>
      </c>
      <c r="F458" s="25"/>
      <c r="G458" s="20"/>
      <c r="H458" s="29"/>
      <c r="I458" s="29"/>
      <c r="J458" s="23"/>
      <c r="K458" s="23"/>
      <c r="L458" s="23"/>
      <c r="M458" s="25"/>
      <c r="N458" s="29"/>
      <c r="O458" s="13"/>
      <c r="P458" s="13"/>
      <c r="Q458" s="13"/>
      <c r="R458" s="13"/>
      <c r="T458" s="8" t="str">
        <f>IF(COUNTIF(M458, "*POSB*TRA*")&gt;0,CONCATENATE(L458,"-",MID(M458,(MIN(IF(ISERROR(FIND({1;2;3;4;5;6;7;8;9;0},M458,FIND("POSB",M458))),"",FIND({1;2;3;4;5;6;7;8;9;0},M458,FIND("POSB",M458))))),6)),"")</f>
        <v/>
      </c>
      <c r="U458" s="8" t="str">
        <f t="shared" si="56"/>
        <v>--</v>
      </c>
      <c r="V458" s="17" t="str">
        <f>IF(COUNTIF(M458, "*CHEQUE*")&gt;0,+MID(M458,(MIN(IF(ISERROR(FIND({1;2;3;4;5;6;7;8;9;0},M458)),"",FIND({1;2;3;4;5;6;7;8;9;0},M458)))),15),"")</f>
        <v/>
      </c>
      <c r="W458" s="10"/>
      <c r="X458" s="10"/>
      <c r="Y458" s="10"/>
      <c r="Z458" s="10"/>
      <c r="AA458" s="31" t="str">
        <f t="shared" si="57"/>
        <v>--</v>
      </c>
      <c r="AB458" s="18" t="str">
        <f t="shared" si="58"/>
        <v>Deposit</v>
      </c>
      <c r="AC458" s="3">
        <f t="shared" si="59"/>
        <v>0</v>
      </c>
      <c r="AD458" s="4">
        <f t="shared" si="60"/>
        <v>0</v>
      </c>
      <c r="AE458" s="8" t="str">
        <f t="shared" si="61"/>
        <v/>
      </c>
      <c r="AF458" s="18" t="str">
        <f t="shared" si="62"/>
        <v>--</v>
      </c>
    </row>
    <row r="459" spans="5:32" x14ac:dyDescent="0.25">
      <c r="E459" s="36" t="str">
        <f t="shared" si="63"/>
        <v>--</v>
      </c>
      <c r="F459" s="26"/>
      <c r="G459" s="21"/>
      <c r="H459" s="30"/>
      <c r="I459" s="30"/>
      <c r="J459" s="24"/>
      <c r="K459" s="24"/>
      <c r="L459" s="24"/>
      <c r="M459" s="26"/>
      <c r="N459" s="30"/>
      <c r="O459" s="13"/>
      <c r="P459" s="13"/>
      <c r="Q459" s="13"/>
      <c r="R459" s="13"/>
      <c r="T459" s="8" t="str">
        <f>IF(COUNTIF(M459, "*POSB*TRA*")&gt;0,CONCATENATE(L459,"-",MID(M459,(MIN(IF(ISERROR(FIND({1;2;3;4;5;6;7;8;9;0},M459,FIND("POSB",M459))),"",FIND({1;2;3;4;5;6;7;8;9;0},M459,FIND("POSB",M459))))),6)),"")</f>
        <v/>
      </c>
      <c r="U459" s="8" t="str">
        <f t="shared" si="56"/>
        <v>--</v>
      </c>
      <c r="V459" s="17" t="str">
        <f>IF(COUNTIF(M459, "*CHEQUE*")&gt;0,+MID(M459,(MIN(IF(ISERROR(FIND({1;2;3;4;5;6;7;8;9;0},M459)),"",FIND({1;2;3;4;5;6;7;8;9;0},M459)))),15),"")</f>
        <v/>
      </c>
      <c r="W459" s="10"/>
      <c r="X459" s="10"/>
      <c r="Y459" s="10"/>
      <c r="Z459" s="10"/>
      <c r="AA459" s="31" t="str">
        <f t="shared" si="57"/>
        <v>--</v>
      </c>
      <c r="AB459" s="18" t="str">
        <f t="shared" si="58"/>
        <v>Deposit</v>
      </c>
      <c r="AC459" s="3">
        <f t="shared" si="59"/>
        <v>0</v>
      </c>
      <c r="AD459" s="4">
        <f t="shared" si="60"/>
        <v>0</v>
      </c>
      <c r="AE459" s="8" t="str">
        <f t="shared" si="61"/>
        <v/>
      </c>
      <c r="AF459" s="18" t="str">
        <f t="shared" si="62"/>
        <v>--</v>
      </c>
    </row>
    <row r="460" spans="5:32" x14ac:dyDescent="0.25">
      <c r="E460" s="36" t="str">
        <f t="shared" si="63"/>
        <v>--</v>
      </c>
      <c r="F460" s="25"/>
      <c r="G460" s="20"/>
      <c r="H460" s="29"/>
      <c r="I460" s="29"/>
      <c r="J460" s="23"/>
      <c r="K460" s="23"/>
      <c r="L460" s="23"/>
      <c r="M460" s="25"/>
      <c r="N460" s="29"/>
      <c r="O460" s="13"/>
      <c r="P460" s="13"/>
      <c r="Q460" s="13"/>
      <c r="R460" s="13"/>
      <c r="T460" s="8" t="str">
        <f>IF(COUNTIF(M460, "*POSB*TRA*")&gt;0,CONCATENATE(L460,"-",MID(M460,(MIN(IF(ISERROR(FIND({1;2;3;4;5;6;7;8;9;0},M460,FIND("POSB",M460))),"",FIND({1;2;3;4;5;6;7;8;9;0},M460,FIND("POSB",M460))))),6)),"")</f>
        <v/>
      </c>
      <c r="U460" s="8" t="str">
        <f t="shared" si="56"/>
        <v>--</v>
      </c>
      <c r="V460" s="17" t="str">
        <f>IF(COUNTIF(M460, "*CHEQUE*")&gt;0,+MID(M460,(MIN(IF(ISERROR(FIND({1;2;3;4;5;6;7;8;9;0},M460)),"",FIND({1;2;3;4;5;6;7;8;9;0},M460)))),15),"")</f>
        <v/>
      </c>
      <c r="W460" s="10"/>
      <c r="X460" s="10"/>
      <c r="Y460" s="10"/>
      <c r="Z460" s="10"/>
      <c r="AA460" s="31" t="str">
        <f t="shared" si="57"/>
        <v>--</v>
      </c>
      <c r="AB460" s="18" t="str">
        <f t="shared" si="58"/>
        <v>Deposit</v>
      </c>
      <c r="AC460" s="3">
        <f t="shared" si="59"/>
        <v>0</v>
      </c>
      <c r="AD460" s="4">
        <f t="shared" si="60"/>
        <v>0</v>
      </c>
      <c r="AE460" s="8" t="str">
        <f t="shared" si="61"/>
        <v/>
      </c>
      <c r="AF460" s="18" t="str">
        <f t="shared" si="62"/>
        <v>--</v>
      </c>
    </row>
    <row r="461" spans="5:32" x14ac:dyDescent="0.25">
      <c r="E461" s="36" t="str">
        <f t="shared" si="63"/>
        <v>--</v>
      </c>
      <c r="F461" s="26"/>
      <c r="G461" s="21"/>
      <c r="H461" s="30"/>
      <c r="I461" s="30"/>
      <c r="J461" s="24"/>
      <c r="K461" s="24"/>
      <c r="L461" s="24"/>
      <c r="M461" s="26"/>
      <c r="N461" s="30"/>
      <c r="O461" s="13"/>
      <c r="P461" s="13"/>
      <c r="Q461" s="13"/>
      <c r="R461" s="13"/>
      <c r="T461" s="8" t="str">
        <f>IF(COUNTIF(M461, "*POSB*TRA*")&gt;0,CONCATENATE(L461,"-",MID(M461,(MIN(IF(ISERROR(FIND({1;2;3;4;5;6;7;8;9;0},M461,FIND("POSB",M461))),"",FIND({1;2;3;4;5;6;7;8;9;0},M461,FIND("POSB",M461))))),6)),"")</f>
        <v/>
      </c>
      <c r="U461" s="8" t="str">
        <f t="shared" si="56"/>
        <v>--</v>
      </c>
      <c r="V461" s="17" t="str">
        <f>IF(COUNTIF(M461, "*CHEQUE*")&gt;0,+MID(M461,(MIN(IF(ISERROR(FIND({1;2;3;4;5;6;7;8;9;0},M461)),"",FIND({1;2;3;4;5;6;7;8;9;0},M461)))),15),"")</f>
        <v/>
      </c>
      <c r="W461" s="10"/>
      <c r="X461" s="10"/>
      <c r="Y461" s="10"/>
      <c r="Z461" s="10"/>
      <c r="AA461" s="31" t="str">
        <f t="shared" si="57"/>
        <v>--</v>
      </c>
      <c r="AB461" s="18" t="str">
        <f t="shared" si="58"/>
        <v>Deposit</v>
      </c>
      <c r="AC461" s="3">
        <f t="shared" si="59"/>
        <v>0</v>
      </c>
      <c r="AD461" s="4">
        <f t="shared" si="60"/>
        <v>0</v>
      </c>
      <c r="AE461" s="8" t="str">
        <f t="shared" si="61"/>
        <v/>
      </c>
      <c r="AF461" s="18" t="str">
        <f t="shared" si="62"/>
        <v>--</v>
      </c>
    </row>
    <row r="462" spans="5:32" x14ac:dyDescent="0.25">
      <c r="E462" s="36" t="str">
        <f t="shared" si="63"/>
        <v>--</v>
      </c>
      <c r="F462" s="25"/>
      <c r="G462" s="20"/>
      <c r="H462" s="29"/>
      <c r="I462" s="29"/>
      <c r="J462" s="23"/>
      <c r="K462" s="23"/>
      <c r="L462" s="23"/>
      <c r="M462" s="25"/>
      <c r="N462" s="29"/>
      <c r="O462" s="13"/>
      <c r="P462" s="13"/>
      <c r="Q462" s="13"/>
      <c r="R462" s="13"/>
      <c r="T462" s="8" t="str">
        <f>IF(COUNTIF(M462, "*POSB*TRA*")&gt;0,CONCATENATE(L462,"-",MID(M462,(MIN(IF(ISERROR(FIND({1;2;3;4;5;6;7;8;9;0},M462,FIND("POSB",M462))),"",FIND({1;2;3;4;5;6;7;8;9;0},M462,FIND("POSB",M462))))),6)),"")</f>
        <v/>
      </c>
      <c r="U462" s="8" t="str">
        <f t="shared" si="56"/>
        <v>--</v>
      </c>
      <c r="V462" s="17" t="str">
        <f>IF(COUNTIF(M462, "*CHEQUE*")&gt;0,+MID(M462,(MIN(IF(ISERROR(FIND({1;2;3;4;5;6;7;8;9;0},M462)),"",FIND({1;2;3;4;5;6;7;8;9;0},M462)))),15),"")</f>
        <v/>
      </c>
      <c r="W462" s="10"/>
      <c r="X462" s="10"/>
      <c r="Y462" s="10"/>
      <c r="Z462" s="10"/>
      <c r="AA462" s="31" t="str">
        <f t="shared" si="57"/>
        <v>--</v>
      </c>
      <c r="AB462" s="18" t="str">
        <f t="shared" si="58"/>
        <v>Deposit</v>
      </c>
      <c r="AC462" s="3">
        <f t="shared" si="59"/>
        <v>0</v>
      </c>
      <c r="AD462" s="4">
        <f t="shared" si="60"/>
        <v>0</v>
      </c>
      <c r="AE462" s="8" t="str">
        <f t="shared" si="61"/>
        <v/>
      </c>
      <c r="AF462" s="18" t="str">
        <f t="shared" si="62"/>
        <v>--</v>
      </c>
    </row>
    <row r="463" spans="5:32" x14ac:dyDescent="0.25">
      <c r="E463" s="36" t="str">
        <f t="shared" si="63"/>
        <v>--</v>
      </c>
      <c r="F463" s="26"/>
      <c r="G463" s="21"/>
      <c r="H463" s="30"/>
      <c r="I463" s="30"/>
      <c r="J463" s="24"/>
      <c r="K463" s="24"/>
      <c r="L463" s="24"/>
      <c r="M463" s="26"/>
      <c r="N463" s="30"/>
      <c r="O463" s="13"/>
      <c r="P463" s="13"/>
      <c r="Q463" s="13"/>
      <c r="R463" s="13"/>
      <c r="T463" s="8" t="str">
        <f>IF(COUNTIF(M463, "*POSB*TRA*")&gt;0,CONCATENATE(L463,"-",MID(M463,(MIN(IF(ISERROR(FIND({1;2;3;4;5;6;7;8;9;0},M463,FIND("POSB",M463))),"",FIND({1;2;3;4;5;6;7;8;9;0},M463,FIND("POSB",M463))))),6)),"")</f>
        <v/>
      </c>
      <c r="U463" s="8" t="str">
        <f t="shared" si="56"/>
        <v>--</v>
      </c>
      <c r="V463" s="17" t="str">
        <f>IF(COUNTIF(M463, "*CHEQUE*")&gt;0,+MID(M463,(MIN(IF(ISERROR(FIND({1;2;3;4;5;6;7;8;9;0},M463)),"",FIND({1;2;3;4;5;6;7;8;9;0},M463)))),15),"")</f>
        <v/>
      </c>
      <c r="W463" s="10"/>
      <c r="X463" s="10"/>
      <c r="Y463" s="10"/>
      <c r="Z463" s="10"/>
      <c r="AA463" s="31" t="str">
        <f t="shared" si="57"/>
        <v>--</v>
      </c>
      <c r="AB463" s="18" t="str">
        <f t="shared" si="58"/>
        <v>Deposit</v>
      </c>
      <c r="AC463" s="3">
        <f t="shared" si="59"/>
        <v>0</v>
      </c>
      <c r="AD463" s="4">
        <f t="shared" si="60"/>
        <v>0</v>
      </c>
      <c r="AE463" s="8" t="str">
        <f t="shared" si="61"/>
        <v/>
      </c>
      <c r="AF463" s="18" t="str">
        <f t="shared" si="62"/>
        <v>--</v>
      </c>
    </row>
    <row r="464" spans="5:32" x14ac:dyDescent="0.25">
      <c r="E464" s="36" t="str">
        <f t="shared" si="63"/>
        <v>--</v>
      </c>
      <c r="F464" s="25"/>
      <c r="G464" s="20"/>
      <c r="H464" s="29"/>
      <c r="I464" s="29"/>
      <c r="J464" s="23"/>
      <c r="K464" s="23"/>
      <c r="L464" s="23"/>
      <c r="M464" s="25"/>
      <c r="N464" s="29"/>
      <c r="O464" s="13"/>
      <c r="P464" s="13"/>
      <c r="Q464" s="13"/>
      <c r="R464" s="13"/>
      <c r="T464" s="8" t="str">
        <f>IF(COUNTIF(M464, "*POSB*TRA*")&gt;0,CONCATENATE(L464,"-",MID(M464,(MIN(IF(ISERROR(FIND({1;2;3;4;5;6;7;8;9;0},M464,FIND("POSB",M464))),"",FIND({1;2;3;4;5;6;7;8;9;0},M464,FIND("POSB",M464))))),6)),"")</f>
        <v/>
      </c>
      <c r="U464" s="8" t="str">
        <f t="shared" si="56"/>
        <v>--</v>
      </c>
      <c r="V464" s="17" t="str">
        <f>IF(COUNTIF(M464, "*CHEQUE*")&gt;0,+MID(M464,(MIN(IF(ISERROR(FIND({1;2;3;4;5;6;7;8;9;0},M464)),"",FIND({1;2;3;4;5;6;7;8;9;0},M464)))),15),"")</f>
        <v/>
      </c>
      <c r="W464" s="10"/>
      <c r="X464" s="10"/>
      <c r="Y464" s="10"/>
      <c r="Z464" s="10"/>
      <c r="AA464" s="31" t="str">
        <f t="shared" si="57"/>
        <v>--</v>
      </c>
      <c r="AB464" s="18" t="str">
        <f t="shared" si="58"/>
        <v>Deposit</v>
      </c>
      <c r="AC464" s="3">
        <f t="shared" si="59"/>
        <v>0</v>
      </c>
      <c r="AD464" s="4">
        <f t="shared" si="60"/>
        <v>0</v>
      </c>
      <c r="AE464" s="8" t="str">
        <f t="shared" si="61"/>
        <v/>
      </c>
      <c r="AF464" s="18" t="str">
        <f t="shared" si="62"/>
        <v>--</v>
      </c>
    </row>
    <row r="465" spans="5:32" x14ac:dyDescent="0.25">
      <c r="E465" s="36" t="str">
        <f t="shared" si="63"/>
        <v>--</v>
      </c>
      <c r="F465" s="26"/>
      <c r="G465" s="21"/>
      <c r="H465" s="30"/>
      <c r="I465" s="30"/>
      <c r="J465" s="24"/>
      <c r="K465" s="24"/>
      <c r="L465" s="24"/>
      <c r="M465" s="26"/>
      <c r="N465" s="30"/>
      <c r="O465" s="13"/>
      <c r="P465" s="13"/>
      <c r="Q465" s="13"/>
      <c r="R465" s="13"/>
      <c r="T465" s="8" t="str">
        <f>IF(COUNTIF(M465, "*POSB*TRA*")&gt;0,CONCATENATE(L465,"-",MID(M465,(MIN(IF(ISERROR(FIND({1;2;3;4;5;6;7;8;9;0},M465,FIND("POSB",M465))),"",FIND({1;2;3;4;5;6;7;8;9;0},M465,FIND("POSB",M465))))),6)),"")</f>
        <v/>
      </c>
      <c r="U465" s="8" t="str">
        <f t="shared" si="56"/>
        <v>--</v>
      </c>
      <c r="V465" s="17" t="str">
        <f>IF(COUNTIF(M465, "*CHEQUE*")&gt;0,+MID(M465,(MIN(IF(ISERROR(FIND({1;2;3;4;5;6;7;8;9;0},M465)),"",FIND({1;2;3;4;5;6;7;8;9;0},M465)))),15),"")</f>
        <v/>
      </c>
      <c r="W465" s="10"/>
      <c r="X465" s="10"/>
      <c r="Y465" s="10"/>
      <c r="Z465" s="10"/>
      <c r="AA465" s="31" t="str">
        <f t="shared" si="57"/>
        <v>--</v>
      </c>
      <c r="AB465" s="18" t="str">
        <f t="shared" si="58"/>
        <v>Deposit</v>
      </c>
      <c r="AC465" s="3">
        <f t="shared" si="59"/>
        <v>0</v>
      </c>
      <c r="AD465" s="4">
        <f t="shared" si="60"/>
        <v>0</v>
      </c>
      <c r="AE465" s="8" t="str">
        <f t="shared" si="61"/>
        <v/>
      </c>
      <c r="AF465" s="18" t="str">
        <f t="shared" si="62"/>
        <v>--</v>
      </c>
    </row>
    <row r="466" spans="5:32" x14ac:dyDescent="0.25">
      <c r="E466" s="36" t="str">
        <f t="shared" si="63"/>
        <v>--</v>
      </c>
      <c r="F466" s="25"/>
      <c r="G466" s="20"/>
      <c r="H466" s="29"/>
      <c r="I466" s="29"/>
      <c r="J466" s="23"/>
      <c r="K466" s="23"/>
      <c r="L466" s="23"/>
      <c r="M466" s="25"/>
      <c r="N466" s="29"/>
      <c r="O466" s="13"/>
      <c r="P466" s="13"/>
      <c r="Q466" s="13"/>
      <c r="R466" s="13"/>
      <c r="T466" s="8" t="str">
        <f>IF(COUNTIF(M466, "*POSB*TRA*")&gt;0,CONCATENATE(L466,"-",MID(M466,(MIN(IF(ISERROR(FIND({1;2;3;4;5;6;7;8;9;0},M466,FIND("POSB",M466))),"",FIND({1;2;3;4;5;6;7;8;9;0},M466,FIND("POSB",M466))))),6)),"")</f>
        <v/>
      </c>
      <c r="U466" s="8" t="str">
        <f t="shared" si="56"/>
        <v>--</v>
      </c>
      <c r="V466" s="17" t="str">
        <f>IF(COUNTIF(M466, "*CHEQUE*")&gt;0,+MID(M466,(MIN(IF(ISERROR(FIND({1;2;3;4;5;6;7;8;9;0},M466)),"",FIND({1;2;3;4;5;6;7;8;9;0},M466)))),15),"")</f>
        <v/>
      </c>
      <c r="W466" s="10"/>
      <c r="X466" s="10"/>
      <c r="Y466" s="10"/>
      <c r="Z466" s="10"/>
      <c r="AA466" s="31" t="str">
        <f t="shared" si="57"/>
        <v>--</v>
      </c>
      <c r="AB466" s="18" t="str">
        <f t="shared" si="58"/>
        <v>Deposit</v>
      </c>
      <c r="AC466" s="3">
        <f t="shared" si="59"/>
        <v>0</v>
      </c>
      <c r="AD466" s="4">
        <f t="shared" si="60"/>
        <v>0</v>
      </c>
      <c r="AE466" s="8" t="str">
        <f t="shared" si="61"/>
        <v/>
      </c>
      <c r="AF466" s="18" t="str">
        <f t="shared" si="62"/>
        <v>--</v>
      </c>
    </row>
    <row r="467" spans="5:32" x14ac:dyDescent="0.25">
      <c r="E467" s="36" t="str">
        <f t="shared" si="63"/>
        <v>--</v>
      </c>
      <c r="F467" s="26"/>
      <c r="G467" s="21"/>
      <c r="H467" s="30"/>
      <c r="I467" s="30"/>
      <c r="J467" s="24"/>
      <c r="K467" s="24"/>
      <c r="L467" s="24"/>
      <c r="M467" s="26"/>
      <c r="N467" s="30"/>
      <c r="O467" s="13"/>
      <c r="P467" s="13"/>
      <c r="Q467" s="13"/>
      <c r="R467" s="13"/>
      <c r="T467" s="8" t="str">
        <f>IF(COUNTIF(M467, "*POSB*TRA*")&gt;0,CONCATENATE(L467,"-",MID(M467,(MIN(IF(ISERROR(FIND({1;2;3;4;5;6;7;8;9;0},M467,FIND("POSB",M467))),"",FIND({1;2;3;4;5;6;7;8;9;0},M467,FIND("POSB",M467))))),6)),"")</f>
        <v/>
      </c>
      <c r="U467" s="8" t="str">
        <f t="shared" si="56"/>
        <v>--</v>
      </c>
      <c r="V467" s="17" t="str">
        <f>IF(COUNTIF(M467, "*CHEQUE*")&gt;0,+MID(M467,(MIN(IF(ISERROR(FIND({1;2;3;4;5;6;7;8;9;0},M467)),"",FIND({1;2;3;4;5;6;7;8;9;0},M467)))),15),"")</f>
        <v/>
      </c>
      <c r="W467" s="10"/>
      <c r="X467" s="10"/>
      <c r="Y467" s="10"/>
      <c r="Z467" s="10"/>
      <c r="AA467" s="31" t="str">
        <f t="shared" si="57"/>
        <v>--</v>
      </c>
      <c r="AB467" s="18" t="str">
        <f t="shared" si="58"/>
        <v>Deposit</v>
      </c>
      <c r="AC467" s="3">
        <f t="shared" si="59"/>
        <v>0</v>
      </c>
      <c r="AD467" s="4">
        <f t="shared" si="60"/>
        <v>0</v>
      </c>
      <c r="AE467" s="8" t="str">
        <f t="shared" si="61"/>
        <v/>
      </c>
      <c r="AF467" s="18" t="str">
        <f t="shared" si="62"/>
        <v>--</v>
      </c>
    </row>
    <row r="468" spans="5:32" x14ac:dyDescent="0.25">
      <c r="E468" s="36" t="str">
        <f t="shared" si="63"/>
        <v>--</v>
      </c>
      <c r="F468" s="25"/>
      <c r="G468" s="20"/>
      <c r="H468" s="29"/>
      <c r="I468" s="29"/>
      <c r="J468" s="23"/>
      <c r="K468" s="23"/>
      <c r="L468" s="23"/>
      <c r="M468" s="25"/>
      <c r="N468" s="29"/>
      <c r="O468" s="13"/>
      <c r="P468" s="13"/>
      <c r="Q468" s="13"/>
      <c r="R468" s="13"/>
      <c r="T468" s="8" t="str">
        <f>IF(COUNTIF(M468, "*POSB*TRA*")&gt;0,CONCATENATE(L468,"-",MID(M468,(MIN(IF(ISERROR(FIND({1;2;3;4;5;6;7;8;9;0},M468,FIND("POSB",M468))),"",FIND({1;2;3;4;5;6;7;8;9;0},M468,FIND("POSB",M468))))),6)),"")</f>
        <v/>
      </c>
      <c r="U468" s="8" t="str">
        <f t="shared" si="56"/>
        <v>--</v>
      </c>
      <c r="V468" s="17" t="str">
        <f>IF(COUNTIF(M468, "*CHEQUE*")&gt;0,+MID(M468,(MIN(IF(ISERROR(FIND({1;2;3;4;5;6;7;8;9;0},M468)),"",FIND({1;2;3;4;5;6;7;8;9;0},M468)))),15),"")</f>
        <v/>
      </c>
      <c r="W468" s="10"/>
      <c r="X468" s="10"/>
      <c r="Y468" s="10"/>
      <c r="Z468" s="10"/>
      <c r="AA468" s="31" t="str">
        <f t="shared" si="57"/>
        <v>--</v>
      </c>
      <c r="AB468" s="18" t="str">
        <f t="shared" si="58"/>
        <v>Deposit</v>
      </c>
      <c r="AC468" s="3">
        <f t="shared" si="59"/>
        <v>0</v>
      </c>
      <c r="AD468" s="4">
        <f t="shared" si="60"/>
        <v>0</v>
      </c>
      <c r="AE468" s="8" t="str">
        <f t="shared" si="61"/>
        <v/>
      </c>
      <c r="AF468" s="18" t="str">
        <f t="shared" si="62"/>
        <v>--</v>
      </c>
    </row>
    <row r="469" spans="5:32" x14ac:dyDescent="0.25">
      <c r="E469" s="36" t="str">
        <f t="shared" si="63"/>
        <v>--</v>
      </c>
      <c r="F469" s="26"/>
      <c r="G469" s="21"/>
      <c r="H469" s="30"/>
      <c r="I469" s="30"/>
      <c r="J469" s="24"/>
      <c r="K469" s="24"/>
      <c r="L469" s="24"/>
      <c r="M469" s="26"/>
      <c r="N469" s="30"/>
      <c r="O469" s="13"/>
      <c r="P469" s="13"/>
      <c r="Q469" s="13"/>
      <c r="R469" s="13"/>
      <c r="T469" s="8" t="str">
        <f>IF(COUNTIF(M469, "*POSB*TRA*")&gt;0,CONCATENATE(L469,"-",MID(M469,(MIN(IF(ISERROR(FIND({1;2;3;4;5;6;7;8;9;0},M469,FIND("POSB",M469))),"",FIND({1;2;3;4;5;6;7;8;9;0},M469,FIND("POSB",M469))))),6)),"")</f>
        <v/>
      </c>
      <c r="U469" s="8" t="str">
        <f t="shared" si="56"/>
        <v>--</v>
      </c>
      <c r="V469" s="17" t="str">
        <f>IF(COUNTIF(M469, "*CHEQUE*")&gt;0,+MID(M469,(MIN(IF(ISERROR(FIND({1;2;3;4;5;6;7;8;9;0},M469)),"",FIND({1;2;3;4;5;6;7;8;9;0},M469)))),15),"")</f>
        <v/>
      </c>
      <c r="W469" s="10"/>
      <c r="X469" s="10"/>
      <c r="Y469" s="10"/>
      <c r="Z469" s="10"/>
      <c r="AA469" s="31" t="str">
        <f t="shared" si="57"/>
        <v>--</v>
      </c>
      <c r="AB469" s="18" t="str">
        <f t="shared" si="58"/>
        <v>Deposit</v>
      </c>
      <c r="AC469" s="3">
        <f t="shared" si="59"/>
        <v>0</v>
      </c>
      <c r="AD469" s="4">
        <f t="shared" si="60"/>
        <v>0</v>
      </c>
      <c r="AE469" s="8" t="str">
        <f t="shared" si="61"/>
        <v/>
      </c>
      <c r="AF469" s="18" t="str">
        <f t="shared" si="62"/>
        <v>--</v>
      </c>
    </row>
    <row r="470" spans="5:32" x14ac:dyDescent="0.25">
      <c r="E470" s="36" t="str">
        <f t="shared" si="63"/>
        <v>--</v>
      </c>
      <c r="F470" s="25"/>
      <c r="G470" s="20"/>
      <c r="H470" s="29"/>
      <c r="I470" s="29"/>
      <c r="J470" s="23"/>
      <c r="K470" s="23"/>
      <c r="L470" s="23"/>
      <c r="M470" s="25"/>
      <c r="N470" s="29"/>
      <c r="O470" s="13"/>
      <c r="P470" s="13"/>
      <c r="Q470" s="13"/>
      <c r="R470" s="13"/>
      <c r="T470" s="8" t="str">
        <f>IF(COUNTIF(M470, "*POSB*TRA*")&gt;0,CONCATENATE(L470,"-",MID(M470,(MIN(IF(ISERROR(FIND({1;2;3;4;5;6;7;8;9;0},M470,FIND("POSB",M470))),"",FIND({1;2;3;4;5;6;7;8;9;0},M470,FIND("POSB",M470))))),6)),"")</f>
        <v/>
      </c>
      <c r="U470" s="8" t="str">
        <f t="shared" si="56"/>
        <v>--</v>
      </c>
      <c r="V470" s="17" t="str">
        <f>IF(COUNTIF(M470, "*CHEQUE*")&gt;0,+MID(M470,(MIN(IF(ISERROR(FIND({1;2;3;4;5;6;7;8;9;0},M470)),"",FIND({1;2;3;4;5;6;7;8;9;0},M470)))),15),"")</f>
        <v/>
      </c>
      <c r="W470" s="10"/>
      <c r="X470" s="10"/>
      <c r="Y470" s="10"/>
      <c r="Z470" s="10"/>
      <c r="AA470" s="31" t="str">
        <f t="shared" si="57"/>
        <v>--</v>
      </c>
      <c r="AB470" s="18" t="str">
        <f t="shared" si="58"/>
        <v>Deposit</v>
      </c>
      <c r="AC470" s="3">
        <f t="shared" si="59"/>
        <v>0</v>
      </c>
      <c r="AD470" s="4">
        <f t="shared" si="60"/>
        <v>0</v>
      </c>
      <c r="AE470" s="8" t="str">
        <f t="shared" si="61"/>
        <v/>
      </c>
      <c r="AF470" s="18" t="str">
        <f t="shared" si="62"/>
        <v>--</v>
      </c>
    </row>
    <row r="471" spans="5:32" x14ac:dyDescent="0.25">
      <c r="E471" s="36" t="str">
        <f t="shared" si="63"/>
        <v>--</v>
      </c>
      <c r="F471" s="26"/>
      <c r="G471" s="21"/>
      <c r="H471" s="30"/>
      <c r="I471" s="30"/>
      <c r="J471" s="24"/>
      <c r="K471" s="24"/>
      <c r="L471" s="24"/>
      <c r="M471" s="26"/>
      <c r="N471" s="30"/>
      <c r="O471" s="13"/>
      <c r="P471" s="13"/>
      <c r="Q471" s="13"/>
      <c r="R471" s="13"/>
      <c r="T471" s="8" t="str">
        <f>IF(COUNTIF(M471, "*POSB*TRA*")&gt;0,CONCATENATE(L471,"-",MID(M471,(MIN(IF(ISERROR(FIND({1;2;3;4;5;6;7;8;9;0},M471,FIND("POSB",M471))),"",FIND({1;2;3;4;5;6;7;8;9;0},M471,FIND("POSB",M471))))),6)),"")</f>
        <v/>
      </c>
      <c r="U471" s="8" t="str">
        <f t="shared" si="56"/>
        <v>--</v>
      </c>
      <c r="V471" s="17" t="str">
        <f>IF(COUNTIF(M471, "*CHEQUE*")&gt;0,+MID(M471,(MIN(IF(ISERROR(FIND({1;2;3;4;5;6;7;8;9;0},M471)),"",FIND({1;2;3;4;5;6;7;8;9;0},M471)))),15),"")</f>
        <v/>
      </c>
      <c r="W471" s="10"/>
      <c r="X471" s="10"/>
      <c r="Y471" s="10"/>
      <c r="Z471" s="10"/>
      <c r="AA471" s="31" t="str">
        <f t="shared" si="57"/>
        <v>--</v>
      </c>
      <c r="AB471" s="18" t="str">
        <f t="shared" si="58"/>
        <v>Deposit</v>
      </c>
      <c r="AC471" s="3">
        <f t="shared" si="59"/>
        <v>0</v>
      </c>
      <c r="AD471" s="4">
        <f t="shared" si="60"/>
        <v>0</v>
      </c>
      <c r="AE471" s="8" t="str">
        <f t="shared" si="61"/>
        <v/>
      </c>
      <c r="AF471" s="18" t="str">
        <f t="shared" si="62"/>
        <v>--</v>
      </c>
    </row>
    <row r="472" spans="5:32" x14ac:dyDescent="0.25">
      <c r="E472" s="36" t="str">
        <f t="shared" si="63"/>
        <v>--</v>
      </c>
      <c r="F472" s="25"/>
      <c r="G472" s="20"/>
      <c r="H472" s="29"/>
      <c r="I472" s="29"/>
      <c r="J472" s="23"/>
      <c r="K472" s="23"/>
      <c r="L472" s="23"/>
      <c r="M472" s="25"/>
      <c r="N472" s="29"/>
      <c r="O472" s="13"/>
      <c r="P472" s="13"/>
      <c r="Q472" s="13"/>
      <c r="R472" s="13"/>
      <c r="T472" s="8" t="str">
        <f>IF(COUNTIF(M472, "*POSB*TRA*")&gt;0,CONCATENATE(L472,"-",MID(M472,(MIN(IF(ISERROR(FIND({1;2;3;4;5;6;7;8;9;0},M472,FIND("POSB",M472))),"",FIND({1;2;3;4;5;6;7;8;9;0},M472,FIND("POSB",M472))))),6)),"")</f>
        <v/>
      </c>
      <c r="U472" s="8" t="str">
        <f t="shared" si="56"/>
        <v>--</v>
      </c>
      <c r="V472" s="17" t="str">
        <f>IF(COUNTIF(M472, "*CHEQUE*")&gt;0,+MID(M472,(MIN(IF(ISERROR(FIND({1;2;3;4;5;6;7;8;9;0},M472)),"",FIND({1;2;3;4;5;6;7;8;9;0},M472)))),15),"")</f>
        <v/>
      </c>
      <c r="W472" s="10"/>
      <c r="X472" s="10"/>
      <c r="Y472" s="10"/>
      <c r="Z472" s="10"/>
      <c r="AA472" s="31" t="str">
        <f t="shared" si="57"/>
        <v>--</v>
      </c>
      <c r="AB472" s="18" t="str">
        <f t="shared" si="58"/>
        <v>Deposit</v>
      </c>
      <c r="AC472" s="3">
        <f t="shared" si="59"/>
        <v>0</v>
      </c>
      <c r="AD472" s="4">
        <f t="shared" si="60"/>
        <v>0</v>
      </c>
      <c r="AE472" s="8" t="str">
        <f t="shared" si="61"/>
        <v/>
      </c>
      <c r="AF472" s="18" t="str">
        <f t="shared" si="62"/>
        <v>--</v>
      </c>
    </row>
    <row r="473" spans="5:32" x14ac:dyDescent="0.25">
      <c r="E473" s="36" t="str">
        <f t="shared" si="63"/>
        <v>--</v>
      </c>
      <c r="F473" s="26"/>
      <c r="G473" s="21"/>
      <c r="H473" s="30"/>
      <c r="I473" s="30"/>
      <c r="J473" s="24"/>
      <c r="K473" s="24"/>
      <c r="L473" s="24"/>
      <c r="M473" s="26"/>
      <c r="N473" s="30"/>
      <c r="O473" s="13"/>
      <c r="P473" s="13"/>
      <c r="Q473" s="13"/>
      <c r="R473" s="13"/>
      <c r="T473" s="8" t="str">
        <f>IF(COUNTIF(M473, "*POSB*TRA*")&gt;0,CONCATENATE(L473,"-",MID(M473,(MIN(IF(ISERROR(FIND({1;2;3;4;5;6;7;8;9;0},M473,FIND("POSB",M473))),"",FIND({1;2;3;4;5;6;7;8;9;0},M473,FIND("POSB",M473))))),6)),"")</f>
        <v/>
      </c>
      <c r="U473" s="8" t="str">
        <f t="shared" si="56"/>
        <v>--</v>
      </c>
      <c r="V473" s="17" t="str">
        <f>IF(COUNTIF(M473, "*CHEQUE*")&gt;0,+MID(M473,(MIN(IF(ISERROR(FIND({1;2;3;4;5;6;7;8;9;0},M473)),"",FIND({1;2;3;4;5;6;7;8;9;0},M473)))),15),"")</f>
        <v/>
      </c>
      <c r="W473" s="10"/>
      <c r="X473" s="10"/>
      <c r="Y473" s="10"/>
      <c r="Z473" s="10"/>
      <c r="AA473" s="31" t="str">
        <f t="shared" si="57"/>
        <v>--</v>
      </c>
      <c r="AB473" s="18" t="str">
        <f t="shared" si="58"/>
        <v>Deposit</v>
      </c>
      <c r="AC473" s="3">
        <f t="shared" si="59"/>
        <v>0</v>
      </c>
      <c r="AD473" s="4">
        <f t="shared" si="60"/>
        <v>0</v>
      </c>
      <c r="AE473" s="8" t="str">
        <f t="shared" si="61"/>
        <v/>
      </c>
      <c r="AF473" s="18" t="str">
        <f t="shared" si="62"/>
        <v>--</v>
      </c>
    </row>
    <row r="474" spans="5:32" x14ac:dyDescent="0.25">
      <c r="E474" s="36" t="str">
        <f t="shared" si="63"/>
        <v>--</v>
      </c>
      <c r="F474" s="25"/>
      <c r="G474" s="20"/>
      <c r="H474" s="29"/>
      <c r="I474" s="29"/>
      <c r="J474" s="23"/>
      <c r="K474" s="23"/>
      <c r="L474" s="23"/>
      <c r="M474" s="25"/>
      <c r="N474" s="29"/>
      <c r="O474" s="13"/>
      <c r="P474" s="13"/>
      <c r="Q474" s="13"/>
      <c r="R474" s="13"/>
      <c r="T474" s="8" t="str">
        <f>IF(COUNTIF(M474, "*POSB*TRA*")&gt;0,CONCATENATE(L474,"-",MID(M474,(MIN(IF(ISERROR(FIND({1;2;3;4;5;6;7;8;9;0},M474,FIND("POSB",M474))),"",FIND({1;2;3;4;5;6;7;8;9;0},M474,FIND("POSB",M474))))),6)),"")</f>
        <v/>
      </c>
      <c r="U474" s="8" t="str">
        <f t="shared" si="56"/>
        <v>--</v>
      </c>
      <c r="V474" s="17" t="str">
        <f>IF(COUNTIF(M474, "*CHEQUE*")&gt;0,+MID(M474,(MIN(IF(ISERROR(FIND({1;2;3;4;5;6;7;8;9;0},M474)),"",FIND({1;2;3;4;5;6;7;8;9;0},M474)))),15),"")</f>
        <v/>
      </c>
      <c r="W474" s="10"/>
      <c r="X474" s="10"/>
      <c r="Y474" s="10"/>
      <c r="Z474" s="10"/>
      <c r="AA474" s="31" t="str">
        <f t="shared" si="57"/>
        <v>--</v>
      </c>
      <c r="AB474" s="18" t="str">
        <f t="shared" si="58"/>
        <v>Deposit</v>
      </c>
      <c r="AC474" s="3">
        <f t="shared" si="59"/>
        <v>0</v>
      </c>
      <c r="AD474" s="4">
        <f t="shared" si="60"/>
        <v>0</v>
      </c>
      <c r="AE474" s="8" t="str">
        <f t="shared" si="61"/>
        <v/>
      </c>
      <c r="AF474" s="18" t="str">
        <f t="shared" si="62"/>
        <v>--</v>
      </c>
    </row>
    <row r="475" spans="5:32" x14ac:dyDescent="0.25">
      <c r="E475" s="36" t="str">
        <f t="shared" si="63"/>
        <v>--</v>
      </c>
      <c r="F475" s="26"/>
      <c r="G475" s="21"/>
      <c r="H475" s="30"/>
      <c r="I475" s="30"/>
      <c r="J475" s="24"/>
      <c r="K475" s="24"/>
      <c r="L475" s="24"/>
      <c r="M475" s="26"/>
      <c r="N475" s="30"/>
      <c r="O475" s="13"/>
      <c r="P475" s="13"/>
      <c r="Q475" s="13"/>
      <c r="R475" s="13"/>
      <c r="T475" s="8" t="str">
        <f>IF(COUNTIF(M475, "*POSB*TRA*")&gt;0,CONCATENATE(L475,"-",MID(M475,(MIN(IF(ISERROR(FIND({1;2;3;4;5;6;7;8;9;0},M475,FIND("POSB",M475))),"",FIND({1;2;3;4;5;6;7;8;9;0},M475,FIND("POSB",M475))))),6)),"")</f>
        <v/>
      </c>
      <c r="U475" s="8" t="str">
        <f t="shared" si="56"/>
        <v>--</v>
      </c>
      <c r="V475" s="17" t="str">
        <f>IF(COUNTIF(M475, "*CHEQUE*")&gt;0,+MID(M475,(MIN(IF(ISERROR(FIND({1;2;3;4;5;6;7;8;9;0},M475)),"",FIND({1;2;3;4;5;6;7;8;9;0},M475)))),15),"")</f>
        <v/>
      </c>
      <c r="W475" s="10"/>
      <c r="X475" s="10"/>
      <c r="Y475" s="10"/>
      <c r="Z475" s="10"/>
      <c r="AA475" s="31" t="str">
        <f t="shared" si="57"/>
        <v>--</v>
      </c>
      <c r="AB475" s="18" t="str">
        <f t="shared" si="58"/>
        <v>Deposit</v>
      </c>
      <c r="AC475" s="3">
        <f t="shared" si="59"/>
        <v>0</v>
      </c>
      <c r="AD475" s="4">
        <f t="shared" si="60"/>
        <v>0</v>
      </c>
      <c r="AE475" s="8" t="str">
        <f t="shared" si="61"/>
        <v/>
      </c>
      <c r="AF475" s="18" t="str">
        <f t="shared" si="62"/>
        <v>--</v>
      </c>
    </row>
    <row r="476" spans="5:32" x14ac:dyDescent="0.25">
      <c r="E476" s="36" t="str">
        <f t="shared" si="63"/>
        <v>--</v>
      </c>
      <c r="F476" s="25"/>
      <c r="G476" s="20"/>
      <c r="H476" s="29"/>
      <c r="I476" s="29"/>
      <c r="J476" s="23"/>
      <c r="K476" s="23"/>
      <c r="L476" s="23"/>
      <c r="M476" s="25"/>
      <c r="N476" s="29"/>
      <c r="O476" s="13"/>
      <c r="P476" s="13"/>
      <c r="Q476" s="13"/>
      <c r="R476" s="13"/>
      <c r="T476" s="8" t="str">
        <f>IF(COUNTIF(M476, "*POSB*TRA*")&gt;0,CONCATENATE(L476,"-",MID(M476,(MIN(IF(ISERROR(FIND({1;2;3;4;5;6;7;8;9;0},M476,FIND("POSB",M476))),"",FIND({1;2;3;4;5;6;7;8;9;0},M476,FIND("POSB",M476))))),6)),"")</f>
        <v/>
      </c>
      <c r="U476" s="8" t="str">
        <f t="shared" si="56"/>
        <v>--</v>
      </c>
      <c r="V476" s="17" t="str">
        <f>IF(COUNTIF(M476, "*CHEQUE*")&gt;0,+MID(M476,(MIN(IF(ISERROR(FIND({1;2;3;4;5;6;7;8;9;0},M476)),"",FIND({1;2;3;4;5;6;7;8;9;0},M476)))),15),"")</f>
        <v/>
      </c>
      <c r="W476" s="10"/>
      <c r="X476" s="10"/>
      <c r="Y476" s="10"/>
      <c r="Z476" s="10"/>
      <c r="AA476" s="31" t="str">
        <f t="shared" si="57"/>
        <v>--</v>
      </c>
      <c r="AB476" s="18" t="str">
        <f t="shared" si="58"/>
        <v>Deposit</v>
      </c>
      <c r="AC476" s="3">
        <f t="shared" si="59"/>
        <v>0</v>
      </c>
      <c r="AD476" s="4">
        <f t="shared" si="60"/>
        <v>0</v>
      </c>
      <c r="AE476" s="8" t="str">
        <f t="shared" si="61"/>
        <v/>
      </c>
      <c r="AF476" s="18" t="str">
        <f t="shared" si="62"/>
        <v>--</v>
      </c>
    </row>
    <row r="477" spans="5:32" x14ac:dyDescent="0.25">
      <c r="E477" s="36" t="str">
        <f t="shared" si="63"/>
        <v>--</v>
      </c>
      <c r="F477" s="26"/>
      <c r="G477" s="21"/>
      <c r="H477" s="30"/>
      <c r="I477" s="30"/>
      <c r="J477" s="24"/>
      <c r="K477" s="24"/>
      <c r="L477" s="24"/>
      <c r="M477" s="26"/>
      <c r="N477" s="30"/>
      <c r="O477" s="13"/>
      <c r="P477" s="13"/>
      <c r="Q477" s="13"/>
      <c r="R477" s="13"/>
      <c r="T477" s="8" t="str">
        <f>IF(COUNTIF(M477, "*POSB*TRA*")&gt;0,CONCATENATE(L477,"-",MID(M477,(MIN(IF(ISERROR(FIND({1;2;3;4;5;6;7;8;9;0},M477,FIND("POSB",M477))),"",FIND({1;2;3;4;5;6;7;8;9;0},M477,FIND("POSB",M477))))),6)),"")</f>
        <v/>
      </c>
      <c r="U477" s="8" t="str">
        <f t="shared" si="56"/>
        <v>--</v>
      </c>
      <c r="V477" s="17" t="str">
        <f>IF(COUNTIF(M477, "*CHEQUE*")&gt;0,+MID(M477,(MIN(IF(ISERROR(FIND({1;2;3;4;5;6;7;8;9;0},M477)),"",FIND({1;2;3;4;5;6;7;8;9;0},M477)))),15),"")</f>
        <v/>
      </c>
      <c r="W477" s="10"/>
      <c r="X477" s="10"/>
      <c r="Y477" s="10"/>
      <c r="Z477" s="10"/>
      <c r="AA477" s="31" t="str">
        <f t="shared" si="57"/>
        <v>--</v>
      </c>
      <c r="AB477" s="18" t="str">
        <f t="shared" si="58"/>
        <v>Deposit</v>
      </c>
      <c r="AC477" s="3">
        <f t="shared" si="59"/>
        <v>0</v>
      </c>
      <c r="AD477" s="4">
        <f t="shared" si="60"/>
        <v>0</v>
      </c>
      <c r="AE477" s="8" t="str">
        <f t="shared" si="61"/>
        <v/>
      </c>
      <c r="AF477" s="18" t="str">
        <f t="shared" si="62"/>
        <v>--</v>
      </c>
    </row>
    <row r="478" spans="5:32" x14ac:dyDescent="0.25">
      <c r="E478" s="36" t="str">
        <f t="shared" si="63"/>
        <v>--</v>
      </c>
      <c r="F478" s="25"/>
      <c r="G478" s="20"/>
      <c r="H478" s="29"/>
      <c r="I478" s="29"/>
      <c r="J478" s="23"/>
      <c r="K478" s="23"/>
      <c r="L478" s="23"/>
      <c r="M478" s="25"/>
      <c r="N478" s="29"/>
      <c r="O478" s="13"/>
      <c r="P478" s="13"/>
      <c r="Q478" s="13"/>
      <c r="R478" s="13"/>
      <c r="T478" s="8" t="str">
        <f>IF(COUNTIF(M478, "*POSB*TRA*")&gt;0,CONCATENATE(L478,"-",MID(M478,(MIN(IF(ISERROR(FIND({1;2;3;4;5;6;7;8;9;0},M478,FIND("POSB",M478))),"",FIND({1;2;3;4;5;6;7;8;9;0},M478,FIND("POSB",M478))))),6)),"")</f>
        <v/>
      </c>
      <c r="U478" s="8" t="str">
        <f t="shared" si="56"/>
        <v>--</v>
      </c>
      <c r="V478" s="17" t="str">
        <f>IF(COUNTIF(M478, "*CHEQUE*")&gt;0,+MID(M478,(MIN(IF(ISERROR(FIND({1;2;3;4;5;6;7;8;9;0},M478)),"",FIND({1;2;3;4;5;6;7;8;9;0},M478)))),15),"")</f>
        <v/>
      </c>
      <c r="W478" s="10"/>
      <c r="X478" s="10"/>
      <c r="Y478" s="10"/>
      <c r="Z478" s="10"/>
      <c r="AA478" s="31" t="str">
        <f t="shared" si="57"/>
        <v>--</v>
      </c>
      <c r="AB478" s="18" t="str">
        <f t="shared" si="58"/>
        <v>Deposit</v>
      </c>
      <c r="AC478" s="3">
        <f t="shared" si="59"/>
        <v>0</v>
      </c>
      <c r="AD478" s="4">
        <f t="shared" si="60"/>
        <v>0</v>
      </c>
      <c r="AE478" s="8" t="str">
        <f t="shared" si="61"/>
        <v/>
      </c>
      <c r="AF478" s="18" t="str">
        <f t="shared" si="62"/>
        <v>--</v>
      </c>
    </row>
    <row r="479" spans="5:32" x14ac:dyDescent="0.25">
      <c r="E479" s="36" t="str">
        <f t="shared" si="63"/>
        <v>--</v>
      </c>
      <c r="F479" s="26"/>
      <c r="G479" s="21"/>
      <c r="H479" s="30"/>
      <c r="I479" s="30"/>
      <c r="J479" s="24"/>
      <c r="K479" s="24"/>
      <c r="L479" s="24"/>
      <c r="M479" s="26"/>
      <c r="N479" s="30"/>
      <c r="O479" s="13"/>
      <c r="P479" s="13"/>
      <c r="Q479" s="13"/>
      <c r="R479" s="13"/>
      <c r="T479" s="8" t="str">
        <f>IF(COUNTIF(M479, "*POSB*TRA*")&gt;0,CONCATENATE(L479,"-",MID(M479,(MIN(IF(ISERROR(FIND({1;2;3;4;5;6;7;8;9;0},M479,FIND("POSB",M479))),"",FIND({1;2;3;4;5;6;7;8;9;0},M479,FIND("POSB",M479))))),6)),"")</f>
        <v/>
      </c>
      <c r="U479" s="8" t="str">
        <f t="shared" si="56"/>
        <v>--</v>
      </c>
      <c r="V479" s="17" t="str">
        <f>IF(COUNTIF(M479, "*CHEQUE*")&gt;0,+MID(M479,(MIN(IF(ISERROR(FIND({1;2;3;4;5;6;7;8;9;0},M479)),"",FIND({1;2;3;4;5;6;7;8;9;0},M479)))),15),"")</f>
        <v/>
      </c>
      <c r="W479" s="10"/>
      <c r="X479" s="10"/>
      <c r="Y479" s="10"/>
      <c r="Z479" s="10"/>
      <c r="AA479" s="31" t="str">
        <f t="shared" si="57"/>
        <v>--</v>
      </c>
      <c r="AB479" s="18" t="str">
        <f t="shared" si="58"/>
        <v>Deposit</v>
      </c>
      <c r="AC479" s="3">
        <f t="shared" si="59"/>
        <v>0</v>
      </c>
      <c r="AD479" s="4">
        <f t="shared" si="60"/>
        <v>0</v>
      </c>
      <c r="AE479" s="8" t="str">
        <f t="shared" si="61"/>
        <v/>
      </c>
      <c r="AF479" s="18" t="str">
        <f t="shared" si="62"/>
        <v>--</v>
      </c>
    </row>
    <row r="480" spans="5:32" x14ac:dyDescent="0.25">
      <c r="E480" s="36" t="str">
        <f t="shared" si="63"/>
        <v>--</v>
      </c>
      <c r="F480" s="25"/>
      <c r="G480" s="20"/>
      <c r="H480" s="29"/>
      <c r="I480" s="29"/>
      <c r="J480" s="23"/>
      <c r="K480" s="23"/>
      <c r="L480" s="23"/>
      <c r="M480" s="25"/>
      <c r="N480" s="29"/>
      <c r="O480" s="13"/>
      <c r="P480" s="13"/>
      <c r="Q480" s="13"/>
      <c r="R480" s="13"/>
      <c r="T480" s="8" t="str">
        <f>IF(COUNTIF(M480, "*POSB*TRA*")&gt;0,CONCATENATE(L480,"-",MID(M480,(MIN(IF(ISERROR(FIND({1;2;3;4;5;6;7;8;9;0},M480,FIND("POSB",M480))),"",FIND({1;2;3;4;5;6;7;8;9;0},M480,FIND("POSB",M480))))),6)),"")</f>
        <v/>
      </c>
      <c r="U480" s="8" t="str">
        <f t="shared" si="56"/>
        <v>--</v>
      </c>
      <c r="V480" s="17" t="str">
        <f>IF(COUNTIF(M480, "*CHEQUE*")&gt;0,+MID(M480,(MIN(IF(ISERROR(FIND({1;2;3;4;5;6;7;8;9;0},M480)),"",FIND({1;2;3;4;5;6;7;8;9;0},M480)))),15),"")</f>
        <v/>
      </c>
      <c r="W480" s="10"/>
      <c r="X480" s="10"/>
      <c r="Y480" s="10"/>
      <c r="Z480" s="10"/>
      <c r="AA480" s="31" t="str">
        <f t="shared" si="57"/>
        <v>--</v>
      </c>
      <c r="AB480" s="18" t="str">
        <f t="shared" si="58"/>
        <v>Deposit</v>
      </c>
      <c r="AC480" s="3">
        <f t="shared" si="59"/>
        <v>0</v>
      </c>
      <c r="AD480" s="4">
        <f t="shared" si="60"/>
        <v>0</v>
      </c>
      <c r="AE480" s="8" t="str">
        <f t="shared" si="61"/>
        <v/>
      </c>
      <c r="AF480" s="18" t="str">
        <f t="shared" si="62"/>
        <v>--</v>
      </c>
    </row>
    <row r="481" spans="5:32" x14ac:dyDescent="0.25">
      <c r="E481" s="36" t="str">
        <f t="shared" si="63"/>
        <v>--</v>
      </c>
      <c r="F481" s="26"/>
      <c r="G481" s="21"/>
      <c r="H481" s="30"/>
      <c r="I481" s="30"/>
      <c r="J481" s="24"/>
      <c r="K481" s="24"/>
      <c r="L481" s="24"/>
      <c r="M481" s="26"/>
      <c r="N481" s="30"/>
      <c r="O481" s="13"/>
      <c r="P481" s="13"/>
      <c r="Q481" s="13"/>
      <c r="R481" s="13"/>
      <c r="T481" s="8" t="str">
        <f>IF(COUNTIF(M481, "*POSB*TRA*")&gt;0,CONCATENATE(L481,"-",MID(M481,(MIN(IF(ISERROR(FIND({1;2;3;4;5;6;7;8;9;0},M481,FIND("POSB",M481))),"",FIND({1;2;3;4;5;6;7;8;9;0},M481,FIND("POSB",M481))))),6)),"")</f>
        <v/>
      </c>
      <c r="U481" s="8" t="str">
        <f t="shared" si="56"/>
        <v>--</v>
      </c>
      <c r="V481" s="17" t="str">
        <f>IF(COUNTIF(M481, "*CHEQUE*")&gt;0,+MID(M481,(MIN(IF(ISERROR(FIND({1;2;3;4;5;6;7;8;9;0},M481)),"",FIND({1;2;3;4;5;6;7;8;9;0},M481)))),15),"")</f>
        <v/>
      </c>
      <c r="W481" s="10"/>
      <c r="X481" s="10"/>
      <c r="Y481" s="10"/>
      <c r="Z481" s="10"/>
      <c r="AA481" s="31" t="str">
        <f t="shared" si="57"/>
        <v>--</v>
      </c>
      <c r="AB481" s="18" t="str">
        <f t="shared" si="58"/>
        <v>Deposit</v>
      </c>
      <c r="AC481" s="3">
        <f t="shared" si="59"/>
        <v>0</v>
      </c>
      <c r="AD481" s="4">
        <f t="shared" si="60"/>
        <v>0</v>
      </c>
      <c r="AE481" s="8" t="str">
        <f t="shared" si="61"/>
        <v/>
      </c>
      <c r="AF481" s="18" t="str">
        <f t="shared" si="62"/>
        <v>--</v>
      </c>
    </row>
    <row r="482" spans="5:32" x14ac:dyDescent="0.25">
      <c r="E482" s="36" t="str">
        <f t="shared" si="63"/>
        <v>--</v>
      </c>
      <c r="F482" s="25"/>
      <c r="G482" s="20"/>
      <c r="H482" s="29"/>
      <c r="I482" s="29"/>
      <c r="J482" s="23"/>
      <c r="K482" s="23"/>
      <c r="L482" s="23"/>
      <c r="M482" s="25"/>
      <c r="N482" s="29"/>
      <c r="O482" s="13"/>
      <c r="P482" s="13"/>
      <c r="Q482" s="13"/>
      <c r="R482" s="13"/>
      <c r="T482" s="8" t="str">
        <f>IF(COUNTIF(M482, "*POSB*TRA*")&gt;0,CONCATENATE(L482,"-",MID(M482,(MIN(IF(ISERROR(FIND({1;2;3;4;5;6;7;8;9;0},M482,FIND("POSB",M482))),"",FIND({1;2;3;4;5;6;7;8;9;0},M482,FIND("POSB",M482))))),6)),"")</f>
        <v/>
      </c>
      <c r="U482" s="8" t="str">
        <f t="shared" si="56"/>
        <v>--</v>
      </c>
      <c r="V482" s="17" t="str">
        <f>IF(COUNTIF(M482, "*CHEQUE*")&gt;0,+MID(M482,(MIN(IF(ISERROR(FIND({1;2;3;4;5;6;7;8;9;0},M482)),"",FIND({1;2;3;4;5;6;7;8;9;0},M482)))),15),"")</f>
        <v/>
      </c>
      <c r="W482" s="10"/>
      <c r="X482" s="10"/>
      <c r="Y482" s="10"/>
      <c r="Z482" s="10"/>
      <c r="AA482" s="31" t="str">
        <f t="shared" si="57"/>
        <v>--</v>
      </c>
      <c r="AB482" s="18" t="str">
        <f t="shared" si="58"/>
        <v>Deposit</v>
      </c>
      <c r="AC482" s="3">
        <f t="shared" si="59"/>
        <v>0</v>
      </c>
      <c r="AD482" s="4">
        <f t="shared" si="60"/>
        <v>0</v>
      </c>
      <c r="AE482" s="8" t="str">
        <f t="shared" si="61"/>
        <v/>
      </c>
      <c r="AF482" s="18" t="str">
        <f t="shared" si="62"/>
        <v>--</v>
      </c>
    </row>
    <row r="483" spans="5:32" x14ac:dyDescent="0.25">
      <c r="E483" s="36" t="str">
        <f t="shared" si="63"/>
        <v>--</v>
      </c>
      <c r="F483" s="26"/>
      <c r="G483" s="21"/>
      <c r="H483" s="30"/>
      <c r="I483" s="30"/>
      <c r="J483" s="24"/>
      <c r="K483" s="24"/>
      <c r="L483" s="24"/>
      <c r="M483" s="26"/>
      <c r="N483" s="30"/>
      <c r="O483" s="13"/>
      <c r="P483" s="13"/>
      <c r="Q483" s="13"/>
      <c r="R483" s="13"/>
      <c r="T483" s="8" t="str">
        <f>IF(COUNTIF(M483, "*POSB*TRA*")&gt;0,CONCATENATE(L483,"-",MID(M483,(MIN(IF(ISERROR(FIND({1;2;3;4;5;6;7;8;9;0},M483,FIND("POSB",M483))),"",FIND({1;2;3;4;5;6;7;8;9;0},M483,FIND("POSB",M483))))),6)),"")</f>
        <v/>
      </c>
      <c r="U483" s="8" t="str">
        <f t="shared" si="56"/>
        <v>--</v>
      </c>
      <c r="V483" s="17" t="str">
        <f>IF(COUNTIF(M483, "*CHEQUE*")&gt;0,+MID(M483,(MIN(IF(ISERROR(FIND({1;2;3;4;5;6;7;8;9;0},M483)),"",FIND({1;2;3;4;5;6;7;8;9;0},M483)))),15),"")</f>
        <v/>
      </c>
      <c r="W483" s="10"/>
      <c r="X483" s="10"/>
      <c r="Y483" s="10"/>
      <c r="Z483" s="10"/>
      <c r="AA483" s="31" t="str">
        <f t="shared" si="57"/>
        <v>--</v>
      </c>
      <c r="AB483" s="18" t="str">
        <f t="shared" si="58"/>
        <v>Deposit</v>
      </c>
      <c r="AC483" s="3">
        <f t="shared" si="59"/>
        <v>0</v>
      </c>
      <c r="AD483" s="4">
        <f t="shared" si="60"/>
        <v>0</v>
      </c>
      <c r="AE483" s="8" t="str">
        <f t="shared" si="61"/>
        <v/>
      </c>
      <c r="AF483" s="18" t="str">
        <f t="shared" si="62"/>
        <v>--</v>
      </c>
    </row>
    <row r="484" spans="5:32" x14ac:dyDescent="0.25">
      <c r="E484" s="36" t="str">
        <f t="shared" si="63"/>
        <v>--</v>
      </c>
      <c r="F484" s="25"/>
      <c r="G484" s="20"/>
      <c r="H484" s="29"/>
      <c r="I484" s="29"/>
      <c r="J484" s="23"/>
      <c r="K484" s="23"/>
      <c r="L484" s="23"/>
      <c r="M484" s="25"/>
      <c r="N484" s="29"/>
      <c r="O484" s="13"/>
      <c r="P484" s="13"/>
      <c r="Q484" s="13"/>
      <c r="R484" s="13"/>
      <c r="T484" s="8" t="str">
        <f>IF(COUNTIF(M484, "*POSB*TRA*")&gt;0,CONCATENATE(L484,"-",MID(M484,(MIN(IF(ISERROR(FIND({1;2;3;4;5;6;7;8;9;0},M484,FIND("POSB",M484))),"",FIND({1;2;3;4;5;6;7;8;9;0},M484,FIND("POSB",M484))))),6)),"")</f>
        <v/>
      </c>
      <c r="U484" s="8" t="str">
        <f t="shared" si="56"/>
        <v>--</v>
      </c>
      <c r="V484" s="17" t="str">
        <f>IF(COUNTIF(M484, "*CHEQUE*")&gt;0,+MID(M484,(MIN(IF(ISERROR(FIND({1;2;3;4;5;6;7;8;9;0},M484)),"",FIND({1;2;3;4;5;6;7;8;9;0},M484)))),15),"")</f>
        <v/>
      </c>
      <c r="W484" s="10"/>
      <c r="X484" s="10"/>
      <c r="Y484" s="10"/>
      <c r="Z484" s="10"/>
      <c r="AA484" s="31" t="str">
        <f t="shared" si="57"/>
        <v>--</v>
      </c>
      <c r="AB484" s="18" t="str">
        <f t="shared" si="58"/>
        <v>Deposit</v>
      </c>
      <c r="AC484" s="3">
        <f t="shared" si="59"/>
        <v>0</v>
      </c>
      <c r="AD484" s="4">
        <f t="shared" si="60"/>
        <v>0</v>
      </c>
      <c r="AE484" s="8" t="str">
        <f t="shared" si="61"/>
        <v/>
      </c>
      <c r="AF484" s="18" t="str">
        <f t="shared" si="62"/>
        <v>--</v>
      </c>
    </row>
    <row r="485" spans="5:32" x14ac:dyDescent="0.25">
      <c r="E485" s="36" t="str">
        <f t="shared" si="63"/>
        <v>--</v>
      </c>
      <c r="F485" s="26"/>
      <c r="G485" s="21"/>
      <c r="H485" s="30"/>
      <c r="I485" s="30"/>
      <c r="J485" s="24"/>
      <c r="K485" s="24"/>
      <c r="L485" s="24"/>
      <c r="M485" s="26"/>
      <c r="N485" s="30"/>
      <c r="O485" s="13"/>
      <c r="P485" s="13"/>
      <c r="Q485" s="13"/>
      <c r="R485" s="13"/>
      <c r="T485" s="8" t="str">
        <f>IF(COUNTIF(M485, "*POSB*TRA*")&gt;0,CONCATENATE(L485,"-",MID(M485,(MIN(IF(ISERROR(FIND({1;2;3;4;5;6;7;8;9;0},M485,FIND("POSB",M485))),"",FIND({1;2;3;4;5;6;7;8;9;0},M485,FIND("POSB",M485))))),6)),"")</f>
        <v/>
      </c>
      <c r="U485" s="8" t="str">
        <f t="shared" si="56"/>
        <v>--</v>
      </c>
      <c r="V485" s="17" t="str">
        <f>IF(COUNTIF(M485, "*CHEQUE*")&gt;0,+MID(M485,(MIN(IF(ISERROR(FIND({1;2;3;4;5;6;7;8;9;0},M485)),"",FIND({1;2;3;4;5;6;7;8;9;0},M485)))),15),"")</f>
        <v/>
      </c>
      <c r="W485" s="10"/>
      <c r="X485" s="10"/>
      <c r="Y485" s="10"/>
      <c r="Z485" s="10"/>
      <c r="AA485" s="31" t="str">
        <f t="shared" si="57"/>
        <v>--</v>
      </c>
      <c r="AB485" s="18" t="str">
        <f t="shared" si="58"/>
        <v>Deposit</v>
      </c>
      <c r="AC485" s="3">
        <f t="shared" si="59"/>
        <v>0</v>
      </c>
      <c r="AD485" s="4">
        <f t="shared" si="60"/>
        <v>0</v>
      </c>
      <c r="AE485" s="8" t="str">
        <f t="shared" si="61"/>
        <v/>
      </c>
      <c r="AF485" s="18" t="str">
        <f t="shared" si="62"/>
        <v>--</v>
      </c>
    </row>
    <row r="486" spans="5:32" x14ac:dyDescent="0.25">
      <c r="E486" s="36" t="str">
        <f t="shared" si="63"/>
        <v>--</v>
      </c>
      <c r="F486" s="25"/>
      <c r="G486" s="20"/>
      <c r="H486" s="29"/>
      <c r="I486" s="29"/>
      <c r="J486" s="23"/>
      <c r="K486" s="23"/>
      <c r="L486" s="23"/>
      <c r="M486" s="25"/>
      <c r="N486" s="29"/>
      <c r="O486" s="13"/>
      <c r="P486" s="13"/>
      <c r="Q486" s="13"/>
      <c r="R486" s="13"/>
      <c r="T486" s="8" t="str">
        <f>IF(COUNTIF(M486, "*POSB*TRA*")&gt;0,CONCATENATE(L486,"-",MID(M486,(MIN(IF(ISERROR(FIND({1;2;3;4;5;6;7;8;9;0},M486,FIND("POSB",M486))),"",FIND({1;2;3;4;5;6;7;8;9;0},M486,FIND("POSB",M486))))),6)),"")</f>
        <v/>
      </c>
      <c r="U486" s="8" t="str">
        <f t="shared" si="56"/>
        <v>--</v>
      </c>
      <c r="V486" s="17" t="str">
        <f>IF(COUNTIF(M486, "*CHEQUE*")&gt;0,+MID(M486,(MIN(IF(ISERROR(FIND({1;2;3;4;5;6;7;8;9;0},M486)),"",FIND({1;2;3;4;5;6;7;8;9;0},M486)))),15),"")</f>
        <v/>
      </c>
      <c r="W486" s="10"/>
      <c r="X486" s="10"/>
      <c r="Y486" s="10"/>
      <c r="Z486" s="10"/>
      <c r="AA486" s="31" t="str">
        <f t="shared" si="57"/>
        <v>--</v>
      </c>
      <c r="AB486" s="18" t="str">
        <f t="shared" si="58"/>
        <v>Deposit</v>
      </c>
      <c r="AC486" s="3">
        <f t="shared" si="59"/>
        <v>0</v>
      </c>
      <c r="AD486" s="4">
        <f t="shared" si="60"/>
        <v>0</v>
      </c>
      <c r="AE486" s="8" t="str">
        <f t="shared" si="61"/>
        <v/>
      </c>
      <c r="AF486" s="18" t="str">
        <f t="shared" si="62"/>
        <v>--</v>
      </c>
    </row>
    <row r="487" spans="5:32" x14ac:dyDescent="0.25">
      <c r="E487" s="36" t="str">
        <f t="shared" si="63"/>
        <v>--</v>
      </c>
      <c r="F487" s="26"/>
      <c r="G487" s="21"/>
      <c r="H487" s="30"/>
      <c r="I487" s="30"/>
      <c r="J487" s="24"/>
      <c r="K487" s="24"/>
      <c r="L487" s="24"/>
      <c r="M487" s="26"/>
      <c r="N487" s="30"/>
      <c r="O487" s="13"/>
      <c r="P487" s="13"/>
      <c r="Q487" s="13"/>
      <c r="R487" s="13"/>
      <c r="T487" s="8" t="str">
        <f>IF(COUNTIF(M487, "*POSB*TRA*")&gt;0,CONCATENATE(L487,"-",MID(M487,(MIN(IF(ISERROR(FIND({1;2;3;4;5;6;7;8;9;0},M487,FIND("POSB",M487))),"",FIND({1;2;3;4;5;6;7;8;9;0},M487,FIND("POSB",M487))))),6)),"")</f>
        <v/>
      </c>
      <c r="U487" s="8" t="str">
        <f t="shared" si="56"/>
        <v>--</v>
      </c>
      <c r="V487" s="17" t="str">
        <f>IF(COUNTIF(M487, "*CHEQUE*")&gt;0,+MID(M487,(MIN(IF(ISERROR(FIND({1;2;3;4;5;6;7;8;9;0},M487)),"",FIND({1;2;3;4;5;6;7;8;9;0},M487)))),15),"")</f>
        <v/>
      </c>
      <c r="W487" s="10"/>
      <c r="X487" s="10"/>
      <c r="Y487" s="10"/>
      <c r="Z487" s="10"/>
      <c r="AA487" s="31" t="str">
        <f t="shared" si="57"/>
        <v>--</v>
      </c>
      <c r="AB487" s="18" t="str">
        <f t="shared" si="58"/>
        <v>Deposit</v>
      </c>
      <c r="AC487" s="3">
        <f t="shared" si="59"/>
        <v>0</v>
      </c>
      <c r="AD487" s="4">
        <f t="shared" si="60"/>
        <v>0</v>
      </c>
      <c r="AE487" s="8" t="str">
        <f t="shared" si="61"/>
        <v/>
      </c>
      <c r="AF487" s="18" t="str">
        <f t="shared" si="62"/>
        <v>--</v>
      </c>
    </row>
    <row r="488" spans="5:32" x14ac:dyDescent="0.25">
      <c r="E488" s="36" t="str">
        <f t="shared" si="63"/>
        <v>--</v>
      </c>
      <c r="F488" s="25"/>
      <c r="G488" s="20"/>
      <c r="H488" s="29"/>
      <c r="I488" s="29"/>
      <c r="J488" s="23"/>
      <c r="K488" s="23"/>
      <c r="L488" s="23"/>
      <c r="M488" s="25"/>
      <c r="N488" s="29"/>
      <c r="O488" s="13"/>
      <c r="P488" s="13"/>
      <c r="Q488" s="13"/>
      <c r="R488" s="13"/>
      <c r="T488" s="8" t="str">
        <f>IF(COUNTIF(M488, "*POSB*TRA*")&gt;0,CONCATENATE(L488,"-",MID(M488,(MIN(IF(ISERROR(FIND({1;2;3;4;5;6;7;8;9;0},M488,FIND("POSB",M488))),"",FIND({1;2;3;4;5;6;7;8;9;0},M488,FIND("POSB",M488))))),6)),"")</f>
        <v/>
      </c>
      <c r="U488" s="8" t="str">
        <f t="shared" si="56"/>
        <v>--</v>
      </c>
      <c r="V488" s="17" t="str">
        <f>IF(COUNTIF(M488, "*CHEQUE*")&gt;0,+MID(M488,(MIN(IF(ISERROR(FIND({1;2;3;4;5;6;7;8;9;0},M488)),"",FIND({1;2;3;4;5;6;7;8;9;0},M488)))),15),"")</f>
        <v/>
      </c>
      <c r="W488" s="10"/>
      <c r="X488" s="10"/>
      <c r="Y488" s="10"/>
      <c r="Z488" s="10"/>
      <c r="AA488" s="31" t="str">
        <f t="shared" si="57"/>
        <v>--</v>
      </c>
      <c r="AB488" s="18" t="str">
        <f t="shared" si="58"/>
        <v>Deposit</v>
      </c>
      <c r="AC488" s="3">
        <f t="shared" si="59"/>
        <v>0</v>
      </c>
      <c r="AD488" s="4">
        <f t="shared" si="60"/>
        <v>0</v>
      </c>
      <c r="AE488" s="8" t="str">
        <f t="shared" si="61"/>
        <v/>
      </c>
      <c r="AF488" s="18" t="str">
        <f t="shared" si="62"/>
        <v>--</v>
      </c>
    </row>
    <row r="489" spans="5:32" x14ac:dyDescent="0.25">
      <c r="E489" s="36" t="str">
        <f t="shared" si="63"/>
        <v>--</v>
      </c>
      <c r="F489" s="26"/>
      <c r="G489" s="21"/>
      <c r="H489" s="30"/>
      <c r="I489" s="30"/>
      <c r="J489" s="24"/>
      <c r="K489" s="24"/>
      <c r="L489" s="24"/>
      <c r="M489" s="26"/>
      <c r="N489" s="30"/>
      <c r="O489" s="13"/>
      <c r="P489" s="13"/>
      <c r="Q489" s="13"/>
      <c r="R489" s="13"/>
      <c r="T489" s="8" t="str">
        <f>IF(COUNTIF(M489, "*POSB*TRA*")&gt;0,CONCATENATE(L489,"-",MID(M489,(MIN(IF(ISERROR(FIND({1;2;3;4;5;6;7;8;9;0},M489,FIND("POSB",M489))),"",FIND({1;2;3;4;5;6;7;8;9;0},M489,FIND("POSB",M489))))),6)),"")</f>
        <v/>
      </c>
      <c r="U489" s="8" t="str">
        <f t="shared" si="56"/>
        <v>--</v>
      </c>
      <c r="V489" s="17" t="str">
        <f>IF(COUNTIF(M489, "*CHEQUE*")&gt;0,+MID(M489,(MIN(IF(ISERROR(FIND({1;2;3;4;5;6;7;8;9;0},M489)),"",FIND({1;2;3;4;5;6;7;8;9;0},M489)))),15),"")</f>
        <v/>
      </c>
      <c r="W489" s="10"/>
      <c r="X489" s="10"/>
      <c r="Y489" s="10"/>
      <c r="Z489" s="10"/>
      <c r="AA489" s="31" t="str">
        <f t="shared" si="57"/>
        <v>--</v>
      </c>
      <c r="AB489" s="18" t="str">
        <f t="shared" si="58"/>
        <v>Deposit</v>
      </c>
      <c r="AC489" s="3">
        <f t="shared" si="59"/>
        <v>0</v>
      </c>
      <c r="AD489" s="4">
        <f t="shared" si="60"/>
        <v>0</v>
      </c>
      <c r="AE489" s="8" t="str">
        <f t="shared" si="61"/>
        <v/>
      </c>
      <c r="AF489" s="18" t="str">
        <f t="shared" si="62"/>
        <v>--</v>
      </c>
    </row>
    <row r="490" spans="5:32" x14ac:dyDescent="0.25">
      <c r="E490" s="36" t="str">
        <f t="shared" si="63"/>
        <v>--</v>
      </c>
      <c r="F490" s="25"/>
      <c r="G490" s="20"/>
      <c r="H490" s="29"/>
      <c r="I490" s="29"/>
      <c r="J490" s="23"/>
      <c r="K490" s="23"/>
      <c r="L490" s="23"/>
      <c r="M490" s="25"/>
      <c r="N490" s="29"/>
      <c r="O490" s="13"/>
      <c r="P490" s="13"/>
      <c r="Q490" s="13"/>
      <c r="R490" s="13"/>
      <c r="T490" s="8" t="str">
        <f>IF(COUNTIF(M490, "*POSB*TRA*")&gt;0,CONCATENATE(L490,"-",MID(M490,(MIN(IF(ISERROR(FIND({1;2;3;4;5;6;7;8;9;0},M490,FIND("POSB",M490))),"",FIND({1;2;3;4;5;6;7;8;9;0},M490,FIND("POSB",M490))))),6)),"")</f>
        <v/>
      </c>
      <c r="U490" s="8" t="str">
        <f t="shared" si="56"/>
        <v>--</v>
      </c>
      <c r="V490" s="17" t="str">
        <f>IF(COUNTIF(M490, "*CHEQUE*")&gt;0,+MID(M490,(MIN(IF(ISERROR(FIND({1;2;3;4;5;6;7;8;9;0},M490)),"",FIND({1;2;3;4;5;6;7;8;9;0},M490)))),15),"")</f>
        <v/>
      </c>
      <c r="W490" s="10"/>
      <c r="X490" s="10"/>
      <c r="Y490" s="10"/>
      <c r="Z490" s="10"/>
      <c r="AA490" s="31" t="str">
        <f t="shared" si="57"/>
        <v>--</v>
      </c>
      <c r="AB490" s="18" t="str">
        <f t="shared" si="58"/>
        <v>Deposit</v>
      </c>
      <c r="AC490" s="3">
        <f t="shared" si="59"/>
        <v>0</v>
      </c>
      <c r="AD490" s="4">
        <f t="shared" si="60"/>
        <v>0</v>
      </c>
      <c r="AE490" s="8" t="str">
        <f t="shared" si="61"/>
        <v/>
      </c>
      <c r="AF490" s="18" t="str">
        <f t="shared" si="62"/>
        <v>--</v>
      </c>
    </row>
    <row r="491" spans="5:32" x14ac:dyDescent="0.25">
      <c r="E491" s="36" t="str">
        <f t="shared" si="63"/>
        <v>--</v>
      </c>
      <c r="F491" s="26"/>
      <c r="G491" s="21"/>
      <c r="H491" s="30"/>
      <c r="I491" s="30"/>
      <c r="J491" s="24"/>
      <c r="K491" s="24"/>
      <c r="L491" s="24"/>
      <c r="M491" s="26"/>
      <c r="N491" s="30"/>
      <c r="O491" s="13"/>
      <c r="P491" s="13"/>
      <c r="Q491" s="13"/>
      <c r="R491" s="13"/>
      <c r="T491" s="8" t="str">
        <f>IF(COUNTIF(M491, "*POSB*TRA*")&gt;0,CONCATENATE(L491,"-",MID(M491,(MIN(IF(ISERROR(FIND({1;2;3;4;5;6;7;8;9;0},M491,FIND("POSB",M491))),"",FIND({1;2;3;4;5;6;7;8;9;0},M491,FIND("POSB",M491))))),6)),"")</f>
        <v/>
      </c>
      <c r="U491" s="8" t="str">
        <f t="shared" si="56"/>
        <v>--</v>
      </c>
      <c r="V491" s="17" t="str">
        <f>IF(COUNTIF(M491, "*CHEQUE*")&gt;0,+MID(M491,(MIN(IF(ISERROR(FIND({1;2;3;4;5;6;7;8;9;0},M491)),"",FIND({1;2;3;4;5;6;7;8;9;0},M491)))),15),"")</f>
        <v/>
      </c>
      <c r="W491" s="10"/>
      <c r="X491" s="10"/>
      <c r="Y491" s="10"/>
      <c r="Z491" s="10"/>
      <c r="AA491" s="31" t="str">
        <f t="shared" si="57"/>
        <v>--</v>
      </c>
      <c r="AB491" s="18" t="str">
        <f t="shared" si="58"/>
        <v>Deposit</v>
      </c>
      <c r="AC491" s="3">
        <f t="shared" si="59"/>
        <v>0</v>
      </c>
      <c r="AD491" s="4">
        <f t="shared" si="60"/>
        <v>0</v>
      </c>
      <c r="AE491" s="8" t="str">
        <f t="shared" si="61"/>
        <v/>
      </c>
      <c r="AF491" s="18" t="str">
        <f t="shared" si="62"/>
        <v>--</v>
      </c>
    </row>
    <row r="492" spans="5:32" x14ac:dyDescent="0.25">
      <c r="E492" s="36" t="str">
        <f t="shared" si="63"/>
        <v>--</v>
      </c>
      <c r="F492" s="25"/>
      <c r="G492" s="20"/>
      <c r="H492" s="29"/>
      <c r="I492" s="29"/>
      <c r="J492" s="23"/>
      <c r="K492" s="23"/>
      <c r="L492" s="23"/>
      <c r="M492" s="25"/>
      <c r="N492" s="29"/>
      <c r="O492" s="13"/>
      <c r="P492" s="13"/>
      <c r="Q492" s="13"/>
      <c r="R492" s="13"/>
      <c r="T492" s="8" t="str">
        <f>IF(COUNTIF(M492, "*POSB*TRA*")&gt;0,CONCATENATE(L492,"-",MID(M492,(MIN(IF(ISERROR(FIND({1;2;3;4;5;6;7;8;9;0},M492,FIND("POSB",M492))),"",FIND({1;2;3;4;5;6;7;8;9;0},M492,FIND("POSB",M492))))),6)),"")</f>
        <v/>
      </c>
      <c r="U492" s="8" t="str">
        <f t="shared" si="56"/>
        <v>--</v>
      </c>
      <c r="V492" s="17" t="str">
        <f>IF(COUNTIF(M492, "*CHEQUE*")&gt;0,+MID(M492,(MIN(IF(ISERROR(FIND({1;2;3;4;5;6;7;8;9;0},M492)),"",FIND({1;2;3;4;5;6;7;8;9;0},M492)))),15),"")</f>
        <v/>
      </c>
      <c r="W492" s="10"/>
      <c r="X492" s="10"/>
      <c r="Y492" s="10"/>
      <c r="Z492" s="10"/>
      <c r="AA492" s="31" t="str">
        <f t="shared" si="57"/>
        <v>--</v>
      </c>
      <c r="AB492" s="18" t="str">
        <f t="shared" si="58"/>
        <v>Deposit</v>
      </c>
      <c r="AC492" s="3">
        <f t="shared" si="59"/>
        <v>0</v>
      </c>
      <c r="AD492" s="4">
        <f t="shared" si="60"/>
        <v>0</v>
      </c>
      <c r="AE492" s="8" t="str">
        <f t="shared" si="61"/>
        <v/>
      </c>
      <c r="AF492" s="18" t="str">
        <f t="shared" si="62"/>
        <v>--</v>
      </c>
    </row>
    <row r="493" spans="5:32" x14ac:dyDescent="0.25">
      <c r="E493" s="36" t="str">
        <f t="shared" si="63"/>
        <v>--</v>
      </c>
      <c r="F493" s="26"/>
      <c r="G493" s="21"/>
      <c r="H493" s="30"/>
      <c r="I493" s="30"/>
      <c r="J493" s="24"/>
      <c r="K493" s="24"/>
      <c r="L493" s="24"/>
      <c r="M493" s="26"/>
      <c r="N493" s="30"/>
      <c r="O493" s="13"/>
      <c r="P493" s="13"/>
      <c r="Q493" s="13"/>
      <c r="R493" s="13"/>
      <c r="T493" s="8" t="str">
        <f>IF(COUNTIF(M493, "*POSB*TRA*")&gt;0,CONCATENATE(L493,"-",MID(M493,(MIN(IF(ISERROR(FIND({1;2;3;4;5;6;7;8;9;0},M493,FIND("POSB",M493))),"",FIND({1;2;3;4;5;6;7;8;9;0},M493,FIND("POSB",M493))))),6)),"")</f>
        <v/>
      </c>
      <c r="U493" s="8" t="str">
        <f t="shared" si="56"/>
        <v>--</v>
      </c>
      <c r="V493" s="17" t="str">
        <f>IF(COUNTIF(M493, "*CHEQUE*")&gt;0,+MID(M493,(MIN(IF(ISERROR(FIND({1;2;3;4;5;6;7;8;9;0},M493)),"",FIND({1;2;3;4;5;6;7;8;9;0},M493)))),15),"")</f>
        <v/>
      </c>
      <c r="W493" s="10"/>
      <c r="X493" s="10"/>
      <c r="Y493" s="10"/>
      <c r="Z493" s="10"/>
      <c r="AA493" s="31" t="str">
        <f t="shared" si="57"/>
        <v>--</v>
      </c>
      <c r="AB493" s="18" t="str">
        <f t="shared" si="58"/>
        <v>Deposit</v>
      </c>
      <c r="AC493" s="3">
        <f t="shared" si="59"/>
        <v>0</v>
      </c>
      <c r="AD493" s="4">
        <f t="shared" si="60"/>
        <v>0</v>
      </c>
      <c r="AE493" s="8" t="str">
        <f t="shared" si="61"/>
        <v/>
      </c>
      <c r="AF493" s="18" t="str">
        <f t="shared" si="62"/>
        <v>--</v>
      </c>
    </row>
    <row r="494" spans="5:32" x14ac:dyDescent="0.25">
      <c r="E494" s="36" t="str">
        <f t="shared" si="63"/>
        <v>--</v>
      </c>
      <c r="F494" s="25"/>
      <c r="G494" s="20"/>
      <c r="H494" s="29"/>
      <c r="I494" s="29"/>
      <c r="J494" s="23"/>
      <c r="K494" s="23"/>
      <c r="L494" s="23"/>
      <c r="M494" s="25"/>
      <c r="N494" s="29"/>
      <c r="O494" s="13"/>
      <c r="P494" s="13"/>
      <c r="Q494" s="13"/>
      <c r="R494" s="13"/>
      <c r="T494" s="8" t="str">
        <f>IF(COUNTIF(M494, "*POSB*TRA*")&gt;0,CONCATENATE(L494,"-",MID(M494,(MIN(IF(ISERROR(FIND({1;2;3;4;5;6;7;8;9;0},M494,FIND("POSB",M494))),"",FIND({1;2;3;4;5;6;7;8;9;0},M494,FIND("POSB",M494))))),6)),"")</f>
        <v/>
      </c>
      <c r="U494" s="8" t="str">
        <f t="shared" si="56"/>
        <v>--</v>
      </c>
      <c r="V494" s="17" t="str">
        <f>IF(COUNTIF(M494, "*CHEQUE*")&gt;0,+MID(M494,(MIN(IF(ISERROR(FIND({1;2;3;4;5;6;7;8;9;0},M494)),"",FIND({1;2;3;4;5;6;7;8;9;0},M494)))),15),"")</f>
        <v/>
      </c>
      <c r="W494" s="10"/>
      <c r="X494" s="10"/>
      <c r="Y494" s="10"/>
      <c r="Z494" s="10"/>
      <c r="AA494" s="31" t="str">
        <f t="shared" si="57"/>
        <v>--</v>
      </c>
      <c r="AB494" s="18" t="str">
        <f t="shared" si="58"/>
        <v>Deposit</v>
      </c>
      <c r="AC494" s="3">
        <f t="shared" si="59"/>
        <v>0</v>
      </c>
      <c r="AD494" s="4">
        <f t="shared" si="60"/>
        <v>0</v>
      </c>
      <c r="AE494" s="8" t="str">
        <f t="shared" si="61"/>
        <v/>
      </c>
      <c r="AF494" s="18" t="str">
        <f t="shared" si="62"/>
        <v>--</v>
      </c>
    </row>
    <row r="495" spans="5:32" x14ac:dyDescent="0.25">
      <c r="E495" s="36" t="str">
        <f t="shared" si="63"/>
        <v>--</v>
      </c>
      <c r="F495" s="26"/>
      <c r="G495" s="21"/>
      <c r="H495" s="30"/>
      <c r="I495" s="30"/>
      <c r="J495" s="24"/>
      <c r="K495" s="24"/>
      <c r="L495" s="24"/>
      <c r="M495" s="26"/>
      <c r="N495" s="30"/>
      <c r="O495" s="13"/>
      <c r="P495" s="13"/>
      <c r="Q495" s="13"/>
      <c r="R495" s="13"/>
      <c r="T495" s="8" t="str">
        <f>IF(COUNTIF(M495, "*POSB*TRA*")&gt;0,CONCATENATE(L495,"-",MID(M495,(MIN(IF(ISERROR(FIND({1;2;3;4;5;6;7;8;9;0},M495,FIND("POSB",M495))),"",FIND({1;2;3;4;5;6;7;8;9;0},M495,FIND("POSB",M495))))),6)),"")</f>
        <v/>
      </c>
      <c r="U495" s="8" t="str">
        <f t="shared" si="56"/>
        <v>--</v>
      </c>
      <c r="V495" s="17" t="str">
        <f>IF(COUNTIF(M495, "*CHEQUE*")&gt;0,+MID(M495,(MIN(IF(ISERROR(FIND({1;2;3;4;5;6;7;8;9;0},M495)),"",FIND({1;2;3;4;5;6;7;8;9;0},M495)))),15),"")</f>
        <v/>
      </c>
      <c r="W495" s="10"/>
      <c r="X495" s="10"/>
      <c r="Y495" s="10"/>
      <c r="Z495" s="10"/>
      <c r="AA495" s="31" t="str">
        <f t="shared" si="57"/>
        <v>--</v>
      </c>
      <c r="AB495" s="18" t="str">
        <f t="shared" si="58"/>
        <v>Deposit</v>
      </c>
      <c r="AC495" s="3">
        <f t="shared" si="59"/>
        <v>0</v>
      </c>
      <c r="AD495" s="4">
        <f t="shared" si="60"/>
        <v>0</v>
      </c>
      <c r="AE495" s="8" t="str">
        <f t="shared" si="61"/>
        <v/>
      </c>
      <c r="AF495" s="18" t="str">
        <f t="shared" si="62"/>
        <v>--</v>
      </c>
    </row>
    <row r="496" spans="5:32" x14ac:dyDescent="0.25">
      <c r="E496" s="36" t="str">
        <f t="shared" si="63"/>
        <v>--</v>
      </c>
      <c r="F496" s="25"/>
      <c r="G496" s="20"/>
      <c r="H496" s="29"/>
      <c r="I496" s="29"/>
      <c r="J496" s="23"/>
      <c r="K496" s="23"/>
      <c r="L496" s="23"/>
      <c r="M496" s="25"/>
      <c r="N496" s="29"/>
      <c r="O496" s="13"/>
      <c r="P496" s="13"/>
      <c r="Q496" s="13"/>
      <c r="R496" s="13"/>
      <c r="T496" s="8" t="str">
        <f>IF(COUNTIF(M496, "*POSB*TRA*")&gt;0,CONCATENATE(L496,"-",MID(M496,(MIN(IF(ISERROR(FIND({1;2;3;4;5;6;7;8;9;0},M496,FIND("POSB",M496))),"",FIND({1;2;3;4;5;6;7;8;9;0},M496,FIND("POSB",M496))))),6)),"")</f>
        <v/>
      </c>
      <c r="U496" s="8" t="str">
        <f t="shared" si="56"/>
        <v>--</v>
      </c>
      <c r="V496" s="17" t="str">
        <f>IF(COUNTIF(M496, "*CHEQUE*")&gt;0,+MID(M496,(MIN(IF(ISERROR(FIND({1;2;3;4;5;6;7;8;9;0},M496)),"",FIND({1;2;3;4;5;6;7;8;9;0},M496)))),15),"")</f>
        <v/>
      </c>
      <c r="W496" s="10"/>
      <c r="X496" s="10"/>
      <c r="Y496" s="10"/>
      <c r="Z496" s="10"/>
      <c r="AA496" s="31" t="str">
        <f t="shared" si="57"/>
        <v>--</v>
      </c>
      <c r="AB496" s="18" t="str">
        <f t="shared" si="58"/>
        <v>Deposit</v>
      </c>
      <c r="AC496" s="3">
        <f t="shared" si="59"/>
        <v>0</v>
      </c>
      <c r="AD496" s="4">
        <f t="shared" si="60"/>
        <v>0</v>
      </c>
      <c r="AE496" s="8" t="str">
        <f t="shared" si="61"/>
        <v/>
      </c>
      <c r="AF496" s="18" t="str">
        <f t="shared" si="62"/>
        <v>--</v>
      </c>
    </row>
    <row r="497" spans="5:32" x14ac:dyDescent="0.25">
      <c r="E497" s="36" t="str">
        <f t="shared" si="63"/>
        <v>--</v>
      </c>
      <c r="F497" s="26"/>
      <c r="G497" s="21"/>
      <c r="H497" s="30"/>
      <c r="I497" s="30"/>
      <c r="J497" s="24"/>
      <c r="K497" s="24"/>
      <c r="L497" s="24"/>
      <c r="M497" s="26"/>
      <c r="N497" s="30"/>
      <c r="O497" s="13"/>
      <c r="P497" s="13"/>
      <c r="Q497" s="13"/>
      <c r="R497" s="13"/>
      <c r="T497" s="8" t="str">
        <f>IF(COUNTIF(M497, "*POSB*TRA*")&gt;0,CONCATENATE(L497,"-",MID(M497,(MIN(IF(ISERROR(FIND({1;2;3;4;5;6;7;8;9;0},M497,FIND("POSB",M497))),"",FIND({1;2;3;4;5;6;7;8;9;0},M497,FIND("POSB",M497))))),6)),"")</f>
        <v/>
      </c>
      <c r="U497" s="8" t="str">
        <f t="shared" si="56"/>
        <v>--</v>
      </c>
      <c r="V497" s="17" t="str">
        <f>IF(COUNTIF(M497, "*CHEQUE*")&gt;0,+MID(M497,(MIN(IF(ISERROR(FIND({1;2;3;4;5;6;7;8;9;0},M497)),"",FIND({1;2;3;4;5;6;7;8;9;0},M497)))),15),"")</f>
        <v/>
      </c>
      <c r="W497" s="10"/>
      <c r="X497" s="10"/>
      <c r="Y497" s="10"/>
      <c r="Z497" s="10"/>
      <c r="AA497" s="31" t="str">
        <f t="shared" si="57"/>
        <v>--</v>
      </c>
      <c r="AB497" s="18" t="str">
        <f t="shared" si="58"/>
        <v>Deposit</v>
      </c>
      <c r="AC497" s="3">
        <f t="shared" si="59"/>
        <v>0</v>
      </c>
      <c r="AD497" s="4">
        <f t="shared" si="60"/>
        <v>0</v>
      </c>
      <c r="AE497" s="8" t="str">
        <f t="shared" si="61"/>
        <v/>
      </c>
      <c r="AF497" s="18" t="str">
        <f t="shared" si="62"/>
        <v>--</v>
      </c>
    </row>
    <row r="498" spans="5:32" x14ac:dyDescent="0.25">
      <c r="E498" s="36" t="str">
        <f t="shared" si="63"/>
        <v>--</v>
      </c>
      <c r="F498" s="25"/>
      <c r="G498" s="20"/>
      <c r="H498" s="29"/>
      <c r="I498" s="29"/>
      <c r="J498" s="23"/>
      <c r="K498" s="23"/>
      <c r="L498" s="23"/>
      <c r="M498" s="25"/>
      <c r="N498" s="29"/>
      <c r="O498" s="13"/>
      <c r="P498" s="13"/>
      <c r="Q498" s="13"/>
      <c r="R498" s="13"/>
      <c r="T498" s="8" t="str">
        <f>IF(COUNTIF(M498, "*POSB*TRA*")&gt;0,CONCATENATE(L498,"-",MID(M498,(MIN(IF(ISERROR(FIND({1;2;3;4;5;6;7;8;9;0},M498,FIND("POSB",M498))),"",FIND({1;2;3;4;5;6;7;8;9;0},M498,FIND("POSB",M498))))),6)),"")</f>
        <v/>
      </c>
      <c r="U498" s="8" t="str">
        <f t="shared" si="56"/>
        <v>--</v>
      </c>
      <c r="V498" s="17" t="str">
        <f>IF(COUNTIF(M498, "*CHEQUE*")&gt;0,+MID(M498,(MIN(IF(ISERROR(FIND({1;2;3;4;5;6;7;8;9;0},M498)),"",FIND({1;2;3;4;5;6;7;8;9;0},M498)))),15),"")</f>
        <v/>
      </c>
      <c r="W498" s="10"/>
      <c r="X498" s="10"/>
      <c r="Y498" s="10"/>
      <c r="Z498" s="10"/>
      <c r="AA498" s="31" t="str">
        <f t="shared" si="57"/>
        <v>--</v>
      </c>
      <c r="AB498" s="18" t="str">
        <f t="shared" si="58"/>
        <v>Deposit</v>
      </c>
      <c r="AC498" s="3">
        <f t="shared" si="59"/>
        <v>0</v>
      </c>
      <c r="AD498" s="4">
        <f t="shared" si="60"/>
        <v>0</v>
      </c>
      <c r="AE498" s="8" t="str">
        <f t="shared" si="61"/>
        <v/>
      </c>
      <c r="AF498" s="18" t="str">
        <f t="shared" si="62"/>
        <v>--</v>
      </c>
    </row>
    <row r="499" spans="5:32" x14ac:dyDescent="0.25">
      <c r="E499" s="36" t="str">
        <f t="shared" si="63"/>
        <v>--</v>
      </c>
      <c r="F499" s="26"/>
      <c r="G499" s="21"/>
      <c r="H499" s="30"/>
      <c r="I499" s="30"/>
      <c r="J499" s="24"/>
      <c r="K499" s="24"/>
      <c r="L499" s="24"/>
      <c r="M499" s="26"/>
      <c r="N499" s="30"/>
      <c r="O499" s="13"/>
      <c r="P499" s="13"/>
      <c r="Q499" s="13"/>
      <c r="R499" s="13"/>
      <c r="T499" s="8" t="str">
        <f>IF(COUNTIF(M499, "*POSB*TRA*")&gt;0,CONCATENATE(L499,"-",MID(M499,(MIN(IF(ISERROR(FIND({1;2;3;4;5;6;7;8;9;0},M499,FIND("POSB",M499))),"",FIND({1;2;3;4;5;6;7;8;9;0},M499,FIND("POSB",M499))))),6)),"")</f>
        <v/>
      </c>
      <c r="U499" s="8" t="str">
        <f t="shared" si="56"/>
        <v>--</v>
      </c>
      <c r="V499" s="17" t="str">
        <f>IF(COUNTIF(M499, "*CHEQUE*")&gt;0,+MID(M499,(MIN(IF(ISERROR(FIND({1;2;3;4;5;6;7;8;9;0},M499)),"",FIND({1;2;3;4;5;6;7;8;9;0},M499)))),15),"")</f>
        <v/>
      </c>
      <c r="W499" s="10"/>
      <c r="X499" s="10"/>
      <c r="Y499" s="10"/>
      <c r="Z499" s="10"/>
      <c r="AA499" s="31" t="str">
        <f t="shared" si="57"/>
        <v>--</v>
      </c>
      <c r="AB499" s="18" t="str">
        <f t="shared" si="58"/>
        <v>Deposit</v>
      </c>
      <c r="AC499" s="3">
        <f t="shared" si="59"/>
        <v>0</v>
      </c>
      <c r="AD499" s="4">
        <f t="shared" si="60"/>
        <v>0</v>
      </c>
      <c r="AE499" s="8" t="str">
        <f t="shared" si="61"/>
        <v/>
      </c>
      <c r="AF499" s="18" t="str">
        <f t="shared" si="62"/>
        <v>--</v>
      </c>
    </row>
    <row r="500" spans="5:32" x14ac:dyDescent="0.25">
      <c r="E500" s="36" t="str">
        <f t="shared" si="63"/>
        <v>--</v>
      </c>
      <c r="F500" s="25"/>
      <c r="G500" s="20"/>
      <c r="H500" s="29"/>
      <c r="I500" s="29"/>
      <c r="J500" s="23"/>
      <c r="K500" s="23"/>
      <c r="L500" s="23"/>
      <c r="M500" s="25"/>
      <c r="N500" s="29"/>
      <c r="O500" s="13"/>
      <c r="P500" s="13"/>
      <c r="Q500" s="13"/>
      <c r="R500" s="13"/>
      <c r="T500" s="8" t="str">
        <f>IF(COUNTIF(M500, "*POSB*TRA*")&gt;0,CONCATENATE(L500,"-",MID(M500,(MIN(IF(ISERROR(FIND({1;2;3;4;5;6;7;8;9;0},M500,FIND("POSB",M500))),"",FIND({1;2;3;4;5;6;7;8;9;0},M500,FIND("POSB",M500))))),6)),"")</f>
        <v/>
      </c>
      <c r="U500" s="8" t="str">
        <f t="shared" si="56"/>
        <v>--</v>
      </c>
      <c r="V500" s="17" t="str">
        <f>IF(COUNTIF(M500, "*CHEQUE*")&gt;0,+MID(M500,(MIN(IF(ISERROR(FIND({1;2;3;4;5;6;7;8;9;0},M500)),"",FIND({1;2;3;4;5;6;7;8;9;0},M500)))),15),"")</f>
        <v/>
      </c>
      <c r="W500" s="10"/>
      <c r="X500" s="10"/>
      <c r="Y500" s="10"/>
      <c r="Z500" s="10"/>
      <c r="AA500" s="31" t="str">
        <f t="shared" si="57"/>
        <v>--</v>
      </c>
      <c r="AB500" s="18" t="str">
        <f t="shared" si="58"/>
        <v>Deposit</v>
      </c>
      <c r="AC500" s="3">
        <f t="shared" si="59"/>
        <v>0</v>
      </c>
      <c r="AD500" s="4">
        <f t="shared" si="60"/>
        <v>0</v>
      </c>
      <c r="AE500" s="8" t="str">
        <f t="shared" si="61"/>
        <v/>
      </c>
      <c r="AF500" s="18" t="str">
        <f t="shared" si="62"/>
        <v>--</v>
      </c>
    </row>
    <row r="501" spans="5:32" x14ac:dyDescent="0.25">
      <c r="E501" s="36" t="str">
        <f t="shared" si="63"/>
        <v>--</v>
      </c>
      <c r="F501" s="26"/>
      <c r="G501" s="21"/>
      <c r="H501" s="30"/>
      <c r="I501" s="30"/>
      <c r="J501" s="24"/>
      <c r="K501" s="24"/>
      <c r="L501" s="24"/>
      <c r="M501" s="26"/>
      <c r="N501" s="30"/>
      <c r="O501" s="13"/>
      <c r="P501" s="13"/>
      <c r="Q501" s="13"/>
      <c r="R501" s="13"/>
      <c r="T501" s="8" t="str">
        <f>IF(COUNTIF(M501, "*POSB*TRA*")&gt;0,CONCATENATE(L501,"-",MID(M501,(MIN(IF(ISERROR(FIND({1;2;3;4;5;6;7;8;9;0},M501,FIND("POSB",M501))),"",FIND({1;2;3;4;5;6;7;8;9;0},M501,FIND("POSB",M501))))),6)),"")</f>
        <v/>
      </c>
      <c r="U501" s="8" t="str">
        <f t="shared" si="56"/>
        <v>--</v>
      </c>
      <c r="V501" s="17" t="str">
        <f>IF(COUNTIF(M501, "*CHEQUE*")&gt;0,+MID(M501,(MIN(IF(ISERROR(FIND({1;2;3;4;5;6;7;8;9;0},M501)),"",FIND({1;2;3;4;5;6;7;8;9;0},M501)))),15),"")</f>
        <v/>
      </c>
      <c r="W501" s="10"/>
      <c r="X501" s="10"/>
      <c r="Y501" s="10"/>
      <c r="Z501" s="10"/>
      <c r="AA501" s="31" t="str">
        <f t="shared" si="57"/>
        <v>--</v>
      </c>
      <c r="AB501" s="18" t="str">
        <f t="shared" si="58"/>
        <v>Deposit</v>
      </c>
      <c r="AC501" s="3">
        <f t="shared" si="59"/>
        <v>0</v>
      </c>
      <c r="AD501" s="4">
        <f t="shared" si="60"/>
        <v>0</v>
      </c>
      <c r="AE501" s="8" t="str">
        <f t="shared" si="61"/>
        <v/>
      </c>
      <c r="AF501" s="18" t="str">
        <f t="shared" si="62"/>
        <v>--</v>
      </c>
    </row>
    <row r="502" spans="5:32" x14ac:dyDescent="0.25">
      <c r="E502" s="36" t="str">
        <f t="shared" si="63"/>
        <v>--</v>
      </c>
      <c r="F502" s="25"/>
      <c r="G502" s="20"/>
      <c r="H502" s="29"/>
      <c r="I502" s="29"/>
      <c r="J502" s="23"/>
      <c r="K502" s="23"/>
      <c r="L502" s="23"/>
      <c r="M502" s="25"/>
      <c r="N502" s="29"/>
      <c r="O502" s="13"/>
      <c r="P502" s="13"/>
      <c r="Q502" s="13"/>
      <c r="R502" s="13"/>
      <c r="T502" s="8" t="str">
        <f>IF(COUNTIF(M502, "*POSB*TRA*")&gt;0,CONCATENATE(L502,"-",MID(M502,(MIN(IF(ISERROR(FIND({1;2;3;4;5;6;7;8;9;0},M502,FIND("POSB",M502))),"",FIND({1;2;3;4;5;6;7;8;9;0},M502,FIND("POSB",M502))))),6)),"")</f>
        <v/>
      </c>
      <c r="U502" s="8" t="str">
        <f t="shared" si="56"/>
        <v>--</v>
      </c>
      <c r="V502" s="17" t="str">
        <f>IF(COUNTIF(M502, "*CHEQUE*")&gt;0,+MID(M502,(MIN(IF(ISERROR(FIND({1;2;3;4;5;6;7;8;9;0},M502)),"",FIND({1;2;3;4;5;6;7;8;9;0},M502)))),15),"")</f>
        <v/>
      </c>
      <c r="W502" s="10"/>
      <c r="X502" s="10"/>
      <c r="Y502" s="10"/>
      <c r="Z502" s="10"/>
      <c r="AA502" s="31" t="str">
        <f t="shared" si="57"/>
        <v>--</v>
      </c>
      <c r="AB502" s="18" t="str">
        <f t="shared" si="58"/>
        <v>Deposit</v>
      </c>
      <c r="AC502" s="3">
        <f t="shared" si="59"/>
        <v>0</v>
      </c>
      <c r="AD502" s="4">
        <f t="shared" si="60"/>
        <v>0</v>
      </c>
      <c r="AE502" s="8" t="str">
        <f t="shared" si="61"/>
        <v/>
      </c>
      <c r="AF502" s="18" t="str">
        <f t="shared" si="62"/>
        <v>--</v>
      </c>
    </row>
    <row r="503" spans="5:32" x14ac:dyDescent="0.25">
      <c r="E503" s="36" t="str">
        <f t="shared" si="63"/>
        <v>--</v>
      </c>
      <c r="F503" s="26"/>
      <c r="G503" s="21"/>
      <c r="H503" s="30"/>
      <c r="I503" s="30"/>
      <c r="J503" s="24"/>
      <c r="K503" s="24"/>
      <c r="L503" s="24"/>
      <c r="M503" s="26"/>
      <c r="N503" s="30"/>
      <c r="O503" s="13"/>
      <c r="P503" s="13"/>
      <c r="Q503" s="13"/>
      <c r="R503" s="13"/>
      <c r="T503" s="8" t="str">
        <f>IF(COUNTIF(M503, "*POSB*TRA*")&gt;0,CONCATENATE(L503,"-",MID(M503,(MIN(IF(ISERROR(FIND({1;2;3;4;5;6;7;8;9;0},M503,FIND("POSB",M503))),"",FIND({1;2;3;4;5;6;7;8;9;0},M503,FIND("POSB",M503))))),6)),"")</f>
        <v/>
      </c>
      <c r="U503" s="8" t="str">
        <f t="shared" si="56"/>
        <v>--</v>
      </c>
      <c r="V503" s="17" t="str">
        <f>IF(COUNTIF(M503, "*CHEQUE*")&gt;0,+MID(M503,(MIN(IF(ISERROR(FIND({1;2;3;4;5;6;7;8;9;0},M503)),"",FIND({1;2;3;4;5;6;7;8;9;0},M503)))),15),"")</f>
        <v/>
      </c>
      <c r="W503" s="10"/>
      <c r="X503" s="10"/>
      <c r="Y503" s="10"/>
      <c r="Z503" s="10"/>
      <c r="AA503" s="31" t="str">
        <f t="shared" si="57"/>
        <v>--</v>
      </c>
      <c r="AB503" s="18" t="str">
        <f t="shared" si="58"/>
        <v>Deposit</v>
      </c>
      <c r="AC503" s="3">
        <f t="shared" si="59"/>
        <v>0</v>
      </c>
      <c r="AD503" s="4">
        <f t="shared" si="60"/>
        <v>0</v>
      </c>
      <c r="AE503" s="8" t="str">
        <f t="shared" si="61"/>
        <v/>
      </c>
      <c r="AF503" s="18" t="str">
        <f t="shared" si="62"/>
        <v>--</v>
      </c>
    </row>
    <row r="504" spans="5:32" x14ac:dyDescent="0.25">
      <c r="E504" s="36" t="str">
        <f t="shared" si="63"/>
        <v>--</v>
      </c>
      <c r="F504" s="25"/>
      <c r="G504" s="20"/>
      <c r="H504" s="29"/>
      <c r="I504" s="29"/>
      <c r="J504" s="23"/>
      <c r="K504" s="23"/>
      <c r="L504" s="23"/>
      <c r="M504" s="25"/>
      <c r="N504" s="29"/>
      <c r="O504" s="13"/>
      <c r="P504" s="13"/>
      <c r="Q504" s="13"/>
      <c r="R504" s="13"/>
      <c r="T504" s="8" t="str">
        <f>IF(COUNTIF(M504, "*POSB*TRA*")&gt;0,CONCATENATE(L504,"-",MID(M504,(MIN(IF(ISERROR(FIND({1;2;3;4;5;6;7;8;9;0},M504,FIND("POSB",M504))),"",FIND({1;2;3;4;5;6;7;8;9;0},M504,FIND("POSB",M504))))),6)),"")</f>
        <v/>
      </c>
      <c r="U504" s="8" t="str">
        <f t="shared" si="56"/>
        <v>--</v>
      </c>
      <c r="V504" s="17" t="str">
        <f>IF(COUNTIF(M504, "*CHEQUE*")&gt;0,+MID(M504,(MIN(IF(ISERROR(FIND({1;2;3;4;5;6;7;8;9;0},M504)),"",FIND({1;2;3;4;5;6;7;8;9;0},M504)))),15),"")</f>
        <v/>
      </c>
      <c r="W504" s="10"/>
      <c r="X504" s="10"/>
      <c r="Y504" s="10"/>
      <c r="Z504" s="10"/>
      <c r="AA504" s="31" t="str">
        <f t="shared" si="57"/>
        <v>--</v>
      </c>
      <c r="AB504" s="18" t="str">
        <f t="shared" si="58"/>
        <v>Deposit</v>
      </c>
      <c r="AC504" s="3">
        <f t="shared" si="59"/>
        <v>0</v>
      </c>
      <c r="AD504" s="4">
        <f t="shared" si="60"/>
        <v>0</v>
      </c>
      <c r="AE504" s="8" t="str">
        <f t="shared" si="61"/>
        <v/>
      </c>
      <c r="AF504" s="18" t="str">
        <f t="shared" si="62"/>
        <v>--</v>
      </c>
    </row>
    <row r="505" spans="5:32" x14ac:dyDescent="0.25">
      <c r="E505" s="36" t="str">
        <f t="shared" si="63"/>
        <v>--</v>
      </c>
      <c r="F505" s="26"/>
      <c r="G505" s="21"/>
      <c r="H505" s="30"/>
      <c r="I505" s="30"/>
      <c r="J505" s="24"/>
      <c r="K505" s="24"/>
      <c r="L505" s="24"/>
      <c r="M505" s="26"/>
      <c r="N505" s="30"/>
      <c r="O505" s="13"/>
      <c r="P505" s="13"/>
      <c r="Q505" s="13"/>
      <c r="R505" s="13"/>
      <c r="T505" s="8" t="str">
        <f>IF(COUNTIF(M505, "*POSB*TRA*")&gt;0,CONCATENATE(L505,"-",MID(M505,(MIN(IF(ISERROR(FIND({1;2;3;4;5;6;7;8;9;0},M505,FIND("POSB",M505))),"",FIND({1;2;3;4;5;6;7;8;9;0},M505,FIND("POSB",M505))))),6)),"")</f>
        <v/>
      </c>
      <c r="U505" s="8" t="str">
        <f t="shared" si="56"/>
        <v>--</v>
      </c>
      <c r="V505" s="17" t="str">
        <f>IF(COUNTIF(M505, "*CHEQUE*")&gt;0,+MID(M505,(MIN(IF(ISERROR(FIND({1;2;3;4;5;6;7;8;9;0},M505)),"",FIND({1;2;3;4;5;6;7;8;9;0},M505)))),15),"")</f>
        <v/>
      </c>
      <c r="W505" s="10"/>
      <c r="X505" s="10"/>
      <c r="Y505" s="10"/>
      <c r="Z505" s="10"/>
      <c r="AA505" s="31" t="str">
        <f t="shared" si="57"/>
        <v>--</v>
      </c>
      <c r="AB505" s="18" t="str">
        <f t="shared" si="58"/>
        <v>Deposit</v>
      </c>
      <c r="AC505" s="3">
        <f t="shared" si="59"/>
        <v>0</v>
      </c>
      <c r="AD505" s="4">
        <f t="shared" si="60"/>
        <v>0</v>
      </c>
      <c r="AE505" s="8" t="str">
        <f t="shared" si="61"/>
        <v/>
      </c>
      <c r="AF505" s="18" t="str">
        <f t="shared" si="62"/>
        <v>--</v>
      </c>
    </row>
    <row r="506" spans="5:32" x14ac:dyDescent="0.25">
      <c r="E506" s="36" t="str">
        <f t="shared" si="63"/>
        <v>--</v>
      </c>
      <c r="F506" s="25"/>
      <c r="G506" s="20"/>
      <c r="H506" s="29"/>
      <c r="I506" s="29"/>
      <c r="J506" s="23"/>
      <c r="K506" s="23"/>
      <c r="L506" s="23"/>
      <c r="M506" s="25"/>
      <c r="N506" s="29"/>
      <c r="O506" s="13"/>
      <c r="P506" s="13"/>
      <c r="Q506" s="13"/>
      <c r="R506" s="13"/>
      <c r="T506" s="8" t="str">
        <f>IF(COUNTIF(M506, "*POSB*TRA*")&gt;0,CONCATENATE(L506,"-",MID(M506,(MIN(IF(ISERROR(FIND({1;2;3;4;5;6;7;8;9;0},M506,FIND("POSB",M506))),"",FIND({1;2;3;4;5;6;7;8;9;0},M506,FIND("POSB",M506))))),6)),"")</f>
        <v/>
      </c>
      <c r="U506" s="8" t="str">
        <f t="shared" si="56"/>
        <v>--</v>
      </c>
      <c r="V506" s="17" t="str">
        <f>IF(COUNTIF(M506, "*CHEQUE*")&gt;0,+MID(M506,(MIN(IF(ISERROR(FIND({1;2;3;4;5;6;7;8;9;0},M506)),"",FIND({1;2;3;4;5;6;7;8;9;0},M506)))),15),"")</f>
        <v/>
      </c>
      <c r="W506" s="10"/>
      <c r="X506" s="10"/>
      <c r="Y506" s="10"/>
      <c r="Z506" s="10"/>
      <c r="AA506" s="31" t="str">
        <f t="shared" si="57"/>
        <v>--</v>
      </c>
      <c r="AB506" s="18" t="str">
        <f t="shared" si="58"/>
        <v>Deposit</v>
      </c>
      <c r="AC506" s="3">
        <f t="shared" si="59"/>
        <v>0</v>
      </c>
      <c r="AD506" s="4">
        <f t="shared" si="60"/>
        <v>0</v>
      </c>
      <c r="AE506" s="8" t="str">
        <f t="shared" si="61"/>
        <v/>
      </c>
      <c r="AF506" s="18" t="str">
        <f t="shared" si="62"/>
        <v>--</v>
      </c>
    </row>
    <row r="507" spans="5:32" x14ac:dyDescent="0.25">
      <c r="E507" s="36" t="str">
        <f t="shared" si="63"/>
        <v>--</v>
      </c>
      <c r="F507" s="26"/>
      <c r="G507" s="21"/>
      <c r="H507" s="30"/>
      <c r="I507" s="30"/>
      <c r="J507" s="24"/>
      <c r="K507" s="24"/>
      <c r="L507" s="24"/>
      <c r="M507" s="26"/>
      <c r="N507" s="30"/>
      <c r="O507" s="13"/>
      <c r="P507" s="13"/>
      <c r="Q507" s="13"/>
      <c r="R507" s="13"/>
      <c r="T507" s="8" t="str">
        <f>IF(COUNTIF(M507, "*POSB*TRA*")&gt;0,CONCATENATE(L507,"-",MID(M507,(MIN(IF(ISERROR(FIND({1;2;3;4;5;6;7;8;9;0},M507,FIND("POSB",M507))),"",FIND({1;2;3;4;5;6;7;8;9;0},M507,FIND("POSB",M507))))),6)),"")</f>
        <v/>
      </c>
      <c r="U507" s="8" t="str">
        <f t="shared" si="56"/>
        <v>--</v>
      </c>
      <c r="V507" s="17" t="str">
        <f>IF(COUNTIF(M507, "*CHEQUE*")&gt;0,+MID(M507,(MIN(IF(ISERROR(FIND({1;2;3;4;5;6;7;8;9;0},M507)),"",FIND({1;2;3;4;5;6;7;8;9;0},M507)))),15),"")</f>
        <v/>
      </c>
      <c r="W507" s="10"/>
      <c r="X507" s="10"/>
      <c r="Y507" s="10"/>
      <c r="Z507" s="10"/>
      <c r="AA507" s="31" t="str">
        <f t="shared" si="57"/>
        <v>--</v>
      </c>
      <c r="AB507" s="18" t="str">
        <f t="shared" si="58"/>
        <v>Deposit</v>
      </c>
      <c r="AC507" s="3">
        <f t="shared" si="59"/>
        <v>0</v>
      </c>
      <c r="AD507" s="4">
        <f t="shared" si="60"/>
        <v>0</v>
      </c>
      <c r="AE507" s="8" t="str">
        <f t="shared" si="61"/>
        <v/>
      </c>
      <c r="AF507" s="18" t="str">
        <f t="shared" si="62"/>
        <v>--</v>
      </c>
    </row>
    <row r="508" spans="5:32" x14ac:dyDescent="0.25">
      <c r="E508" s="36" t="str">
        <f t="shared" si="63"/>
        <v>--</v>
      </c>
      <c r="F508" s="25"/>
      <c r="G508" s="20"/>
      <c r="H508" s="29"/>
      <c r="I508" s="29"/>
      <c r="J508" s="23"/>
      <c r="K508" s="23"/>
      <c r="L508" s="23"/>
      <c r="M508" s="25"/>
      <c r="N508" s="29"/>
      <c r="O508" s="13"/>
      <c r="P508" s="13"/>
      <c r="Q508" s="13"/>
      <c r="R508" s="13"/>
      <c r="T508" s="8" t="str">
        <f>IF(COUNTIF(M508, "*POSB*TRA*")&gt;0,CONCATENATE(L508,"-",MID(M508,(MIN(IF(ISERROR(FIND({1;2;3;4;5;6;7;8;9;0},M508,FIND("POSB",M508))),"",FIND({1;2;3;4;5;6;7;8;9;0},M508,FIND("POSB",M508))))),6)),"")</f>
        <v/>
      </c>
      <c r="U508" s="8" t="str">
        <f t="shared" si="56"/>
        <v>--</v>
      </c>
      <c r="V508" s="17" t="str">
        <f>IF(COUNTIF(M508, "*CHEQUE*")&gt;0,+MID(M508,(MIN(IF(ISERROR(FIND({1;2;3;4;5;6;7;8;9;0},M508)),"",FIND({1;2;3;4;5;6;7;8;9;0},M508)))),15),"")</f>
        <v/>
      </c>
      <c r="W508" s="10"/>
      <c r="X508" s="10"/>
      <c r="Y508" s="10"/>
      <c r="Z508" s="10"/>
      <c r="AA508" s="31" t="str">
        <f t="shared" si="57"/>
        <v>--</v>
      </c>
      <c r="AB508" s="18" t="str">
        <f t="shared" si="58"/>
        <v>Deposit</v>
      </c>
      <c r="AC508" s="3">
        <f t="shared" si="59"/>
        <v>0</v>
      </c>
      <c r="AD508" s="4">
        <f t="shared" si="60"/>
        <v>0</v>
      </c>
      <c r="AE508" s="8" t="str">
        <f t="shared" si="61"/>
        <v/>
      </c>
      <c r="AF508" s="18" t="str">
        <f t="shared" si="62"/>
        <v>--</v>
      </c>
    </row>
    <row r="509" spans="5:32" x14ac:dyDescent="0.25">
      <c r="E509" s="36" t="str">
        <f t="shared" si="63"/>
        <v>--</v>
      </c>
      <c r="F509" s="26"/>
      <c r="G509" s="21"/>
      <c r="H509" s="30"/>
      <c r="I509" s="30"/>
      <c r="J509" s="24"/>
      <c r="K509" s="24"/>
      <c r="L509" s="24"/>
      <c r="M509" s="26"/>
      <c r="N509" s="30"/>
      <c r="O509" s="13"/>
      <c r="P509" s="13"/>
      <c r="Q509" s="13"/>
      <c r="R509" s="13"/>
      <c r="T509" s="8" t="str">
        <f>IF(COUNTIF(M509, "*POSB*TRA*")&gt;0,CONCATENATE(L509,"-",MID(M509,(MIN(IF(ISERROR(FIND({1;2;3;4;5;6;7;8;9;0},M509,FIND("POSB",M509))),"",FIND({1;2;3;4;5;6;7;8;9;0},M509,FIND("POSB",M509))))),6)),"")</f>
        <v/>
      </c>
      <c r="U509" s="8" t="str">
        <f t="shared" si="56"/>
        <v>--</v>
      </c>
      <c r="V509" s="17" t="str">
        <f>IF(COUNTIF(M509, "*CHEQUE*")&gt;0,+MID(M509,(MIN(IF(ISERROR(FIND({1;2;3;4;5;6;7;8;9;0},M509)),"",FIND({1;2;3;4;5;6;7;8;9;0},M509)))),15),"")</f>
        <v/>
      </c>
      <c r="W509" s="10"/>
      <c r="X509" s="10"/>
      <c r="Y509" s="10"/>
      <c r="Z509" s="10"/>
      <c r="AA509" s="31" t="str">
        <f t="shared" si="57"/>
        <v>--</v>
      </c>
      <c r="AB509" s="18" t="str">
        <f t="shared" si="58"/>
        <v>Deposit</v>
      </c>
      <c r="AC509" s="3">
        <f t="shared" si="59"/>
        <v>0</v>
      </c>
      <c r="AD509" s="4">
        <f t="shared" si="60"/>
        <v>0</v>
      </c>
      <c r="AE509" s="8" t="str">
        <f t="shared" si="61"/>
        <v/>
      </c>
      <c r="AF509" s="18" t="str">
        <f t="shared" si="62"/>
        <v>--</v>
      </c>
    </row>
    <row r="510" spans="5:32" x14ac:dyDescent="0.25">
      <c r="E510" s="36" t="str">
        <f t="shared" si="63"/>
        <v>--</v>
      </c>
      <c r="F510" s="25"/>
      <c r="G510" s="20"/>
      <c r="H510" s="29"/>
      <c r="I510" s="29"/>
      <c r="J510" s="23"/>
      <c r="K510" s="23"/>
      <c r="L510" s="23"/>
      <c r="M510" s="25"/>
      <c r="N510" s="29"/>
      <c r="O510" s="13"/>
      <c r="P510" s="13"/>
      <c r="Q510" s="13"/>
      <c r="R510" s="13"/>
      <c r="T510" s="8" t="str">
        <f>IF(COUNTIF(M510, "*POSB*TRA*")&gt;0,CONCATENATE(L510,"-",MID(M510,(MIN(IF(ISERROR(FIND({1;2;3;4;5;6;7;8;9;0},M510,FIND("POSB",M510))),"",FIND({1;2;3;4;5;6;7;8;9;0},M510,FIND("POSB",M510))))),6)),"")</f>
        <v/>
      </c>
      <c r="U510" s="8" t="str">
        <f t="shared" si="56"/>
        <v>--</v>
      </c>
      <c r="V510" s="17" t="str">
        <f>IF(COUNTIF(M510, "*CHEQUE*")&gt;0,+MID(M510,(MIN(IF(ISERROR(FIND({1;2;3;4;5;6;7;8;9;0},M510)),"",FIND({1;2;3;4;5;6;7;8;9;0},M510)))),15),"")</f>
        <v/>
      </c>
      <c r="W510" s="10"/>
      <c r="X510" s="10"/>
      <c r="Y510" s="10"/>
      <c r="Z510" s="10"/>
      <c r="AA510" s="31" t="str">
        <f t="shared" si="57"/>
        <v>--</v>
      </c>
      <c r="AB510" s="18" t="str">
        <f t="shared" si="58"/>
        <v>Deposit</v>
      </c>
      <c r="AC510" s="3">
        <f t="shared" si="59"/>
        <v>0</v>
      </c>
      <c r="AD510" s="4">
        <f t="shared" si="60"/>
        <v>0</v>
      </c>
      <c r="AE510" s="8" t="str">
        <f t="shared" si="61"/>
        <v/>
      </c>
      <c r="AF510" s="18" t="str">
        <f t="shared" si="62"/>
        <v>--</v>
      </c>
    </row>
    <row r="511" spans="5:32" x14ac:dyDescent="0.25">
      <c r="E511" s="36" t="str">
        <f t="shared" si="63"/>
        <v>--</v>
      </c>
      <c r="F511" s="26"/>
      <c r="G511" s="21"/>
      <c r="H511" s="30"/>
      <c r="I511" s="30"/>
      <c r="J511" s="24"/>
      <c r="K511" s="24"/>
      <c r="L511" s="24"/>
      <c r="M511" s="26"/>
      <c r="N511" s="30"/>
      <c r="O511" s="13"/>
      <c r="P511" s="13"/>
      <c r="Q511" s="13"/>
      <c r="R511" s="13"/>
      <c r="T511" s="8" t="str">
        <f>IF(COUNTIF(M511, "*POSB*TRA*")&gt;0,CONCATENATE(L511,"-",MID(M511,(MIN(IF(ISERROR(FIND({1;2;3;4;5;6;7;8;9;0},M511,FIND("POSB",M511))),"",FIND({1;2;3;4;5;6;7;8;9;0},M511,FIND("POSB",M511))))),6)),"")</f>
        <v/>
      </c>
      <c r="U511" s="8" t="str">
        <f t="shared" si="56"/>
        <v>--</v>
      </c>
      <c r="V511" s="17" t="str">
        <f>IF(COUNTIF(M511, "*CHEQUE*")&gt;0,+MID(M511,(MIN(IF(ISERROR(FIND({1;2;3;4;5;6;7;8;9;0},M511)),"",FIND({1;2;3;4;5;6;7;8;9;0},M511)))),15),"")</f>
        <v/>
      </c>
      <c r="W511" s="10"/>
      <c r="X511" s="10"/>
      <c r="Y511" s="10"/>
      <c r="Z511" s="10"/>
      <c r="AA511" s="31" t="str">
        <f t="shared" si="57"/>
        <v>--</v>
      </c>
      <c r="AB511" s="18" t="str">
        <f t="shared" si="58"/>
        <v>Deposit</v>
      </c>
      <c r="AC511" s="3">
        <f t="shared" si="59"/>
        <v>0</v>
      </c>
      <c r="AD511" s="4">
        <f t="shared" si="60"/>
        <v>0</v>
      </c>
      <c r="AE511" s="8" t="str">
        <f t="shared" si="61"/>
        <v/>
      </c>
      <c r="AF511" s="18" t="str">
        <f t="shared" si="62"/>
        <v>--</v>
      </c>
    </row>
    <row r="512" spans="5:32" x14ac:dyDescent="0.25">
      <c r="E512" s="36" t="str">
        <f t="shared" si="63"/>
        <v>--</v>
      </c>
      <c r="F512" s="25"/>
      <c r="G512" s="20"/>
      <c r="H512" s="29"/>
      <c r="I512" s="29"/>
      <c r="J512" s="23"/>
      <c r="K512" s="23"/>
      <c r="L512" s="23"/>
      <c r="M512" s="25"/>
      <c r="N512" s="29"/>
      <c r="O512" s="13"/>
      <c r="P512" s="13"/>
      <c r="Q512" s="13"/>
      <c r="R512" s="13"/>
      <c r="T512" s="8" t="str">
        <f>IF(COUNTIF(M512, "*POSB*TRA*")&gt;0,CONCATENATE(L512,"-",MID(M512,(MIN(IF(ISERROR(FIND({1;2;3;4;5;6;7;8;9;0},M512,FIND("POSB",M512))),"",FIND({1;2;3;4;5;6;7;8;9;0},M512,FIND("POSB",M512))))),6)),"")</f>
        <v/>
      </c>
      <c r="U512" s="8" t="str">
        <f t="shared" si="56"/>
        <v>--</v>
      </c>
      <c r="V512" s="17" t="str">
        <f>IF(COUNTIF(M512, "*CHEQUE*")&gt;0,+MID(M512,(MIN(IF(ISERROR(FIND({1;2;3;4;5;6;7;8;9;0},M512)),"",FIND({1;2;3;4;5;6;7;8;9;0},M512)))),15),"")</f>
        <v/>
      </c>
      <c r="W512" s="10"/>
      <c r="X512" s="10"/>
      <c r="Y512" s="10"/>
      <c r="Z512" s="10"/>
      <c r="AA512" s="31" t="str">
        <f t="shared" si="57"/>
        <v>--</v>
      </c>
      <c r="AB512" s="18" t="str">
        <f t="shared" si="58"/>
        <v>Deposit</v>
      </c>
      <c r="AC512" s="3">
        <f t="shared" si="59"/>
        <v>0</v>
      </c>
      <c r="AD512" s="4">
        <f t="shared" si="60"/>
        <v>0</v>
      </c>
      <c r="AE512" s="8" t="str">
        <f t="shared" si="61"/>
        <v/>
      </c>
      <c r="AF512" s="18" t="str">
        <f t="shared" si="62"/>
        <v>--</v>
      </c>
    </row>
    <row r="513" spans="5:32" x14ac:dyDescent="0.25">
      <c r="E513" s="36" t="str">
        <f t="shared" si="63"/>
        <v>--</v>
      </c>
      <c r="F513" s="26"/>
      <c r="G513" s="21"/>
      <c r="H513" s="30"/>
      <c r="I513" s="30"/>
      <c r="J513" s="24"/>
      <c r="K513" s="24"/>
      <c r="L513" s="24"/>
      <c r="M513" s="26"/>
      <c r="N513" s="30"/>
      <c r="O513" s="13"/>
      <c r="P513" s="13"/>
      <c r="Q513" s="13"/>
      <c r="R513" s="13"/>
      <c r="T513" s="8" t="str">
        <f>IF(COUNTIF(M513, "*POSB*TRA*")&gt;0,CONCATENATE(L513,"-",MID(M513,(MIN(IF(ISERROR(FIND({1;2;3;4;5;6;7;8;9;0},M513,FIND("POSB",M513))),"",FIND({1;2;3;4;5;6;7;8;9;0},M513,FIND("POSB",M513))))),6)),"")</f>
        <v/>
      </c>
      <c r="U513" s="8" t="str">
        <f t="shared" si="56"/>
        <v>--</v>
      </c>
      <c r="V513" s="17" t="str">
        <f>IF(COUNTIF(M513, "*CHEQUE*")&gt;0,+MID(M513,(MIN(IF(ISERROR(FIND({1;2;3;4;5;6;7;8;9;0},M513)),"",FIND({1;2;3;4;5;6;7;8;9;0},M513)))),15),"")</f>
        <v/>
      </c>
      <c r="W513" s="10"/>
      <c r="X513" s="10"/>
      <c r="Y513" s="10"/>
      <c r="Z513" s="10"/>
      <c r="AA513" s="31" t="str">
        <f t="shared" si="57"/>
        <v>--</v>
      </c>
      <c r="AB513" s="18" t="str">
        <f t="shared" si="58"/>
        <v>Deposit</v>
      </c>
      <c r="AC513" s="3">
        <f t="shared" si="59"/>
        <v>0</v>
      </c>
      <c r="AD513" s="4">
        <f t="shared" si="60"/>
        <v>0</v>
      </c>
      <c r="AE513" s="8" t="str">
        <f t="shared" si="61"/>
        <v/>
      </c>
      <c r="AF513" s="18" t="str">
        <f t="shared" si="62"/>
        <v>--</v>
      </c>
    </row>
    <row r="514" spans="5:32" x14ac:dyDescent="0.25">
      <c r="E514" s="36" t="str">
        <f t="shared" si="63"/>
        <v>--</v>
      </c>
      <c r="F514" s="25"/>
      <c r="G514" s="20"/>
      <c r="H514" s="29"/>
      <c r="I514" s="29"/>
      <c r="J514" s="23"/>
      <c r="K514" s="23"/>
      <c r="L514" s="23"/>
      <c r="M514" s="25"/>
      <c r="N514" s="29"/>
      <c r="O514" s="13"/>
      <c r="P514" s="13"/>
      <c r="Q514" s="13"/>
      <c r="R514" s="13"/>
      <c r="T514" s="8" t="str">
        <f>IF(COUNTIF(M514, "*POSB*TRA*")&gt;0,CONCATENATE(L514,"-",MID(M514,(MIN(IF(ISERROR(FIND({1;2;3;4;5;6;7;8;9;0},M514,FIND("POSB",M514))),"",FIND({1;2;3;4;5;6;7;8;9;0},M514,FIND("POSB",M514))))),6)),"")</f>
        <v/>
      </c>
      <c r="U514" s="8" t="str">
        <f t="shared" si="56"/>
        <v>--</v>
      </c>
      <c r="V514" s="17" t="str">
        <f>IF(COUNTIF(M514, "*CHEQUE*")&gt;0,+MID(M514,(MIN(IF(ISERROR(FIND({1;2;3;4;5;6;7;8;9;0},M514)),"",FIND({1;2;3;4;5;6;7;8;9;0},M514)))),15),"")</f>
        <v/>
      </c>
      <c r="W514" s="10"/>
      <c r="X514" s="10"/>
      <c r="Y514" s="10"/>
      <c r="Z514" s="10"/>
      <c r="AA514" s="31" t="str">
        <f t="shared" si="57"/>
        <v>--</v>
      </c>
      <c r="AB514" s="18" t="str">
        <f t="shared" si="58"/>
        <v>Deposit</v>
      </c>
      <c r="AC514" s="3">
        <f t="shared" si="59"/>
        <v>0</v>
      </c>
      <c r="AD514" s="4">
        <f t="shared" si="60"/>
        <v>0</v>
      </c>
      <c r="AE514" s="8" t="str">
        <f t="shared" si="61"/>
        <v/>
      </c>
      <c r="AF514" s="18" t="str">
        <f t="shared" si="62"/>
        <v>--</v>
      </c>
    </row>
    <row r="515" spans="5:32" x14ac:dyDescent="0.25">
      <c r="E515" s="36" t="str">
        <f t="shared" si="63"/>
        <v>--</v>
      </c>
      <c r="F515" s="26"/>
      <c r="G515" s="21"/>
      <c r="H515" s="30"/>
      <c r="I515" s="30"/>
      <c r="J515" s="24"/>
      <c r="K515" s="24"/>
      <c r="L515" s="24"/>
      <c r="M515" s="26"/>
      <c r="N515" s="30"/>
      <c r="O515" s="13"/>
      <c r="P515" s="13"/>
      <c r="Q515" s="13"/>
      <c r="R515" s="13"/>
      <c r="T515" s="8" t="str">
        <f>IF(COUNTIF(M515, "*POSB*TRA*")&gt;0,CONCATENATE(L515,"-",MID(M515,(MIN(IF(ISERROR(FIND({1;2;3;4;5;6;7;8;9;0},M515,FIND("POSB",M515))),"",FIND({1;2;3;4;5;6;7;8;9;0},M515,FIND("POSB",M515))))),6)),"")</f>
        <v/>
      </c>
      <c r="U515" s="8" t="str">
        <f t="shared" si="56"/>
        <v>--</v>
      </c>
      <c r="V515" s="17" t="str">
        <f>IF(COUNTIF(M515, "*CHEQUE*")&gt;0,+MID(M515,(MIN(IF(ISERROR(FIND({1;2;3;4;5;6;7;8;9;0},M515)),"",FIND({1;2;3;4;5;6;7;8;9;0},M515)))),15),"")</f>
        <v/>
      </c>
      <c r="W515" s="10"/>
      <c r="X515" s="10"/>
      <c r="Y515" s="10"/>
      <c r="Z515" s="10"/>
      <c r="AA515" s="31" t="str">
        <f t="shared" si="57"/>
        <v>--</v>
      </c>
      <c r="AB515" s="18" t="str">
        <f t="shared" si="58"/>
        <v>Deposit</v>
      </c>
      <c r="AC515" s="3">
        <f t="shared" si="59"/>
        <v>0</v>
      </c>
      <c r="AD515" s="4">
        <f t="shared" si="60"/>
        <v>0</v>
      </c>
      <c r="AE515" s="8" t="str">
        <f t="shared" si="61"/>
        <v/>
      </c>
      <c r="AF515" s="18" t="str">
        <f t="shared" si="62"/>
        <v>--</v>
      </c>
    </row>
    <row r="516" spans="5:32" x14ac:dyDescent="0.25">
      <c r="E516" s="36" t="str">
        <f t="shared" si="63"/>
        <v>--</v>
      </c>
      <c r="F516" s="25"/>
      <c r="G516" s="20"/>
      <c r="H516" s="29"/>
      <c r="I516" s="29"/>
      <c r="J516" s="23"/>
      <c r="K516" s="23"/>
      <c r="L516" s="23"/>
      <c r="M516" s="25"/>
      <c r="N516" s="29"/>
      <c r="O516" s="13"/>
      <c r="P516" s="13"/>
      <c r="Q516" s="13"/>
      <c r="R516" s="13"/>
      <c r="T516" s="8" t="str">
        <f>IF(COUNTIF(M516, "*POSB*TRA*")&gt;0,CONCATENATE(L516,"-",MID(M516,(MIN(IF(ISERROR(FIND({1;2;3;4;5;6;7;8;9;0},M516,FIND("POSB",M516))),"",FIND({1;2;3;4;5;6;7;8;9;0},M516,FIND("POSB",M516))))),6)),"")</f>
        <v/>
      </c>
      <c r="U516" s="8" t="str">
        <f t="shared" si="56"/>
        <v>--</v>
      </c>
      <c r="V516" s="17" t="str">
        <f>IF(COUNTIF(M516, "*CHEQUE*")&gt;0,+MID(M516,(MIN(IF(ISERROR(FIND({1;2;3;4;5;6;7;8;9;0},M516)),"",FIND({1;2;3;4;5;6;7;8;9;0},M516)))),15),"")</f>
        <v/>
      </c>
      <c r="W516" s="10"/>
      <c r="X516" s="10"/>
      <c r="Y516" s="10"/>
      <c r="Z516" s="10"/>
      <c r="AA516" s="31" t="str">
        <f t="shared" si="57"/>
        <v>--</v>
      </c>
      <c r="AB516" s="18" t="str">
        <f t="shared" si="58"/>
        <v>Deposit</v>
      </c>
      <c r="AC516" s="3">
        <f t="shared" si="59"/>
        <v>0</v>
      </c>
      <c r="AD516" s="4">
        <f t="shared" si="60"/>
        <v>0</v>
      </c>
      <c r="AE516" s="8" t="str">
        <f t="shared" si="61"/>
        <v/>
      </c>
      <c r="AF516" s="18" t="str">
        <f t="shared" si="62"/>
        <v>--</v>
      </c>
    </row>
    <row r="517" spans="5:32" x14ac:dyDescent="0.25">
      <c r="E517" s="36" t="str">
        <f t="shared" si="63"/>
        <v>--</v>
      </c>
      <c r="F517" s="26"/>
      <c r="G517" s="21"/>
      <c r="H517" s="30"/>
      <c r="I517" s="30"/>
      <c r="J517" s="24"/>
      <c r="K517" s="24"/>
      <c r="L517" s="24"/>
      <c r="M517" s="26"/>
      <c r="N517" s="30"/>
      <c r="O517" s="13"/>
      <c r="P517" s="13"/>
      <c r="Q517" s="13"/>
      <c r="R517" s="13"/>
      <c r="T517" s="8" t="str">
        <f>IF(COUNTIF(M517, "*POSB*TRA*")&gt;0,CONCATENATE(L517,"-",MID(M517,(MIN(IF(ISERROR(FIND({1;2;3;4;5;6;7;8;9;0},M517,FIND("POSB",M517))),"",FIND({1;2;3;4;5;6;7;8;9;0},M517,FIND("POSB",M517))))),6)),"")</f>
        <v/>
      </c>
      <c r="U517" s="8" t="str">
        <f t="shared" si="56"/>
        <v>--</v>
      </c>
      <c r="V517" s="17" t="str">
        <f>IF(COUNTIF(M517, "*CHEQUE*")&gt;0,+MID(M517,(MIN(IF(ISERROR(FIND({1;2;3;4;5;6;7;8;9;0},M517)),"",FIND({1;2;3;4;5;6;7;8;9;0},M517)))),15),"")</f>
        <v/>
      </c>
      <c r="W517" s="10"/>
      <c r="X517" s="10"/>
      <c r="Y517" s="10"/>
      <c r="Z517" s="10"/>
      <c r="AA517" s="31" t="str">
        <f t="shared" si="57"/>
        <v>--</v>
      </c>
      <c r="AB517" s="18" t="str">
        <f t="shared" si="58"/>
        <v>Deposit</v>
      </c>
      <c r="AC517" s="3">
        <f t="shared" si="59"/>
        <v>0</v>
      </c>
      <c r="AD517" s="4">
        <f t="shared" si="60"/>
        <v>0</v>
      </c>
      <c r="AE517" s="8" t="str">
        <f t="shared" si="61"/>
        <v/>
      </c>
      <c r="AF517" s="18" t="str">
        <f t="shared" si="62"/>
        <v>--</v>
      </c>
    </row>
    <row r="518" spans="5:32" x14ac:dyDescent="0.25">
      <c r="E518" s="36" t="str">
        <f t="shared" si="63"/>
        <v>--</v>
      </c>
      <c r="F518" s="25"/>
      <c r="G518" s="20"/>
      <c r="H518" s="29"/>
      <c r="I518" s="29"/>
      <c r="J518" s="23"/>
      <c r="K518" s="23"/>
      <c r="L518" s="23"/>
      <c r="M518" s="25"/>
      <c r="N518" s="29"/>
      <c r="O518" s="13"/>
      <c r="P518" s="13"/>
      <c r="Q518" s="13"/>
      <c r="R518" s="13"/>
      <c r="T518" s="8" t="str">
        <f>IF(COUNTIF(M518, "*POSB*TRA*")&gt;0,CONCATENATE(L518,"-",MID(M518,(MIN(IF(ISERROR(FIND({1;2;3;4;5;6;7;8;9;0},M518,FIND("POSB",M518))),"",FIND({1;2;3;4;5;6;7;8;9;0},M518,FIND("POSB",M518))))),6)),"")</f>
        <v/>
      </c>
      <c r="U518" s="8" t="str">
        <f t="shared" ref="U518:U581" si="64">IF(LEN(CONCATENATE(T518,AE518))&lt;=0,CONCATENATE(TEXT(AA518,"yyyyMMdd"),TEXT(ABS(H518),"#"),TEXT(ABS(I518),"#")),"")</f>
        <v>--</v>
      </c>
      <c r="V518" s="17" t="str">
        <f>IF(COUNTIF(M518, "*CHEQUE*")&gt;0,+MID(M518,(MIN(IF(ISERROR(FIND({1;2;3;4;5;6;7;8;9;0},M518)),"",FIND({1;2;3;4;5;6;7;8;9;0},M518)))),15),"")</f>
        <v/>
      </c>
      <c r="W518" s="10"/>
      <c r="X518" s="10"/>
      <c r="Y518" s="10"/>
      <c r="Z518" s="10"/>
      <c r="AA518" s="31" t="str">
        <f t="shared" ref="AA518:AA581" si="65">E518</f>
        <v>--</v>
      </c>
      <c r="AB518" s="18" t="str">
        <f t="shared" ref="AB518:AB581" si="66">IF(COUNTIF(M518, "*CHEQUE*")&gt;0,"Cheque",IF(COUNTIF(M518, "*POSB*TRA*")&gt;0,"VISA","Deposit"))</f>
        <v>Deposit</v>
      </c>
      <c r="AC518" s="3">
        <f t="shared" ref="AC518:AC581" si="67">M518</f>
        <v>0</v>
      </c>
      <c r="AD518" s="4">
        <f t="shared" ref="AD518:AD581" si="68">H518-I518</f>
        <v>0</v>
      </c>
      <c r="AE518" s="8" t="str">
        <f t="shared" ref="AE518:AE581" si="69">LEFT(V518,FIND("@",V518&amp;"@")-1)</f>
        <v/>
      </c>
      <c r="AF518" s="18" t="str">
        <f t="shared" ref="AF518:AF581" si="70">CONCATENATE(T518,AE518,U518)</f>
        <v>--</v>
      </c>
    </row>
    <row r="519" spans="5:32" x14ac:dyDescent="0.25">
      <c r="E519" s="36" t="str">
        <f t="shared" ref="E519:E582" si="71">A519&amp;"-"&amp;B519&amp;"-"&amp;C519</f>
        <v>--</v>
      </c>
      <c r="F519" s="26"/>
      <c r="G519" s="21"/>
      <c r="H519" s="30"/>
      <c r="I519" s="30"/>
      <c r="J519" s="24"/>
      <c r="K519" s="24"/>
      <c r="L519" s="24"/>
      <c r="M519" s="26"/>
      <c r="N519" s="30"/>
      <c r="O519" s="13"/>
      <c r="P519" s="13"/>
      <c r="Q519" s="13"/>
      <c r="R519" s="13"/>
      <c r="T519" s="8" t="str">
        <f>IF(COUNTIF(M519, "*POSB*TRA*")&gt;0,CONCATENATE(L519,"-",MID(M519,(MIN(IF(ISERROR(FIND({1;2;3;4;5;6;7;8;9;0},M519,FIND("POSB",M519))),"",FIND({1;2;3;4;5;6;7;8;9;0},M519,FIND("POSB",M519))))),6)),"")</f>
        <v/>
      </c>
      <c r="U519" s="8" t="str">
        <f t="shared" si="64"/>
        <v>--</v>
      </c>
      <c r="V519" s="17" t="str">
        <f>IF(COUNTIF(M519, "*CHEQUE*")&gt;0,+MID(M519,(MIN(IF(ISERROR(FIND({1;2;3;4;5;6;7;8;9;0},M519)),"",FIND({1;2;3;4;5;6;7;8;9;0},M519)))),15),"")</f>
        <v/>
      </c>
      <c r="W519" s="10"/>
      <c r="X519" s="10"/>
      <c r="Y519" s="10"/>
      <c r="Z519" s="10"/>
      <c r="AA519" s="31" t="str">
        <f t="shared" si="65"/>
        <v>--</v>
      </c>
      <c r="AB519" s="18" t="str">
        <f t="shared" si="66"/>
        <v>Deposit</v>
      </c>
      <c r="AC519" s="3">
        <f t="shared" si="67"/>
        <v>0</v>
      </c>
      <c r="AD519" s="4">
        <f t="shared" si="68"/>
        <v>0</v>
      </c>
      <c r="AE519" s="8" t="str">
        <f t="shared" si="69"/>
        <v/>
      </c>
      <c r="AF519" s="18" t="str">
        <f t="shared" si="70"/>
        <v>--</v>
      </c>
    </row>
    <row r="520" spans="5:32" x14ac:dyDescent="0.25">
      <c r="E520" s="36" t="str">
        <f t="shared" si="71"/>
        <v>--</v>
      </c>
      <c r="F520" s="25"/>
      <c r="G520" s="20"/>
      <c r="H520" s="29"/>
      <c r="I520" s="29"/>
      <c r="J520" s="23"/>
      <c r="K520" s="23"/>
      <c r="L520" s="23"/>
      <c r="M520" s="25"/>
      <c r="N520" s="29"/>
      <c r="O520" s="13"/>
      <c r="P520" s="13"/>
      <c r="Q520" s="13"/>
      <c r="R520" s="13"/>
      <c r="T520" s="8" t="str">
        <f>IF(COUNTIF(M520, "*POSB*TRA*")&gt;0,CONCATENATE(L520,"-",MID(M520,(MIN(IF(ISERROR(FIND({1;2;3;4;5;6;7;8;9;0},M520,FIND("POSB",M520))),"",FIND({1;2;3;4;5;6;7;8;9;0},M520,FIND("POSB",M520))))),6)),"")</f>
        <v/>
      </c>
      <c r="U520" s="8" t="str">
        <f t="shared" si="64"/>
        <v>--</v>
      </c>
      <c r="V520" s="17" t="str">
        <f>IF(COUNTIF(M520, "*CHEQUE*")&gt;0,+MID(M520,(MIN(IF(ISERROR(FIND({1;2;3;4;5;6;7;8;9;0},M520)),"",FIND({1;2;3;4;5;6;7;8;9;0},M520)))),15),"")</f>
        <v/>
      </c>
      <c r="W520" s="10"/>
      <c r="X520" s="10"/>
      <c r="Y520" s="10"/>
      <c r="Z520" s="10"/>
      <c r="AA520" s="31" t="str">
        <f t="shared" si="65"/>
        <v>--</v>
      </c>
      <c r="AB520" s="18" t="str">
        <f t="shared" si="66"/>
        <v>Deposit</v>
      </c>
      <c r="AC520" s="3">
        <f t="shared" si="67"/>
        <v>0</v>
      </c>
      <c r="AD520" s="4">
        <f t="shared" si="68"/>
        <v>0</v>
      </c>
      <c r="AE520" s="8" t="str">
        <f t="shared" si="69"/>
        <v/>
      </c>
      <c r="AF520" s="18" t="str">
        <f t="shared" si="70"/>
        <v>--</v>
      </c>
    </row>
    <row r="521" spans="5:32" x14ac:dyDescent="0.25">
      <c r="E521" s="36" t="str">
        <f t="shared" si="71"/>
        <v>--</v>
      </c>
      <c r="F521" s="26"/>
      <c r="G521" s="21"/>
      <c r="H521" s="30"/>
      <c r="I521" s="30"/>
      <c r="J521" s="24"/>
      <c r="K521" s="24"/>
      <c r="L521" s="24"/>
      <c r="M521" s="26"/>
      <c r="N521" s="30"/>
      <c r="O521" s="13"/>
      <c r="P521" s="13"/>
      <c r="Q521" s="13"/>
      <c r="R521" s="13"/>
      <c r="T521" s="8" t="str">
        <f>IF(COUNTIF(M521, "*POSB*TRA*")&gt;0,CONCATENATE(L521,"-",MID(M521,(MIN(IF(ISERROR(FIND({1;2;3;4;5;6;7;8;9;0},M521,FIND("POSB",M521))),"",FIND({1;2;3;4;5;6;7;8;9;0},M521,FIND("POSB",M521))))),6)),"")</f>
        <v/>
      </c>
      <c r="U521" s="8" t="str">
        <f t="shared" si="64"/>
        <v>--</v>
      </c>
      <c r="V521" s="17" t="str">
        <f>IF(COUNTIF(M521, "*CHEQUE*")&gt;0,+MID(M521,(MIN(IF(ISERROR(FIND({1;2;3;4;5;6;7;8;9;0},M521)),"",FIND({1;2;3;4;5;6;7;8;9;0},M521)))),15),"")</f>
        <v/>
      </c>
      <c r="W521" s="10"/>
      <c r="X521" s="10"/>
      <c r="Y521" s="10"/>
      <c r="Z521" s="10"/>
      <c r="AA521" s="31" t="str">
        <f t="shared" si="65"/>
        <v>--</v>
      </c>
      <c r="AB521" s="18" t="str">
        <f t="shared" si="66"/>
        <v>Deposit</v>
      </c>
      <c r="AC521" s="3">
        <f t="shared" si="67"/>
        <v>0</v>
      </c>
      <c r="AD521" s="4">
        <f t="shared" si="68"/>
        <v>0</v>
      </c>
      <c r="AE521" s="8" t="str">
        <f t="shared" si="69"/>
        <v/>
      </c>
      <c r="AF521" s="18" t="str">
        <f t="shared" si="70"/>
        <v>--</v>
      </c>
    </row>
    <row r="522" spans="5:32" x14ac:dyDescent="0.25">
      <c r="E522" s="36" t="str">
        <f t="shared" si="71"/>
        <v>--</v>
      </c>
      <c r="F522" s="25"/>
      <c r="G522" s="20"/>
      <c r="H522" s="29"/>
      <c r="I522" s="29"/>
      <c r="J522" s="23"/>
      <c r="K522" s="23"/>
      <c r="L522" s="23"/>
      <c r="M522" s="25"/>
      <c r="N522" s="29"/>
      <c r="O522" s="13"/>
      <c r="P522" s="13"/>
      <c r="Q522" s="13"/>
      <c r="R522" s="13"/>
      <c r="T522" s="8" t="str">
        <f>IF(COUNTIF(M522, "*POSB*TRA*")&gt;0,CONCATENATE(L522,"-",MID(M522,(MIN(IF(ISERROR(FIND({1;2;3;4;5;6;7;8;9;0},M522,FIND("POSB",M522))),"",FIND({1;2;3;4;5;6;7;8;9;0},M522,FIND("POSB",M522))))),6)),"")</f>
        <v/>
      </c>
      <c r="U522" s="8" t="str">
        <f t="shared" si="64"/>
        <v>--</v>
      </c>
      <c r="V522" s="17" t="str">
        <f>IF(COUNTIF(M522, "*CHEQUE*")&gt;0,+MID(M522,(MIN(IF(ISERROR(FIND({1;2;3;4;5;6;7;8;9;0},M522)),"",FIND({1;2;3;4;5;6;7;8;9;0},M522)))),15),"")</f>
        <v/>
      </c>
      <c r="W522" s="10"/>
      <c r="X522" s="10"/>
      <c r="Y522" s="10"/>
      <c r="Z522" s="10"/>
      <c r="AA522" s="31" t="str">
        <f t="shared" si="65"/>
        <v>--</v>
      </c>
      <c r="AB522" s="18" t="str">
        <f t="shared" si="66"/>
        <v>Deposit</v>
      </c>
      <c r="AC522" s="3">
        <f t="shared" si="67"/>
        <v>0</v>
      </c>
      <c r="AD522" s="4">
        <f t="shared" si="68"/>
        <v>0</v>
      </c>
      <c r="AE522" s="8" t="str">
        <f t="shared" si="69"/>
        <v/>
      </c>
      <c r="AF522" s="18" t="str">
        <f t="shared" si="70"/>
        <v>--</v>
      </c>
    </row>
    <row r="523" spans="5:32" x14ac:dyDescent="0.25">
      <c r="E523" s="36" t="str">
        <f t="shared" si="71"/>
        <v>--</v>
      </c>
      <c r="F523" s="26"/>
      <c r="G523" s="21"/>
      <c r="H523" s="30"/>
      <c r="I523" s="30"/>
      <c r="J523" s="24"/>
      <c r="K523" s="24"/>
      <c r="L523" s="24"/>
      <c r="M523" s="26"/>
      <c r="N523" s="30"/>
      <c r="O523" s="13"/>
      <c r="P523" s="13"/>
      <c r="Q523" s="13"/>
      <c r="R523" s="13"/>
      <c r="T523" s="8" t="str">
        <f>IF(COUNTIF(M523, "*POSB*TRA*")&gt;0,CONCATENATE(L523,"-",MID(M523,(MIN(IF(ISERROR(FIND({1;2;3;4;5;6;7;8;9;0},M523,FIND("POSB",M523))),"",FIND({1;2;3;4;5;6;7;8;9;0},M523,FIND("POSB",M523))))),6)),"")</f>
        <v/>
      </c>
      <c r="U523" s="8" t="str">
        <f t="shared" si="64"/>
        <v>--</v>
      </c>
      <c r="V523" s="17" t="str">
        <f>IF(COUNTIF(M523, "*CHEQUE*")&gt;0,+MID(M523,(MIN(IF(ISERROR(FIND({1;2;3;4;5;6;7;8;9;0},M523)),"",FIND({1;2;3;4;5;6;7;8;9;0},M523)))),15),"")</f>
        <v/>
      </c>
      <c r="W523" s="10"/>
      <c r="X523" s="10"/>
      <c r="Y523" s="10"/>
      <c r="Z523" s="10"/>
      <c r="AA523" s="31" t="str">
        <f t="shared" si="65"/>
        <v>--</v>
      </c>
      <c r="AB523" s="18" t="str">
        <f t="shared" si="66"/>
        <v>Deposit</v>
      </c>
      <c r="AC523" s="3">
        <f t="shared" si="67"/>
        <v>0</v>
      </c>
      <c r="AD523" s="4">
        <f t="shared" si="68"/>
        <v>0</v>
      </c>
      <c r="AE523" s="8" t="str">
        <f t="shared" si="69"/>
        <v/>
      </c>
      <c r="AF523" s="18" t="str">
        <f t="shared" si="70"/>
        <v>--</v>
      </c>
    </row>
    <row r="524" spans="5:32" x14ac:dyDescent="0.25">
      <c r="E524" s="36" t="str">
        <f t="shared" si="71"/>
        <v>--</v>
      </c>
      <c r="F524" s="25"/>
      <c r="G524" s="20"/>
      <c r="H524" s="29"/>
      <c r="I524" s="29"/>
      <c r="J524" s="23"/>
      <c r="K524" s="23"/>
      <c r="L524" s="23"/>
      <c r="M524" s="25"/>
      <c r="N524" s="29"/>
      <c r="O524" s="13"/>
      <c r="P524" s="13"/>
      <c r="Q524" s="13"/>
      <c r="R524" s="13"/>
      <c r="T524" s="8" t="str">
        <f>IF(COUNTIF(M524, "*POSB*TRA*")&gt;0,CONCATENATE(L524,"-",MID(M524,(MIN(IF(ISERROR(FIND({1;2;3;4;5;6;7;8;9;0},M524,FIND("POSB",M524))),"",FIND({1;2;3;4;5;6;7;8;9;0},M524,FIND("POSB",M524))))),6)),"")</f>
        <v/>
      </c>
      <c r="U524" s="8" t="str">
        <f t="shared" si="64"/>
        <v>--</v>
      </c>
      <c r="V524" s="17" t="str">
        <f>IF(COUNTIF(M524, "*CHEQUE*")&gt;0,+MID(M524,(MIN(IF(ISERROR(FIND({1;2;3;4;5;6;7;8;9;0},M524)),"",FIND({1;2;3;4;5;6;7;8;9;0},M524)))),15),"")</f>
        <v/>
      </c>
      <c r="W524" s="10"/>
      <c r="X524" s="10"/>
      <c r="Y524" s="10"/>
      <c r="Z524" s="10"/>
      <c r="AA524" s="31" t="str">
        <f t="shared" si="65"/>
        <v>--</v>
      </c>
      <c r="AB524" s="18" t="str">
        <f t="shared" si="66"/>
        <v>Deposit</v>
      </c>
      <c r="AC524" s="3">
        <f t="shared" si="67"/>
        <v>0</v>
      </c>
      <c r="AD524" s="4">
        <f t="shared" si="68"/>
        <v>0</v>
      </c>
      <c r="AE524" s="8" t="str">
        <f t="shared" si="69"/>
        <v/>
      </c>
      <c r="AF524" s="18" t="str">
        <f t="shared" si="70"/>
        <v>--</v>
      </c>
    </row>
    <row r="525" spans="5:32" x14ac:dyDescent="0.25">
      <c r="E525" s="36" t="str">
        <f t="shared" si="71"/>
        <v>--</v>
      </c>
      <c r="F525" s="26"/>
      <c r="G525" s="21"/>
      <c r="H525" s="30"/>
      <c r="I525" s="30"/>
      <c r="J525" s="24"/>
      <c r="K525" s="24"/>
      <c r="L525" s="24"/>
      <c r="M525" s="26"/>
      <c r="N525" s="30"/>
      <c r="O525" s="13"/>
      <c r="P525" s="13"/>
      <c r="Q525" s="13"/>
      <c r="R525" s="13"/>
      <c r="T525" s="8" t="str">
        <f>IF(COUNTIF(M525, "*POSB*TRA*")&gt;0,CONCATENATE(L525,"-",MID(M525,(MIN(IF(ISERROR(FIND({1;2;3;4;5;6;7;8;9;0},M525,FIND("POSB",M525))),"",FIND({1;2;3;4;5;6;7;8;9;0},M525,FIND("POSB",M525))))),6)),"")</f>
        <v/>
      </c>
      <c r="U525" s="8" t="str">
        <f t="shared" si="64"/>
        <v>--</v>
      </c>
      <c r="V525" s="17" t="str">
        <f>IF(COUNTIF(M525, "*CHEQUE*")&gt;0,+MID(M525,(MIN(IF(ISERROR(FIND({1;2;3;4;5;6;7;8;9;0},M525)),"",FIND({1;2;3;4;5;6;7;8;9;0},M525)))),15),"")</f>
        <v/>
      </c>
      <c r="W525" s="10"/>
      <c r="X525" s="10"/>
      <c r="Y525" s="10"/>
      <c r="Z525" s="10"/>
      <c r="AA525" s="31" t="str">
        <f t="shared" si="65"/>
        <v>--</v>
      </c>
      <c r="AB525" s="18" t="str">
        <f t="shared" si="66"/>
        <v>Deposit</v>
      </c>
      <c r="AC525" s="3">
        <f t="shared" si="67"/>
        <v>0</v>
      </c>
      <c r="AD525" s="4">
        <f t="shared" si="68"/>
        <v>0</v>
      </c>
      <c r="AE525" s="8" t="str">
        <f t="shared" si="69"/>
        <v/>
      </c>
      <c r="AF525" s="18" t="str">
        <f t="shared" si="70"/>
        <v>--</v>
      </c>
    </row>
    <row r="526" spans="5:32" x14ac:dyDescent="0.25">
      <c r="E526" s="36" t="str">
        <f t="shared" si="71"/>
        <v>--</v>
      </c>
      <c r="F526" s="25"/>
      <c r="G526" s="20"/>
      <c r="H526" s="29"/>
      <c r="I526" s="29"/>
      <c r="J526" s="23"/>
      <c r="K526" s="23"/>
      <c r="L526" s="23"/>
      <c r="M526" s="25"/>
      <c r="N526" s="29"/>
      <c r="O526" s="13"/>
      <c r="P526" s="13"/>
      <c r="Q526" s="13"/>
      <c r="R526" s="13"/>
      <c r="T526" s="8" t="str">
        <f>IF(COUNTIF(M526, "*POSB*TRA*")&gt;0,CONCATENATE(L526,"-",MID(M526,(MIN(IF(ISERROR(FIND({1;2;3;4;5;6;7;8;9;0},M526,FIND("POSB",M526))),"",FIND({1;2;3;4;5;6;7;8;9;0},M526,FIND("POSB",M526))))),6)),"")</f>
        <v/>
      </c>
      <c r="U526" s="8" t="str">
        <f t="shared" si="64"/>
        <v>--</v>
      </c>
      <c r="V526" s="17" t="str">
        <f>IF(COUNTIF(M526, "*CHEQUE*")&gt;0,+MID(M526,(MIN(IF(ISERROR(FIND({1;2;3;4;5;6;7;8;9;0},M526)),"",FIND({1;2;3;4;5;6;7;8;9;0},M526)))),15),"")</f>
        <v/>
      </c>
      <c r="W526" s="10"/>
      <c r="X526" s="10"/>
      <c r="Y526" s="10"/>
      <c r="Z526" s="10"/>
      <c r="AA526" s="31" t="str">
        <f t="shared" si="65"/>
        <v>--</v>
      </c>
      <c r="AB526" s="18" t="str">
        <f t="shared" si="66"/>
        <v>Deposit</v>
      </c>
      <c r="AC526" s="3">
        <f t="shared" si="67"/>
        <v>0</v>
      </c>
      <c r="AD526" s="4">
        <f t="shared" si="68"/>
        <v>0</v>
      </c>
      <c r="AE526" s="8" t="str">
        <f t="shared" si="69"/>
        <v/>
      </c>
      <c r="AF526" s="18" t="str">
        <f t="shared" si="70"/>
        <v>--</v>
      </c>
    </row>
    <row r="527" spans="5:32" x14ac:dyDescent="0.25">
      <c r="E527" s="36" t="str">
        <f t="shared" si="71"/>
        <v>--</v>
      </c>
      <c r="F527" s="26"/>
      <c r="G527" s="21"/>
      <c r="H527" s="30"/>
      <c r="I527" s="30"/>
      <c r="J527" s="24"/>
      <c r="K527" s="24"/>
      <c r="L527" s="24"/>
      <c r="M527" s="26"/>
      <c r="N527" s="30"/>
      <c r="O527" s="13"/>
      <c r="P527" s="13"/>
      <c r="Q527" s="13"/>
      <c r="R527" s="13"/>
      <c r="T527" s="8" t="str">
        <f>IF(COUNTIF(M527, "*POSB*TRA*")&gt;0,CONCATENATE(L527,"-",MID(M527,(MIN(IF(ISERROR(FIND({1;2;3;4;5;6;7;8;9;0},M527,FIND("POSB",M527))),"",FIND({1;2;3;4;5;6;7;8;9;0},M527,FIND("POSB",M527))))),6)),"")</f>
        <v/>
      </c>
      <c r="U527" s="8" t="str">
        <f t="shared" si="64"/>
        <v>--</v>
      </c>
      <c r="V527" s="17" t="str">
        <f>IF(COUNTIF(M527, "*CHEQUE*")&gt;0,+MID(M527,(MIN(IF(ISERROR(FIND({1;2;3;4;5;6;7;8;9;0},M527)),"",FIND({1;2;3;4;5;6;7;8;9;0},M527)))),15),"")</f>
        <v/>
      </c>
      <c r="W527" s="10"/>
      <c r="X527" s="10"/>
      <c r="Y527" s="10"/>
      <c r="Z527" s="10"/>
      <c r="AA527" s="31" t="str">
        <f t="shared" si="65"/>
        <v>--</v>
      </c>
      <c r="AB527" s="18" t="str">
        <f t="shared" si="66"/>
        <v>Deposit</v>
      </c>
      <c r="AC527" s="3">
        <f t="shared" si="67"/>
        <v>0</v>
      </c>
      <c r="AD527" s="4">
        <f t="shared" si="68"/>
        <v>0</v>
      </c>
      <c r="AE527" s="8" t="str">
        <f t="shared" si="69"/>
        <v/>
      </c>
      <c r="AF527" s="18" t="str">
        <f t="shared" si="70"/>
        <v>--</v>
      </c>
    </row>
    <row r="528" spans="5:32" x14ac:dyDescent="0.25">
      <c r="E528" s="36" t="str">
        <f t="shared" si="71"/>
        <v>--</v>
      </c>
      <c r="F528" s="25"/>
      <c r="G528" s="20"/>
      <c r="H528" s="29"/>
      <c r="I528" s="29"/>
      <c r="J528" s="23"/>
      <c r="K528" s="23"/>
      <c r="L528" s="23"/>
      <c r="M528" s="25"/>
      <c r="N528" s="29"/>
      <c r="O528" s="13"/>
      <c r="P528" s="13"/>
      <c r="Q528" s="13"/>
      <c r="R528" s="13"/>
      <c r="T528" s="8" t="str">
        <f>IF(COUNTIF(M528, "*POSB*TRA*")&gt;0,CONCATENATE(L528,"-",MID(M528,(MIN(IF(ISERROR(FIND({1;2;3;4;5;6;7;8;9;0},M528,FIND("POSB",M528))),"",FIND({1;2;3;4;5;6;7;8;9;0},M528,FIND("POSB",M528))))),6)),"")</f>
        <v/>
      </c>
      <c r="U528" s="8" t="str">
        <f t="shared" si="64"/>
        <v>--</v>
      </c>
      <c r="V528" s="17" t="str">
        <f>IF(COUNTIF(M528, "*CHEQUE*")&gt;0,+MID(M528,(MIN(IF(ISERROR(FIND({1;2;3;4;5;6;7;8;9;0},M528)),"",FIND({1;2;3;4;5;6;7;8;9;0},M528)))),15),"")</f>
        <v/>
      </c>
      <c r="W528" s="10"/>
      <c r="X528" s="10"/>
      <c r="Y528" s="10"/>
      <c r="Z528" s="10"/>
      <c r="AA528" s="31" t="str">
        <f t="shared" si="65"/>
        <v>--</v>
      </c>
      <c r="AB528" s="18" t="str">
        <f t="shared" si="66"/>
        <v>Deposit</v>
      </c>
      <c r="AC528" s="3">
        <f t="shared" si="67"/>
        <v>0</v>
      </c>
      <c r="AD528" s="4">
        <f t="shared" si="68"/>
        <v>0</v>
      </c>
      <c r="AE528" s="8" t="str">
        <f t="shared" si="69"/>
        <v/>
      </c>
      <c r="AF528" s="18" t="str">
        <f t="shared" si="70"/>
        <v>--</v>
      </c>
    </row>
    <row r="529" spans="5:32" x14ac:dyDescent="0.25">
      <c r="E529" s="36" t="str">
        <f t="shared" si="71"/>
        <v>--</v>
      </c>
      <c r="F529" s="26"/>
      <c r="G529" s="21"/>
      <c r="H529" s="30"/>
      <c r="I529" s="30"/>
      <c r="J529" s="24"/>
      <c r="K529" s="24"/>
      <c r="L529" s="24"/>
      <c r="M529" s="26"/>
      <c r="N529" s="30"/>
      <c r="O529" s="13"/>
      <c r="P529" s="13"/>
      <c r="Q529" s="13"/>
      <c r="R529" s="13"/>
      <c r="T529" s="8" t="str">
        <f>IF(COUNTIF(M529, "*POSB*TRA*")&gt;0,CONCATENATE(L529,"-",MID(M529,(MIN(IF(ISERROR(FIND({1;2;3;4;5;6;7;8;9;0},M529,FIND("POSB",M529))),"",FIND({1;2;3;4;5;6;7;8;9;0},M529,FIND("POSB",M529))))),6)),"")</f>
        <v/>
      </c>
      <c r="U529" s="8" t="str">
        <f t="shared" si="64"/>
        <v>--</v>
      </c>
      <c r="V529" s="17" t="str">
        <f>IF(COUNTIF(M529, "*CHEQUE*")&gt;0,+MID(M529,(MIN(IF(ISERROR(FIND({1;2;3;4;5;6;7;8;9;0},M529)),"",FIND({1;2;3;4;5;6;7;8;9;0},M529)))),15),"")</f>
        <v/>
      </c>
      <c r="W529" s="10"/>
      <c r="X529" s="10"/>
      <c r="Y529" s="10"/>
      <c r="Z529" s="10"/>
      <c r="AA529" s="31" t="str">
        <f t="shared" si="65"/>
        <v>--</v>
      </c>
      <c r="AB529" s="18" t="str">
        <f t="shared" si="66"/>
        <v>Deposit</v>
      </c>
      <c r="AC529" s="3">
        <f t="shared" si="67"/>
        <v>0</v>
      </c>
      <c r="AD529" s="4">
        <f t="shared" si="68"/>
        <v>0</v>
      </c>
      <c r="AE529" s="8" t="str">
        <f t="shared" si="69"/>
        <v/>
      </c>
      <c r="AF529" s="18" t="str">
        <f t="shared" si="70"/>
        <v>--</v>
      </c>
    </row>
    <row r="530" spans="5:32" x14ac:dyDescent="0.25">
      <c r="E530" s="36" t="str">
        <f t="shared" si="71"/>
        <v>--</v>
      </c>
      <c r="F530" s="25"/>
      <c r="G530" s="20"/>
      <c r="H530" s="29"/>
      <c r="I530" s="29"/>
      <c r="J530" s="23"/>
      <c r="K530" s="23"/>
      <c r="L530" s="23"/>
      <c r="M530" s="25"/>
      <c r="N530" s="29"/>
      <c r="O530" s="13"/>
      <c r="P530" s="13"/>
      <c r="Q530" s="13"/>
      <c r="R530" s="13"/>
      <c r="T530" s="8" t="str">
        <f>IF(COUNTIF(M530, "*POSB*TRA*")&gt;0,CONCATENATE(L530,"-",MID(M530,(MIN(IF(ISERROR(FIND({1;2;3;4;5;6;7;8;9;0},M530,FIND("POSB",M530))),"",FIND({1;2;3;4;5;6;7;8;9;0},M530,FIND("POSB",M530))))),6)),"")</f>
        <v/>
      </c>
      <c r="U530" s="8" t="str">
        <f t="shared" si="64"/>
        <v>--</v>
      </c>
      <c r="V530" s="17" t="str">
        <f>IF(COUNTIF(M530, "*CHEQUE*")&gt;0,+MID(M530,(MIN(IF(ISERROR(FIND({1;2;3;4;5;6;7;8;9;0},M530)),"",FIND({1;2;3;4;5;6;7;8;9;0},M530)))),15),"")</f>
        <v/>
      </c>
      <c r="W530" s="10"/>
      <c r="X530" s="10"/>
      <c r="Y530" s="10"/>
      <c r="Z530" s="10"/>
      <c r="AA530" s="31" t="str">
        <f t="shared" si="65"/>
        <v>--</v>
      </c>
      <c r="AB530" s="18" t="str">
        <f t="shared" si="66"/>
        <v>Deposit</v>
      </c>
      <c r="AC530" s="3">
        <f t="shared" si="67"/>
        <v>0</v>
      </c>
      <c r="AD530" s="4">
        <f t="shared" si="68"/>
        <v>0</v>
      </c>
      <c r="AE530" s="8" t="str">
        <f t="shared" si="69"/>
        <v/>
      </c>
      <c r="AF530" s="18" t="str">
        <f t="shared" si="70"/>
        <v>--</v>
      </c>
    </row>
    <row r="531" spans="5:32" x14ac:dyDescent="0.25">
      <c r="E531" s="36" t="str">
        <f t="shared" si="71"/>
        <v>--</v>
      </c>
      <c r="F531" s="26"/>
      <c r="G531" s="21"/>
      <c r="H531" s="30"/>
      <c r="I531" s="30"/>
      <c r="J531" s="24"/>
      <c r="K531" s="24"/>
      <c r="L531" s="24"/>
      <c r="M531" s="26"/>
      <c r="N531" s="30"/>
      <c r="O531" s="13"/>
      <c r="P531" s="13"/>
      <c r="Q531" s="13"/>
      <c r="R531" s="13"/>
      <c r="T531" s="8" t="str">
        <f>IF(COUNTIF(M531, "*POSB*TRA*")&gt;0,CONCATENATE(L531,"-",MID(M531,(MIN(IF(ISERROR(FIND({1;2;3;4;5;6;7;8;9;0},M531,FIND("POSB",M531))),"",FIND({1;2;3;4;5;6;7;8;9;0},M531,FIND("POSB",M531))))),6)),"")</f>
        <v/>
      </c>
      <c r="U531" s="8" t="str">
        <f t="shared" si="64"/>
        <v>--</v>
      </c>
      <c r="V531" s="17" t="str">
        <f>IF(COUNTIF(M531, "*CHEQUE*")&gt;0,+MID(M531,(MIN(IF(ISERROR(FIND({1;2;3;4;5;6;7;8;9;0},M531)),"",FIND({1;2;3;4;5;6;7;8;9;0},M531)))),15),"")</f>
        <v/>
      </c>
      <c r="W531" s="10"/>
      <c r="X531" s="10"/>
      <c r="Y531" s="10"/>
      <c r="Z531" s="10"/>
      <c r="AA531" s="31" t="str">
        <f t="shared" si="65"/>
        <v>--</v>
      </c>
      <c r="AB531" s="18" t="str">
        <f t="shared" si="66"/>
        <v>Deposit</v>
      </c>
      <c r="AC531" s="3">
        <f t="shared" si="67"/>
        <v>0</v>
      </c>
      <c r="AD531" s="4">
        <f t="shared" si="68"/>
        <v>0</v>
      </c>
      <c r="AE531" s="8" t="str">
        <f t="shared" si="69"/>
        <v/>
      </c>
      <c r="AF531" s="18" t="str">
        <f t="shared" si="70"/>
        <v>--</v>
      </c>
    </row>
    <row r="532" spans="5:32" x14ac:dyDescent="0.25">
      <c r="E532" s="36" t="str">
        <f t="shared" si="71"/>
        <v>--</v>
      </c>
      <c r="F532" s="25"/>
      <c r="G532" s="20"/>
      <c r="H532" s="29"/>
      <c r="I532" s="29"/>
      <c r="J532" s="23"/>
      <c r="K532" s="23"/>
      <c r="L532" s="23"/>
      <c r="M532" s="25"/>
      <c r="N532" s="29"/>
      <c r="O532" s="13"/>
      <c r="P532" s="13"/>
      <c r="Q532" s="13"/>
      <c r="R532" s="13"/>
      <c r="T532" s="8" t="str">
        <f>IF(COUNTIF(M532, "*POSB*TRA*")&gt;0,CONCATENATE(L532,"-",MID(M532,(MIN(IF(ISERROR(FIND({1;2;3;4;5;6;7;8;9;0},M532,FIND("POSB",M532))),"",FIND({1;2;3;4;5;6;7;8;9;0},M532,FIND("POSB",M532))))),6)),"")</f>
        <v/>
      </c>
      <c r="U532" s="8" t="str">
        <f t="shared" si="64"/>
        <v>--</v>
      </c>
      <c r="V532" s="17" t="str">
        <f>IF(COUNTIF(M532, "*CHEQUE*")&gt;0,+MID(M532,(MIN(IF(ISERROR(FIND({1;2;3;4;5;6;7;8;9;0},M532)),"",FIND({1;2;3;4;5;6;7;8;9;0},M532)))),15),"")</f>
        <v/>
      </c>
      <c r="W532" s="10"/>
      <c r="X532" s="10"/>
      <c r="Y532" s="10"/>
      <c r="Z532" s="10"/>
      <c r="AA532" s="31" t="str">
        <f t="shared" si="65"/>
        <v>--</v>
      </c>
      <c r="AB532" s="18" t="str">
        <f t="shared" si="66"/>
        <v>Deposit</v>
      </c>
      <c r="AC532" s="3">
        <f t="shared" si="67"/>
        <v>0</v>
      </c>
      <c r="AD532" s="4">
        <f t="shared" si="68"/>
        <v>0</v>
      </c>
      <c r="AE532" s="8" t="str">
        <f t="shared" si="69"/>
        <v/>
      </c>
      <c r="AF532" s="18" t="str">
        <f t="shared" si="70"/>
        <v>--</v>
      </c>
    </row>
    <row r="533" spans="5:32" x14ac:dyDescent="0.25">
      <c r="E533" s="36" t="str">
        <f t="shared" si="71"/>
        <v>--</v>
      </c>
      <c r="F533" s="26"/>
      <c r="G533" s="21"/>
      <c r="H533" s="30"/>
      <c r="I533" s="30"/>
      <c r="J533" s="24"/>
      <c r="K533" s="24"/>
      <c r="L533" s="24"/>
      <c r="M533" s="26"/>
      <c r="N533" s="30"/>
      <c r="O533" s="13"/>
      <c r="P533" s="13"/>
      <c r="Q533" s="13"/>
      <c r="R533" s="13"/>
      <c r="T533" s="8" t="str">
        <f>IF(COUNTIF(M533, "*POSB*TRA*")&gt;0,CONCATENATE(L533,"-",MID(M533,(MIN(IF(ISERROR(FIND({1;2;3;4;5;6;7;8;9;0},M533,FIND("POSB",M533))),"",FIND({1;2;3;4;5;6;7;8;9;0},M533,FIND("POSB",M533))))),6)),"")</f>
        <v/>
      </c>
      <c r="U533" s="8" t="str">
        <f t="shared" si="64"/>
        <v>--</v>
      </c>
      <c r="V533" s="17" t="str">
        <f>IF(COUNTIF(M533, "*CHEQUE*")&gt;0,+MID(M533,(MIN(IF(ISERROR(FIND({1;2;3;4;5;6;7;8;9;0},M533)),"",FIND({1;2;3;4;5;6;7;8;9;0},M533)))),15),"")</f>
        <v/>
      </c>
      <c r="W533" s="10"/>
      <c r="X533" s="10"/>
      <c r="Y533" s="10"/>
      <c r="Z533" s="10"/>
      <c r="AA533" s="31" t="str">
        <f t="shared" si="65"/>
        <v>--</v>
      </c>
      <c r="AB533" s="18" t="str">
        <f t="shared" si="66"/>
        <v>Deposit</v>
      </c>
      <c r="AC533" s="3">
        <f t="shared" si="67"/>
        <v>0</v>
      </c>
      <c r="AD533" s="4">
        <f t="shared" si="68"/>
        <v>0</v>
      </c>
      <c r="AE533" s="8" t="str">
        <f t="shared" si="69"/>
        <v/>
      </c>
      <c r="AF533" s="18" t="str">
        <f t="shared" si="70"/>
        <v>--</v>
      </c>
    </row>
    <row r="534" spans="5:32" x14ac:dyDescent="0.25">
      <c r="E534" s="36" t="str">
        <f t="shared" si="71"/>
        <v>--</v>
      </c>
      <c r="F534" s="25"/>
      <c r="G534" s="20"/>
      <c r="H534" s="29"/>
      <c r="I534" s="29"/>
      <c r="J534" s="23"/>
      <c r="K534" s="23"/>
      <c r="L534" s="23"/>
      <c r="M534" s="25"/>
      <c r="N534" s="29"/>
      <c r="O534" s="13"/>
      <c r="P534" s="13"/>
      <c r="Q534" s="13"/>
      <c r="R534" s="13"/>
      <c r="T534" s="8" t="str">
        <f>IF(COUNTIF(M534, "*POSB*TRA*")&gt;0,CONCATENATE(L534,"-",MID(M534,(MIN(IF(ISERROR(FIND({1;2;3;4;5;6;7;8;9;0},M534,FIND("POSB",M534))),"",FIND({1;2;3;4;5;6;7;8;9;0},M534,FIND("POSB",M534))))),6)),"")</f>
        <v/>
      </c>
      <c r="U534" s="8" t="str">
        <f t="shared" si="64"/>
        <v>--</v>
      </c>
      <c r="V534" s="17" t="str">
        <f>IF(COUNTIF(M534, "*CHEQUE*")&gt;0,+MID(M534,(MIN(IF(ISERROR(FIND({1;2;3;4;5;6;7;8;9;0},M534)),"",FIND({1;2;3;4;5;6;7;8;9;0},M534)))),15),"")</f>
        <v/>
      </c>
      <c r="W534" s="10"/>
      <c r="X534" s="10"/>
      <c r="Y534" s="10"/>
      <c r="Z534" s="10"/>
      <c r="AA534" s="31" t="str">
        <f t="shared" si="65"/>
        <v>--</v>
      </c>
      <c r="AB534" s="18" t="str">
        <f t="shared" si="66"/>
        <v>Deposit</v>
      </c>
      <c r="AC534" s="3">
        <f t="shared" si="67"/>
        <v>0</v>
      </c>
      <c r="AD534" s="4">
        <f t="shared" si="68"/>
        <v>0</v>
      </c>
      <c r="AE534" s="8" t="str">
        <f t="shared" si="69"/>
        <v/>
      </c>
      <c r="AF534" s="18" t="str">
        <f t="shared" si="70"/>
        <v>--</v>
      </c>
    </row>
    <row r="535" spans="5:32" x14ac:dyDescent="0.25">
      <c r="E535" s="36" t="str">
        <f t="shared" si="71"/>
        <v>--</v>
      </c>
      <c r="F535" s="26"/>
      <c r="G535" s="21"/>
      <c r="H535" s="30"/>
      <c r="I535" s="30"/>
      <c r="J535" s="24"/>
      <c r="K535" s="24"/>
      <c r="L535" s="24"/>
      <c r="M535" s="26"/>
      <c r="N535" s="30"/>
      <c r="O535" s="13"/>
      <c r="P535" s="13"/>
      <c r="Q535" s="13"/>
      <c r="R535" s="13"/>
      <c r="T535" s="8" t="str">
        <f>IF(COUNTIF(M535, "*POSB*TRA*")&gt;0,CONCATENATE(L535,"-",MID(M535,(MIN(IF(ISERROR(FIND({1;2;3;4;5;6;7;8;9;0},M535,FIND("POSB",M535))),"",FIND({1;2;3;4;5;6;7;8;9;0},M535,FIND("POSB",M535))))),6)),"")</f>
        <v/>
      </c>
      <c r="U535" s="8" t="str">
        <f t="shared" si="64"/>
        <v>--</v>
      </c>
      <c r="V535" s="17" t="str">
        <f>IF(COUNTIF(M535, "*CHEQUE*")&gt;0,+MID(M535,(MIN(IF(ISERROR(FIND({1;2;3;4;5;6;7;8;9;0},M535)),"",FIND({1;2;3;4;5;6;7;8;9;0},M535)))),15),"")</f>
        <v/>
      </c>
      <c r="W535" s="10"/>
      <c r="X535" s="10"/>
      <c r="Y535" s="10"/>
      <c r="Z535" s="10"/>
      <c r="AA535" s="31" t="str">
        <f t="shared" si="65"/>
        <v>--</v>
      </c>
      <c r="AB535" s="18" t="str">
        <f t="shared" si="66"/>
        <v>Deposit</v>
      </c>
      <c r="AC535" s="3">
        <f t="shared" si="67"/>
        <v>0</v>
      </c>
      <c r="AD535" s="4">
        <f t="shared" si="68"/>
        <v>0</v>
      </c>
      <c r="AE535" s="8" t="str">
        <f t="shared" si="69"/>
        <v/>
      </c>
      <c r="AF535" s="18" t="str">
        <f t="shared" si="70"/>
        <v>--</v>
      </c>
    </row>
    <row r="536" spans="5:32" x14ac:dyDescent="0.25">
      <c r="E536" s="36" t="str">
        <f t="shared" si="71"/>
        <v>--</v>
      </c>
      <c r="F536" s="25"/>
      <c r="G536" s="20"/>
      <c r="H536" s="29"/>
      <c r="I536" s="29"/>
      <c r="J536" s="23"/>
      <c r="K536" s="23"/>
      <c r="L536" s="23"/>
      <c r="M536" s="25"/>
      <c r="N536" s="29"/>
      <c r="O536" s="13"/>
      <c r="P536" s="13"/>
      <c r="Q536" s="13"/>
      <c r="R536" s="13"/>
      <c r="T536" s="8" t="str">
        <f>IF(COUNTIF(M536, "*POSB*TRA*")&gt;0,CONCATENATE(L536,"-",MID(M536,(MIN(IF(ISERROR(FIND({1;2;3;4;5;6;7;8;9;0},M536,FIND("POSB",M536))),"",FIND({1;2;3;4;5;6;7;8;9;0},M536,FIND("POSB",M536))))),6)),"")</f>
        <v/>
      </c>
      <c r="U536" s="8" t="str">
        <f t="shared" si="64"/>
        <v>--</v>
      </c>
      <c r="V536" s="17" t="str">
        <f>IF(COUNTIF(M536, "*CHEQUE*")&gt;0,+MID(M536,(MIN(IF(ISERROR(FIND({1;2;3;4;5;6;7;8;9;0},M536)),"",FIND({1;2;3;4;5;6;7;8;9;0},M536)))),15),"")</f>
        <v/>
      </c>
      <c r="W536" s="10"/>
      <c r="X536" s="10"/>
      <c r="Y536" s="10"/>
      <c r="Z536" s="10"/>
      <c r="AA536" s="31" t="str">
        <f t="shared" si="65"/>
        <v>--</v>
      </c>
      <c r="AB536" s="18" t="str">
        <f t="shared" si="66"/>
        <v>Deposit</v>
      </c>
      <c r="AC536" s="3">
        <f t="shared" si="67"/>
        <v>0</v>
      </c>
      <c r="AD536" s="4">
        <f t="shared" si="68"/>
        <v>0</v>
      </c>
      <c r="AE536" s="8" t="str">
        <f t="shared" si="69"/>
        <v/>
      </c>
      <c r="AF536" s="18" t="str">
        <f t="shared" si="70"/>
        <v>--</v>
      </c>
    </row>
    <row r="537" spans="5:32" x14ac:dyDescent="0.25">
      <c r="E537" s="36" t="str">
        <f t="shared" si="71"/>
        <v>--</v>
      </c>
      <c r="F537" s="26"/>
      <c r="G537" s="21"/>
      <c r="H537" s="30"/>
      <c r="I537" s="30"/>
      <c r="J537" s="24"/>
      <c r="K537" s="24"/>
      <c r="L537" s="24"/>
      <c r="M537" s="26"/>
      <c r="N537" s="30"/>
      <c r="O537" s="13"/>
      <c r="P537" s="13"/>
      <c r="Q537" s="13"/>
      <c r="R537" s="13"/>
      <c r="T537" s="8" t="str">
        <f>IF(COUNTIF(M537, "*POSB*TRA*")&gt;0,CONCATENATE(L537,"-",MID(M537,(MIN(IF(ISERROR(FIND({1;2;3;4;5;6;7;8;9;0},M537,FIND("POSB",M537))),"",FIND({1;2;3;4;5;6;7;8;9;0},M537,FIND("POSB",M537))))),6)),"")</f>
        <v/>
      </c>
      <c r="U537" s="8" t="str">
        <f t="shared" si="64"/>
        <v>--</v>
      </c>
      <c r="V537" s="17" t="str">
        <f>IF(COUNTIF(M537, "*CHEQUE*")&gt;0,+MID(M537,(MIN(IF(ISERROR(FIND({1;2;3;4;5;6;7;8;9;0},M537)),"",FIND({1;2;3;4;5;6;7;8;9;0},M537)))),15),"")</f>
        <v/>
      </c>
      <c r="W537" s="10"/>
      <c r="X537" s="10"/>
      <c r="Y537" s="10"/>
      <c r="Z537" s="10"/>
      <c r="AA537" s="31" t="str">
        <f t="shared" si="65"/>
        <v>--</v>
      </c>
      <c r="AB537" s="18" t="str">
        <f t="shared" si="66"/>
        <v>Deposit</v>
      </c>
      <c r="AC537" s="3">
        <f t="shared" si="67"/>
        <v>0</v>
      </c>
      <c r="AD537" s="4">
        <f t="shared" si="68"/>
        <v>0</v>
      </c>
      <c r="AE537" s="8" t="str">
        <f t="shared" si="69"/>
        <v/>
      </c>
      <c r="AF537" s="18" t="str">
        <f t="shared" si="70"/>
        <v>--</v>
      </c>
    </row>
    <row r="538" spans="5:32" x14ac:dyDescent="0.25">
      <c r="E538" s="36" t="str">
        <f t="shared" si="71"/>
        <v>--</v>
      </c>
      <c r="F538" s="25"/>
      <c r="G538" s="20"/>
      <c r="H538" s="29"/>
      <c r="I538" s="29"/>
      <c r="J538" s="23"/>
      <c r="K538" s="23"/>
      <c r="L538" s="23"/>
      <c r="M538" s="25"/>
      <c r="N538" s="29"/>
      <c r="O538" s="13"/>
      <c r="P538" s="13"/>
      <c r="Q538" s="13"/>
      <c r="R538" s="13"/>
      <c r="T538" s="8" t="str">
        <f>IF(COUNTIF(M538, "*POSB*TRA*")&gt;0,CONCATENATE(L538,"-",MID(M538,(MIN(IF(ISERROR(FIND({1;2;3;4;5;6;7;8;9;0},M538,FIND("POSB",M538))),"",FIND({1;2;3;4;5;6;7;8;9;0},M538,FIND("POSB",M538))))),6)),"")</f>
        <v/>
      </c>
      <c r="U538" s="8" t="str">
        <f t="shared" si="64"/>
        <v>--</v>
      </c>
      <c r="V538" s="17" t="str">
        <f>IF(COUNTIF(M538, "*CHEQUE*")&gt;0,+MID(M538,(MIN(IF(ISERROR(FIND({1;2;3;4;5;6;7;8;9;0},M538)),"",FIND({1;2;3;4;5;6;7;8;9;0},M538)))),15),"")</f>
        <v/>
      </c>
      <c r="W538" s="10"/>
      <c r="X538" s="10"/>
      <c r="Y538" s="10"/>
      <c r="Z538" s="10"/>
      <c r="AA538" s="31" t="str">
        <f t="shared" si="65"/>
        <v>--</v>
      </c>
      <c r="AB538" s="18" t="str">
        <f t="shared" si="66"/>
        <v>Deposit</v>
      </c>
      <c r="AC538" s="3">
        <f t="shared" si="67"/>
        <v>0</v>
      </c>
      <c r="AD538" s="4">
        <f t="shared" si="68"/>
        <v>0</v>
      </c>
      <c r="AE538" s="8" t="str">
        <f t="shared" si="69"/>
        <v/>
      </c>
      <c r="AF538" s="18" t="str">
        <f t="shared" si="70"/>
        <v>--</v>
      </c>
    </row>
    <row r="539" spans="5:32" x14ac:dyDescent="0.25">
      <c r="E539" s="36" t="str">
        <f t="shared" si="71"/>
        <v>--</v>
      </c>
      <c r="F539" s="26"/>
      <c r="G539" s="21"/>
      <c r="H539" s="30"/>
      <c r="I539" s="30"/>
      <c r="J539" s="24"/>
      <c r="K539" s="24"/>
      <c r="L539" s="24"/>
      <c r="M539" s="26"/>
      <c r="N539" s="30"/>
      <c r="O539" s="13"/>
      <c r="P539" s="13"/>
      <c r="Q539" s="13"/>
      <c r="R539" s="13"/>
      <c r="T539" s="8" t="str">
        <f>IF(COUNTIF(M539, "*POSB*TRA*")&gt;0,CONCATENATE(L539,"-",MID(M539,(MIN(IF(ISERROR(FIND({1;2;3;4;5;6;7;8;9;0},M539,FIND("POSB",M539))),"",FIND({1;2;3;4;5;6;7;8;9;0},M539,FIND("POSB",M539))))),6)),"")</f>
        <v/>
      </c>
      <c r="U539" s="8" t="str">
        <f t="shared" si="64"/>
        <v>--</v>
      </c>
      <c r="V539" s="17" t="str">
        <f>IF(COUNTIF(M539, "*CHEQUE*")&gt;0,+MID(M539,(MIN(IF(ISERROR(FIND({1;2;3;4;5;6;7;8;9;0},M539)),"",FIND({1;2;3;4;5;6;7;8;9;0},M539)))),15),"")</f>
        <v/>
      </c>
      <c r="W539" s="10"/>
      <c r="X539" s="10"/>
      <c r="Y539" s="10"/>
      <c r="Z539" s="10"/>
      <c r="AA539" s="31" t="str">
        <f t="shared" si="65"/>
        <v>--</v>
      </c>
      <c r="AB539" s="18" t="str">
        <f t="shared" si="66"/>
        <v>Deposit</v>
      </c>
      <c r="AC539" s="3">
        <f t="shared" si="67"/>
        <v>0</v>
      </c>
      <c r="AD539" s="4">
        <f t="shared" si="68"/>
        <v>0</v>
      </c>
      <c r="AE539" s="8" t="str">
        <f t="shared" si="69"/>
        <v/>
      </c>
      <c r="AF539" s="18" t="str">
        <f t="shared" si="70"/>
        <v>--</v>
      </c>
    </row>
    <row r="540" spans="5:32" x14ac:dyDescent="0.25">
      <c r="E540" s="36" t="str">
        <f t="shared" si="71"/>
        <v>--</v>
      </c>
      <c r="F540" s="25"/>
      <c r="G540" s="20"/>
      <c r="H540" s="29"/>
      <c r="I540" s="29"/>
      <c r="J540" s="23"/>
      <c r="K540" s="23"/>
      <c r="L540" s="23"/>
      <c r="M540" s="25"/>
      <c r="N540" s="29"/>
      <c r="O540" s="13"/>
      <c r="P540" s="13"/>
      <c r="Q540" s="13"/>
      <c r="R540" s="13"/>
      <c r="T540" s="8" t="str">
        <f>IF(COUNTIF(M540, "*POSB*TRA*")&gt;0,CONCATENATE(L540,"-",MID(M540,(MIN(IF(ISERROR(FIND({1;2;3;4;5;6;7;8;9;0},M540,FIND("POSB",M540))),"",FIND({1;2;3;4;5;6;7;8;9;0},M540,FIND("POSB",M540))))),6)),"")</f>
        <v/>
      </c>
      <c r="U540" s="8" t="str">
        <f t="shared" si="64"/>
        <v>--</v>
      </c>
      <c r="V540" s="17" t="str">
        <f>IF(COUNTIF(M540, "*CHEQUE*")&gt;0,+MID(M540,(MIN(IF(ISERROR(FIND({1;2;3;4;5;6;7;8;9;0},M540)),"",FIND({1;2;3;4;5;6;7;8;9;0},M540)))),15),"")</f>
        <v/>
      </c>
      <c r="W540" s="10"/>
      <c r="X540" s="10"/>
      <c r="Y540" s="10"/>
      <c r="Z540" s="10"/>
      <c r="AA540" s="31" t="str">
        <f t="shared" si="65"/>
        <v>--</v>
      </c>
      <c r="AB540" s="18" t="str">
        <f t="shared" si="66"/>
        <v>Deposit</v>
      </c>
      <c r="AC540" s="3">
        <f t="shared" si="67"/>
        <v>0</v>
      </c>
      <c r="AD540" s="4">
        <f t="shared" si="68"/>
        <v>0</v>
      </c>
      <c r="AE540" s="8" t="str">
        <f t="shared" si="69"/>
        <v/>
      </c>
      <c r="AF540" s="18" t="str">
        <f t="shared" si="70"/>
        <v>--</v>
      </c>
    </row>
    <row r="541" spans="5:32" x14ac:dyDescent="0.25">
      <c r="E541" s="36" t="str">
        <f t="shared" si="71"/>
        <v>--</v>
      </c>
      <c r="F541" s="26"/>
      <c r="G541" s="21"/>
      <c r="H541" s="30"/>
      <c r="I541" s="30"/>
      <c r="J541" s="24"/>
      <c r="K541" s="24"/>
      <c r="L541" s="24"/>
      <c r="M541" s="26"/>
      <c r="N541" s="30"/>
      <c r="O541" s="13"/>
      <c r="P541" s="13"/>
      <c r="Q541" s="13"/>
      <c r="R541" s="13"/>
      <c r="T541" s="8" t="str">
        <f>IF(COUNTIF(M541, "*POSB*TRA*")&gt;0,CONCATENATE(L541,"-",MID(M541,(MIN(IF(ISERROR(FIND({1;2;3;4;5;6;7;8;9;0},M541,FIND("POSB",M541))),"",FIND({1;2;3;4;5;6;7;8;9;0},M541,FIND("POSB",M541))))),6)),"")</f>
        <v/>
      </c>
      <c r="U541" s="8" t="str">
        <f t="shared" si="64"/>
        <v>--</v>
      </c>
      <c r="V541" s="17" t="str">
        <f>IF(COUNTIF(M541, "*CHEQUE*")&gt;0,+MID(M541,(MIN(IF(ISERROR(FIND({1;2;3;4;5;6;7;8;9;0},M541)),"",FIND({1;2;3;4;5;6;7;8;9;0},M541)))),15),"")</f>
        <v/>
      </c>
      <c r="W541" s="10"/>
      <c r="X541" s="10"/>
      <c r="Y541" s="10"/>
      <c r="Z541" s="10"/>
      <c r="AA541" s="31" t="str">
        <f t="shared" si="65"/>
        <v>--</v>
      </c>
      <c r="AB541" s="18" t="str">
        <f t="shared" si="66"/>
        <v>Deposit</v>
      </c>
      <c r="AC541" s="3">
        <f t="shared" si="67"/>
        <v>0</v>
      </c>
      <c r="AD541" s="4">
        <f t="shared" si="68"/>
        <v>0</v>
      </c>
      <c r="AE541" s="8" t="str">
        <f t="shared" si="69"/>
        <v/>
      </c>
      <c r="AF541" s="18" t="str">
        <f t="shared" si="70"/>
        <v>--</v>
      </c>
    </row>
    <row r="542" spans="5:32" x14ac:dyDescent="0.25">
      <c r="E542" s="36" t="str">
        <f t="shared" si="71"/>
        <v>--</v>
      </c>
      <c r="F542" s="25"/>
      <c r="G542" s="20"/>
      <c r="H542" s="29"/>
      <c r="I542" s="29"/>
      <c r="J542" s="23"/>
      <c r="K542" s="23"/>
      <c r="L542" s="23"/>
      <c r="M542" s="25"/>
      <c r="N542" s="29"/>
      <c r="O542" s="13"/>
      <c r="P542" s="13"/>
      <c r="Q542" s="13"/>
      <c r="R542" s="13"/>
      <c r="T542" s="8" t="str">
        <f>IF(COUNTIF(M542, "*POSB*TRA*")&gt;0,CONCATENATE(L542,"-",MID(M542,(MIN(IF(ISERROR(FIND({1;2;3;4;5;6;7;8;9;0},M542,FIND("POSB",M542))),"",FIND({1;2;3;4;5;6;7;8;9;0},M542,FIND("POSB",M542))))),6)),"")</f>
        <v/>
      </c>
      <c r="U542" s="8" t="str">
        <f t="shared" si="64"/>
        <v>--</v>
      </c>
      <c r="V542" s="17" t="str">
        <f>IF(COUNTIF(M542, "*CHEQUE*")&gt;0,+MID(M542,(MIN(IF(ISERROR(FIND({1;2;3;4;5;6;7;8;9;0},M542)),"",FIND({1;2;3;4;5;6;7;8;9;0},M542)))),15),"")</f>
        <v/>
      </c>
      <c r="W542" s="10"/>
      <c r="X542" s="10"/>
      <c r="Y542" s="10"/>
      <c r="Z542" s="10"/>
      <c r="AA542" s="31" t="str">
        <f t="shared" si="65"/>
        <v>--</v>
      </c>
      <c r="AB542" s="18" t="str">
        <f t="shared" si="66"/>
        <v>Deposit</v>
      </c>
      <c r="AC542" s="3">
        <f t="shared" si="67"/>
        <v>0</v>
      </c>
      <c r="AD542" s="4">
        <f t="shared" si="68"/>
        <v>0</v>
      </c>
      <c r="AE542" s="8" t="str">
        <f t="shared" si="69"/>
        <v/>
      </c>
      <c r="AF542" s="18" t="str">
        <f t="shared" si="70"/>
        <v>--</v>
      </c>
    </row>
    <row r="543" spans="5:32" x14ac:dyDescent="0.25">
      <c r="E543" s="36" t="str">
        <f t="shared" si="71"/>
        <v>--</v>
      </c>
      <c r="F543" s="26"/>
      <c r="G543" s="21"/>
      <c r="H543" s="30"/>
      <c r="I543" s="30"/>
      <c r="J543" s="24"/>
      <c r="K543" s="24"/>
      <c r="L543" s="24"/>
      <c r="M543" s="26"/>
      <c r="N543" s="30"/>
      <c r="O543" s="13"/>
      <c r="P543" s="13"/>
      <c r="Q543" s="13"/>
      <c r="R543" s="13"/>
      <c r="T543" s="8" t="str">
        <f>IF(COUNTIF(M543, "*POSB*TRA*")&gt;0,CONCATENATE(L543,"-",MID(M543,(MIN(IF(ISERROR(FIND({1;2;3;4;5;6;7;8;9;0},M543,FIND("POSB",M543))),"",FIND({1;2;3;4;5;6;7;8;9;0},M543,FIND("POSB",M543))))),6)),"")</f>
        <v/>
      </c>
      <c r="U543" s="8" t="str">
        <f t="shared" si="64"/>
        <v>--</v>
      </c>
      <c r="V543" s="17" t="str">
        <f>IF(COUNTIF(M543, "*CHEQUE*")&gt;0,+MID(M543,(MIN(IF(ISERROR(FIND({1;2;3;4;5;6;7;8;9;0},M543)),"",FIND({1;2;3;4;5;6;7;8;9;0},M543)))),15),"")</f>
        <v/>
      </c>
      <c r="W543" s="10"/>
      <c r="X543" s="10"/>
      <c r="Y543" s="10"/>
      <c r="Z543" s="10"/>
      <c r="AA543" s="31" t="str">
        <f t="shared" si="65"/>
        <v>--</v>
      </c>
      <c r="AB543" s="18" t="str">
        <f t="shared" si="66"/>
        <v>Deposit</v>
      </c>
      <c r="AC543" s="3">
        <f t="shared" si="67"/>
        <v>0</v>
      </c>
      <c r="AD543" s="4">
        <f t="shared" si="68"/>
        <v>0</v>
      </c>
      <c r="AE543" s="8" t="str">
        <f t="shared" si="69"/>
        <v/>
      </c>
      <c r="AF543" s="18" t="str">
        <f t="shared" si="70"/>
        <v>--</v>
      </c>
    </row>
    <row r="544" spans="5:32" x14ac:dyDescent="0.25">
      <c r="E544" s="36" t="str">
        <f t="shared" si="71"/>
        <v>--</v>
      </c>
      <c r="F544" s="25"/>
      <c r="G544" s="20"/>
      <c r="H544" s="29"/>
      <c r="I544" s="29"/>
      <c r="J544" s="23"/>
      <c r="K544" s="23"/>
      <c r="L544" s="23"/>
      <c r="M544" s="25"/>
      <c r="N544" s="29"/>
      <c r="O544" s="13"/>
      <c r="P544" s="13"/>
      <c r="Q544" s="13"/>
      <c r="R544" s="13"/>
      <c r="T544" s="8" t="str">
        <f>IF(COUNTIF(M544, "*POSB*TRA*")&gt;0,CONCATENATE(L544,"-",MID(M544,(MIN(IF(ISERROR(FIND({1;2;3;4;5;6;7;8;9;0},M544,FIND("POSB",M544))),"",FIND({1;2;3;4;5;6;7;8;9;0},M544,FIND("POSB",M544))))),6)),"")</f>
        <v/>
      </c>
      <c r="U544" s="8" t="str">
        <f t="shared" si="64"/>
        <v>--</v>
      </c>
      <c r="V544" s="17" t="str">
        <f>IF(COUNTIF(M544, "*CHEQUE*")&gt;0,+MID(M544,(MIN(IF(ISERROR(FIND({1;2;3;4;5;6;7;8;9;0},M544)),"",FIND({1;2;3;4;5;6;7;8;9;0},M544)))),15),"")</f>
        <v/>
      </c>
      <c r="W544" s="10"/>
      <c r="X544" s="10"/>
      <c r="Y544" s="10"/>
      <c r="Z544" s="10"/>
      <c r="AA544" s="31" t="str">
        <f t="shared" si="65"/>
        <v>--</v>
      </c>
      <c r="AB544" s="18" t="str">
        <f t="shared" si="66"/>
        <v>Deposit</v>
      </c>
      <c r="AC544" s="3">
        <f t="shared" si="67"/>
        <v>0</v>
      </c>
      <c r="AD544" s="4">
        <f t="shared" si="68"/>
        <v>0</v>
      </c>
      <c r="AE544" s="8" t="str">
        <f t="shared" si="69"/>
        <v/>
      </c>
      <c r="AF544" s="18" t="str">
        <f t="shared" si="70"/>
        <v>--</v>
      </c>
    </row>
    <row r="545" spans="5:32" x14ac:dyDescent="0.25">
      <c r="E545" s="36" t="str">
        <f t="shared" si="71"/>
        <v>--</v>
      </c>
      <c r="F545" s="26"/>
      <c r="G545" s="21"/>
      <c r="H545" s="30"/>
      <c r="I545" s="30"/>
      <c r="J545" s="24"/>
      <c r="K545" s="24"/>
      <c r="L545" s="24"/>
      <c r="M545" s="26"/>
      <c r="N545" s="30"/>
      <c r="O545" s="13"/>
      <c r="P545" s="13"/>
      <c r="Q545" s="13"/>
      <c r="R545" s="13"/>
      <c r="T545" s="8" t="str">
        <f>IF(COUNTIF(M545, "*POSB*TRA*")&gt;0,CONCATENATE(L545,"-",MID(M545,(MIN(IF(ISERROR(FIND({1;2;3;4;5;6;7;8;9;0},M545,FIND("POSB",M545))),"",FIND({1;2;3;4;5;6;7;8;9;0},M545,FIND("POSB",M545))))),6)),"")</f>
        <v/>
      </c>
      <c r="U545" s="8" t="str">
        <f t="shared" si="64"/>
        <v>--</v>
      </c>
      <c r="V545" s="17" t="str">
        <f>IF(COUNTIF(M545, "*CHEQUE*")&gt;0,+MID(M545,(MIN(IF(ISERROR(FIND({1;2;3;4;5;6;7;8;9;0},M545)),"",FIND({1;2;3;4;5;6;7;8;9;0},M545)))),15),"")</f>
        <v/>
      </c>
      <c r="W545" s="10"/>
      <c r="X545" s="10"/>
      <c r="Y545" s="10"/>
      <c r="Z545" s="10"/>
      <c r="AA545" s="31" t="str">
        <f t="shared" si="65"/>
        <v>--</v>
      </c>
      <c r="AB545" s="18" t="str">
        <f t="shared" si="66"/>
        <v>Deposit</v>
      </c>
      <c r="AC545" s="3">
        <f t="shared" si="67"/>
        <v>0</v>
      </c>
      <c r="AD545" s="4">
        <f t="shared" si="68"/>
        <v>0</v>
      </c>
      <c r="AE545" s="8" t="str">
        <f t="shared" si="69"/>
        <v/>
      </c>
      <c r="AF545" s="18" t="str">
        <f t="shared" si="70"/>
        <v>--</v>
      </c>
    </row>
    <row r="546" spans="5:32" x14ac:dyDescent="0.25">
      <c r="E546" s="36" t="str">
        <f t="shared" si="71"/>
        <v>--</v>
      </c>
      <c r="F546" s="25"/>
      <c r="G546" s="20"/>
      <c r="H546" s="29"/>
      <c r="I546" s="29"/>
      <c r="J546" s="23"/>
      <c r="K546" s="23"/>
      <c r="L546" s="23"/>
      <c r="M546" s="25"/>
      <c r="N546" s="29"/>
      <c r="O546" s="13"/>
      <c r="P546" s="13"/>
      <c r="Q546" s="13"/>
      <c r="R546" s="13"/>
      <c r="T546" s="8" t="str">
        <f>IF(COUNTIF(M546, "*POSB*TRA*")&gt;0,CONCATENATE(L546,"-",MID(M546,(MIN(IF(ISERROR(FIND({1;2;3;4;5;6;7;8;9;0},M546,FIND("POSB",M546))),"",FIND({1;2;3;4;5;6;7;8;9;0},M546,FIND("POSB",M546))))),6)),"")</f>
        <v/>
      </c>
      <c r="U546" s="8" t="str">
        <f t="shared" si="64"/>
        <v>--</v>
      </c>
      <c r="V546" s="17" t="str">
        <f>IF(COUNTIF(M546, "*CHEQUE*")&gt;0,+MID(M546,(MIN(IF(ISERROR(FIND({1;2;3;4;5;6;7;8;9;0},M546)),"",FIND({1;2;3;4;5;6;7;8;9;0},M546)))),15),"")</f>
        <v/>
      </c>
      <c r="W546" s="10"/>
      <c r="X546" s="10"/>
      <c r="Y546" s="10"/>
      <c r="Z546" s="10"/>
      <c r="AA546" s="31" t="str">
        <f t="shared" si="65"/>
        <v>--</v>
      </c>
      <c r="AB546" s="18" t="str">
        <f t="shared" si="66"/>
        <v>Deposit</v>
      </c>
      <c r="AC546" s="3">
        <f t="shared" si="67"/>
        <v>0</v>
      </c>
      <c r="AD546" s="4">
        <f t="shared" si="68"/>
        <v>0</v>
      </c>
      <c r="AE546" s="8" t="str">
        <f t="shared" si="69"/>
        <v/>
      </c>
      <c r="AF546" s="18" t="str">
        <f t="shared" si="70"/>
        <v>--</v>
      </c>
    </row>
    <row r="547" spans="5:32" x14ac:dyDescent="0.25">
      <c r="E547" s="36" t="str">
        <f t="shared" si="71"/>
        <v>--</v>
      </c>
      <c r="F547" s="26"/>
      <c r="G547" s="21"/>
      <c r="H547" s="30"/>
      <c r="I547" s="30"/>
      <c r="J547" s="24"/>
      <c r="K547" s="24"/>
      <c r="L547" s="24"/>
      <c r="M547" s="26"/>
      <c r="N547" s="30"/>
      <c r="O547" s="13"/>
      <c r="P547" s="13"/>
      <c r="Q547" s="13"/>
      <c r="R547" s="13"/>
      <c r="T547" s="8" t="str">
        <f>IF(COUNTIF(M547, "*POSB*TRA*")&gt;0,CONCATENATE(L547,"-",MID(M547,(MIN(IF(ISERROR(FIND({1;2;3;4;5;6;7;8;9;0},M547,FIND("POSB",M547))),"",FIND({1;2;3;4;5;6;7;8;9;0},M547,FIND("POSB",M547))))),6)),"")</f>
        <v/>
      </c>
      <c r="U547" s="8" t="str">
        <f t="shared" si="64"/>
        <v>--</v>
      </c>
      <c r="V547" s="17" t="str">
        <f>IF(COUNTIF(M547, "*CHEQUE*")&gt;0,+MID(M547,(MIN(IF(ISERROR(FIND({1;2;3;4;5;6;7;8;9;0},M547)),"",FIND({1;2;3;4;5;6;7;8;9;0},M547)))),15),"")</f>
        <v/>
      </c>
      <c r="W547" s="10"/>
      <c r="X547" s="10"/>
      <c r="Y547" s="10"/>
      <c r="Z547" s="10"/>
      <c r="AA547" s="31" t="str">
        <f t="shared" si="65"/>
        <v>--</v>
      </c>
      <c r="AB547" s="18" t="str">
        <f t="shared" si="66"/>
        <v>Deposit</v>
      </c>
      <c r="AC547" s="3">
        <f t="shared" si="67"/>
        <v>0</v>
      </c>
      <c r="AD547" s="4">
        <f t="shared" si="68"/>
        <v>0</v>
      </c>
      <c r="AE547" s="8" t="str">
        <f t="shared" si="69"/>
        <v/>
      </c>
      <c r="AF547" s="18" t="str">
        <f t="shared" si="70"/>
        <v>--</v>
      </c>
    </row>
    <row r="548" spans="5:32" x14ac:dyDescent="0.25">
      <c r="E548" s="36" t="str">
        <f t="shared" si="71"/>
        <v>--</v>
      </c>
      <c r="F548" s="25"/>
      <c r="G548" s="20"/>
      <c r="H548" s="29"/>
      <c r="I548" s="29"/>
      <c r="J548" s="23"/>
      <c r="K548" s="23"/>
      <c r="L548" s="23"/>
      <c r="M548" s="25"/>
      <c r="N548" s="29"/>
      <c r="O548" s="13"/>
      <c r="P548" s="13"/>
      <c r="Q548" s="13"/>
      <c r="R548" s="13"/>
      <c r="T548" s="8" t="str">
        <f>IF(COUNTIF(M548, "*POSB*TRA*")&gt;0,CONCATENATE(L548,"-",MID(M548,(MIN(IF(ISERROR(FIND({1;2;3;4;5;6;7;8;9;0},M548,FIND("POSB",M548))),"",FIND({1;2;3;4;5;6;7;8;9;0},M548,FIND("POSB",M548))))),6)),"")</f>
        <v/>
      </c>
      <c r="U548" s="8" t="str">
        <f t="shared" si="64"/>
        <v>--</v>
      </c>
      <c r="V548" s="17" t="str">
        <f>IF(COUNTIF(M548, "*CHEQUE*")&gt;0,+MID(M548,(MIN(IF(ISERROR(FIND({1;2;3;4;5;6;7;8;9;0},M548)),"",FIND({1;2;3;4;5;6;7;8;9;0},M548)))),15),"")</f>
        <v/>
      </c>
      <c r="W548" s="10"/>
      <c r="X548" s="10"/>
      <c r="Y548" s="10"/>
      <c r="Z548" s="10"/>
      <c r="AA548" s="31" t="str">
        <f t="shared" si="65"/>
        <v>--</v>
      </c>
      <c r="AB548" s="18" t="str">
        <f t="shared" si="66"/>
        <v>Deposit</v>
      </c>
      <c r="AC548" s="3">
        <f t="shared" si="67"/>
        <v>0</v>
      </c>
      <c r="AD548" s="4">
        <f t="shared" si="68"/>
        <v>0</v>
      </c>
      <c r="AE548" s="8" t="str">
        <f t="shared" si="69"/>
        <v/>
      </c>
      <c r="AF548" s="18" t="str">
        <f t="shared" si="70"/>
        <v>--</v>
      </c>
    </row>
    <row r="549" spans="5:32" x14ac:dyDescent="0.25">
      <c r="E549" s="36" t="str">
        <f t="shared" si="71"/>
        <v>--</v>
      </c>
      <c r="F549" s="26"/>
      <c r="G549" s="21"/>
      <c r="H549" s="30"/>
      <c r="I549" s="30"/>
      <c r="J549" s="24"/>
      <c r="K549" s="24"/>
      <c r="L549" s="24"/>
      <c r="M549" s="26"/>
      <c r="N549" s="30"/>
      <c r="O549" s="13"/>
      <c r="P549" s="13"/>
      <c r="Q549" s="13"/>
      <c r="R549" s="13"/>
      <c r="T549" s="8" t="str">
        <f>IF(COUNTIF(M549, "*POSB*TRA*")&gt;0,CONCATENATE(L549,"-",MID(M549,(MIN(IF(ISERROR(FIND({1;2;3;4;5;6;7;8;9;0},M549,FIND("POSB",M549))),"",FIND({1;2;3;4;5;6;7;8;9;0},M549,FIND("POSB",M549))))),6)),"")</f>
        <v/>
      </c>
      <c r="U549" s="8" t="str">
        <f t="shared" si="64"/>
        <v>--</v>
      </c>
      <c r="V549" s="17" t="str">
        <f>IF(COUNTIF(M549, "*CHEQUE*")&gt;0,+MID(M549,(MIN(IF(ISERROR(FIND({1;2;3;4;5;6;7;8;9;0},M549)),"",FIND({1;2;3;4;5;6;7;8;9;0},M549)))),15),"")</f>
        <v/>
      </c>
      <c r="W549" s="10"/>
      <c r="X549" s="10"/>
      <c r="Y549" s="10"/>
      <c r="Z549" s="10"/>
      <c r="AA549" s="31" t="str">
        <f t="shared" si="65"/>
        <v>--</v>
      </c>
      <c r="AB549" s="18" t="str">
        <f t="shared" si="66"/>
        <v>Deposit</v>
      </c>
      <c r="AC549" s="3">
        <f t="shared" si="67"/>
        <v>0</v>
      </c>
      <c r="AD549" s="4">
        <f t="shared" si="68"/>
        <v>0</v>
      </c>
      <c r="AE549" s="8" t="str">
        <f t="shared" si="69"/>
        <v/>
      </c>
      <c r="AF549" s="18" t="str">
        <f t="shared" si="70"/>
        <v>--</v>
      </c>
    </row>
    <row r="550" spans="5:32" x14ac:dyDescent="0.25">
      <c r="E550" s="36" t="str">
        <f t="shared" si="71"/>
        <v>--</v>
      </c>
      <c r="F550" s="25"/>
      <c r="G550" s="20"/>
      <c r="H550" s="29"/>
      <c r="I550" s="29"/>
      <c r="J550" s="23"/>
      <c r="K550" s="23"/>
      <c r="L550" s="23"/>
      <c r="M550" s="25"/>
      <c r="N550" s="29"/>
      <c r="O550" s="13"/>
      <c r="P550" s="13"/>
      <c r="Q550" s="13"/>
      <c r="R550" s="13"/>
      <c r="T550" s="8" t="str">
        <f>IF(COUNTIF(M550, "*POSB*TRA*")&gt;0,CONCATENATE(L550,"-",MID(M550,(MIN(IF(ISERROR(FIND({1;2;3;4;5;6;7;8;9;0},M550,FIND("POSB",M550))),"",FIND({1;2;3;4;5;6;7;8;9;0},M550,FIND("POSB",M550))))),6)),"")</f>
        <v/>
      </c>
      <c r="U550" s="8" t="str">
        <f t="shared" si="64"/>
        <v>--</v>
      </c>
      <c r="V550" s="17" t="str">
        <f>IF(COUNTIF(M550, "*CHEQUE*")&gt;0,+MID(M550,(MIN(IF(ISERROR(FIND({1;2;3;4;5;6;7;8;9;0},M550)),"",FIND({1;2;3;4;5;6;7;8;9;0},M550)))),15),"")</f>
        <v/>
      </c>
      <c r="W550" s="10"/>
      <c r="X550" s="10"/>
      <c r="Y550" s="10"/>
      <c r="Z550" s="10"/>
      <c r="AA550" s="31" t="str">
        <f t="shared" si="65"/>
        <v>--</v>
      </c>
      <c r="AB550" s="18" t="str">
        <f t="shared" si="66"/>
        <v>Deposit</v>
      </c>
      <c r="AC550" s="3">
        <f t="shared" si="67"/>
        <v>0</v>
      </c>
      <c r="AD550" s="4">
        <f t="shared" si="68"/>
        <v>0</v>
      </c>
      <c r="AE550" s="8" t="str">
        <f t="shared" si="69"/>
        <v/>
      </c>
      <c r="AF550" s="18" t="str">
        <f t="shared" si="70"/>
        <v>--</v>
      </c>
    </row>
    <row r="551" spans="5:32" x14ac:dyDescent="0.25">
      <c r="E551" s="36" t="str">
        <f t="shared" si="71"/>
        <v>--</v>
      </c>
      <c r="F551" s="26"/>
      <c r="G551" s="21"/>
      <c r="H551" s="30"/>
      <c r="I551" s="30"/>
      <c r="J551" s="24"/>
      <c r="K551" s="24"/>
      <c r="L551" s="24"/>
      <c r="M551" s="26"/>
      <c r="N551" s="30"/>
      <c r="O551" s="13"/>
      <c r="P551" s="13"/>
      <c r="Q551" s="13"/>
      <c r="R551" s="13"/>
      <c r="T551" s="8" t="str">
        <f>IF(COUNTIF(M551, "*POSB*TRA*")&gt;0,CONCATENATE(L551,"-",MID(M551,(MIN(IF(ISERROR(FIND({1;2;3;4;5;6;7;8;9;0},M551,FIND("POSB",M551))),"",FIND({1;2;3;4;5;6;7;8;9;0},M551,FIND("POSB",M551))))),6)),"")</f>
        <v/>
      </c>
      <c r="U551" s="8" t="str">
        <f t="shared" si="64"/>
        <v>--</v>
      </c>
      <c r="V551" s="17" t="str">
        <f>IF(COUNTIF(M551, "*CHEQUE*")&gt;0,+MID(M551,(MIN(IF(ISERROR(FIND({1;2;3;4;5;6;7;8;9;0},M551)),"",FIND({1;2;3;4;5;6;7;8;9;0},M551)))),15),"")</f>
        <v/>
      </c>
      <c r="W551" s="10"/>
      <c r="X551" s="10"/>
      <c r="Y551" s="10"/>
      <c r="Z551" s="10"/>
      <c r="AA551" s="31" t="str">
        <f t="shared" si="65"/>
        <v>--</v>
      </c>
      <c r="AB551" s="18" t="str">
        <f t="shared" si="66"/>
        <v>Deposit</v>
      </c>
      <c r="AC551" s="3">
        <f t="shared" si="67"/>
        <v>0</v>
      </c>
      <c r="AD551" s="4">
        <f t="shared" si="68"/>
        <v>0</v>
      </c>
      <c r="AE551" s="8" t="str">
        <f t="shared" si="69"/>
        <v/>
      </c>
      <c r="AF551" s="18" t="str">
        <f t="shared" si="70"/>
        <v>--</v>
      </c>
    </row>
    <row r="552" spans="5:32" x14ac:dyDescent="0.25">
      <c r="E552" s="36" t="str">
        <f t="shared" si="71"/>
        <v>--</v>
      </c>
      <c r="F552" s="25"/>
      <c r="G552" s="20"/>
      <c r="H552" s="29"/>
      <c r="I552" s="29"/>
      <c r="J552" s="23"/>
      <c r="K552" s="23"/>
      <c r="L552" s="23"/>
      <c r="M552" s="25"/>
      <c r="N552" s="29"/>
      <c r="O552" s="13"/>
      <c r="P552" s="13"/>
      <c r="Q552" s="13"/>
      <c r="R552" s="13"/>
      <c r="T552" s="8" t="str">
        <f>IF(COUNTIF(M552, "*POSB*TRA*")&gt;0,CONCATENATE(L552,"-",MID(M552,(MIN(IF(ISERROR(FIND({1;2;3;4;5;6;7;8;9;0},M552,FIND("POSB",M552))),"",FIND({1;2;3;4;5;6;7;8;9;0},M552,FIND("POSB",M552))))),6)),"")</f>
        <v/>
      </c>
      <c r="U552" s="8" t="str">
        <f t="shared" si="64"/>
        <v>--</v>
      </c>
      <c r="V552" s="17" t="str">
        <f>IF(COUNTIF(M552, "*CHEQUE*")&gt;0,+MID(M552,(MIN(IF(ISERROR(FIND({1;2;3;4;5;6;7;8;9;0},M552)),"",FIND({1;2;3;4;5;6;7;8;9;0},M552)))),15),"")</f>
        <v/>
      </c>
      <c r="W552" s="10"/>
      <c r="X552" s="10"/>
      <c r="Y552" s="10"/>
      <c r="Z552" s="10"/>
      <c r="AA552" s="31" t="str">
        <f t="shared" si="65"/>
        <v>--</v>
      </c>
      <c r="AB552" s="18" t="str">
        <f t="shared" si="66"/>
        <v>Deposit</v>
      </c>
      <c r="AC552" s="3">
        <f t="shared" si="67"/>
        <v>0</v>
      </c>
      <c r="AD552" s="4">
        <f t="shared" si="68"/>
        <v>0</v>
      </c>
      <c r="AE552" s="8" t="str">
        <f t="shared" si="69"/>
        <v/>
      </c>
      <c r="AF552" s="18" t="str">
        <f t="shared" si="70"/>
        <v>--</v>
      </c>
    </row>
    <row r="553" spans="5:32" x14ac:dyDescent="0.25">
      <c r="E553" s="36" t="str">
        <f t="shared" si="71"/>
        <v>--</v>
      </c>
      <c r="F553" s="26"/>
      <c r="G553" s="21"/>
      <c r="H553" s="30"/>
      <c r="I553" s="30"/>
      <c r="J553" s="24"/>
      <c r="K553" s="24"/>
      <c r="L553" s="24"/>
      <c r="M553" s="26"/>
      <c r="N553" s="30"/>
      <c r="O553" s="13"/>
      <c r="P553" s="13"/>
      <c r="Q553" s="13"/>
      <c r="R553" s="13"/>
      <c r="T553" s="8" t="str">
        <f>IF(COUNTIF(M553, "*POSB*TRA*")&gt;0,CONCATENATE(L553,"-",MID(M553,(MIN(IF(ISERROR(FIND({1;2;3;4;5;6;7;8;9;0},M553,FIND("POSB",M553))),"",FIND({1;2;3;4;5;6;7;8;9;0},M553,FIND("POSB",M553))))),6)),"")</f>
        <v/>
      </c>
      <c r="U553" s="8" t="str">
        <f t="shared" si="64"/>
        <v>--</v>
      </c>
      <c r="V553" s="17" t="str">
        <f>IF(COUNTIF(M553, "*CHEQUE*")&gt;0,+MID(M553,(MIN(IF(ISERROR(FIND({1;2;3;4;5;6;7;8;9;0},M553)),"",FIND({1;2;3;4;5;6;7;8;9;0},M553)))),15),"")</f>
        <v/>
      </c>
      <c r="W553" s="10"/>
      <c r="X553" s="10"/>
      <c r="Y553" s="10"/>
      <c r="Z553" s="10"/>
      <c r="AA553" s="31" t="str">
        <f t="shared" si="65"/>
        <v>--</v>
      </c>
      <c r="AB553" s="18" t="str">
        <f t="shared" si="66"/>
        <v>Deposit</v>
      </c>
      <c r="AC553" s="3">
        <f t="shared" si="67"/>
        <v>0</v>
      </c>
      <c r="AD553" s="4">
        <f t="shared" si="68"/>
        <v>0</v>
      </c>
      <c r="AE553" s="8" t="str">
        <f t="shared" si="69"/>
        <v/>
      </c>
      <c r="AF553" s="18" t="str">
        <f t="shared" si="70"/>
        <v>--</v>
      </c>
    </row>
    <row r="554" spans="5:32" x14ac:dyDescent="0.25">
      <c r="E554" s="36" t="str">
        <f t="shared" si="71"/>
        <v>--</v>
      </c>
      <c r="F554" s="25"/>
      <c r="G554" s="20"/>
      <c r="H554" s="29"/>
      <c r="I554" s="29"/>
      <c r="J554" s="23"/>
      <c r="K554" s="23"/>
      <c r="L554" s="23"/>
      <c r="M554" s="25"/>
      <c r="N554" s="29"/>
      <c r="O554" s="13"/>
      <c r="P554" s="13"/>
      <c r="Q554" s="13"/>
      <c r="R554" s="13"/>
      <c r="T554" s="8" t="str">
        <f>IF(COUNTIF(M554, "*POSB*TRA*")&gt;0,CONCATENATE(L554,"-",MID(M554,(MIN(IF(ISERROR(FIND({1;2;3;4;5;6;7;8;9;0},M554,FIND("POSB",M554))),"",FIND({1;2;3;4;5;6;7;8;9;0},M554,FIND("POSB",M554))))),6)),"")</f>
        <v/>
      </c>
      <c r="U554" s="8" t="str">
        <f t="shared" si="64"/>
        <v>--</v>
      </c>
      <c r="V554" s="17" t="str">
        <f>IF(COUNTIF(M554, "*CHEQUE*")&gt;0,+MID(M554,(MIN(IF(ISERROR(FIND({1;2;3;4;5;6;7;8;9;0},M554)),"",FIND({1;2;3;4;5;6;7;8;9;0},M554)))),15),"")</f>
        <v/>
      </c>
      <c r="W554" s="10"/>
      <c r="X554" s="10"/>
      <c r="Y554" s="10"/>
      <c r="Z554" s="10"/>
      <c r="AA554" s="31" t="str">
        <f t="shared" si="65"/>
        <v>--</v>
      </c>
      <c r="AB554" s="18" t="str">
        <f t="shared" si="66"/>
        <v>Deposit</v>
      </c>
      <c r="AC554" s="3">
        <f t="shared" si="67"/>
        <v>0</v>
      </c>
      <c r="AD554" s="4">
        <f t="shared" si="68"/>
        <v>0</v>
      </c>
      <c r="AE554" s="8" t="str">
        <f t="shared" si="69"/>
        <v/>
      </c>
      <c r="AF554" s="18" t="str">
        <f t="shared" si="70"/>
        <v>--</v>
      </c>
    </row>
    <row r="555" spans="5:32" x14ac:dyDescent="0.25">
      <c r="E555" s="36" t="str">
        <f t="shared" si="71"/>
        <v>--</v>
      </c>
      <c r="F555" s="26"/>
      <c r="G555" s="21"/>
      <c r="H555" s="30"/>
      <c r="I555" s="30"/>
      <c r="J555" s="24"/>
      <c r="K555" s="24"/>
      <c r="L555" s="24"/>
      <c r="M555" s="26"/>
      <c r="N555" s="30"/>
      <c r="O555" s="13"/>
      <c r="P555" s="13"/>
      <c r="Q555" s="13"/>
      <c r="R555" s="13"/>
      <c r="T555" s="8" t="str">
        <f>IF(COUNTIF(M555, "*POSB*TRA*")&gt;0,CONCATENATE(L555,"-",MID(M555,(MIN(IF(ISERROR(FIND({1;2;3;4;5;6;7;8;9;0},M555,FIND("POSB",M555))),"",FIND({1;2;3;4;5;6;7;8;9;0},M555,FIND("POSB",M555))))),6)),"")</f>
        <v/>
      </c>
      <c r="U555" s="8" t="str">
        <f t="shared" si="64"/>
        <v>--</v>
      </c>
      <c r="V555" s="17" t="str">
        <f>IF(COUNTIF(M555, "*CHEQUE*")&gt;0,+MID(M555,(MIN(IF(ISERROR(FIND({1;2;3;4;5;6;7;8;9;0},M555)),"",FIND({1;2;3;4;5;6;7;8;9;0},M555)))),15),"")</f>
        <v/>
      </c>
      <c r="W555" s="10"/>
      <c r="X555" s="10"/>
      <c r="Y555" s="10"/>
      <c r="Z555" s="10"/>
      <c r="AA555" s="31" t="str">
        <f t="shared" si="65"/>
        <v>--</v>
      </c>
      <c r="AB555" s="18" t="str">
        <f t="shared" si="66"/>
        <v>Deposit</v>
      </c>
      <c r="AC555" s="3">
        <f t="shared" si="67"/>
        <v>0</v>
      </c>
      <c r="AD555" s="4">
        <f t="shared" si="68"/>
        <v>0</v>
      </c>
      <c r="AE555" s="8" t="str">
        <f t="shared" si="69"/>
        <v/>
      </c>
      <c r="AF555" s="18" t="str">
        <f t="shared" si="70"/>
        <v>--</v>
      </c>
    </row>
    <row r="556" spans="5:32" x14ac:dyDescent="0.25">
      <c r="E556" s="36" t="str">
        <f t="shared" si="71"/>
        <v>--</v>
      </c>
      <c r="F556" s="25"/>
      <c r="G556" s="20"/>
      <c r="H556" s="29"/>
      <c r="I556" s="29"/>
      <c r="J556" s="23"/>
      <c r="K556" s="23"/>
      <c r="L556" s="23"/>
      <c r="M556" s="25"/>
      <c r="N556" s="29"/>
      <c r="O556" s="13"/>
      <c r="P556" s="13"/>
      <c r="Q556" s="13"/>
      <c r="R556" s="13"/>
      <c r="T556" s="8" t="str">
        <f>IF(COUNTIF(M556, "*POSB*TRA*")&gt;0,CONCATENATE(L556,"-",MID(M556,(MIN(IF(ISERROR(FIND({1;2;3;4;5;6;7;8;9;0},M556,FIND("POSB",M556))),"",FIND({1;2;3;4;5;6;7;8;9;0},M556,FIND("POSB",M556))))),6)),"")</f>
        <v/>
      </c>
      <c r="U556" s="8" t="str">
        <f t="shared" si="64"/>
        <v>--</v>
      </c>
      <c r="V556" s="17" t="str">
        <f>IF(COUNTIF(M556, "*CHEQUE*")&gt;0,+MID(M556,(MIN(IF(ISERROR(FIND({1;2;3;4;5;6;7;8;9;0},M556)),"",FIND({1;2;3;4;5;6;7;8;9;0},M556)))),15),"")</f>
        <v/>
      </c>
      <c r="W556" s="10"/>
      <c r="X556" s="10"/>
      <c r="Y556" s="10"/>
      <c r="Z556" s="10"/>
      <c r="AA556" s="31" t="str">
        <f t="shared" si="65"/>
        <v>--</v>
      </c>
      <c r="AB556" s="18" t="str">
        <f t="shared" si="66"/>
        <v>Deposit</v>
      </c>
      <c r="AC556" s="3">
        <f t="shared" si="67"/>
        <v>0</v>
      </c>
      <c r="AD556" s="4">
        <f t="shared" si="68"/>
        <v>0</v>
      </c>
      <c r="AE556" s="8" t="str">
        <f t="shared" si="69"/>
        <v/>
      </c>
      <c r="AF556" s="18" t="str">
        <f t="shared" si="70"/>
        <v>--</v>
      </c>
    </row>
    <row r="557" spans="5:32" x14ac:dyDescent="0.25">
      <c r="E557" s="36" t="str">
        <f t="shared" si="71"/>
        <v>--</v>
      </c>
      <c r="F557" s="26"/>
      <c r="G557" s="21"/>
      <c r="H557" s="30"/>
      <c r="I557" s="30"/>
      <c r="J557" s="24"/>
      <c r="K557" s="24"/>
      <c r="L557" s="24"/>
      <c r="M557" s="26"/>
      <c r="N557" s="30"/>
      <c r="O557" s="13"/>
      <c r="P557" s="13"/>
      <c r="Q557" s="13"/>
      <c r="R557" s="13"/>
      <c r="T557" s="8" t="str">
        <f>IF(COUNTIF(M557, "*POSB*TRA*")&gt;0,CONCATENATE(L557,"-",MID(M557,(MIN(IF(ISERROR(FIND({1;2;3;4;5;6;7;8;9;0},M557,FIND("POSB",M557))),"",FIND({1;2;3;4;5;6;7;8;9;0},M557,FIND("POSB",M557))))),6)),"")</f>
        <v/>
      </c>
      <c r="U557" s="8" t="str">
        <f t="shared" si="64"/>
        <v>--</v>
      </c>
      <c r="V557" s="17" t="str">
        <f>IF(COUNTIF(M557, "*CHEQUE*")&gt;0,+MID(M557,(MIN(IF(ISERROR(FIND({1;2;3;4;5;6;7;8;9;0},M557)),"",FIND({1;2;3;4;5;6;7;8;9;0},M557)))),15),"")</f>
        <v/>
      </c>
      <c r="W557" s="10"/>
      <c r="X557" s="10"/>
      <c r="Y557" s="10"/>
      <c r="Z557" s="10"/>
      <c r="AA557" s="31" t="str">
        <f t="shared" si="65"/>
        <v>--</v>
      </c>
      <c r="AB557" s="18" t="str">
        <f t="shared" si="66"/>
        <v>Deposit</v>
      </c>
      <c r="AC557" s="3">
        <f t="shared" si="67"/>
        <v>0</v>
      </c>
      <c r="AD557" s="4">
        <f t="shared" si="68"/>
        <v>0</v>
      </c>
      <c r="AE557" s="8" t="str">
        <f t="shared" si="69"/>
        <v/>
      </c>
      <c r="AF557" s="18" t="str">
        <f t="shared" si="70"/>
        <v>--</v>
      </c>
    </row>
    <row r="558" spans="5:32" x14ac:dyDescent="0.25">
      <c r="E558" s="36" t="str">
        <f t="shared" si="71"/>
        <v>--</v>
      </c>
      <c r="F558" s="25"/>
      <c r="G558" s="20"/>
      <c r="H558" s="29"/>
      <c r="I558" s="29"/>
      <c r="J558" s="23"/>
      <c r="K558" s="23"/>
      <c r="L558" s="23"/>
      <c r="M558" s="25"/>
      <c r="N558" s="29"/>
      <c r="O558" s="13"/>
      <c r="P558" s="13"/>
      <c r="Q558" s="13"/>
      <c r="R558" s="13"/>
      <c r="T558" s="8" t="str">
        <f>IF(COUNTIF(M558, "*POSB*TRA*")&gt;0,CONCATENATE(L558,"-",MID(M558,(MIN(IF(ISERROR(FIND({1;2;3;4;5;6;7;8;9;0},M558,FIND("POSB",M558))),"",FIND({1;2;3;4;5;6;7;8;9;0},M558,FIND("POSB",M558))))),6)),"")</f>
        <v/>
      </c>
      <c r="U558" s="8" t="str">
        <f t="shared" si="64"/>
        <v>--</v>
      </c>
      <c r="V558" s="17" t="str">
        <f>IF(COUNTIF(M558, "*CHEQUE*")&gt;0,+MID(M558,(MIN(IF(ISERROR(FIND({1;2;3;4;5;6;7;8;9;0},M558)),"",FIND({1;2;3;4;5;6;7;8;9;0},M558)))),15),"")</f>
        <v/>
      </c>
      <c r="W558" s="10"/>
      <c r="X558" s="10"/>
      <c r="Y558" s="10"/>
      <c r="Z558" s="10"/>
      <c r="AA558" s="31" t="str">
        <f t="shared" si="65"/>
        <v>--</v>
      </c>
      <c r="AB558" s="18" t="str">
        <f t="shared" si="66"/>
        <v>Deposit</v>
      </c>
      <c r="AC558" s="3">
        <f t="shared" si="67"/>
        <v>0</v>
      </c>
      <c r="AD558" s="4">
        <f t="shared" si="68"/>
        <v>0</v>
      </c>
      <c r="AE558" s="8" t="str">
        <f t="shared" si="69"/>
        <v/>
      </c>
      <c r="AF558" s="18" t="str">
        <f t="shared" si="70"/>
        <v>--</v>
      </c>
    </row>
    <row r="559" spans="5:32" x14ac:dyDescent="0.25">
      <c r="E559" s="36" t="str">
        <f t="shared" si="71"/>
        <v>--</v>
      </c>
      <c r="F559" s="26"/>
      <c r="G559" s="21"/>
      <c r="H559" s="30"/>
      <c r="I559" s="30"/>
      <c r="J559" s="24"/>
      <c r="K559" s="24"/>
      <c r="L559" s="24"/>
      <c r="M559" s="26"/>
      <c r="N559" s="30"/>
      <c r="O559" s="13"/>
      <c r="P559" s="13"/>
      <c r="Q559" s="13"/>
      <c r="R559" s="13"/>
      <c r="T559" s="8" t="str">
        <f>IF(COUNTIF(M559, "*POSB*TRA*")&gt;0,CONCATENATE(L559,"-",MID(M559,(MIN(IF(ISERROR(FIND({1;2;3;4;5;6;7;8;9;0},M559,FIND("POSB",M559))),"",FIND({1;2;3;4;5;6;7;8;9;0},M559,FIND("POSB",M559))))),6)),"")</f>
        <v/>
      </c>
      <c r="U559" s="8" t="str">
        <f t="shared" si="64"/>
        <v>--</v>
      </c>
      <c r="V559" s="17" t="str">
        <f>IF(COUNTIF(M559, "*CHEQUE*")&gt;0,+MID(M559,(MIN(IF(ISERROR(FIND({1;2;3;4;5;6;7;8;9;0},M559)),"",FIND({1;2;3;4;5;6;7;8;9;0},M559)))),15),"")</f>
        <v/>
      </c>
      <c r="W559" s="10"/>
      <c r="X559" s="10"/>
      <c r="Y559" s="10"/>
      <c r="Z559" s="10"/>
      <c r="AA559" s="31" t="str">
        <f t="shared" si="65"/>
        <v>--</v>
      </c>
      <c r="AB559" s="18" t="str">
        <f t="shared" si="66"/>
        <v>Deposit</v>
      </c>
      <c r="AC559" s="3">
        <f t="shared" si="67"/>
        <v>0</v>
      </c>
      <c r="AD559" s="4">
        <f t="shared" si="68"/>
        <v>0</v>
      </c>
      <c r="AE559" s="8" t="str">
        <f t="shared" si="69"/>
        <v/>
      </c>
      <c r="AF559" s="18" t="str">
        <f t="shared" si="70"/>
        <v>--</v>
      </c>
    </row>
    <row r="560" spans="5:32" x14ac:dyDescent="0.25">
      <c r="E560" s="36" t="str">
        <f t="shared" si="71"/>
        <v>--</v>
      </c>
      <c r="F560" s="25"/>
      <c r="G560" s="20"/>
      <c r="H560" s="29"/>
      <c r="I560" s="29"/>
      <c r="J560" s="23"/>
      <c r="K560" s="23"/>
      <c r="L560" s="23"/>
      <c r="M560" s="25"/>
      <c r="N560" s="29"/>
      <c r="O560" s="13"/>
      <c r="P560" s="13"/>
      <c r="Q560" s="13"/>
      <c r="R560" s="13"/>
      <c r="T560" s="8" t="str">
        <f>IF(COUNTIF(M560, "*POSB*TRA*")&gt;0,CONCATENATE(L560,"-",MID(M560,(MIN(IF(ISERROR(FIND({1;2;3;4;5;6;7;8;9;0},M560,FIND("POSB",M560))),"",FIND({1;2;3;4;5;6;7;8;9;0},M560,FIND("POSB",M560))))),6)),"")</f>
        <v/>
      </c>
      <c r="U560" s="8" t="str">
        <f t="shared" si="64"/>
        <v>--</v>
      </c>
      <c r="V560" s="17" t="str">
        <f>IF(COUNTIF(M560, "*CHEQUE*")&gt;0,+MID(M560,(MIN(IF(ISERROR(FIND({1;2;3;4;5;6;7;8;9;0},M560)),"",FIND({1;2;3;4;5;6;7;8;9;0},M560)))),15),"")</f>
        <v/>
      </c>
      <c r="W560" s="10"/>
      <c r="X560" s="10"/>
      <c r="Y560" s="10"/>
      <c r="Z560" s="10"/>
      <c r="AA560" s="31" t="str">
        <f t="shared" si="65"/>
        <v>--</v>
      </c>
      <c r="AB560" s="18" t="str">
        <f t="shared" si="66"/>
        <v>Deposit</v>
      </c>
      <c r="AC560" s="3">
        <f t="shared" si="67"/>
        <v>0</v>
      </c>
      <c r="AD560" s="4">
        <f t="shared" si="68"/>
        <v>0</v>
      </c>
      <c r="AE560" s="8" t="str">
        <f t="shared" si="69"/>
        <v/>
      </c>
      <c r="AF560" s="18" t="str">
        <f t="shared" si="70"/>
        <v>--</v>
      </c>
    </row>
    <row r="561" spans="5:32" x14ac:dyDescent="0.25">
      <c r="E561" s="36" t="str">
        <f t="shared" si="71"/>
        <v>--</v>
      </c>
      <c r="F561" s="26"/>
      <c r="G561" s="21"/>
      <c r="H561" s="30"/>
      <c r="I561" s="30"/>
      <c r="J561" s="24"/>
      <c r="K561" s="24"/>
      <c r="L561" s="24"/>
      <c r="M561" s="26"/>
      <c r="N561" s="30"/>
      <c r="O561" s="13"/>
      <c r="P561" s="13"/>
      <c r="Q561" s="13"/>
      <c r="R561" s="13"/>
      <c r="T561" s="8" t="str">
        <f>IF(COUNTIF(M561, "*POSB*TRA*")&gt;0,CONCATENATE(L561,"-",MID(M561,(MIN(IF(ISERROR(FIND({1;2;3;4;5;6;7;8;9;0},M561,FIND("POSB",M561))),"",FIND({1;2;3;4;5;6;7;8;9;0},M561,FIND("POSB",M561))))),6)),"")</f>
        <v/>
      </c>
      <c r="U561" s="8" t="str">
        <f t="shared" si="64"/>
        <v>--</v>
      </c>
      <c r="V561" s="17" t="str">
        <f>IF(COUNTIF(M561, "*CHEQUE*")&gt;0,+MID(M561,(MIN(IF(ISERROR(FIND({1;2;3;4;5;6;7;8;9;0},M561)),"",FIND({1;2;3;4;5;6;7;8;9;0},M561)))),15),"")</f>
        <v/>
      </c>
      <c r="W561" s="10"/>
      <c r="X561" s="10"/>
      <c r="Y561" s="10"/>
      <c r="Z561" s="10"/>
      <c r="AA561" s="31" t="str">
        <f t="shared" si="65"/>
        <v>--</v>
      </c>
      <c r="AB561" s="18" t="str">
        <f t="shared" si="66"/>
        <v>Deposit</v>
      </c>
      <c r="AC561" s="3">
        <f t="shared" si="67"/>
        <v>0</v>
      </c>
      <c r="AD561" s="4">
        <f t="shared" si="68"/>
        <v>0</v>
      </c>
      <c r="AE561" s="8" t="str">
        <f t="shared" si="69"/>
        <v/>
      </c>
      <c r="AF561" s="18" t="str">
        <f t="shared" si="70"/>
        <v>--</v>
      </c>
    </row>
    <row r="562" spans="5:32" x14ac:dyDescent="0.25">
      <c r="E562" s="36" t="str">
        <f t="shared" si="71"/>
        <v>--</v>
      </c>
      <c r="F562" s="25"/>
      <c r="G562" s="20"/>
      <c r="H562" s="29"/>
      <c r="I562" s="29"/>
      <c r="J562" s="23"/>
      <c r="K562" s="23"/>
      <c r="L562" s="23"/>
      <c r="M562" s="25"/>
      <c r="N562" s="29"/>
      <c r="O562" s="13"/>
      <c r="P562" s="13"/>
      <c r="Q562" s="13"/>
      <c r="R562" s="13"/>
      <c r="T562" s="8" t="str">
        <f>IF(COUNTIF(M562, "*POSB*TRA*")&gt;0,CONCATENATE(L562,"-",MID(M562,(MIN(IF(ISERROR(FIND({1;2;3;4;5;6;7;8;9;0},M562,FIND("POSB",M562))),"",FIND({1;2;3;4;5;6;7;8;9;0},M562,FIND("POSB",M562))))),6)),"")</f>
        <v/>
      </c>
      <c r="U562" s="8" t="str">
        <f t="shared" si="64"/>
        <v>--</v>
      </c>
      <c r="V562" s="17" t="str">
        <f>IF(COUNTIF(M562, "*CHEQUE*")&gt;0,+MID(M562,(MIN(IF(ISERROR(FIND({1;2;3;4;5;6;7;8;9;0},M562)),"",FIND({1;2;3;4;5;6;7;8;9;0},M562)))),15),"")</f>
        <v/>
      </c>
      <c r="W562" s="10"/>
      <c r="X562" s="10"/>
      <c r="Y562" s="10"/>
      <c r="Z562" s="10"/>
      <c r="AA562" s="31" t="str">
        <f t="shared" si="65"/>
        <v>--</v>
      </c>
      <c r="AB562" s="18" t="str">
        <f t="shared" si="66"/>
        <v>Deposit</v>
      </c>
      <c r="AC562" s="3">
        <f t="shared" si="67"/>
        <v>0</v>
      </c>
      <c r="AD562" s="4">
        <f t="shared" si="68"/>
        <v>0</v>
      </c>
      <c r="AE562" s="8" t="str">
        <f t="shared" si="69"/>
        <v/>
      </c>
      <c r="AF562" s="18" t="str">
        <f t="shared" si="70"/>
        <v>--</v>
      </c>
    </row>
    <row r="563" spans="5:32" x14ac:dyDescent="0.25">
      <c r="E563" s="36" t="str">
        <f t="shared" si="71"/>
        <v>--</v>
      </c>
      <c r="F563" s="26"/>
      <c r="G563" s="21"/>
      <c r="H563" s="30"/>
      <c r="I563" s="30"/>
      <c r="J563" s="24"/>
      <c r="K563" s="24"/>
      <c r="L563" s="24"/>
      <c r="M563" s="26"/>
      <c r="N563" s="30"/>
      <c r="O563" s="13"/>
      <c r="P563" s="13"/>
      <c r="Q563" s="13"/>
      <c r="R563" s="13"/>
      <c r="T563" s="8" t="str">
        <f>IF(COUNTIF(M563, "*POSB*TRA*")&gt;0,CONCATENATE(L563,"-",MID(M563,(MIN(IF(ISERROR(FIND({1;2;3;4;5;6;7;8;9;0},M563,FIND("POSB",M563))),"",FIND({1;2;3;4;5;6;7;8;9;0},M563,FIND("POSB",M563))))),6)),"")</f>
        <v/>
      </c>
      <c r="U563" s="8" t="str">
        <f t="shared" si="64"/>
        <v>--</v>
      </c>
      <c r="V563" s="17" t="str">
        <f>IF(COUNTIF(M563, "*CHEQUE*")&gt;0,+MID(M563,(MIN(IF(ISERROR(FIND({1;2;3;4;5;6;7;8;9;0},M563)),"",FIND({1;2;3;4;5;6;7;8;9;0},M563)))),15),"")</f>
        <v/>
      </c>
      <c r="W563" s="10"/>
      <c r="X563" s="10"/>
      <c r="Y563" s="10"/>
      <c r="Z563" s="10"/>
      <c r="AA563" s="31" t="str">
        <f t="shared" si="65"/>
        <v>--</v>
      </c>
      <c r="AB563" s="18" t="str">
        <f t="shared" si="66"/>
        <v>Deposit</v>
      </c>
      <c r="AC563" s="3">
        <f t="shared" si="67"/>
        <v>0</v>
      </c>
      <c r="AD563" s="4">
        <f t="shared" si="68"/>
        <v>0</v>
      </c>
      <c r="AE563" s="8" t="str">
        <f t="shared" si="69"/>
        <v/>
      </c>
      <c r="AF563" s="18" t="str">
        <f t="shared" si="70"/>
        <v>--</v>
      </c>
    </row>
    <row r="564" spans="5:32" x14ac:dyDescent="0.25">
      <c r="E564" s="36" t="str">
        <f t="shared" si="71"/>
        <v>--</v>
      </c>
      <c r="F564" s="25"/>
      <c r="G564" s="20"/>
      <c r="H564" s="29"/>
      <c r="I564" s="29"/>
      <c r="J564" s="23"/>
      <c r="K564" s="23"/>
      <c r="L564" s="23"/>
      <c r="M564" s="25"/>
      <c r="N564" s="29"/>
      <c r="O564" s="13"/>
      <c r="P564" s="13"/>
      <c r="Q564" s="13"/>
      <c r="R564" s="13"/>
      <c r="T564" s="8" t="str">
        <f>IF(COUNTIF(M564, "*POSB*TRA*")&gt;0,CONCATENATE(L564,"-",MID(M564,(MIN(IF(ISERROR(FIND({1;2;3;4;5;6;7;8;9;0},M564,FIND("POSB",M564))),"",FIND({1;2;3;4;5;6;7;8;9;0},M564,FIND("POSB",M564))))),6)),"")</f>
        <v/>
      </c>
      <c r="U564" s="8" t="str">
        <f t="shared" si="64"/>
        <v>--</v>
      </c>
      <c r="V564" s="17" t="str">
        <f>IF(COUNTIF(M564, "*CHEQUE*")&gt;0,+MID(M564,(MIN(IF(ISERROR(FIND({1;2;3;4;5;6;7;8;9;0},M564)),"",FIND({1;2;3;4;5;6;7;8;9;0},M564)))),15),"")</f>
        <v/>
      </c>
      <c r="W564" s="10"/>
      <c r="X564" s="10"/>
      <c r="Y564" s="10"/>
      <c r="Z564" s="10"/>
      <c r="AA564" s="31" t="str">
        <f t="shared" si="65"/>
        <v>--</v>
      </c>
      <c r="AB564" s="18" t="str">
        <f t="shared" si="66"/>
        <v>Deposit</v>
      </c>
      <c r="AC564" s="3">
        <f t="shared" si="67"/>
        <v>0</v>
      </c>
      <c r="AD564" s="4">
        <f t="shared" si="68"/>
        <v>0</v>
      </c>
      <c r="AE564" s="8" t="str">
        <f t="shared" si="69"/>
        <v/>
      </c>
      <c r="AF564" s="18" t="str">
        <f t="shared" si="70"/>
        <v>--</v>
      </c>
    </row>
    <row r="565" spans="5:32" x14ac:dyDescent="0.25">
      <c r="E565" s="36" t="str">
        <f t="shared" si="71"/>
        <v>--</v>
      </c>
      <c r="F565" s="26"/>
      <c r="G565" s="21"/>
      <c r="H565" s="30"/>
      <c r="I565" s="30"/>
      <c r="J565" s="24"/>
      <c r="K565" s="24"/>
      <c r="L565" s="24"/>
      <c r="M565" s="26"/>
      <c r="N565" s="30"/>
      <c r="O565" s="13"/>
      <c r="P565" s="13"/>
      <c r="Q565" s="13"/>
      <c r="R565" s="13"/>
      <c r="T565" s="8" t="str">
        <f>IF(COUNTIF(M565, "*POSB*TRA*")&gt;0,CONCATENATE(L565,"-",MID(M565,(MIN(IF(ISERROR(FIND({1;2;3;4;5;6;7;8;9;0},M565,FIND("POSB",M565))),"",FIND({1;2;3;4;5;6;7;8;9;0},M565,FIND("POSB",M565))))),6)),"")</f>
        <v/>
      </c>
      <c r="U565" s="8" t="str">
        <f t="shared" si="64"/>
        <v>--</v>
      </c>
      <c r="V565" s="17" t="str">
        <f>IF(COUNTIF(M565, "*CHEQUE*")&gt;0,+MID(M565,(MIN(IF(ISERROR(FIND({1;2;3;4;5;6;7;8;9;0},M565)),"",FIND({1;2;3;4;5;6;7;8;9;0},M565)))),15),"")</f>
        <v/>
      </c>
      <c r="W565" s="10"/>
      <c r="X565" s="10"/>
      <c r="Y565" s="10"/>
      <c r="Z565" s="10"/>
      <c r="AA565" s="31" t="str">
        <f t="shared" si="65"/>
        <v>--</v>
      </c>
      <c r="AB565" s="18" t="str">
        <f t="shared" si="66"/>
        <v>Deposit</v>
      </c>
      <c r="AC565" s="3">
        <f t="shared" si="67"/>
        <v>0</v>
      </c>
      <c r="AD565" s="4">
        <f t="shared" si="68"/>
        <v>0</v>
      </c>
      <c r="AE565" s="8" t="str">
        <f t="shared" si="69"/>
        <v/>
      </c>
      <c r="AF565" s="18" t="str">
        <f t="shared" si="70"/>
        <v>--</v>
      </c>
    </row>
    <row r="566" spans="5:32" x14ac:dyDescent="0.25">
      <c r="E566" s="36" t="str">
        <f t="shared" si="71"/>
        <v>--</v>
      </c>
      <c r="F566" s="25"/>
      <c r="G566" s="20"/>
      <c r="H566" s="29"/>
      <c r="I566" s="29"/>
      <c r="J566" s="23"/>
      <c r="K566" s="23"/>
      <c r="L566" s="23"/>
      <c r="M566" s="25"/>
      <c r="N566" s="29"/>
      <c r="O566" s="13"/>
      <c r="P566" s="13"/>
      <c r="Q566" s="13"/>
      <c r="R566" s="13"/>
      <c r="T566" s="8" t="str">
        <f>IF(COUNTIF(M566, "*POSB*TRA*")&gt;0,CONCATENATE(L566,"-",MID(M566,(MIN(IF(ISERROR(FIND({1;2;3;4;5;6;7;8;9;0},M566,FIND("POSB",M566))),"",FIND({1;2;3;4;5;6;7;8;9;0},M566,FIND("POSB",M566))))),6)),"")</f>
        <v/>
      </c>
      <c r="U566" s="8" t="str">
        <f t="shared" si="64"/>
        <v>--</v>
      </c>
      <c r="V566" s="17" t="str">
        <f>IF(COUNTIF(M566, "*CHEQUE*")&gt;0,+MID(M566,(MIN(IF(ISERROR(FIND({1;2;3;4;5;6;7;8;9;0},M566)),"",FIND({1;2;3;4;5;6;7;8;9;0},M566)))),15),"")</f>
        <v/>
      </c>
      <c r="W566" s="10"/>
      <c r="X566" s="10"/>
      <c r="Y566" s="10"/>
      <c r="Z566" s="10"/>
      <c r="AA566" s="31" t="str">
        <f t="shared" si="65"/>
        <v>--</v>
      </c>
      <c r="AB566" s="18" t="str">
        <f t="shared" si="66"/>
        <v>Deposit</v>
      </c>
      <c r="AC566" s="3">
        <f t="shared" si="67"/>
        <v>0</v>
      </c>
      <c r="AD566" s="4">
        <f t="shared" si="68"/>
        <v>0</v>
      </c>
      <c r="AE566" s="8" t="str">
        <f t="shared" si="69"/>
        <v/>
      </c>
      <c r="AF566" s="18" t="str">
        <f t="shared" si="70"/>
        <v>--</v>
      </c>
    </row>
    <row r="567" spans="5:32" x14ac:dyDescent="0.25">
      <c r="E567" s="36" t="str">
        <f t="shared" si="71"/>
        <v>--</v>
      </c>
      <c r="F567" s="26"/>
      <c r="G567" s="21"/>
      <c r="H567" s="30"/>
      <c r="I567" s="30"/>
      <c r="J567" s="24"/>
      <c r="K567" s="24"/>
      <c r="L567" s="24"/>
      <c r="M567" s="26"/>
      <c r="N567" s="30"/>
      <c r="O567" s="13"/>
      <c r="P567" s="13"/>
      <c r="Q567" s="13"/>
      <c r="R567" s="13"/>
      <c r="T567" s="8" t="str">
        <f>IF(COUNTIF(M567, "*POSB*TRA*")&gt;0,CONCATENATE(L567,"-",MID(M567,(MIN(IF(ISERROR(FIND({1;2;3;4;5;6;7;8;9;0},M567,FIND("POSB",M567))),"",FIND({1;2;3;4;5;6;7;8;9;0},M567,FIND("POSB",M567))))),6)),"")</f>
        <v/>
      </c>
      <c r="U567" s="8" t="str">
        <f t="shared" si="64"/>
        <v>--</v>
      </c>
      <c r="V567" s="17" t="str">
        <f>IF(COUNTIF(M567, "*CHEQUE*")&gt;0,+MID(M567,(MIN(IF(ISERROR(FIND({1;2;3;4;5;6;7;8;9;0},M567)),"",FIND({1;2;3;4;5;6;7;8;9;0},M567)))),15),"")</f>
        <v/>
      </c>
      <c r="W567" s="10"/>
      <c r="X567" s="10"/>
      <c r="Y567" s="10"/>
      <c r="Z567" s="10"/>
      <c r="AA567" s="31" t="str">
        <f t="shared" si="65"/>
        <v>--</v>
      </c>
      <c r="AB567" s="18" t="str">
        <f t="shared" si="66"/>
        <v>Deposit</v>
      </c>
      <c r="AC567" s="3">
        <f t="shared" si="67"/>
        <v>0</v>
      </c>
      <c r="AD567" s="4">
        <f t="shared" si="68"/>
        <v>0</v>
      </c>
      <c r="AE567" s="8" t="str">
        <f t="shared" si="69"/>
        <v/>
      </c>
      <c r="AF567" s="18" t="str">
        <f t="shared" si="70"/>
        <v>--</v>
      </c>
    </row>
    <row r="568" spans="5:32" x14ac:dyDescent="0.25">
      <c r="E568" s="36" t="str">
        <f t="shared" si="71"/>
        <v>--</v>
      </c>
      <c r="F568" s="25"/>
      <c r="G568" s="20"/>
      <c r="H568" s="29"/>
      <c r="I568" s="29"/>
      <c r="J568" s="23"/>
      <c r="K568" s="23"/>
      <c r="L568" s="23"/>
      <c r="M568" s="25"/>
      <c r="N568" s="29"/>
      <c r="O568" s="13"/>
      <c r="P568" s="13"/>
      <c r="Q568" s="13"/>
      <c r="R568" s="13"/>
      <c r="T568" s="8" t="str">
        <f>IF(COUNTIF(M568, "*POSB*TRA*")&gt;0,CONCATENATE(L568,"-",MID(M568,(MIN(IF(ISERROR(FIND({1;2;3;4;5;6;7;8;9;0},M568,FIND("POSB",M568))),"",FIND({1;2;3;4;5;6;7;8;9;0},M568,FIND("POSB",M568))))),6)),"")</f>
        <v/>
      </c>
      <c r="U568" s="8" t="str">
        <f t="shared" si="64"/>
        <v>--</v>
      </c>
      <c r="V568" s="17" t="str">
        <f>IF(COUNTIF(M568, "*CHEQUE*")&gt;0,+MID(M568,(MIN(IF(ISERROR(FIND({1;2;3;4;5;6;7;8;9;0},M568)),"",FIND({1;2;3;4;5;6;7;8;9;0},M568)))),15),"")</f>
        <v/>
      </c>
      <c r="W568" s="10"/>
      <c r="X568" s="10"/>
      <c r="Y568" s="10"/>
      <c r="Z568" s="10"/>
      <c r="AA568" s="31" t="str">
        <f t="shared" si="65"/>
        <v>--</v>
      </c>
      <c r="AB568" s="18" t="str">
        <f t="shared" si="66"/>
        <v>Deposit</v>
      </c>
      <c r="AC568" s="3">
        <f t="shared" si="67"/>
        <v>0</v>
      </c>
      <c r="AD568" s="4">
        <f t="shared" si="68"/>
        <v>0</v>
      </c>
      <c r="AE568" s="8" t="str">
        <f t="shared" si="69"/>
        <v/>
      </c>
      <c r="AF568" s="18" t="str">
        <f t="shared" si="70"/>
        <v>--</v>
      </c>
    </row>
    <row r="569" spans="5:32" x14ac:dyDescent="0.25">
      <c r="E569" s="36" t="str">
        <f t="shared" si="71"/>
        <v>--</v>
      </c>
      <c r="F569" s="26"/>
      <c r="G569" s="21"/>
      <c r="H569" s="30"/>
      <c r="I569" s="30"/>
      <c r="J569" s="24"/>
      <c r="K569" s="24"/>
      <c r="L569" s="24"/>
      <c r="M569" s="26"/>
      <c r="N569" s="30"/>
      <c r="O569" s="13"/>
      <c r="P569" s="13"/>
      <c r="Q569" s="13"/>
      <c r="R569" s="13"/>
      <c r="T569" s="8" t="str">
        <f>IF(COUNTIF(M569, "*POSB*TRA*")&gt;0,CONCATENATE(L569,"-",MID(M569,(MIN(IF(ISERROR(FIND({1;2;3;4;5;6;7;8;9;0},M569,FIND("POSB",M569))),"",FIND({1;2;3;4;5;6;7;8;9;0},M569,FIND("POSB",M569))))),6)),"")</f>
        <v/>
      </c>
      <c r="U569" s="8" t="str">
        <f t="shared" si="64"/>
        <v>--</v>
      </c>
      <c r="V569" s="17" t="str">
        <f>IF(COUNTIF(M569, "*CHEQUE*")&gt;0,+MID(M569,(MIN(IF(ISERROR(FIND({1;2;3;4;5;6;7;8;9;0},M569)),"",FIND({1;2;3;4;5;6;7;8;9;0},M569)))),15),"")</f>
        <v/>
      </c>
      <c r="W569" s="10"/>
      <c r="X569" s="10"/>
      <c r="Y569" s="10"/>
      <c r="Z569" s="10"/>
      <c r="AA569" s="31" t="str">
        <f t="shared" si="65"/>
        <v>--</v>
      </c>
      <c r="AB569" s="18" t="str">
        <f t="shared" si="66"/>
        <v>Deposit</v>
      </c>
      <c r="AC569" s="3">
        <f t="shared" si="67"/>
        <v>0</v>
      </c>
      <c r="AD569" s="4">
        <f t="shared" si="68"/>
        <v>0</v>
      </c>
      <c r="AE569" s="8" t="str">
        <f t="shared" si="69"/>
        <v/>
      </c>
      <c r="AF569" s="18" t="str">
        <f t="shared" si="70"/>
        <v>--</v>
      </c>
    </row>
    <row r="570" spans="5:32" x14ac:dyDescent="0.25">
      <c r="E570" s="36" t="str">
        <f t="shared" si="71"/>
        <v>--</v>
      </c>
      <c r="F570" s="25"/>
      <c r="G570" s="20"/>
      <c r="H570" s="29"/>
      <c r="I570" s="29"/>
      <c r="J570" s="23"/>
      <c r="K570" s="23"/>
      <c r="L570" s="23"/>
      <c r="M570" s="25"/>
      <c r="N570" s="29"/>
      <c r="O570" s="13"/>
      <c r="P570" s="13"/>
      <c r="Q570" s="13"/>
      <c r="R570" s="13"/>
      <c r="T570" s="8" t="str">
        <f>IF(COUNTIF(M570, "*POSB*TRA*")&gt;0,CONCATENATE(L570,"-",MID(M570,(MIN(IF(ISERROR(FIND({1;2;3;4;5;6;7;8;9;0},M570,FIND("POSB",M570))),"",FIND({1;2;3;4;5;6;7;8;9;0},M570,FIND("POSB",M570))))),6)),"")</f>
        <v/>
      </c>
      <c r="U570" s="8" t="str">
        <f t="shared" si="64"/>
        <v>--</v>
      </c>
      <c r="V570" s="17" t="str">
        <f>IF(COUNTIF(M570, "*CHEQUE*")&gt;0,+MID(M570,(MIN(IF(ISERROR(FIND({1;2;3;4;5;6;7;8;9;0},M570)),"",FIND({1;2;3;4;5;6;7;8;9;0},M570)))),15),"")</f>
        <v/>
      </c>
      <c r="W570" s="10"/>
      <c r="X570" s="10"/>
      <c r="Y570" s="10"/>
      <c r="Z570" s="10"/>
      <c r="AA570" s="31" t="str">
        <f t="shared" si="65"/>
        <v>--</v>
      </c>
      <c r="AB570" s="18" t="str">
        <f t="shared" si="66"/>
        <v>Deposit</v>
      </c>
      <c r="AC570" s="3">
        <f t="shared" si="67"/>
        <v>0</v>
      </c>
      <c r="AD570" s="4">
        <f t="shared" si="68"/>
        <v>0</v>
      </c>
      <c r="AE570" s="8" t="str">
        <f t="shared" si="69"/>
        <v/>
      </c>
      <c r="AF570" s="18" t="str">
        <f t="shared" si="70"/>
        <v>--</v>
      </c>
    </row>
    <row r="571" spans="5:32" x14ac:dyDescent="0.25">
      <c r="E571" s="36" t="str">
        <f t="shared" si="71"/>
        <v>--</v>
      </c>
      <c r="F571" s="26"/>
      <c r="G571" s="21"/>
      <c r="H571" s="30"/>
      <c r="I571" s="30"/>
      <c r="J571" s="24"/>
      <c r="K571" s="24"/>
      <c r="L571" s="24"/>
      <c r="M571" s="26"/>
      <c r="N571" s="30"/>
      <c r="O571" s="13"/>
      <c r="P571" s="13"/>
      <c r="Q571" s="13"/>
      <c r="R571" s="13"/>
      <c r="T571" s="8" t="str">
        <f>IF(COUNTIF(M571, "*POSB*TRA*")&gt;0,CONCATENATE(L571,"-",MID(M571,(MIN(IF(ISERROR(FIND({1;2;3;4;5;6;7;8;9;0},M571,FIND("POSB",M571))),"",FIND({1;2;3;4;5;6;7;8;9;0},M571,FIND("POSB",M571))))),6)),"")</f>
        <v/>
      </c>
      <c r="U571" s="8" t="str">
        <f t="shared" si="64"/>
        <v>--</v>
      </c>
      <c r="V571" s="17" t="str">
        <f>IF(COUNTIF(M571, "*CHEQUE*")&gt;0,+MID(M571,(MIN(IF(ISERROR(FIND({1;2;3;4;5;6;7;8;9;0},M571)),"",FIND({1;2;3;4;5;6;7;8;9;0},M571)))),15),"")</f>
        <v/>
      </c>
      <c r="W571" s="10"/>
      <c r="X571" s="10"/>
      <c r="Y571" s="10"/>
      <c r="Z571" s="10"/>
      <c r="AA571" s="31" t="str">
        <f t="shared" si="65"/>
        <v>--</v>
      </c>
      <c r="AB571" s="18" t="str">
        <f t="shared" si="66"/>
        <v>Deposit</v>
      </c>
      <c r="AC571" s="3">
        <f t="shared" si="67"/>
        <v>0</v>
      </c>
      <c r="AD571" s="4">
        <f t="shared" si="68"/>
        <v>0</v>
      </c>
      <c r="AE571" s="8" t="str">
        <f t="shared" si="69"/>
        <v/>
      </c>
      <c r="AF571" s="18" t="str">
        <f t="shared" si="70"/>
        <v>--</v>
      </c>
    </row>
    <row r="572" spans="5:32" x14ac:dyDescent="0.25">
      <c r="E572" s="36" t="str">
        <f t="shared" si="71"/>
        <v>--</v>
      </c>
      <c r="F572" s="25"/>
      <c r="G572" s="20"/>
      <c r="H572" s="29"/>
      <c r="I572" s="29"/>
      <c r="J572" s="23"/>
      <c r="K572" s="23"/>
      <c r="L572" s="23"/>
      <c r="M572" s="25"/>
      <c r="N572" s="29"/>
      <c r="O572" s="13"/>
      <c r="P572" s="13"/>
      <c r="Q572" s="13"/>
      <c r="R572" s="13"/>
      <c r="T572" s="8" t="str">
        <f>IF(COUNTIF(M572, "*POSB*TRA*")&gt;0,CONCATENATE(L572,"-",MID(M572,(MIN(IF(ISERROR(FIND({1;2;3;4;5;6;7;8;9;0},M572,FIND("POSB",M572))),"",FIND({1;2;3;4;5;6;7;8;9;0},M572,FIND("POSB",M572))))),6)),"")</f>
        <v/>
      </c>
      <c r="U572" s="8" t="str">
        <f t="shared" si="64"/>
        <v>--</v>
      </c>
      <c r="V572" s="17" t="str">
        <f>IF(COUNTIF(M572, "*CHEQUE*")&gt;0,+MID(M572,(MIN(IF(ISERROR(FIND({1;2;3;4;5;6;7;8;9;0},M572)),"",FIND({1;2;3;4;5;6;7;8;9;0},M572)))),15),"")</f>
        <v/>
      </c>
      <c r="W572" s="10"/>
      <c r="X572" s="10"/>
      <c r="Y572" s="10"/>
      <c r="Z572" s="10"/>
      <c r="AA572" s="31" t="str">
        <f t="shared" si="65"/>
        <v>--</v>
      </c>
      <c r="AB572" s="18" t="str">
        <f t="shared" si="66"/>
        <v>Deposit</v>
      </c>
      <c r="AC572" s="3">
        <f t="shared" si="67"/>
        <v>0</v>
      </c>
      <c r="AD572" s="4">
        <f t="shared" si="68"/>
        <v>0</v>
      </c>
      <c r="AE572" s="8" t="str">
        <f t="shared" si="69"/>
        <v/>
      </c>
      <c r="AF572" s="18" t="str">
        <f t="shared" si="70"/>
        <v>--</v>
      </c>
    </row>
    <row r="573" spans="5:32" x14ac:dyDescent="0.25">
      <c r="E573" s="36" t="str">
        <f t="shared" si="71"/>
        <v>--</v>
      </c>
      <c r="F573" s="26"/>
      <c r="G573" s="21"/>
      <c r="H573" s="30"/>
      <c r="I573" s="30"/>
      <c r="J573" s="24"/>
      <c r="K573" s="24"/>
      <c r="L573" s="24"/>
      <c r="M573" s="26"/>
      <c r="N573" s="30"/>
      <c r="O573" s="13"/>
      <c r="P573" s="13"/>
      <c r="Q573" s="13"/>
      <c r="R573" s="13"/>
      <c r="T573" s="8" t="str">
        <f>IF(COUNTIF(M573, "*POSB*TRA*")&gt;0,CONCATENATE(L573,"-",MID(M573,(MIN(IF(ISERROR(FIND({1;2;3;4;5;6;7;8;9;0},M573,FIND("POSB",M573))),"",FIND({1;2;3;4;5;6;7;8;9;0},M573,FIND("POSB",M573))))),6)),"")</f>
        <v/>
      </c>
      <c r="U573" s="8" t="str">
        <f t="shared" si="64"/>
        <v>--</v>
      </c>
      <c r="V573" s="17" t="str">
        <f>IF(COUNTIF(M573, "*CHEQUE*")&gt;0,+MID(M573,(MIN(IF(ISERROR(FIND({1;2;3;4;5;6;7;8;9;0},M573)),"",FIND({1;2;3;4;5;6;7;8;9;0},M573)))),15),"")</f>
        <v/>
      </c>
      <c r="W573" s="10"/>
      <c r="X573" s="10"/>
      <c r="Y573" s="10"/>
      <c r="Z573" s="10"/>
      <c r="AA573" s="31" t="str">
        <f t="shared" si="65"/>
        <v>--</v>
      </c>
      <c r="AB573" s="18" t="str">
        <f t="shared" si="66"/>
        <v>Deposit</v>
      </c>
      <c r="AC573" s="3">
        <f t="shared" si="67"/>
        <v>0</v>
      </c>
      <c r="AD573" s="4">
        <f t="shared" si="68"/>
        <v>0</v>
      </c>
      <c r="AE573" s="8" t="str">
        <f t="shared" si="69"/>
        <v/>
      </c>
      <c r="AF573" s="18" t="str">
        <f t="shared" si="70"/>
        <v>--</v>
      </c>
    </row>
    <row r="574" spans="5:32" x14ac:dyDescent="0.25">
      <c r="E574" s="36" t="str">
        <f t="shared" si="71"/>
        <v>--</v>
      </c>
      <c r="F574" s="25"/>
      <c r="G574" s="20"/>
      <c r="H574" s="29"/>
      <c r="I574" s="29"/>
      <c r="J574" s="23"/>
      <c r="K574" s="23"/>
      <c r="L574" s="23"/>
      <c r="M574" s="25"/>
      <c r="N574" s="29"/>
      <c r="O574" s="13"/>
      <c r="P574" s="13"/>
      <c r="Q574" s="13"/>
      <c r="R574" s="13"/>
      <c r="T574" s="8" t="str">
        <f>IF(COUNTIF(M574, "*POSB*TRA*")&gt;0,CONCATENATE(L574,"-",MID(M574,(MIN(IF(ISERROR(FIND({1;2;3;4;5;6;7;8;9;0},M574,FIND("POSB",M574))),"",FIND({1;2;3;4;5;6;7;8;9;0},M574,FIND("POSB",M574))))),6)),"")</f>
        <v/>
      </c>
      <c r="U574" s="8" t="str">
        <f t="shared" si="64"/>
        <v>--</v>
      </c>
      <c r="V574" s="17" t="str">
        <f>IF(COUNTIF(M574, "*CHEQUE*")&gt;0,+MID(M574,(MIN(IF(ISERROR(FIND({1;2;3;4;5;6;7;8;9;0},M574)),"",FIND({1;2;3;4;5;6;7;8;9;0},M574)))),15),"")</f>
        <v/>
      </c>
      <c r="W574" s="10"/>
      <c r="X574" s="10"/>
      <c r="Y574" s="10"/>
      <c r="Z574" s="10"/>
      <c r="AA574" s="31" t="str">
        <f t="shared" si="65"/>
        <v>--</v>
      </c>
      <c r="AB574" s="18" t="str">
        <f t="shared" si="66"/>
        <v>Deposit</v>
      </c>
      <c r="AC574" s="3">
        <f t="shared" si="67"/>
        <v>0</v>
      </c>
      <c r="AD574" s="4">
        <f t="shared" si="68"/>
        <v>0</v>
      </c>
      <c r="AE574" s="8" t="str">
        <f t="shared" si="69"/>
        <v/>
      </c>
      <c r="AF574" s="18" t="str">
        <f t="shared" si="70"/>
        <v>--</v>
      </c>
    </row>
    <row r="575" spans="5:32" x14ac:dyDescent="0.25">
      <c r="E575" s="36" t="str">
        <f t="shared" si="71"/>
        <v>--</v>
      </c>
      <c r="F575" s="26"/>
      <c r="G575" s="21"/>
      <c r="H575" s="30"/>
      <c r="I575" s="30"/>
      <c r="J575" s="24"/>
      <c r="K575" s="24"/>
      <c r="L575" s="24"/>
      <c r="M575" s="26"/>
      <c r="N575" s="30"/>
      <c r="O575" s="13"/>
      <c r="P575" s="13"/>
      <c r="Q575" s="13"/>
      <c r="R575" s="13"/>
      <c r="T575" s="8" t="str">
        <f>IF(COUNTIF(M575, "*POSB*TRA*")&gt;0,CONCATENATE(L575,"-",MID(M575,(MIN(IF(ISERROR(FIND({1;2;3;4;5;6;7;8;9;0},M575,FIND("POSB",M575))),"",FIND({1;2;3;4;5;6;7;8;9;0},M575,FIND("POSB",M575))))),6)),"")</f>
        <v/>
      </c>
      <c r="U575" s="8" t="str">
        <f t="shared" si="64"/>
        <v>--</v>
      </c>
      <c r="V575" s="17" t="str">
        <f>IF(COUNTIF(M575, "*CHEQUE*")&gt;0,+MID(M575,(MIN(IF(ISERROR(FIND({1;2;3;4;5;6;7;8;9;0},M575)),"",FIND({1;2;3;4;5;6;7;8;9;0},M575)))),15),"")</f>
        <v/>
      </c>
      <c r="W575" s="10"/>
      <c r="X575" s="10"/>
      <c r="Y575" s="10"/>
      <c r="Z575" s="10"/>
      <c r="AA575" s="31" t="str">
        <f t="shared" si="65"/>
        <v>--</v>
      </c>
      <c r="AB575" s="18" t="str">
        <f t="shared" si="66"/>
        <v>Deposit</v>
      </c>
      <c r="AC575" s="3">
        <f t="shared" si="67"/>
        <v>0</v>
      </c>
      <c r="AD575" s="4">
        <f t="shared" si="68"/>
        <v>0</v>
      </c>
      <c r="AE575" s="8" t="str">
        <f t="shared" si="69"/>
        <v/>
      </c>
      <c r="AF575" s="18" t="str">
        <f t="shared" si="70"/>
        <v>--</v>
      </c>
    </row>
    <row r="576" spans="5:32" x14ac:dyDescent="0.25">
      <c r="E576" s="36" t="str">
        <f t="shared" si="71"/>
        <v>--</v>
      </c>
      <c r="F576" s="25"/>
      <c r="G576" s="20"/>
      <c r="H576" s="29"/>
      <c r="I576" s="29"/>
      <c r="J576" s="23"/>
      <c r="K576" s="23"/>
      <c r="L576" s="23"/>
      <c r="M576" s="25"/>
      <c r="N576" s="29"/>
      <c r="O576" s="13"/>
      <c r="P576" s="13"/>
      <c r="Q576" s="13"/>
      <c r="R576" s="13"/>
      <c r="T576" s="8" t="str">
        <f>IF(COUNTIF(M576, "*POSB*TRA*")&gt;0,CONCATENATE(L576,"-",MID(M576,(MIN(IF(ISERROR(FIND({1;2;3;4;5;6;7;8;9;0},M576,FIND("POSB",M576))),"",FIND({1;2;3;4;5;6;7;8;9;0},M576,FIND("POSB",M576))))),6)),"")</f>
        <v/>
      </c>
      <c r="U576" s="8" t="str">
        <f t="shared" si="64"/>
        <v>--</v>
      </c>
      <c r="V576" s="17" t="str">
        <f>IF(COUNTIF(M576, "*CHEQUE*")&gt;0,+MID(M576,(MIN(IF(ISERROR(FIND({1;2;3;4;5;6;7;8;9;0},M576)),"",FIND({1;2;3;4;5;6;7;8;9;0},M576)))),15),"")</f>
        <v/>
      </c>
      <c r="W576" s="10"/>
      <c r="X576" s="10"/>
      <c r="Y576" s="10"/>
      <c r="Z576" s="10"/>
      <c r="AA576" s="31" t="str">
        <f t="shared" si="65"/>
        <v>--</v>
      </c>
      <c r="AB576" s="18" t="str">
        <f t="shared" si="66"/>
        <v>Deposit</v>
      </c>
      <c r="AC576" s="3">
        <f t="shared" si="67"/>
        <v>0</v>
      </c>
      <c r="AD576" s="4">
        <f t="shared" si="68"/>
        <v>0</v>
      </c>
      <c r="AE576" s="8" t="str">
        <f t="shared" si="69"/>
        <v/>
      </c>
      <c r="AF576" s="18" t="str">
        <f t="shared" si="70"/>
        <v>--</v>
      </c>
    </row>
    <row r="577" spans="5:32" x14ac:dyDescent="0.25">
      <c r="E577" s="36" t="str">
        <f t="shared" si="71"/>
        <v>--</v>
      </c>
      <c r="F577" s="26"/>
      <c r="G577" s="21"/>
      <c r="H577" s="30"/>
      <c r="I577" s="30"/>
      <c r="J577" s="24"/>
      <c r="K577" s="24"/>
      <c r="L577" s="24"/>
      <c r="M577" s="26"/>
      <c r="N577" s="30"/>
      <c r="O577" s="13"/>
      <c r="P577" s="13"/>
      <c r="Q577" s="13"/>
      <c r="R577" s="13"/>
      <c r="T577" s="8" t="str">
        <f>IF(COUNTIF(M577, "*POSB*TRA*")&gt;0,CONCATENATE(L577,"-",MID(M577,(MIN(IF(ISERROR(FIND({1;2;3;4;5;6;7;8;9;0},M577,FIND("POSB",M577))),"",FIND({1;2;3;4;5;6;7;8;9;0},M577,FIND("POSB",M577))))),6)),"")</f>
        <v/>
      </c>
      <c r="U577" s="8" t="str">
        <f t="shared" si="64"/>
        <v>--</v>
      </c>
      <c r="V577" s="17" t="str">
        <f>IF(COUNTIF(M577, "*CHEQUE*")&gt;0,+MID(M577,(MIN(IF(ISERROR(FIND({1;2;3;4;5;6;7;8;9;0},M577)),"",FIND({1;2;3;4;5;6;7;8;9;0},M577)))),15),"")</f>
        <v/>
      </c>
      <c r="W577" s="10"/>
      <c r="X577" s="10"/>
      <c r="Y577" s="10"/>
      <c r="Z577" s="10"/>
      <c r="AA577" s="31" t="str">
        <f t="shared" si="65"/>
        <v>--</v>
      </c>
      <c r="AB577" s="18" t="str">
        <f t="shared" si="66"/>
        <v>Deposit</v>
      </c>
      <c r="AC577" s="3">
        <f t="shared" si="67"/>
        <v>0</v>
      </c>
      <c r="AD577" s="4">
        <f t="shared" si="68"/>
        <v>0</v>
      </c>
      <c r="AE577" s="8" t="str">
        <f t="shared" si="69"/>
        <v/>
      </c>
      <c r="AF577" s="18" t="str">
        <f t="shared" si="70"/>
        <v>--</v>
      </c>
    </row>
    <row r="578" spans="5:32" x14ac:dyDescent="0.25">
      <c r="E578" s="36" t="str">
        <f t="shared" si="71"/>
        <v>--</v>
      </c>
      <c r="F578" s="25"/>
      <c r="G578" s="20"/>
      <c r="H578" s="29"/>
      <c r="I578" s="29"/>
      <c r="J578" s="23"/>
      <c r="K578" s="23"/>
      <c r="L578" s="23"/>
      <c r="M578" s="25"/>
      <c r="N578" s="29"/>
      <c r="O578" s="13"/>
      <c r="P578" s="13"/>
      <c r="Q578" s="13"/>
      <c r="R578" s="13"/>
      <c r="T578" s="8" t="str">
        <f>IF(COUNTIF(M578, "*POSB*TRA*")&gt;0,CONCATENATE(L578,"-",MID(M578,(MIN(IF(ISERROR(FIND({1;2;3;4;5;6;7;8;9;0},M578,FIND("POSB",M578))),"",FIND({1;2;3;4;5;6;7;8;9;0},M578,FIND("POSB",M578))))),6)),"")</f>
        <v/>
      </c>
      <c r="U578" s="8" t="str">
        <f t="shared" si="64"/>
        <v>--</v>
      </c>
      <c r="V578" s="17" t="str">
        <f>IF(COUNTIF(M578, "*CHEQUE*")&gt;0,+MID(M578,(MIN(IF(ISERROR(FIND({1;2;3;4;5;6;7;8;9;0},M578)),"",FIND({1;2;3;4;5;6;7;8;9;0},M578)))),15),"")</f>
        <v/>
      </c>
      <c r="W578" s="10"/>
      <c r="X578" s="10"/>
      <c r="Y578" s="10"/>
      <c r="Z578" s="10"/>
      <c r="AA578" s="31" t="str">
        <f t="shared" si="65"/>
        <v>--</v>
      </c>
      <c r="AB578" s="18" t="str">
        <f t="shared" si="66"/>
        <v>Deposit</v>
      </c>
      <c r="AC578" s="3">
        <f t="shared" si="67"/>
        <v>0</v>
      </c>
      <c r="AD578" s="4">
        <f t="shared" si="68"/>
        <v>0</v>
      </c>
      <c r="AE578" s="8" t="str">
        <f t="shared" si="69"/>
        <v/>
      </c>
      <c r="AF578" s="18" t="str">
        <f t="shared" si="70"/>
        <v>--</v>
      </c>
    </row>
    <row r="579" spans="5:32" x14ac:dyDescent="0.25">
      <c r="E579" s="36" t="str">
        <f t="shared" si="71"/>
        <v>--</v>
      </c>
      <c r="F579" s="26"/>
      <c r="G579" s="21"/>
      <c r="H579" s="30"/>
      <c r="I579" s="30"/>
      <c r="J579" s="24"/>
      <c r="K579" s="24"/>
      <c r="L579" s="24"/>
      <c r="M579" s="26"/>
      <c r="N579" s="30"/>
      <c r="O579" s="13"/>
      <c r="P579" s="13"/>
      <c r="Q579" s="13"/>
      <c r="R579" s="13"/>
      <c r="T579" s="8" t="str">
        <f>IF(COUNTIF(M579, "*POSB*TRA*")&gt;0,CONCATENATE(L579,"-",MID(M579,(MIN(IF(ISERROR(FIND({1;2;3;4;5;6;7;8;9;0},M579,FIND("POSB",M579))),"",FIND({1;2;3;4;5;6;7;8;9;0},M579,FIND("POSB",M579))))),6)),"")</f>
        <v/>
      </c>
      <c r="U579" s="8" t="str">
        <f t="shared" si="64"/>
        <v>--</v>
      </c>
      <c r="V579" s="17" t="str">
        <f>IF(COUNTIF(M579, "*CHEQUE*")&gt;0,+MID(M579,(MIN(IF(ISERROR(FIND({1;2;3;4;5;6;7;8;9;0},M579)),"",FIND({1;2;3;4;5;6;7;8;9;0},M579)))),15),"")</f>
        <v/>
      </c>
      <c r="W579" s="10"/>
      <c r="X579" s="10"/>
      <c r="Y579" s="10"/>
      <c r="Z579" s="10"/>
      <c r="AA579" s="31" t="str">
        <f t="shared" si="65"/>
        <v>--</v>
      </c>
      <c r="AB579" s="18" t="str">
        <f t="shared" si="66"/>
        <v>Deposit</v>
      </c>
      <c r="AC579" s="3">
        <f t="shared" si="67"/>
        <v>0</v>
      </c>
      <c r="AD579" s="4">
        <f t="shared" si="68"/>
        <v>0</v>
      </c>
      <c r="AE579" s="8" t="str">
        <f t="shared" si="69"/>
        <v/>
      </c>
      <c r="AF579" s="18" t="str">
        <f t="shared" si="70"/>
        <v>--</v>
      </c>
    </row>
    <row r="580" spans="5:32" x14ac:dyDescent="0.25">
      <c r="E580" s="36" t="str">
        <f t="shared" si="71"/>
        <v>--</v>
      </c>
      <c r="F580" s="25"/>
      <c r="G580" s="20"/>
      <c r="H580" s="29"/>
      <c r="I580" s="29"/>
      <c r="J580" s="23"/>
      <c r="K580" s="23"/>
      <c r="L580" s="23"/>
      <c r="M580" s="25"/>
      <c r="N580" s="29"/>
      <c r="O580" s="13"/>
      <c r="P580" s="13"/>
      <c r="Q580" s="13"/>
      <c r="R580" s="13"/>
      <c r="T580" s="8" t="str">
        <f>IF(COUNTIF(M580, "*POSB*TRA*")&gt;0,CONCATENATE(L580,"-",MID(M580,(MIN(IF(ISERROR(FIND({1;2;3;4;5;6;7;8;9;0},M580,FIND("POSB",M580))),"",FIND({1;2;3;4;5;6;7;8;9;0},M580,FIND("POSB",M580))))),6)),"")</f>
        <v/>
      </c>
      <c r="U580" s="8" t="str">
        <f t="shared" si="64"/>
        <v>--</v>
      </c>
      <c r="V580" s="17" t="str">
        <f>IF(COUNTIF(M580, "*CHEQUE*")&gt;0,+MID(M580,(MIN(IF(ISERROR(FIND({1;2;3;4;5;6;7;8;9;0},M580)),"",FIND({1;2;3;4;5;6;7;8;9;0},M580)))),15),"")</f>
        <v/>
      </c>
      <c r="W580" s="10"/>
      <c r="X580" s="10"/>
      <c r="Y580" s="10"/>
      <c r="Z580" s="10"/>
      <c r="AA580" s="31" t="str">
        <f t="shared" si="65"/>
        <v>--</v>
      </c>
      <c r="AB580" s="18" t="str">
        <f t="shared" si="66"/>
        <v>Deposit</v>
      </c>
      <c r="AC580" s="3">
        <f t="shared" si="67"/>
        <v>0</v>
      </c>
      <c r="AD580" s="4">
        <f t="shared" si="68"/>
        <v>0</v>
      </c>
      <c r="AE580" s="8" t="str">
        <f t="shared" si="69"/>
        <v/>
      </c>
      <c r="AF580" s="18" t="str">
        <f t="shared" si="70"/>
        <v>--</v>
      </c>
    </row>
    <row r="581" spans="5:32" x14ac:dyDescent="0.25">
      <c r="E581" s="36" t="str">
        <f t="shared" si="71"/>
        <v>--</v>
      </c>
      <c r="F581" s="26"/>
      <c r="G581" s="21"/>
      <c r="H581" s="30"/>
      <c r="I581" s="30"/>
      <c r="J581" s="24"/>
      <c r="K581" s="24"/>
      <c r="L581" s="24"/>
      <c r="M581" s="26"/>
      <c r="N581" s="30"/>
      <c r="O581" s="13"/>
      <c r="P581" s="13"/>
      <c r="Q581" s="13"/>
      <c r="R581" s="13"/>
      <c r="T581" s="8" t="str">
        <f>IF(COUNTIF(M581, "*POSB*TRA*")&gt;0,CONCATENATE(L581,"-",MID(M581,(MIN(IF(ISERROR(FIND({1;2;3;4;5;6;7;8;9;0},M581,FIND("POSB",M581))),"",FIND({1;2;3;4;5;6;7;8;9;0},M581,FIND("POSB",M581))))),6)),"")</f>
        <v/>
      </c>
      <c r="U581" s="8" t="str">
        <f t="shared" si="64"/>
        <v>--</v>
      </c>
      <c r="V581" s="17" t="str">
        <f>IF(COUNTIF(M581, "*CHEQUE*")&gt;0,+MID(M581,(MIN(IF(ISERROR(FIND({1;2;3;4;5;6;7;8;9;0},M581)),"",FIND({1;2;3;4;5;6;7;8;9;0},M581)))),15),"")</f>
        <v/>
      </c>
      <c r="W581" s="10"/>
      <c r="X581" s="10"/>
      <c r="Y581" s="10"/>
      <c r="Z581" s="10"/>
      <c r="AA581" s="31" t="str">
        <f t="shared" si="65"/>
        <v>--</v>
      </c>
      <c r="AB581" s="18" t="str">
        <f t="shared" si="66"/>
        <v>Deposit</v>
      </c>
      <c r="AC581" s="3">
        <f t="shared" si="67"/>
        <v>0</v>
      </c>
      <c r="AD581" s="4">
        <f t="shared" si="68"/>
        <v>0</v>
      </c>
      <c r="AE581" s="8" t="str">
        <f t="shared" si="69"/>
        <v/>
      </c>
      <c r="AF581" s="18" t="str">
        <f t="shared" si="70"/>
        <v>--</v>
      </c>
    </row>
    <row r="582" spans="5:32" x14ac:dyDescent="0.25">
      <c r="E582" s="36" t="str">
        <f t="shared" si="71"/>
        <v>--</v>
      </c>
      <c r="F582" s="25"/>
      <c r="G582" s="20"/>
      <c r="H582" s="29"/>
      <c r="I582" s="29"/>
      <c r="J582" s="23"/>
      <c r="K582" s="23"/>
      <c r="L582" s="23"/>
      <c r="M582" s="25"/>
      <c r="N582" s="29"/>
      <c r="O582" s="13"/>
      <c r="P582" s="13"/>
      <c r="Q582" s="13"/>
      <c r="R582" s="13"/>
      <c r="T582" s="8" t="str">
        <f>IF(COUNTIF(M582, "*POSB*TRA*")&gt;0,CONCATENATE(L582,"-",MID(M582,(MIN(IF(ISERROR(FIND({1;2;3;4;5;6;7;8;9;0},M582,FIND("POSB",M582))),"",FIND({1;2;3;4;5;6;7;8;9;0},M582,FIND("POSB",M582))))),6)),"")</f>
        <v/>
      </c>
      <c r="U582" s="8" t="str">
        <f t="shared" ref="U582:U645" si="72">IF(LEN(CONCATENATE(T582,AE582))&lt;=0,CONCATENATE(TEXT(AA582,"yyyyMMdd"),TEXT(ABS(H582),"#"),TEXT(ABS(I582),"#")),"")</f>
        <v>--</v>
      </c>
      <c r="V582" s="17" t="str">
        <f>IF(COUNTIF(M582, "*CHEQUE*")&gt;0,+MID(M582,(MIN(IF(ISERROR(FIND({1;2;3;4;5;6;7;8;9;0},M582)),"",FIND({1;2;3;4;5;6;7;8;9;0},M582)))),15),"")</f>
        <v/>
      </c>
      <c r="W582" s="10"/>
      <c r="X582" s="10"/>
      <c r="Y582" s="10"/>
      <c r="Z582" s="10"/>
      <c r="AA582" s="31" t="str">
        <f t="shared" ref="AA582:AA645" si="73">E582</f>
        <v>--</v>
      </c>
      <c r="AB582" s="18" t="str">
        <f t="shared" ref="AB582:AB645" si="74">IF(COUNTIF(M582, "*CHEQUE*")&gt;0,"Cheque",IF(COUNTIF(M582, "*POSB*TRA*")&gt;0,"VISA","Deposit"))</f>
        <v>Deposit</v>
      </c>
      <c r="AC582" s="3">
        <f t="shared" ref="AC582:AC645" si="75">M582</f>
        <v>0</v>
      </c>
      <c r="AD582" s="4">
        <f t="shared" ref="AD582:AD645" si="76">H582-I582</f>
        <v>0</v>
      </c>
      <c r="AE582" s="8" t="str">
        <f t="shared" ref="AE582:AE645" si="77">LEFT(V582,FIND("@",V582&amp;"@")-1)</f>
        <v/>
      </c>
      <c r="AF582" s="18" t="str">
        <f t="shared" ref="AF582:AF645" si="78">CONCATENATE(T582,AE582,U582)</f>
        <v>--</v>
      </c>
    </row>
    <row r="583" spans="5:32" x14ac:dyDescent="0.25">
      <c r="E583" s="36" t="str">
        <f t="shared" ref="E583:E646" si="79">A583&amp;"-"&amp;B583&amp;"-"&amp;C583</f>
        <v>--</v>
      </c>
      <c r="F583" s="26"/>
      <c r="G583" s="21"/>
      <c r="H583" s="30"/>
      <c r="I583" s="30"/>
      <c r="J583" s="24"/>
      <c r="K583" s="24"/>
      <c r="L583" s="24"/>
      <c r="M583" s="26"/>
      <c r="N583" s="30"/>
      <c r="O583" s="13"/>
      <c r="P583" s="13"/>
      <c r="Q583" s="13"/>
      <c r="R583" s="13"/>
      <c r="T583" s="8" t="str">
        <f>IF(COUNTIF(M583, "*POSB*TRA*")&gt;0,CONCATENATE(L583,"-",MID(M583,(MIN(IF(ISERROR(FIND({1;2;3;4;5;6;7;8;9;0},M583,FIND("POSB",M583))),"",FIND({1;2;3;4;5;6;7;8;9;0},M583,FIND("POSB",M583))))),6)),"")</f>
        <v/>
      </c>
      <c r="U583" s="8" t="str">
        <f t="shared" si="72"/>
        <v>--</v>
      </c>
      <c r="V583" s="17" t="str">
        <f>IF(COUNTIF(M583, "*CHEQUE*")&gt;0,+MID(M583,(MIN(IF(ISERROR(FIND({1;2;3;4;5;6;7;8;9;0},M583)),"",FIND({1;2;3;4;5;6;7;8;9;0},M583)))),15),"")</f>
        <v/>
      </c>
      <c r="W583" s="10"/>
      <c r="X583" s="10"/>
      <c r="Y583" s="10"/>
      <c r="Z583" s="10"/>
      <c r="AA583" s="31" t="str">
        <f t="shared" si="73"/>
        <v>--</v>
      </c>
      <c r="AB583" s="18" t="str">
        <f t="shared" si="74"/>
        <v>Deposit</v>
      </c>
      <c r="AC583" s="3">
        <f t="shared" si="75"/>
        <v>0</v>
      </c>
      <c r="AD583" s="4">
        <f t="shared" si="76"/>
        <v>0</v>
      </c>
      <c r="AE583" s="8" t="str">
        <f t="shared" si="77"/>
        <v/>
      </c>
      <c r="AF583" s="18" t="str">
        <f t="shared" si="78"/>
        <v>--</v>
      </c>
    </row>
    <row r="584" spans="5:32" x14ac:dyDescent="0.25">
      <c r="E584" s="36" t="str">
        <f t="shared" si="79"/>
        <v>--</v>
      </c>
      <c r="F584" s="25"/>
      <c r="G584" s="20"/>
      <c r="H584" s="29"/>
      <c r="I584" s="29"/>
      <c r="J584" s="23"/>
      <c r="K584" s="23"/>
      <c r="L584" s="23"/>
      <c r="M584" s="25"/>
      <c r="N584" s="29"/>
      <c r="O584" s="13"/>
      <c r="P584" s="13"/>
      <c r="Q584" s="13"/>
      <c r="R584" s="13"/>
      <c r="T584" s="8" t="str">
        <f>IF(COUNTIF(M584, "*POSB*TRA*")&gt;0,CONCATENATE(L584,"-",MID(M584,(MIN(IF(ISERROR(FIND({1;2;3;4;5;6;7;8;9;0},M584,FIND("POSB",M584))),"",FIND({1;2;3;4;5;6;7;8;9;0},M584,FIND("POSB",M584))))),6)),"")</f>
        <v/>
      </c>
      <c r="U584" s="8" t="str">
        <f t="shared" si="72"/>
        <v>--</v>
      </c>
      <c r="V584" s="17" t="str">
        <f>IF(COUNTIF(M584, "*CHEQUE*")&gt;0,+MID(M584,(MIN(IF(ISERROR(FIND({1;2;3;4;5;6;7;8;9;0},M584)),"",FIND({1;2;3;4;5;6;7;8;9;0},M584)))),15),"")</f>
        <v/>
      </c>
      <c r="W584" s="10"/>
      <c r="X584" s="10"/>
      <c r="Y584" s="10"/>
      <c r="Z584" s="10"/>
      <c r="AA584" s="31" t="str">
        <f t="shared" si="73"/>
        <v>--</v>
      </c>
      <c r="AB584" s="18" t="str">
        <f t="shared" si="74"/>
        <v>Deposit</v>
      </c>
      <c r="AC584" s="3">
        <f t="shared" si="75"/>
        <v>0</v>
      </c>
      <c r="AD584" s="4">
        <f t="shared" si="76"/>
        <v>0</v>
      </c>
      <c r="AE584" s="8" t="str">
        <f t="shared" si="77"/>
        <v/>
      </c>
      <c r="AF584" s="18" t="str">
        <f t="shared" si="78"/>
        <v>--</v>
      </c>
    </row>
    <row r="585" spans="5:32" x14ac:dyDescent="0.25">
      <c r="E585" s="36" t="str">
        <f t="shared" si="79"/>
        <v>--</v>
      </c>
      <c r="F585" s="26"/>
      <c r="G585" s="21"/>
      <c r="H585" s="30"/>
      <c r="I585" s="30"/>
      <c r="J585" s="24"/>
      <c r="K585" s="24"/>
      <c r="L585" s="24"/>
      <c r="M585" s="26"/>
      <c r="N585" s="30"/>
      <c r="O585" s="13"/>
      <c r="P585" s="13"/>
      <c r="Q585" s="13"/>
      <c r="R585" s="13"/>
      <c r="T585" s="8" t="str">
        <f>IF(COUNTIF(M585, "*POSB*TRA*")&gt;0,CONCATENATE(L585,"-",MID(M585,(MIN(IF(ISERROR(FIND({1;2;3;4;5;6;7;8;9;0},M585,FIND("POSB",M585))),"",FIND({1;2;3;4;5;6;7;8;9;0},M585,FIND("POSB",M585))))),6)),"")</f>
        <v/>
      </c>
      <c r="U585" s="8" t="str">
        <f t="shared" si="72"/>
        <v>--</v>
      </c>
      <c r="V585" s="17" t="str">
        <f>IF(COUNTIF(M585, "*CHEQUE*")&gt;0,+MID(M585,(MIN(IF(ISERROR(FIND({1;2;3;4;5;6;7;8;9;0},M585)),"",FIND({1;2;3;4;5;6;7;8;9;0},M585)))),15),"")</f>
        <v/>
      </c>
      <c r="W585" s="10"/>
      <c r="X585" s="10"/>
      <c r="Y585" s="10"/>
      <c r="Z585" s="10"/>
      <c r="AA585" s="31" t="str">
        <f t="shared" si="73"/>
        <v>--</v>
      </c>
      <c r="AB585" s="18" t="str">
        <f t="shared" si="74"/>
        <v>Deposit</v>
      </c>
      <c r="AC585" s="3">
        <f t="shared" si="75"/>
        <v>0</v>
      </c>
      <c r="AD585" s="4">
        <f t="shared" si="76"/>
        <v>0</v>
      </c>
      <c r="AE585" s="8" t="str">
        <f t="shared" si="77"/>
        <v/>
      </c>
      <c r="AF585" s="18" t="str">
        <f t="shared" si="78"/>
        <v>--</v>
      </c>
    </row>
    <row r="586" spans="5:32" x14ac:dyDescent="0.25">
      <c r="E586" s="36" t="str">
        <f t="shared" si="79"/>
        <v>--</v>
      </c>
      <c r="F586" s="25"/>
      <c r="G586" s="20"/>
      <c r="H586" s="29"/>
      <c r="I586" s="29"/>
      <c r="J586" s="23"/>
      <c r="K586" s="23"/>
      <c r="L586" s="23"/>
      <c r="M586" s="25"/>
      <c r="N586" s="29"/>
      <c r="O586" s="13"/>
      <c r="P586" s="13"/>
      <c r="Q586" s="13"/>
      <c r="R586" s="13"/>
      <c r="T586" s="8" t="str">
        <f>IF(COUNTIF(M586, "*POSB*TRA*")&gt;0,CONCATENATE(L586,"-",MID(M586,(MIN(IF(ISERROR(FIND({1;2;3;4;5;6;7;8;9;0},M586,FIND("POSB",M586))),"",FIND({1;2;3;4;5;6;7;8;9;0},M586,FIND("POSB",M586))))),6)),"")</f>
        <v/>
      </c>
      <c r="U586" s="8" t="str">
        <f t="shared" si="72"/>
        <v>--</v>
      </c>
      <c r="V586" s="17" t="str">
        <f>IF(COUNTIF(M586, "*CHEQUE*")&gt;0,+MID(M586,(MIN(IF(ISERROR(FIND({1;2;3;4;5;6;7;8;9;0},M586)),"",FIND({1;2;3;4;5;6;7;8;9;0},M586)))),15),"")</f>
        <v/>
      </c>
      <c r="W586" s="10"/>
      <c r="X586" s="10"/>
      <c r="Y586" s="10"/>
      <c r="Z586" s="10"/>
      <c r="AA586" s="31" t="str">
        <f t="shared" si="73"/>
        <v>--</v>
      </c>
      <c r="AB586" s="18" t="str">
        <f t="shared" si="74"/>
        <v>Deposit</v>
      </c>
      <c r="AC586" s="3">
        <f t="shared" si="75"/>
        <v>0</v>
      </c>
      <c r="AD586" s="4">
        <f t="shared" si="76"/>
        <v>0</v>
      </c>
      <c r="AE586" s="8" t="str">
        <f t="shared" si="77"/>
        <v/>
      </c>
      <c r="AF586" s="18" t="str">
        <f t="shared" si="78"/>
        <v>--</v>
      </c>
    </row>
    <row r="587" spans="5:32" x14ac:dyDescent="0.25">
      <c r="E587" s="36" t="str">
        <f t="shared" si="79"/>
        <v>--</v>
      </c>
      <c r="F587" s="26"/>
      <c r="G587" s="21"/>
      <c r="H587" s="30"/>
      <c r="I587" s="30"/>
      <c r="J587" s="24"/>
      <c r="K587" s="24"/>
      <c r="L587" s="24"/>
      <c r="M587" s="26"/>
      <c r="N587" s="30"/>
      <c r="O587" s="13"/>
      <c r="P587" s="13"/>
      <c r="Q587" s="13"/>
      <c r="R587" s="13"/>
      <c r="T587" s="8" t="str">
        <f>IF(COUNTIF(M587, "*POSB*TRA*")&gt;0,CONCATENATE(L587,"-",MID(M587,(MIN(IF(ISERROR(FIND({1;2;3;4;5;6;7;8;9;0},M587,FIND("POSB",M587))),"",FIND({1;2;3;4;5;6;7;8;9;0},M587,FIND("POSB",M587))))),6)),"")</f>
        <v/>
      </c>
      <c r="U587" s="8" t="str">
        <f t="shared" si="72"/>
        <v>--</v>
      </c>
      <c r="V587" s="17" t="str">
        <f>IF(COUNTIF(M587, "*CHEQUE*")&gt;0,+MID(M587,(MIN(IF(ISERROR(FIND({1;2;3;4;5;6;7;8;9;0},M587)),"",FIND({1;2;3;4;5;6;7;8;9;0},M587)))),15),"")</f>
        <v/>
      </c>
      <c r="W587" s="10"/>
      <c r="X587" s="10"/>
      <c r="Y587" s="10"/>
      <c r="Z587" s="10"/>
      <c r="AA587" s="31" t="str">
        <f t="shared" si="73"/>
        <v>--</v>
      </c>
      <c r="AB587" s="18" t="str">
        <f t="shared" si="74"/>
        <v>Deposit</v>
      </c>
      <c r="AC587" s="3">
        <f t="shared" si="75"/>
        <v>0</v>
      </c>
      <c r="AD587" s="4">
        <f t="shared" si="76"/>
        <v>0</v>
      </c>
      <c r="AE587" s="8" t="str">
        <f t="shared" si="77"/>
        <v/>
      </c>
      <c r="AF587" s="18" t="str">
        <f t="shared" si="78"/>
        <v>--</v>
      </c>
    </row>
    <row r="588" spans="5:32" x14ac:dyDescent="0.25">
      <c r="E588" s="36" t="str">
        <f t="shared" si="79"/>
        <v>--</v>
      </c>
      <c r="F588" s="25"/>
      <c r="G588" s="20"/>
      <c r="H588" s="29"/>
      <c r="I588" s="29"/>
      <c r="J588" s="23"/>
      <c r="K588" s="23"/>
      <c r="L588" s="23"/>
      <c r="M588" s="25"/>
      <c r="N588" s="29"/>
      <c r="O588" s="13"/>
      <c r="P588" s="13"/>
      <c r="Q588" s="13"/>
      <c r="R588" s="13"/>
      <c r="T588" s="8" t="str">
        <f>IF(COUNTIF(M588, "*POSB*TRA*")&gt;0,CONCATENATE(L588,"-",MID(M588,(MIN(IF(ISERROR(FIND({1;2;3;4;5;6;7;8;9;0},M588,FIND("POSB",M588))),"",FIND({1;2;3;4;5;6;7;8;9;0},M588,FIND("POSB",M588))))),6)),"")</f>
        <v/>
      </c>
      <c r="U588" s="8" t="str">
        <f t="shared" si="72"/>
        <v>--</v>
      </c>
      <c r="V588" s="17" t="str">
        <f>IF(COUNTIF(M588, "*CHEQUE*")&gt;0,+MID(M588,(MIN(IF(ISERROR(FIND({1;2;3;4;5;6;7;8;9;0},M588)),"",FIND({1;2;3;4;5;6;7;8;9;0},M588)))),15),"")</f>
        <v/>
      </c>
      <c r="W588" s="10"/>
      <c r="X588" s="10"/>
      <c r="Y588" s="10"/>
      <c r="Z588" s="10"/>
      <c r="AA588" s="31" t="str">
        <f t="shared" si="73"/>
        <v>--</v>
      </c>
      <c r="AB588" s="18" t="str">
        <f t="shared" si="74"/>
        <v>Deposit</v>
      </c>
      <c r="AC588" s="3">
        <f t="shared" si="75"/>
        <v>0</v>
      </c>
      <c r="AD588" s="4">
        <f t="shared" si="76"/>
        <v>0</v>
      </c>
      <c r="AE588" s="8" t="str">
        <f t="shared" si="77"/>
        <v/>
      </c>
      <c r="AF588" s="18" t="str">
        <f t="shared" si="78"/>
        <v>--</v>
      </c>
    </row>
    <row r="589" spans="5:32" x14ac:dyDescent="0.25">
      <c r="E589" s="36" t="str">
        <f t="shared" si="79"/>
        <v>--</v>
      </c>
      <c r="F589" s="26"/>
      <c r="G589" s="21"/>
      <c r="H589" s="30"/>
      <c r="I589" s="30"/>
      <c r="J589" s="24"/>
      <c r="K589" s="24"/>
      <c r="L589" s="24"/>
      <c r="M589" s="26"/>
      <c r="N589" s="30"/>
      <c r="O589" s="13"/>
      <c r="P589" s="13"/>
      <c r="Q589" s="13"/>
      <c r="R589" s="13"/>
      <c r="T589" s="8" t="str">
        <f>IF(COUNTIF(M589, "*POSB*TRA*")&gt;0,CONCATENATE(L589,"-",MID(M589,(MIN(IF(ISERROR(FIND({1;2;3;4;5;6;7;8;9;0},M589,FIND("POSB",M589))),"",FIND({1;2;3;4;5;6;7;8;9;0},M589,FIND("POSB",M589))))),6)),"")</f>
        <v/>
      </c>
      <c r="U589" s="8" t="str">
        <f t="shared" si="72"/>
        <v>--</v>
      </c>
      <c r="V589" s="17" t="str">
        <f>IF(COUNTIF(M589, "*CHEQUE*")&gt;0,+MID(M589,(MIN(IF(ISERROR(FIND({1;2;3;4;5;6;7;8;9;0},M589)),"",FIND({1;2;3;4;5;6;7;8;9;0},M589)))),15),"")</f>
        <v/>
      </c>
      <c r="W589" s="10"/>
      <c r="X589" s="10"/>
      <c r="Y589" s="10"/>
      <c r="Z589" s="10"/>
      <c r="AA589" s="31" t="str">
        <f t="shared" si="73"/>
        <v>--</v>
      </c>
      <c r="AB589" s="18" t="str">
        <f t="shared" si="74"/>
        <v>Deposit</v>
      </c>
      <c r="AC589" s="3">
        <f t="shared" si="75"/>
        <v>0</v>
      </c>
      <c r="AD589" s="4">
        <f t="shared" si="76"/>
        <v>0</v>
      </c>
      <c r="AE589" s="8" t="str">
        <f t="shared" si="77"/>
        <v/>
      </c>
      <c r="AF589" s="18" t="str">
        <f t="shared" si="78"/>
        <v>--</v>
      </c>
    </row>
    <row r="590" spans="5:32" x14ac:dyDescent="0.25">
      <c r="E590" s="36" t="str">
        <f t="shared" si="79"/>
        <v>--</v>
      </c>
      <c r="F590" s="25"/>
      <c r="G590" s="20"/>
      <c r="H590" s="29"/>
      <c r="I590" s="29"/>
      <c r="J590" s="23"/>
      <c r="K590" s="23"/>
      <c r="L590" s="23"/>
      <c r="M590" s="25"/>
      <c r="N590" s="29"/>
      <c r="O590" s="13"/>
      <c r="P590" s="13"/>
      <c r="Q590" s="13"/>
      <c r="R590" s="13"/>
      <c r="T590" s="8" t="str">
        <f>IF(COUNTIF(M590, "*POSB*TRA*")&gt;0,CONCATENATE(L590,"-",MID(M590,(MIN(IF(ISERROR(FIND({1;2;3;4;5;6;7;8;9;0},M590,FIND("POSB",M590))),"",FIND({1;2;3;4;5;6;7;8;9;0},M590,FIND("POSB",M590))))),6)),"")</f>
        <v/>
      </c>
      <c r="U590" s="8" t="str">
        <f t="shared" si="72"/>
        <v>--</v>
      </c>
      <c r="V590" s="17" t="str">
        <f>IF(COUNTIF(M590, "*CHEQUE*")&gt;0,+MID(M590,(MIN(IF(ISERROR(FIND({1;2;3;4;5;6;7;8;9;0},M590)),"",FIND({1;2;3;4;5;6;7;8;9;0},M590)))),15),"")</f>
        <v/>
      </c>
      <c r="W590" s="10"/>
      <c r="X590" s="10"/>
      <c r="Y590" s="10"/>
      <c r="Z590" s="10"/>
      <c r="AA590" s="31" t="str">
        <f t="shared" si="73"/>
        <v>--</v>
      </c>
      <c r="AB590" s="18" t="str">
        <f t="shared" si="74"/>
        <v>Deposit</v>
      </c>
      <c r="AC590" s="3">
        <f t="shared" si="75"/>
        <v>0</v>
      </c>
      <c r="AD590" s="4">
        <f t="shared" si="76"/>
        <v>0</v>
      </c>
      <c r="AE590" s="8" t="str">
        <f t="shared" si="77"/>
        <v/>
      </c>
      <c r="AF590" s="18" t="str">
        <f t="shared" si="78"/>
        <v>--</v>
      </c>
    </row>
    <row r="591" spans="5:32" x14ac:dyDescent="0.25">
      <c r="E591" s="36" t="str">
        <f t="shared" si="79"/>
        <v>--</v>
      </c>
      <c r="F591" s="26"/>
      <c r="G591" s="21"/>
      <c r="H591" s="30"/>
      <c r="I591" s="30"/>
      <c r="J591" s="24"/>
      <c r="K591" s="24"/>
      <c r="L591" s="24"/>
      <c r="M591" s="26"/>
      <c r="N591" s="30"/>
      <c r="O591" s="13"/>
      <c r="P591" s="13"/>
      <c r="Q591" s="13"/>
      <c r="R591" s="13"/>
      <c r="T591" s="8" t="str">
        <f>IF(COUNTIF(M591, "*POSB*TRA*")&gt;0,CONCATENATE(L591,"-",MID(M591,(MIN(IF(ISERROR(FIND({1;2;3;4;5;6;7;8;9;0},M591,FIND("POSB",M591))),"",FIND({1;2;3;4;5;6;7;8;9;0},M591,FIND("POSB",M591))))),6)),"")</f>
        <v/>
      </c>
      <c r="U591" s="8" t="str">
        <f t="shared" si="72"/>
        <v>--</v>
      </c>
      <c r="V591" s="17" t="str">
        <f>IF(COUNTIF(M591, "*CHEQUE*")&gt;0,+MID(M591,(MIN(IF(ISERROR(FIND({1;2;3;4;5;6;7;8;9;0},M591)),"",FIND({1;2;3;4;5;6;7;8;9;0},M591)))),15),"")</f>
        <v/>
      </c>
      <c r="W591" s="10"/>
      <c r="X591" s="10"/>
      <c r="Y591" s="10"/>
      <c r="Z591" s="10"/>
      <c r="AA591" s="31" t="str">
        <f t="shared" si="73"/>
        <v>--</v>
      </c>
      <c r="AB591" s="18" t="str">
        <f t="shared" si="74"/>
        <v>Deposit</v>
      </c>
      <c r="AC591" s="3">
        <f t="shared" si="75"/>
        <v>0</v>
      </c>
      <c r="AD591" s="4">
        <f t="shared" si="76"/>
        <v>0</v>
      </c>
      <c r="AE591" s="8" t="str">
        <f t="shared" si="77"/>
        <v/>
      </c>
      <c r="AF591" s="18" t="str">
        <f t="shared" si="78"/>
        <v>--</v>
      </c>
    </row>
    <row r="592" spans="5:32" x14ac:dyDescent="0.25">
      <c r="E592" s="36" t="str">
        <f t="shared" si="79"/>
        <v>--</v>
      </c>
      <c r="F592" s="25"/>
      <c r="G592" s="20"/>
      <c r="H592" s="29"/>
      <c r="I592" s="29"/>
      <c r="J592" s="23"/>
      <c r="K592" s="23"/>
      <c r="L592" s="23"/>
      <c r="M592" s="25"/>
      <c r="N592" s="29"/>
      <c r="O592" s="13"/>
      <c r="P592" s="13"/>
      <c r="Q592" s="13"/>
      <c r="R592" s="13"/>
      <c r="T592" s="8" t="str">
        <f>IF(COUNTIF(M592, "*POSB*TRA*")&gt;0,CONCATENATE(L592,"-",MID(M592,(MIN(IF(ISERROR(FIND({1;2;3;4;5;6;7;8;9;0},M592,FIND("POSB",M592))),"",FIND({1;2;3;4;5;6;7;8;9;0},M592,FIND("POSB",M592))))),6)),"")</f>
        <v/>
      </c>
      <c r="U592" s="8" t="str">
        <f t="shared" si="72"/>
        <v>--</v>
      </c>
      <c r="V592" s="17" t="str">
        <f>IF(COUNTIF(M592, "*CHEQUE*")&gt;0,+MID(M592,(MIN(IF(ISERROR(FIND({1;2;3;4;5;6;7;8;9;0},M592)),"",FIND({1;2;3;4;5;6;7;8;9;0},M592)))),15),"")</f>
        <v/>
      </c>
      <c r="W592" s="10"/>
      <c r="X592" s="10"/>
      <c r="Y592" s="10"/>
      <c r="Z592" s="10"/>
      <c r="AA592" s="31" t="str">
        <f t="shared" si="73"/>
        <v>--</v>
      </c>
      <c r="AB592" s="18" t="str">
        <f t="shared" si="74"/>
        <v>Deposit</v>
      </c>
      <c r="AC592" s="3">
        <f t="shared" si="75"/>
        <v>0</v>
      </c>
      <c r="AD592" s="4">
        <f t="shared" si="76"/>
        <v>0</v>
      </c>
      <c r="AE592" s="8" t="str">
        <f t="shared" si="77"/>
        <v/>
      </c>
      <c r="AF592" s="18" t="str">
        <f t="shared" si="78"/>
        <v>--</v>
      </c>
    </row>
    <row r="593" spans="5:32" x14ac:dyDescent="0.25">
      <c r="E593" s="36" t="str">
        <f t="shared" si="79"/>
        <v>--</v>
      </c>
      <c r="F593" s="26"/>
      <c r="G593" s="21"/>
      <c r="H593" s="30"/>
      <c r="I593" s="30"/>
      <c r="J593" s="24"/>
      <c r="K593" s="24"/>
      <c r="L593" s="24"/>
      <c r="M593" s="26"/>
      <c r="N593" s="30"/>
      <c r="O593" s="13"/>
      <c r="P593" s="13"/>
      <c r="Q593" s="13"/>
      <c r="R593" s="13"/>
      <c r="T593" s="8" t="str">
        <f>IF(COUNTIF(M593, "*POSB*TRA*")&gt;0,CONCATENATE(L593,"-",MID(M593,(MIN(IF(ISERROR(FIND({1;2;3;4;5;6;7;8;9;0},M593,FIND("POSB",M593))),"",FIND({1;2;3;4;5;6;7;8;9;0},M593,FIND("POSB",M593))))),6)),"")</f>
        <v/>
      </c>
      <c r="U593" s="8" t="str">
        <f t="shared" si="72"/>
        <v>--</v>
      </c>
      <c r="V593" s="17" t="str">
        <f>IF(COUNTIF(M593, "*CHEQUE*")&gt;0,+MID(M593,(MIN(IF(ISERROR(FIND({1;2;3;4;5;6;7;8;9;0},M593)),"",FIND({1;2;3;4;5;6;7;8;9;0},M593)))),15),"")</f>
        <v/>
      </c>
      <c r="W593" s="10"/>
      <c r="X593" s="10"/>
      <c r="Y593" s="10"/>
      <c r="Z593" s="10"/>
      <c r="AA593" s="31" t="str">
        <f t="shared" si="73"/>
        <v>--</v>
      </c>
      <c r="AB593" s="18" t="str">
        <f t="shared" si="74"/>
        <v>Deposit</v>
      </c>
      <c r="AC593" s="3">
        <f t="shared" si="75"/>
        <v>0</v>
      </c>
      <c r="AD593" s="4">
        <f t="shared" si="76"/>
        <v>0</v>
      </c>
      <c r="AE593" s="8" t="str">
        <f t="shared" si="77"/>
        <v/>
      </c>
      <c r="AF593" s="18" t="str">
        <f t="shared" si="78"/>
        <v>--</v>
      </c>
    </row>
    <row r="594" spans="5:32" x14ac:dyDescent="0.25">
      <c r="E594" s="36" t="str">
        <f t="shared" si="79"/>
        <v>--</v>
      </c>
      <c r="F594" s="25"/>
      <c r="G594" s="20"/>
      <c r="H594" s="29"/>
      <c r="I594" s="29"/>
      <c r="J594" s="23"/>
      <c r="K594" s="23"/>
      <c r="L594" s="23"/>
      <c r="M594" s="25"/>
      <c r="N594" s="29"/>
      <c r="O594" s="13"/>
      <c r="P594" s="13"/>
      <c r="Q594" s="13"/>
      <c r="R594" s="13"/>
      <c r="T594" s="8" t="str">
        <f>IF(COUNTIF(M594, "*POSB*TRA*")&gt;0,CONCATENATE(L594,"-",MID(M594,(MIN(IF(ISERROR(FIND({1;2;3;4;5;6;7;8;9;0},M594,FIND("POSB",M594))),"",FIND({1;2;3;4;5;6;7;8;9;0},M594,FIND("POSB",M594))))),6)),"")</f>
        <v/>
      </c>
      <c r="U594" s="8" t="str">
        <f t="shared" si="72"/>
        <v>--</v>
      </c>
      <c r="V594" s="17" t="str">
        <f>IF(COUNTIF(M594, "*CHEQUE*")&gt;0,+MID(M594,(MIN(IF(ISERROR(FIND({1;2;3;4;5;6;7;8;9;0},M594)),"",FIND({1;2;3;4;5;6;7;8;9;0},M594)))),15),"")</f>
        <v/>
      </c>
      <c r="W594" s="10"/>
      <c r="X594" s="10"/>
      <c r="Y594" s="10"/>
      <c r="Z594" s="10"/>
      <c r="AA594" s="31" t="str">
        <f t="shared" si="73"/>
        <v>--</v>
      </c>
      <c r="AB594" s="18" t="str">
        <f t="shared" si="74"/>
        <v>Deposit</v>
      </c>
      <c r="AC594" s="3">
        <f t="shared" si="75"/>
        <v>0</v>
      </c>
      <c r="AD594" s="4">
        <f t="shared" si="76"/>
        <v>0</v>
      </c>
      <c r="AE594" s="8" t="str">
        <f t="shared" si="77"/>
        <v/>
      </c>
      <c r="AF594" s="18" t="str">
        <f t="shared" si="78"/>
        <v>--</v>
      </c>
    </row>
    <row r="595" spans="5:32" x14ac:dyDescent="0.25">
      <c r="E595" s="36" t="str">
        <f t="shared" si="79"/>
        <v>--</v>
      </c>
      <c r="F595" s="26"/>
      <c r="G595" s="21"/>
      <c r="H595" s="30"/>
      <c r="I595" s="30"/>
      <c r="J595" s="24"/>
      <c r="K595" s="24"/>
      <c r="L595" s="24"/>
      <c r="M595" s="26"/>
      <c r="N595" s="30"/>
      <c r="O595" s="13"/>
      <c r="P595" s="13"/>
      <c r="Q595" s="13"/>
      <c r="R595" s="13"/>
      <c r="T595" s="8" t="str">
        <f>IF(COUNTIF(M595, "*POSB*TRA*")&gt;0,CONCATENATE(L595,"-",MID(M595,(MIN(IF(ISERROR(FIND({1;2;3;4;5;6;7;8;9;0},M595,FIND("POSB",M595))),"",FIND({1;2;3;4;5;6;7;8;9;0},M595,FIND("POSB",M595))))),6)),"")</f>
        <v/>
      </c>
      <c r="U595" s="8" t="str">
        <f t="shared" si="72"/>
        <v>--</v>
      </c>
      <c r="V595" s="17" t="str">
        <f>IF(COUNTIF(M595, "*CHEQUE*")&gt;0,+MID(M595,(MIN(IF(ISERROR(FIND({1;2;3;4;5;6;7;8;9;0},M595)),"",FIND({1;2;3;4;5;6;7;8;9;0},M595)))),15),"")</f>
        <v/>
      </c>
      <c r="W595" s="10"/>
      <c r="X595" s="10"/>
      <c r="Y595" s="10"/>
      <c r="Z595" s="10"/>
      <c r="AA595" s="31" t="str">
        <f t="shared" si="73"/>
        <v>--</v>
      </c>
      <c r="AB595" s="18" t="str">
        <f t="shared" si="74"/>
        <v>Deposit</v>
      </c>
      <c r="AC595" s="3">
        <f t="shared" si="75"/>
        <v>0</v>
      </c>
      <c r="AD595" s="4">
        <f t="shared" si="76"/>
        <v>0</v>
      </c>
      <c r="AE595" s="8" t="str">
        <f t="shared" si="77"/>
        <v/>
      </c>
      <c r="AF595" s="18" t="str">
        <f t="shared" si="78"/>
        <v>--</v>
      </c>
    </row>
    <row r="596" spans="5:32" x14ac:dyDescent="0.25">
      <c r="E596" s="36" t="str">
        <f t="shared" si="79"/>
        <v>--</v>
      </c>
      <c r="F596" s="25"/>
      <c r="G596" s="20"/>
      <c r="H596" s="29"/>
      <c r="I596" s="29"/>
      <c r="J596" s="23"/>
      <c r="K596" s="23"/>
      <c r="L596" s="23"/>
      <c r="M596" s="25"/>
      <c r="N596" s="29"/>
      <c r="O596" s="13"/>
      <c r="P596" s="13"/>
      <c r="Q596" s="13"/>
      <c r="R596" s="13"/>
      <c r="T596" s="8" t="str">
        <f>IF(COUNTIF(M596, "*POSB*TRA*")&gt;0,CONCATENATE(L596,"-",MID(M596,(MIN(IF(ISERROR(FIND({1;2;3;4;5;6;7;8;9;0},M596,FIND("POSB",M596))),"",FIND({1;2;3;4;5;6;7;8;9;0},M596,FIND("POSB",M596))))),6)),"")</f>
        <v/>
      </c>
      <c r="U596" s="8" t="str">
        <f t="shared" si="72"/>
        <v>--</v>
      </c>
      <c r="V596" s="17" t="str">
        <f>IF(COUNTIF(M596, "*CHEQUE*")&gt;0,+MID(M596,(MIN(IF(ISERROR(FIND({1;2;3;4;5;6;7;8;9;0},M596)),"",FIND({1;2;3;4;5;6;7;8;9;0},M596)))),15),"")</f>
        <v/>
      </c>
      <c r="W596" s="10"/>
      <c r="X596" s="10"/>
      <c r="Y596" s="10"/>
      <c r="Z596" s="10"/>
      <c r="AA596" s="31" t="str">
        <f t="shared" si="73"/>
        <v>--</v>
      </c>
      <c r="AB596" s="18" t="str">
        <f t="shared" si="74"/>
        <v>Deposit</v>
      </c>
      <c r="AC596" s="3">
        <f t="shared" si="75"/>
        <v>0</v>
      </c>
      <c r="AD596" s="4">
        <f t="shared" si="76"/>
        <v>0</v>
      </c>
      <c r="AE596" s="8" t="str">
        <f t="shared" si="77"/>
        <v/>
      </c>
      <c r="AF596" s="18" t="str">
        <f t="shared" si="78"/>
        <v>--</v>
      </c>
    </row>
    <row r="597" spans="5:32" x14ac:dyDescent="0.25">
      <c r="E597" s="36" t="str">
        <f t="shared" si="79"/>
        <v>--</v>
      </c>
      <c r="F597" s="26"/>
      <c r="G597" s="21"/>
      <c r="H597" s="30"/>
      <c r="I597" s="30"/>
      <c r="J597" s="24"/>
      <c r="K597" s="24"/>
      <c r="L597" s="24"/>
      <c r="M597" s="26"/>
      <c r="N597" s="30"/>
      <c r="O597" s="13"/>
      <c r="P597" s="13"/>
      <c r="Q597" s="13"/>
      <c r="R597" s="13"/>
      <c r="T597" s="8" t="str">
        <f>IF(COUNTIF(M597, "*POSB*TRA*")&gt;0,CONCATENATE(L597,"-",MID(M597,(MIN(IF(ISERROR(FIND({1;2;3;4;5;6;7;8;9;0},M597,FIND("POSB",M597))),"",FIND({1;2;3;4;5;6;7;8;9;0},M597,FIND("POSB",M597))))),6)),"")</f>
        <v/>
      </c>
      <c r="U597" s="8" t="str">
        <f t="shared" si="72"/>
        <v>--</v>
      </c>
      <c r="V597" s="17" t="str">
        <f>IF(COUNTIF(M597, "*CHEQUE*")&gt;0,+MID(M597,(MIN(IF(ISERROR(FIND({1;2;3;4;5;6;7;8;9;0},M597)),"",FIND({1;2;3;4;5;6;7;8;9;0},M597)))),15),"")</f>
        <v/>
      </c>
      <c r="W597" s="10"/>
      <c r="X597" s="10"/>
      <c r="Y597" s="10"/>
      <c r="Z597" s="10"/>
      <c r="AA597" s="31" t="str">
        <f t="shared" si="73"/>
        <v>--</v>
      </c>
      <c r="AB597" s="18" t="str">
        <f t="shared" si="74"/>
        <v>Deposit</v>
      </c>
      <c r="AC597" s="3">
        <f t="shared" si="75"/>
        <v>0</v>
      </c>
      <c r="AD597" s="4">
        <f t="shared" si="76"/>
        <v>0</v>
      </c>
      <c r="AE597" s="8" t="str">
        <f t="shared" si="77"/>
        <v/>
      </c>
      <c r="AF597" s="18" t="str">
        <f t="shared" si="78"/>
        <v>--</v>
      </c>
    </row>
    <row r="598" spans="5:32" x14ac:dyDescent="0.25">
      <c r="E598" s="36" t="str">
        <f t="shared" si="79"/>
        <v>--</v>
      </c>
      <c r="F598" s="25"/>
      <c r="G598" s="20"/>
      <c r="H598" s="29"/>
      <c r="I598" s="29"/>
      <c r="J598" s="23"/>
      <c r="K598" s="23"/>
      <c r="L598" s="23"/>
      <c r="M598" s="25"/>
      <c r="N598" s="29"/>
      <c r="O598" s="13"/>
      <c r="P598" s="13"/>
      <c r="Q598" s="13"/>
      <c r="R598" s="13"/>
      <c r="T598" s="8" t="str">
        <f>IF(COUNTIF(M598, "*POSB*TRA*")&gt;0,CONCATENATE(L598,"-",MID(M598,(MIN(IF(ISERROR(FIND({1;2;3;4;5;6;7;8;9;0},M598,FIND("POSB",M598))),"",FIND({1;2;3;4;5;6;7;8;9;0},M598,FIND("POSB",M598))))),6)),"")</f>
        <v/>
      </c>
      <c r="U598" s="8" t="str">
        <f t="shared" si="72"/>
        <v>--</v>
      </c>
      <c r="V598" s="17" t="str">
        <f>IF(COUNTIF(M598, "*CHEQUE*")&gt;0,+MID(M598,(MIN(IF(ISERROR(FIND({1;2;3;4;5;6;7;8;9;0},M598)),"",FIND({1;2;3;4;5;6;7;8;9;0},M598)))),15),"")</f>
        <v/>
      </c>
      <c r="W598" s="10"/>
      <c r="X598" s="10"/>
      <c r="Y598" s="10"/>
      <c r="Z598" s="10"/>
      <c r="AA598" s="31" t="str">
        <f t="shared" si="73"/>
        <v>--</v>
      </c>
      <c r="AB598" s="18" t="str">
        <f t="shared" si="74"/>
        <v>Deposit</v>
      </c>
      <c r="AC598" s="3">
        <f t="shared" si="75"/>
        <v>0</v>
      </c>
      <c r="AD598" s="4">
        <f t="shared" si="76"/>
        <v>0</v>
      </c>
      <c r="AE598" s="8" t="str">
        <f t="shared" si="77"/>
        <v/>
      </c>
      <c r="AF598" s="18" t="str">
        <f t="shared" si="78"/>
        <v>--</v>
      </c>
    </row>
    <row r="599" spans="5:32" x14ac:dyDescent="0.25">
      <c r="E599" s="36" t="str">
        <f t="shared" si="79"/>
        <v>--</v>
      </c>
      <c r="F599" s="26"/>
      <c r="G599" s="21"/>
      <c r="H599" s="30"/>
      <c r="I599" s="30"/>
      <c r="J599" s="24"/>
      <c r="K599" s="24"/>
      <c r="L599" s="24"/>
      <c r="M599" s="26"/>
      <c r="N599" s="30"/>
      <c r="O599" s="13"/>
      <c r="P599" s="13"/>
      <c r="Q599" s="13"/>
      <c r="R599" s="13"/>
      <c r="T599" s="8" t="str">
        <f>IF(COUNTIF(M599, "*POSB*TRA*")&gt;0,CONCATENATE(L599,"-",MID(M599,(MIN(IF(ISERROR(FIND({1;2;3;4;5;6;7;8;9;0},M599,FIND("POSB",M599))),"",FIND({1;2;3;4;5;6;7;8;9;0},M599,FIND("POSB",M599))))),6)),"")</f>
        <v/>
      </c>
      <c r="U599" s="8" t="str">
        <f t="shared" si="72"/>
        <v>--</v>
      </c>
      <c r="V599" s="17" t="str">
        <f>IF(COUNTIF(M599, "*CHEQUE*")&gt;0,+MID(M599,(MIN(IF(ISERROR(FIND({1;2;3;4;5;6;7;8;9;0},M599)),"",FIND({1;2;3;4;5;6;7;8;9;0},M599)))),15),"")</f>
        <v/>
      </c>
      <c r="W599" s="10"/>
      <c r="X599" s="10"/>
      <c r="Y599" s="10"/>
      <c r="Z599" s="10"/>
      <c r="AA599" s="31" t="str">
        <f t="shared" si="73"/>
        <v>--</v>
      </c>
      <c r="AB599" s="18" t="str">
        <f t="shared" si="74"/>
        <v>Deposit</v>
      </c>
      <c r="AC599" s="3">
        <f t="shared" si="75"/>
        <v>0</v>
      </c>
      <c r="AD599" s="4">
        <f t="shared" si="76"/>
        <v>0</v>
      </c>
      <c r="AE599" s="8" t="str">
        <f t="shared" si="77"/>
        <v/>
      </c>
      <c r="AF599" s="18" t="str">
        <f t="shared" si="78"/>
        <v>--</v>
      </c>
    </row>
    <row r="600" spans="5:32" x14ac:dyDescent="0.25">
      <c r="E600" s="36" t="str">
        <f t="shared" si="79"/>
        <v>--</v>
      </c>
      <c r="F600" s="25"/>
      <c r="G600" s="20"/>
      <c r="H600" s="29"/>
      <c r="I600" s="29"/>
      <c r="J600" s="23"/>
      <c r="K600" s="23"/>
      <c r="L600" s="23"/>
      <c r="M600" s="25"/>
      <c r="N600" s="29"/>
      <c r="O600" s="13"/>
      <c r="P600" s="13"/>
      <c r="Q600" s="13"/>
      <c r="R600" s="13"/>
      <c r="T600" s="8" t="str">
        <f>IF(COUNTIF(M600, "*POSB*TRA*")&gt;0,CONCATENATE(L600,"-",MID(M600,(MIN(IF(ISERROR(FIND({1;2;3;4;5;6;7;8;9;0},M600,FIND("POSB",M600))),"",FIND({1;2;3;4;5;6;7;8;9;0},M600,FIND("POSB",M600))))),6)),"")</f>
        <v/>
      </c>
      <c r="U600" s="8" t="str">
        <f t="shared" si="72"/>
        <v>--</v>
      </c>
      <c r="V600" s="17" t="str">
        <f>IF(COUNTIF(M600, "*CHEQUE*")&gt;0,+MID(M600,(MIN(IF(ISERROR(FIND({1;2;3;4;5;6;7;8;9;0},M600)),"",FIND({1;2;3;4;5;6;7;8;9;0},M600)))),15),"")</f>
        <v/>
      </c>
      <c r="W600" s="10"/>
      <c r="X600" s="10"/>
      <c r="Y600" s="10"/>
      <c r="Z600" s="10"/>
      <c r="AA600" s="31" t="str">
        <f t="shared" si="73"/>
        <v>--</v>
      </c>
      <c r="AB600" s="18" t="str">
        <f t="shared" si="74"/>
        <v>Deposit</v>
      </c>
      <c r="AC600" s="3">
        <f t="shared" si="75"/>
        <v>0</v>
      </c>
      <c r="AD600" s="4">
        <f t="shared" si="76"/>
        <v>0</v>
      </c>
      <c r="AE600" s="8" t="str">
        <f t="shared" si="77"/>
        <v/>
      </c>
      <c r="AF600" s="18" t="str">
        <f t="shared" si="78"/>
        <v>--</v>
      </c>
    </row>
    <row r="601" spans="5:32" x14ac:dyDescent="0.25">
      <c r="E601" s="36" t="str">
        <f t="shared" si="79"/>
        <v>--</v>
      </c>
      <c r="F601" s="26"/>
      <c r="G601" s="21"/>
      <c r="H601" s="30"/>
      <c r="I601" s="30"/>
      <c r="J601" s="24"/>
      <c r="K601" s="24"/>
      <c r="L601" s="24"/>
      <c r="M601" s="26"/>
      <c r="N601" s="30"/>
      <c r="O601" s="13"/>
      <c r="P601" s="13"/>
      <c r="Q601" s="13"/>
      <c r="R601" s="13"/>
      <c r="T601" s="8" t="str">
        <f>IF(COUNTIF(M601, "*POSB*TRA*")&gt;0,CONCATENATE(L601,"-",MID(M601,(MIN(IF(ISERROR(FIND({1;2;3;4;5;6;7;8;9;0},M601,FIND("POSB",M601))),"",FIND({1;2;3;4;5;6;7;8;9;0},M601,FIND("POSB",M601))))),6)),"")</f>
        <v/>
      </c>
      <c r="U601" s="8" t="str">
        <f t="shared" si="72"/>
        <v>--</v>
      </c>
      <c r="V601" s="17" t="str">
        <f>IF(COUNTIF(M601, "*CHEQUE*")&gt;0,+MID(M601,(MIN(IF(ISERROR(FIND({1;2;3;4;5;6;7;8;9;0},M601)),"",FIND({1;2;3;4;5;6;7;8;9;0},M601)))),15),"")</f>
        <v/>
      </c>
      <c r="W601" s="10"/>
      <c r="X601" s="10"/>
      <c r="Y601" s="10"/>
      <c r="Z601" s="10"/>
      <c r="AA601" s="31" t="str">
        <f t="shared" si="73"/>
        <v>--</v>
      </c>
      <c r="AB601" s="18" t="str">
        <f t="shared" si="74"/>
        <v>Deposit</v>
      </c>
      <c r="AC601" s="3">
        <f t="shared" si="75"/>
        <v>0</v>
      </c>
      <c r="AD601" s="4">
        <f t="shared" si="76"/>
        <v>0</v>
      </c>
      <c r="AE601" s="8" t="str">
        <f t="shared" si="77"/>
        <v/>
      </c>
      <c r="AF601" s="18" t="str">
        <f t="shared" si="78"/>
        <v>--</v>
      </c>
    </row>
    <row r="602" spans="5:32" x14ac:dyDescent="0.25">
      <c r="E602" s="36" t="str">
        <f t="shared" si="79"/>
        <v>--</v>
      </c>
      <c r="F602" s="25"/>
      <c r="G602" s="20"/>
      <c r="H602" s="29"/>
      <c r="I602" s="29"/>
      <c r="J602" s="23"/>
      <c r="K602" s="23"/>
      <c r="L602" s="23"/>
      <c r="M602" s="25"/>
      <c r="N602" s="29"/>
      <c r="O602" s="13"/>
      <c r="P602" s="13"/>
      <c r="Q602" s="13"/>
      <c r="R602" s="13"/>
      <c r="T602" s="8" t="str">
        <f>IF(COUNTIF(M602, "*POSB*TRA*")&gt;0,CONCATENATE(L602,"-",MID(M602,(MIN(IF(ISERROR(FIND({1;2;3;4;5;6;7;8;9;0},M602,FIND("POSB",M602))),"",FIND({1;2;3;4;5;6;7;8;9;0},M602,FIND("POSB",M602))))),6)),"")</f>
        <v/>
      </c>
      <c r="U602" s="8" t="str">
        <f t="shared" si="72"/>
        <v>--</v>
      </c>
      <c r="V602" s="17" t="str">
        <f>IF(COUNTIF(M602, "*CHEQUE*")&gt;0,+MID(M602,(MIN(IF(ISERROR(FIND({1;2;3;4;5;6;7;8;9;0},M602)),"",FIND({1;2;3;4;5;6;7;8;9;0},M602)))),15),"")</f>
        <v/>
      </c>
      <c r="W602" s="10"/>
      <c r="X602" s="10"/>
      <c r="Y602" s="10"/>
      <c r="Z602" s="10"/>
      <c r="AA602" s="31" t="str">
        <f t="shared" si="73"/>
        <v>--</v>
      </c>
      <c r="AB602" s="18" t="str">
        <f t="shared" si="74"/>
        <v>Deposit</v>
      </c>
      <c r="AC602" s="3">
        <f t="shared" si="75"/>
        <v>0</v>
      </c>
      <c r="AD602" s="4">
        <f t="shared" si="76"/>
        <v>0</v>
      </c>
      <c r="AE602" s="8" t="str">
        <f t="shared" si="77"/>
        <v/>
      </c>
      <c r="AF602" s="18" t="str">
        <f t="shared" si="78"/>
        <v>--</v>
      </c>
    </row>
    <row r="603" spans="5:32" x14ac:dyDescent="0.25">
      <c r="E603" s="36" t="str">
        <f t="shared" si="79"/>
        <v>--</v>
      </c>
      <c r="F603" s="26"/>
      <c r="G603" s="21"/>
      <c r="H603" s="30"/>
      <c r="I603" s="30"/>
      <c r="J603" s="24"/>
      <c r="K603" s="24"/>
      <c r="L603" s="24"/>
      <c r="M603" s="26"/>
      <c r="N603" s="30"/>
      <c r="O603" s="13"/>
      <c r="P603" s="13"/>
      <c r="Q603" s="13"/>
      <c r="R603" s="13"/>
      <c r="T603" s="8" t="str">
        <f>IF(COUNTIF(M603, "*POSB*TRA*")&gt;0,CONCATENATE(L603,"-",MID(M603,(MIN(IF(ISERROR(FIND({1;2;3;4;5;6;7;8;9;0},M603,FIND("POSB",M603))),"",FIND({1;2;3;4;5;6;7;8;9;0},M603,FIND("POSB",M603))))),6)),"")</f>
        <v/>
      </c>
      <c r="U603" s="8" t="str">
        <f t="shared" si="72"/>
        <v>--</v>
      </c>
      <c r="V603" s="17" t="str">
        <f>IF(COUNTIF(M603, "*CHEQUE*")&gt;0,+MID(M603,(MIN(IF(ISERROR(FIND({1;2;3;4;5;6;7;8;9;0},M603)),"",FIND({1;2;3;4;5;6;7;8;9;0},M603)))),15),"")</f>
        <v/>
      </c>
      <c r="W603" s="10"/>
      <c r="X603" s="10"/>
      <c r="Y603" s="10"/>
      <c r="Z603" s="10"/>
      <c r="AA603" s="31" t="str">
        <f t="shared" si="73"/>
        <v>--</v>
      </c>
      <c r="AB603" s="18" t="str">
        <f t="shared" si="74"/>
        <v>Deposit</v>
      </c>
      <c r="AC603" s="3">
        <f t="shared" si="75"/>
        <v>0</v>
      </c>
      <c r="AD603" s="4">
        <f t="shared" si="76"/>
        <v>0</v>
      </c>
      <c r="AE603" s="8" t="str">
        <f t="shared" si="77"/>
        <v/>
      </c>
      <c r="AF603" s="18" t="str">
        <f t="shared" si="78"/>
        <v>--</v>
      </c>
    </row>
    <row r="604" spans="5:32" x14ac:dyDescent="0.25">
      <c r="E604" s="36" t="str">
        <f t="shared" si="79"/>
        <v>--</v>
      </c>
      <c r="F604" s="25"/>
      <c r="G604" s="20"/>
      <c r="H604" s="29"/>
      <c r="I604" s="29"/>
      <c r="J604" s="23"/>
      <c r="K604" s="23"/>
      <c r="L604" s="23"/>
      <c r="M604" s="25"/>
      <c r="N604" s="29"/>
      <c r="O604" s="13"/>
      <c r="P604" s="13"/>
      <c r="Q604" s="13"/>
      <c r="R604" s="13"/>
      <c r="T604" s="8" t="str">
        <f>IF(COUNTIF(M604, "*POSB*TRA*")&gt;0,CONCATENATE(L604,"-",MID(M604,(MIN(IF(ISERROR(FIND({1;2;3;4;5;6;7;8;9;0},M604,FIND("POSB",M604))),"",FIND({1;2;3;4;5;6;7;8;9;0},M604,FIND("POSB",M604))))),6)),"")</f>
        <v/>
      </c>
      <c r="U604" s="8" t="str">
        <f t="shared" si="72"/>
        <v>--</v>
      </c>
      <c r="V604" s="17" t="str">
        <f>IF(COUNTIF(M604, "*CHEQUE*")&gt;0,+MID(M604,(MIN(IF(ISERROR(FIND({1;2;3;4;5;6;7;8;9;0},M604)),"",FIND({1;2;3;4;5;6;7;8;9;0},M604)))),15),"")</f>
        <v/>
      </c>
      <c r="W604" s="10"/>
      <c r="X604" s="10"/>
      <c r="Y604" s="10"/>
      <c r="Z604" s="10"/>
      <c r="AA604" s="31" t="str">
        <f t="shared" si="73"/>
        <v>--</v>
      </c>
      <c r="AB604" s="18" t="str">
        <f t="shared" si="74"/>
        <v>Deposit</v>
      </c>
      <c r="AC604" s="3">
        <f t="shared" si="75"/>
        <v>0</v>
      </c>
      <c r="AD604" s="4">
        <f t="shared" si="76"/>
        <v>0</v>
      </c>
      <c r="AE604" s="8" t="str">
        <f t="shared" si="77"/>
        <v/>
      </c>
      <c r="AF604" s="18" t="str">
        <f t="shared" si="78"/>
        <v>--</v>
      </c>
    </row>
    <row r="605" spans="5:32" x14ac:dyDescent="0.25">
      <c r="E605" s="36" t="str">
        <f t="shared" si="79"/>
        <v>--</v>
      </c>
      <c r="F605" s="26"/>
      <c r="G605" s="21"/>
      <c r="H605" s="30"/>
      <c r="I605" s="30"/>
      <c r="J605" s="24"/>
      <c r="K605" s="24"/>
      <c r="L605" s="24"/>
      <c r="M605" s="26"/>
      <c r="N605" s="30"/>
      <c r="O605" s="13"/>
      <c r="P605" s="13"/>
      <c r="Q605" s="13"/>
      <c r="R605" s="13"/>
      <c r="T605" s="8" t="str">
        <f>IF(COUNTIF(M605, "*POSB*TRA*")&gt;0,CONCATENATE(L605,"-",MID(M605,(MIN(IF(ISERROR(FIND({1;2;3;4;5;6;7;8;9;0},M605,FIND("POSB",M605))),"",FIND({1;2;3;4;5;6;7;8;9;0},M605,FIND("POSB",M605))))),6)),"")</f>
        <v/>
      </c>
      <c r="U605" s="8" t="str">
        <f t="shared" si="72"/>
        <v>--</v>
      </c>
      <c r="V605" s="17" t="str">
        <f>IF(COUNTIF(M605, "*CHEQUE*")&gt;0,+MID(M605,(MIN(IF(ISERROR(FIND({1;2;3;4;5;6;7;8;9;0},M605)),"",FIND({1;2;3;4;5;6;7;8;9;0},M605)))),15),"")</f>
        <v/>
      </c>
      <c r="W605" s="10"/>
      <c r="X605" s="10"/>
      <c r="Y605" s="10"/>
      <c r="Z605" s="10"/>
      <c r="AA605" s="31" t="str">
        <f t="shared" si="73"/>
        <v>--</v>
      </c>
      <c r="AB605" s="18" t="str">
        <f t="shared" si="74"/>
        <v>Deposit</v>
      </c>
      <c r="AC605" s="3">
        <f t="shared" si="75"/>
        <v>0</v>
      </c>
      <c r="AD605" s="4">
        <f t="shared" si="76"/>
        <v>0</v>
      </c>
      <c r="AE605" s="8" t="str">
        <f t="shared" si="77"/>
        <v/>
      </c>
      <c r="AF605" s="18" t="str">
        <f t="shared" si="78"/>
        <v>--</v>
      </c>
    </row>
    <row r="606" spans="5:32" x14ac:dyDescent="0.25">
      <c r="E606" s="36" t="str">
        <f t="shared" si="79"/>
        <v>--</v>
      </c>
      <c r="F606" s="25"/>
      <c r="G606" s="20"/>
      <c r="H606" s="29"/>
      <c r="I606" s="29"/>
      <c r="J606" s="23"/>
      <c r="K606" s="23"/>
      <c r="L606" s="23"/>
      <c r="M606" s="25"/>
      <c r="N606" s="29"/>
      <c r="O606" s="13"/>
      <c r="P606" s="13"/>
      <c r="Q606" s="13"/>
      <c r="R606" s="13"/>
      <c r="T606" s="8" t="str">
        <f>IF(COUNTIF(M606, "*POSB*TRA*")&gt;0,CONCATENATE(L606,"-",MID(M606,(MIN(IF(ISERROR(FIND({1;2;3;4;5;6;7;8;9;0},M606,FIND("POSB",M606))),"",FIND({1;2;3;4;5;6;7;8;9;0},M606,FIND("POSB",M606))))),6)),"")</f>
        <v/>
      </c>
      <c r="U606" s="8" t="str">
        <f t="shared" si="72"/>
        <v>--</v>
      </c>
      <c r="V606" s="17" t="str">
        <f>IF(COUNTIF(M606, "*CHEQUE*")&gt;0,+MID(M606,(MIN(IF(ISERROR(FIND({1;2;3;4;5;6;7;8;9;0},M606)),"",FIND({1;2;3;4;5;6;7;8;9;0},M606)))),15),"")</f>
        <v/>
      </c>
      <c r="W606" s="10"/>
      <c r="X606" s="10"/>
      <c r="Y606" s="10"/>
      <c r="Z606" s="10"/>
      <c r="AA606" s="31" t="str">
        <f t="shared" si="73"/>
        <v>--</v>
      </c>
      <c r="AB606" s="18" t="str">
        <f t="shared" si="74"/>
        <v>Deposit</v>
      </c>
      <c r="AC606" s="3">
        <f t="shared" si="75"/>
        <v>0</v>
      </c>
      <c r="AD606" s="4">
        <f t="shared" si="76"/>
        <v>0</v>
      </c>
      <c r="AE606" s="8" t="str">
        <f t="shared" si="77"/>
        <v/>
      </c>
      <c r="AF606" s="18" t="str">
        <f t="shared" si="78"/>
        <v>--</v>
      </c>
    </row>
    <row r="607" spans="5:32" x14ac:dyDescent="0.25">
      <c r="E607" s="36" t="str">
        <f t="shared" si="79"/>
        <v>--</v>
      </c>
      <c r="F607" s="26"/>
      <c r="G607" s="21"/>
      <c r="H607" s="30"/>
      <c r="I607" s="30"/>
      <c r="J607" s="24"/>
      <c r="K607" s="24"/>
      <c r="L607" s="24"/>
      <c r="M607" s="26"/>
      <c r="N607" s="30"/>
      <c r="O607" s="13"/>
      <c r="P607" s="13"/>
      <c r="Q607" s="13"/>
      <c r="R607" s="13"/>
      <c r="T607" s="8" t="str">
        <f>IF(COUNTIF(M607, "*POSB*TRA*")&gt;0,CONCATENATE(L607,"-",MID(M607,(MIN(IF(ISERROR(FIND({1;2;3;4;5;6;7;8;9;0},M607,FIND("POSB",M607))),"",FIND({1;2;3;4;5;6;7;8;9;0},M607,FIND("POSB",M607))))),6)),"")</f>
        <v/>
      </c>
      <c r="U607" s="8" t="str">
        <f t="shared" si="72"/>
        <v>--</v>
      </c>
      <c r="V607" s="17" t="str">
        <f>IF(COUNTIF(M607, "*CHEQUE*")&gt;0,+MID(M607,(MIN(IF(ISERROR(FIND({1;2;3;4;5;6;7;8;9;0},M607)),"",FIND({1;2;3;4;5;6;7;8;9;0},M607)))),15),"")</f>
        <v/>
      </c>
      <c r="W607" s="10"/>
      <c r="X607" s="10"/>
      <c r="Y607" s="10"/>
      <c r="Z607" s="10"/>
      <c r="AA607" s="31" t="str">
        <f t="shared" si="73"/>
        <v>--</v>
      </c>
      <c r="AB607" s="18" t="str">
        <f t="shared" si="74"/>
        <v>Deposit</v>
      </c>
      <c r="AC607" s="3">
        <f t="shared" si="75"/>
        <v>0</v>
      </c>
      <c r="AD607" s="4">
        <f t="shared" si="76"/>
        <v>0</v>
      </c>
      <c r="AE607" s="8" t="str">
        <f t="shared" si="77"/>
        <v/>
      </c>
      <c r="AF607" s="18" t="str">
        <f t="shared" si="78"/>
        <v>--</v>
      </c>
    </row>
    <row r="608" spans="5:32" x14ac:dyDescent="0.25">
      <c r="E608" s="36" t="str">
        <f t="shared" si="79"/>
        <v>--</v>
      </c>
      <c r="F608" s="25"/>
      <c r="G608" s="20"/>
      <c r="H608" s="29"/>
      <c r="I608" s="29"/>
      <c r="J608" s="23"/>
      <c r="K608" s="23"/>
      <c r="L608" s="23"/>
      <c r="M608" s="25"/>
      <c r="N608" s="29"/>
      <c r="O608" s="13"/>
      <c r="P608" s="13"/>
      <c r="Q608" s="13"/>
      <c r="R608" s="13"/>
      <c r="T608" s="8" t="str">
        <f>IF(COUNTIF(M608, "*POSB*TRA*")&gt;0,CONCATENATE(L608,"-",MID(M608,(MIN(IF(ISERROR(FIND({1;2;3;4;5;6;7;8;9;0},M608,FIND("POSB",M608))),"",FIND({1;2;3;4;5;6;7;8;9;0},M608,FIND("POSB",M608))))),6)),"")</f>
        <v/>
      </c>
      <c r="U608" s="8" t="str">
        <f t="shared" si="72"/>
        <v>--</v>
      </c>
      <c r="V608" s="17" t="str">
        <f>IF(COUNTIF(M608, "*CHEQUE*")&gt;0,+MID(M608,(MIN(IF(ISERROR(FIND({1;2;3;4;5;6;7;8;9;0},M608)),"",FIND({1;2;3;4;5;6;7;8;9;0},M608)))),15),"")</f>
        <v/>
      </c>
      <c r="W608" s="10"/>
      <c r="X608" s="10"/>
      <c r="Y608" s="10"/>
      <c r="Z608" s="10"/>
      <c r="AA608" s="31" t="str">
        <f t="shared" si="73"/>
        <v>--</v>
      </c>
      <c r="AB608" s="18" t="str">
        <f t="shared" si="74"/>
        <v>Deposit</v>
      </c>
      <c r="AC608" s="3">
        <f t="shared" si="75"/>
        <v>0</v>
      </c>
      <c r="AD608" s="4">
        <f t="shared" si="76"/>
        <v>0</v>
      </c>
      <c r="AE608" s="8" t="str">
        <f t="shared" si="77"/>
        <v/>
      </c>
      <c r="AF608" s="18" t="str">
        <f t="shared" si="78"/>
        <v>--</v>
      </c>
    </row>
    <row r="609" spans="5:32" x14ac:dyDescent="0.25">
      <c r="E609" s="36" t="str">
        <f t="shared" si="79"/>
        <v>--</v>
      </c>
      <c r="F609" s="26"/>
      <c r="G609" s="21"/>
      <c r="H609" s="30"/>
      <c r="I609" s="30"/>
      <c r="J609" s="24"/>
      <c r="K609" s="24"/>
      <c r="L609" s="24"/>
      <c r="M609" s="26"/>
      <c r="N609" s="30"/>
      <c r="O609" s="13"/>
      <c r="P609" s="13"/>
      <c r="Q609" s="13"/>
      <c r="R609" s="13"/>
      <c r="T609" s="8" t="str">
        <f>IF(COUNTIF(M609, "*POSB*TRA*")&gt;0,CONCATENATE(L609,"-",MID(M609,(MIN(IF(ISERROR(FIND({1;2;3;4;5;6;7;8;9;0},M609,FIND("POSB",M609))),"",FIND({1;2;3;4;5;6;7;8;9;0},M609,FIND("POSB",M609))))),6)),"")</f>
        <v/>
      </c>
      <c r="U609" s="8" t="str">
        <f t="shared" si="72"/>
        <v>--</v>
      </c>
      <c r="V609" s="17" t="str">
        <f>IF(COUNTIF(M609, "*CHEQUE*")&gt;0,+MID(M609,(MIN(IF(ISERROR(FIND({1;2;3;4;5;6;7;8;9;0},M609)),"",FIND({1;2;3;4;5;6;7;8;9;0},M609)))),15),"")</f>
        <v/>
      </c>
      <c r="W609" s="10"/>
      <c r="X609" s="10"/>
      <c r="Y609" s="10"/>
      <c r="Z609" s="10"/>
      <c r="AA609" s="31" t="str">
        <f t="shared" si="73"/>
        <v>--</v>
      </c>
      <c r="AB609" s="18" t="str">
        <f t="shared" si="74"/>
        <v>Deposit</v>
      </c>
      <c r="AC609" s="3">
        <f t="shared" si="75"/>
        <v>0</v>
      </c>
      <c r="AD609" s="4">
        <f t="shared" si="76"/>
        <v>0</v>
      </c>
      <c r="AE609" s="8" t="str">
        <f t="shared" si="77"/>
        <v/>
      </c>
      <c r="AF609" s="18" t="str">
        <f t="shared" si="78"/>
        <v>--</v>
      </c>
    </row>
    <row r="610" spans="5:32" x14ac:dyDescent="0.25">
      <c r="E610" s="36" t="str">
        <f t="shared" si="79"/>
        <v>--</v>
      </c>
      <c r="F610" s="25"/>
      <c r="G610" s="20"/>
      <c r="H610" s="29"/>
      <c r="I610" s="29"/>
      <c r="J610" s="23"/>
      <c r="K610" s="23"/>
      <c r="L610" s="23"/>
      <c r="M610" s="25"/>
      <c r="N610" s="29"/>
      <c r="O610" s="13"/>
      <c r="P610" s="13"/>
      <c r="Q610" s="13"/>
      <c r="R610" s="13"/>
      <c r="T610" s="8" t="str">
        <f>IF(COUNTIF(M610, "*POSB*TRA*")&gt;0,CONCATENATE(L610,"-",MID(M610,(MIN(IF(ISERROR(FIND({1;2;3;4;5;6;7;8;9;0},M610,FIND("POSB",M610))),"",FIND({1;2;3;4;5;6;7;8;9;0},M610,FIND("POSB",M610))))),6)),"")</f>
        <v/>
      </c>
      <c r="U610" s="8" t="str">
        <f t="shared" si="72"/>
        <v>--</v>
      </c>
      <c r="V610" s="17" t="str">
        <f>IF(COUNTIF(M610, "*CHEQUE*")&gt;0,+MID(M610,(MIN(IF(ISERROR(FIND({1;2;3;4;5;6;7;8;9;0},M610)),"",FIND({1;2;3;4;5;6;7;8;9;0},M610)))),15),"")</f>
        <v/>
      </c>
      <c r="W610" s="10"/>
      <c r="X610" s="10"/>
      <c r="Y610" s="10"/>
      <c r="Z610" s="10"/>
      <c r="AA610" s="31" t="str">
        <f t="shared" si="73"/>
        <v>--</v>
      </c>
      <c r="AB610" s="18" t="str">
        <f t="shared" si="74"/>
        <v>Deposit</v>
      </c>
      <c r="AC610" s="3">
        <f t="shared" si="75"/>
        <v>0</v>
      </c>
      <c r="AD610" s="4">
        <f t="shared" si="76"/>
        <v>0</v>
      </c>
      <c r="AE610" s="8" t="str">
        <f t="shared" si="77"/>
        <v/>
      </c>
      <c r="AF610" s="18" t="str">
        <f t="shared" si="78"/>
        <v>--</v>
      </c>
    </row>
    <row r="611" spans="5:32" x14ac:dyDescent="0.25">
      <c r="E611" s="36" t="str">
        <f t="shared" si="79"/>
        <v>--</v>
      </c>
      <c r="F611" s="26"/>
      <c r="G611" s="21"/>
      <c r="H611" s="30"/>
      <c r="I611" s="30"/>
      <c r="J611" s="24"/>
      <c r="K611" s="24"/>
      <c r="L611" s="24"/>
      <c r="M611" s="26"/>
      <c r="N611" s="30"/>
      <c r="O611" s="13"/>
      <c r="P611" s="13"/>
      <c r="Q611" s="13"/>
      <c r="R611" s="13"/>
      <c r="T611" s="8" t="str">
        <f>IF(COUNTIF(M611, "*POSB*TRA*")&gt;0,CONCATENATE(L611,"-",MID(M611,(MIN(IF(ISERROR(FIND({1;2;3;4;5;6;7;8;9;0},M611,FIND("POSB",M611))),"",FIND({1;2;3;4;5;6;7;8;9;0},M611,FIND("POSB",M611))))),6)),"")</f>
        <v/>
      </c>
      <c r="U611" s="8" t="str">
        <f t="shared" si="72"/>
        <v>--</v>
      </c>
      <c r="V611" s="17" t="str">
        <f>IF(COUNTIF(M611, "*CHEQUE*")&gt;0,+MID(M611,(MIN(IF(ISERROR(FIND({1;2;3;4;5;6;7;8;9;0},M611)),"",FIND({1;2;3;4;5;6;7;8;9;0},M611)))),15),"")</f>
        <v/>
      </c>
      <c r="W611" s="10"/>
      <c r="X611" s="10"/>
      <c r="Y611" s="10"/>
      <c r="Z611" s="10"/>
      <c r="AA611" s="31" t="str">
        <f t="shared" si="73"/>
        <v>--</v>
      </c>
      <c r="AB611" s="18" t="str">
        <f t="shared" si="74"/>
        <v>Deposit</v>
      </c>
      <c r="AC611" s="3">
        <f t="shared" si="75"/>
        <v>0</v>
      </c>
      <c r="AD611" s="4">
        <f t="shared" si="76"/>
        <v>0</v>
      </c>
      <c r="AE611" s="8" t="str">
        <f t="shared" si="77"/>
        <v/>
      </c>
      <c r="AF611" s="18" t="str">
        <f t="shared" si="78"/>
        <v>--</v>
      </c>
    </row>
    <row r="612" spans="5:32" x14ac:dyDescent="0.25">
      <c r="E612" s="36" t="str">
        <f t="shared" si="79"/>
        <v>--</v>
      </c>
      <c r="F612" s="25"/>
      <c r="G612" s="20"/>
      <c r="H612" s="29"/>
      <c r="I612" s="29"/>
      <c r="J612" s="23"/>
      <c r="K612" s="23"/>
      <c r="L612" s="23"/>
      <c r="M612" s="25"/>
      <c r="N612" s="29"/>
      <c r="O612" s="13"/>
      <c r="P612" s="13"/>
      <c r="Q612" s="13"/>
      <c r="R612" s="13"/>
      <c r="T612" s="8" t="str">
        <f>IF(COUNTIF(M612, "*POSB*TRA*")&gt;0,CONCATENATE(L612,"-",MID(M612,(MIN(IF(ISERROR(FIND({1;2;3;4;5;6;7;8;9;0},M612,FIND("POSB",M612))),"",FIND({1;2;3;4;5;6;7;8;9;0},M612,FIND("POSB",M612))))),6)),"")</f>
        <v/>
      </c>
      <c r="U612" s="8" t="str">
        <f t="shared" si="72"/>
        <v>--</v>
      </c>
      <c r="V612" s="17" t="str">
        <f>IF(COUNTIF(M612, "*CHEQUE*")&gt;0,+MID(M612,(MIN(IF(ISERROR(FIND({1;2;3;4;5;6;7;8;9;0},M612)),"",FIND({1;2;3;4;5;6;7;8;9;0},M612)))),15),"")</f>
        <v/>
      </c>
      <c r="W612" s="10"/>
      <c r="X612" s="10"/>
      <c r="Y612" s="10"/>
      <c r="Z612" s="10"/>
      <c r="AA612" s="31" t="str">
        <f t="shared" si="73"/>
        <v>--</v>
      </c>
      <c r="AB612" s="18" t="str">
        <f t="shared" si="74"/>
        <v>Deposit</v>
      </c>
      <c r="AC612" s="3">
        <f t="shared" si="75"/>
        <v>0</v>
      </c>
      <c r="AD612" s="4">
        <f t="shared" si="76"/>
        <v>0</v>
      </c>
      <c r="AE612" s="8" t="str">
        <f t="shared" si="77"/>
        <v/>
      </c>
      <c r="AF612" s="18" t="str">
        <f t="shared" si="78"/>
        <v>--</v>
      </c>
    </row>
    <row r="613" spans="5:32" x14ac:dyDescent="0.25">
      <c r="E613" s="36" t="str">
        <f t="shared" si="79"/>
        <v>--</v>
      </c>
      <c r="F613" s="26"/>
      <c r="G613" s="21"/>
      <c r="H613" s="30"/>
      <c r="I613" s="30"/>
      <c r="J613" s="24"/>
      <c r="K613" s="24"/>
      <c r="L613" s="24"/>
      <c r="M613" s="26"/>
      <c r="N613" s="30"/>
      <c r="O613" s="13"/>
      <c r="P613" s="13"/>
      <c r="Q613" s="13"/>
      <c r="R613" s="13"/>
      <c r="T613" s="8" t="str">
        <f>IF(COUNTIF(M613, "*POSB*TRA*")&gt;0,CONCATENATE(L613,"-",MID(M613,(MIN(IF(ISERROR(FIND({1;2;3;4;5;6;7;8;9;0},M613,FIND("POSB",M613))),"",FIND({1;2;3;4;5;6;7;8;9;0},M613,FIND("POSB",M613))))),6)),"")</f>
        <v/>
      </c>
      <c r="U613" s="8" t="str">
        <f t="shared" si="72"/>
        <v>--</v>
      </c>
      <c r="V613" s="17" t="str">
        <f>IF(COUNTIF(M613, "*CHEQUE*")&gt;0,+MID(M613,(MIN(IF(ISERROR(FIND({1;2;3;4;5;6;7;8;9;0},M613)),"",FIND({1;2;3;4;5;6;7;8;9;0},M613)))),15),"")</f>
        <v/>
      </c>
      <c r="W613" s="10"/>
      <c r="X613" s="10"/>
      <c r="Y613" s="10"/>
      <c r="Z613" s="10"/>
      <c r="AA613" s="31" t="str">
        <f t="shared" si="73"/>
        <v>--</v>
      </c>
      <c r="AB613" s="18" t="str">
        <f t="shared" si="74"/>
        <v>Deposit</v>
      </c>
      <c r="AC613" s="3">
        <f t="shared" si="75"/>
        <v>0</v>
      </c>
      <c r="AD613" s="4">
        <f t="shared" si="76"/>
        <v>0</v>
      </c>
      <c r="AE613" s="8" t="str">
        <f t="shared" si="77"/>
        <v/>
      </c>
      <c r="AF613" s="18" t="str">
        <f t="shared" si="78"/>
        <v>--</v>
      </c>
    </row>
    <row r="614" spans="5:32" x14ac:dyDescent="0.25">
      <c r="E614" s="36" t="str">
        <f t="shared" si="79"/>
        <v>--</v>
      </c>
      <c r="F614" s="25"/>
      <c r="G614" s="20"/>
      <c r="H614" s="29"/>
      <c r="I614" s="29"/>
      <c r="J614" s="23"/>
      <c r="K614" s="23"/>
      <c r="L614" s="23"/>
      <c r="M614" s="25"/>
      <c r="N614" s="29"/>
      <c r="O614" s="13"/>
      <c r="P614" s="13"/>
      <c r="Q614" s="13"/>
      <c r="R614" s="13"/>
      <c r="T614" s="8" t="str">
        <f>IF(COUNTIF(M614, "*POSB*TRA*")&gt;0,CONCATENATE(L614,"-",MID(M614,(MIN(IF(ISERROR(FIND({1;2;3;4;5;6;7;8;9;0},M614,FIND("POSB",M614))),"",FIND({1;2;3;4;5;6;7;8;9;0},M614,FIND("POSB",M614))))),6)),"")</f>
        <v/>
      </c>
      <c r="U614" s="8" t="str">
        <f t="shared" si="72"/>
        <v>--</v>
      </c>
      <c r="V614" s="17" t="str">
        <f>IF(COUNTIF(M614, "*CHEQUE*")&gt;0,+MID(M614,(MIN(IF(ISERROR(FIND({1;2;3;4;5;6;7;8;9;0},M614)),"",FIND({1;2;3;4;5;6;7;8;9;0},M614)))),15),"")</f>
        <v/>
      </c>
      <c r="W614" s="10"/>
      <c r="X614" s="10"/>
      <c r="Y614" s="10"/>
      <c r="Z614" s="10"/>
      <c r="AA614" s="31" t="str">
        <f t="shared" si="73"/>
        <v>--</v>
      </c>
      <c r="AB614" s="18" t="str">
        <f t="shared" si="74"/>
        <v>Deposit</v>
      </c>
      <c r="AC614" s="3">
        <f t="shared" si="75"/>
        <v>0</v>
      </c>
      <c r="AD614" s="4">
        <f t="shared" si="76"/>
        <v>0</v>
      </c>
      <c r="AE614" s="8" t="str">
        <f t="shared" si="77"/>
        <v/>
      </c>
      <c r="AF614" s="18" t="str">
        <f t="shared" si="78"/>
        <v>--</v>
      </c>
    </row>
    <row r="615" spans="5:32" x14ac:dyDescent="0.25">
      <c r="E615" s="36" t="str">
        <f t="shared" si="79"/>
        <v>--</v>
      </c>
      <c r="F615" s="26"/>
      <c r="G615" s="21"/>
      <c r="H615" s="30"/>
      <c r="I615" s="30"/>
      <c r="J615" s="24"/>
      <c r="K615" s="24"/>
      <c r="L615" s="24"/>
      <c r="M615" s="26"/>
      <c r="N615" s="30"/>
      <c r="O615" s="13"/>
      <c r="P615" s="13"/>
      <c r="Q615" s="13"/>
      <c r="R615" s="13"/>
      <c r="T615" s="8" t="str">
        <f>IF(COUNTIF(M615, "*POSB*TRA*")&gt;0,CONCATENATE(L615,"-",MID(M615,(MIN(IF(ISERROR(FIND({1;2;3;4;5;6;7;8;9;0},M615,FIND("POSB",M615))),"",FIND({1;2;3;4;5;6;7;8;9;0},M615,FIND("POSB",M615))))),6)),"")</f>
        <v/>
      </c>
      <c r="U615" s="8" t="str">
        <f t="shared" si="72"/>
        <v>--</v>
      </c>
      <c r="V615" s="17" t="str">
        <f>IF(COUNTIF(M615, "*CHEQUE*")&gt;0,+MID(M615,(MIN(IF(ISERROR(FIND({1;2;3;4;5;6;7;8;9;0},M615)),"",FIND({1;2;3;4;5;6;7;8;9;0},M615)))),15),"")</f>
        <v/>
      </c>
      <c r="W615" s="10"/>
      <c r="X615" s="10"/>
      <c r="Y615" s="10"/>
      <c r="Z615" s="10"/>
      <c r="AA615" s="31" t="str">
        <f t="shared" si="73"/>
        <v>--</v>
      </c>
      <c r="AB615" s="18" t="str">
        <f t="shared" si="74"/>
        <v>Deposit</v>
      </c>
      <c r="AC615" s="3">
        <f t="shared" si="75"/>
        <v>0</v>
      </c>
      <c r="AD615" s="4">
        <f t="shared" si="76"/>
        <v>0</v>
      </c>
      <c r="AE615" s="8" t="str">
        <f t="shared" si="77"/>
        <v/>
      </c>
      <c r="AF615" s="18" t="str">
        <f t="shared" si="78"/>
        <v>--</v>
      </c>
    </row>
    <row r="616" spans="5:32" x14ac:dyDescent="0.25">
      <c r="E616" s="36" t="str">
        <f t="shared" si="79"/>
        <v>--</v>
      </c>
      <c r="F616" s="25"/>
      <c r="G616" s="20"/>
      <c r="H616" s="29"/>
      <c r="I616" s="29"/>
      <c r="J616" s="23"/>
      <c r="K616" s="23"/>
      <c r="L616" s="23"/>
      <c r="M616" s="25"/>
      <c r="N616" s="29"/>
      <c r="O616" s="13"/>
      <c r="P616" s="13"/>
      <c r="Q616" s="13"/>
      <c r="R616" s="13"/>
      <c r="T616" s="8" t="str">
        <f>IF(COUNTIF(M616, "*POSB*TRA*")&gt;0,CONCATENATE(L616,"-",MID(M616,(MIN(IF(ISERROR(FIND({1;2;3;4;5;6;7;8;9;0},M616,FIND("POSB",M616))),"",FIND({1;2;3;4;5;6;7;8;9;0},M616,FIND("POSB",M616))))),6)),"")</f>
        <v/>
      </c>
      <c r="U616" s="8" t="str">
        <f t="shared" si="72"/>
        <v>--</v>
      </c>
      <c r="V616" s="17" t="str">
        <f>IF(COUNTIF(M616, "*CHEQUE*")&gt;0,+MID(M616,(MIN(IF(ISERROR(FIND({1;2;3;4;5;6;7;8;9;0},M616)),"",FIND({1;2;3;4;5;6;7;8;9;0},M616)))),15),"")</f>
        <v/>
      </c>
      <c r="W616" s="10"/>
      <c r="X616" s="10"/>
      <c r="Y616" s="10"/>
      <c r="Z616" s="10"/>
      <c r="AA616" s="31" t="str">
        <f t="shared" si="73"/>
        <v>--</v>
      </c>
      <c r="AB616" s="18" t="str">
        <f t="shared" si="74"/>
        <v>Deposit</v>
      </c>
      <c r="AC616" s="3">
        <f t="shared" si="75"/>
        <v>0</v>
      </c>
      <c r="AD616" s="4">
        <f t="shared" si="76"/>
        <v>0</v>
      </c>
      <c r="AE616" s="8" t="str">
        <f t="shared" si="77"/>
        <v/>
      </c>
      <c r="AF616" s="18" t="str">
        <f t="shared" si="78"/>
        <v>--</v>
      </c>
    </row>
    <row r="617" spans="5:32" x14ac:dyDescent="0.25">
      <c r="E617" s="36" t="str">
        <f t="shared" si="79"/>
        <v>--</v>
      </c>
      <c r="F617" s="26"/>
      <c r="G617" s="21"/>
      <c r="H617" s="30"/>
      <c r="I617" s="30"/>
      <c r="J617" s="24"/>
      <c r="K617" s="24"/>
      <c r="L617" s="24"/>
      <c r="M617" s="26"/>
      <c r="N617" s="30"/>
      <c r="O617" s="13"/>
      <c r="P617" s="13"/>
      <c r="Q617" s="13"/>
      <c r="R617" s="13"/>
      <c r="T617" s="8" t="str">
        <f>IF(COUNTIF(M617, "*POSB*TRA*")&gt;0,CONCATENATE(L617,"-",MID(M617,(MIN(IF(ISERROR(FIND({1;2;3;4;5;6;7;8;9;0},M617,FIND("POSB",M617))),"",FIND({1;2;3;4;5;6;7;8;9;0},M617,FIND("POSB",M617))))),6)),"")</f>
        <v/>
      </c>
      <c r="U617" s="8" t="str">
        <f t="shared" si="72"/>
        <v>--</v>
      </c>
      <c r="V617" s="17" t="str">
        <f>IF(COUNTIF(M617, "*CHEQUE*")&gt;0,+MID(M617,(MIN(IF(ISERROR(FIND({1;2;3;4;5;6;7;8;9;0},M617)),"",FIND({1;2;3;4;5;6;7;8;9;0},M617)))),15),"")</f>
        <v/>
      </c>
      <c r="W617" s="10"/>
      <c r="X617" s="10"/>
      <c r="Y617" s="10"/>
      <c r="Z617" s="10"/>
      <c r="AA617" s="31" t="str">
        <f t="shared" si="73"/>
        <v>--</v>
      </c>
      <c r="AB617" s="18" t="str">
        <f t="shared" si="74"/>
        <v>Deposit</v>
      </c>
      <c r="AC617" s="3">
        <f t="shared" si="75"/>
        <v>0</v>
      </c>
      <c r="AD617" s="4">
        <f t="shared" si="76"/>
        <v>0</v>
      </c>
      <c r="AE617" s="8" t="str">
        <f t="shared" si="77"/>
        <v/>
      </c>
      <c r="AF617" s="18" t="str">
        <f t="shared" si="78"/>
        <v>--</v>
      </c>
    </row>
    <row r="618" spans="5:32" x14ac:dyDescent="0.25">
      <c r="E618" s="36" t="str">
        <f t="shared" si="79"/>
        <v>--</v>
      </c>
      <c r="F618" s="25"/>
      <c r="G618" s="20"/>
      <c r="H618" s="29"/>
      <c r="I618" s="29"/>
      <c r="J618" s="23"/>
      <c r="K618" s="23"/>
      <c r="L618" s="23"/>
      <c r="M618" s="25"/>
      <c r="N618" s="29"/>
      <c r="O618" s="13"/>
      <c r="P618" s="13"/>
      <c r="Q618" s="13"/>
      <c r="R618" s="13"/>
      <c r="T618" s="8" t="str">
        <f>IF(COUNTIF(M618, "*POSB*TRA*")&gt;0,CONCATENATE(L618,"-",MID(M618,(MIN(IF(ISERROR(FIND({1;2;3;4;5;6;7;8;9;0},M618,FIND("POSB",M618))),"",FIND({1;2;3;4;5;6;7;8;9;0},M618,FIND("POSB",M618))))),6)),"")</f>
        <v/>
      </c>
      <c r="U618" s="8" t="str">
        <f t="shared" si="72"/>
        <v>--</v>
      </c>
      <c r="V618" s="17" t="str">
        <f>IF(COUNTIF(M618, "*CHEQUE*")&gt;0,+MID(M618,(MIN(IF(ISERROR(FIND({1;2;3;4;5;6;7;8;9;0},M618)),"",FIND({1;2;3;4;5;6;7;8;9;0},M618)))),15),"")</f>
        <v/>
      </c>
      <c r="W618" s="10"/>
      <c r="X618" s="10"/>
      <c r="Y618" s="10"/>
      <c r="Z618" s="10"/>
      <c r="AA618" s="31" t="str">
        <f t="shared" si="73"/>
        <v>--</v>
      </c>
      <c r="AB618" s="18" t="str">
        <f t="shared" si="74"/>
        <v>Deposit</v>
      </c>
      <c r="AC618" s="3">
        <f t="shared" si="75"/>
        <v>0</v>
      </c>
      <c r="AD618" s="4">
        <f t="shared" si="76"/>
        <v>0</v>
      </c>
      <c r="AE618" s="8" t="str">
        <f t="shared" si="77"/>
        <v/>
      </c>
      <c r="AF618" s="18" t="str">
        <f t="shared" si="78"/>
        <v>--</v>
      </c>
    </row>
    <row r="619" spans="5:32" x14ac:dyDescent="0.25">
      <c r="E619" s="36" t="str">
        <f t="shared" si="79"/>
        <v>--</v>
      </c>
      <c r="F619" s="26"/>
      <c r="G619" s="21"/>
      <c r="H619" s="30"/>
      <c r="I619" s="30"/>
      <c r="J619" s="24"/>
      <c r="K619" s="24"/>
      <c r="L619" s="24"/>
      <c r="M619" s="26"/>
      <c r="N619" s="30"/>
      <c r="O619" s="13"/>
      <c r="P619" s="13"/>
      <c r="Q619" s="13"/>
      <c r="R619" s="13"/>
      <c r="T619" s="8" t="str">
        <f>IF(COUNTIF(M619, "*POSB*TRA*")&gt;0,CONCATENATE(L619,"-",MID(M619,(MIN(IF(ISERROR(FIND({1;2;3;4;5;6;7;8;9;0},M619,FIND("POSB",M619))),"",FIND({1;2;3;4;5;6;7;8;9;0},M619,FIND("POSB",M619))))),6)),"")</f>
        <v/>
      </c>
      <c r="U619" s="8" t="str">
        <f t="shared" si="72"/>
        <v>--</v>
      </c>
      <c r="V619" s="17" t="str">
        <f>IF(COUNTIF(M619, "*CHEQUE*")&gt;0,+MID(M619,(MIN(IF(ISERROR(FIND({1;2;3;4;5;6;7;8;9;0},M619)),"",FIND({1;2;3;4;5;6;7;8;9;0},M619)))),15),"")</f>
        <v/>
      </c>
      <c r="W619" s="10"/>
      <c r="X619" s="10"/>
      <c r="Y619" s="10"/>
      <c r="Z619" s="10"/>
      <c r="AA619" s="31" t="str">
        <f t="shared" si="73"/>
        <v>--</v>
      </c>
      <c r="AB619" s="18" t="str">
        <f t="shared" si="74"/>
        <v>Deposit</v>
      </c>
      <c r="AC619" s="3">
        <f t="shared" si="75"/>
        <v>0</v>
      </c>
      <c r="AD619" s="4">
        <f t="shared" si="76"/>
        <v>0</v>
      </c>
      <c r="AE619" s="8" t="str">
        <f t="shared" si="77"/>
        <v/>
      </c>
      <c r="AF619" s="18" t="str">
        <f t="shared" si="78"/>
        <v>--</v>
      </c>
    </row>
    <row r="620" spans="5:32" x14ac:dyDescent="0.25">
      <c r="E620" s="36" t="str">
        <f t="shared" si="79"/>
        <v>--</v>
      </c>
      <c r="F620" s="25"/>
      <c r="G620" s="20"/>
      <c r="H620" s="29"/>
      <c r="I620" s="29"/>
      <c r="J620" s="23"/>
      <c r="K620" s="23"/>
      <c r="L620" s="23"/>
      <c r="M620" s="25"/>
      <c r="N620" s="29"/>
      <c r="O620" s="13"/>
      <c r="P620" s="13"/>
      <c r="Q620" s="13"/>
      <c r="R620" s="13"/>
      <c r="T620" s="8" t="str">
        <f>IF(COUNTIF(M620, "*POSB*TRA*")&gt;0,CONCATENATE(L620,"-",MID(M620,(MIN(IF(ISERROR(FIND({1;2;3;4;5;6;7;8;9;0},M620,FIND("POSB",M620))),"",FIND({1;2;3;4;5;6;7;8;9;0},M620,FIND("POSB",M620))))),6)),"")</f>
        <v/>
      </c>
      <c r="U620" s="8" t="str">
        <f t="shared" si="72"/>
        <v>--</v>
      </c>
      <c r="V620" s="17" t="str">
        <f>IF(COUNTIF(M620, "*CHEQUE*")&gt;0,+MID(M620,(MIN(IF(ISERROR(FIND({1;2;3;4;5;6;7;8;9;0},M620)),"",FIND({1;2;3;4;5;6;7;8;9;0},M620)))),15),"")</f>
        <v/>
      </c>
      <c r="W620" s="10"/>
      <c r="X620" s="10"/>
      <c r="Y620" s="10"/>
      <c r="Z620" s="10"/>
      <c r="AA620" s="31" t="str">
        <f t="shared" si="73"/>
        <v>--</v>
      </c>
      <c r="AB620" s="18" t="str">
        <f t="shared" si="74"/>
        <v>Deposit</v>
      </c>
      <c r="AC620" s="3">
        <f t="shared" si="75"/>
        <v>0</v>
      </c>
      <c r="AD620" s="4">
        <f t="shared" si="76"/>
        <v>0</v>
      </c>
      <c r="AE620" s="8" t="str">
        <f t="shared" si="77"/>
        <v/>
      </c>
      <c r="AF620" s="18" t="str">
        <f t="shared" si="78"/>
        <v>--</v>
      </c>
    </row>
    <row r="621" spans="5:32" x14ac:dyDescent="0.25">
      <c r="E621" s="36" t="str">
        <f t="shared" si="79"/>
        <v>--</v>
      </c>
      <c r="F621" s="26"/>
      <c r="G621" s="21"/>
      <c r="H621" s="30"/>
      <c r="I621" s="30"/>
      <c r="J621" s="24"/>
      <c r="K621" s="24"/>
      <c r="L621" s="24"/>
      <c r="M621" s="26"/>
      <c r="N621" s="30"/>
      <c r="O621" s="13"/>
      <c r="P621" s="13"/>
      <c r="Q621" s="13"/>
      <c r="R621" s="13"/>
      <c r="T621" s="8" t="str">
        <f>IF(COUNTIF(M621, "*POSB*TRA*")&gt;0,CONCATENATE(L621,"-",MID(M621,(MIN(IF(ISERROR(FIND({1;2;3;4;5;6;7;8;9;0},M621,FIND("POSB",M621))),"",FIND({1;2;3;4;5;6;7;8;9;0},M621,FIND("POSB",M621))))),6)),"")</f>
        <v/>
      </c>
      <c r="U621" s="8" t="str">
        <f t="shared" si="72"/>
        <v>--</v>
      </c>
      <c r="V621" s="17" t="str">
        <f>IF(COUNTIF(M621, "*CHEQUE*")&gt;0,+MID(M621,(MIN(IF(ISERROR(FIND({1;2;3;4;5;6;7;8;9;0},M621)),"",FIND({1;2;3;4;5;6;7;8;9;0},M621)))),15),"")</f>
        <v/>
      </c>
      <c r="W621" s="10"/>
      <c r="X621" s="10"/>
      <c r="Y621" s="10"/>
      <c r="Z621" s="10"/>
      <c r="AA621" s="31" t="str">
        <f t="shared" si="73"/>
        <v>--</v>
      </c>
      <c r="AB621" s="18" t="str">
        <f t="shared" si="74"/>
        <v>Deposit</v>
      </c>
      <c r="AC621" s="3">
        <f t="shared" si="75"/>
        <v>0</v>
      </c>
      <c r="AD621" s="4">
        <f t="shared" si="76"/>
        <v>0</v>
      </c>
      <c r="AE621" s="8" t="str">
        <f t="shared" si="77"/>
        <v/>
      </c>
      <c r="AF621" s="18" t="str">
        <f t="shared" si="78"/>
        <v>--</v>
      </c>
    </row>
    <row r="622" spans="5:32" x14ac:dyDescent="0.25">
      <c r="E622" s="36" t="str">
        <f t="shared" si="79"/>
        <v>--</v>
      </c>
      <c r="F622" s="25"/>
      <c r="G622" s="20"/>
      <c r="H622" s="29"/>
      <c r="I622" s="29"/>
      <c r="J622" s="23"/>
      <c r="K622" s="23"/>
      <c r="L622" s="23"/>
      <c r="M622" s="25"/>
      <c r="N622" s="29"/>
      <c r="O622" s="13"/>
      <c r="P622" s="13"/>
      <c r="Q622" s="13"/>
      <c r="R622" s="13"/>
      <c r="T622" s="8" t="str">
        <f>IF(COUNTIF(M622, "*POSB*TRA*")&gt;0,CONCATENATE(L622,"-",MID(M622,(MIN(IF(ISERROR(FIND({1;2;3;4;5;6;7;8;9;0},M622,FIND("POSB",M622))),"",FIND({1;2;3;4;5;6;7;8;9;0},M622,FIND("POSB",M622))))),6)),"")</f>
        <v/>
      </c>
      <c r="U622" s="8" t="str">
        <f t="shared" si="72"/>
        <v>--</v>
      </c>
      <c r="V622" s="17" t="str">
        <f>IF(COUNTIF(M622, "*CHEQUE*")&gt;0,+MID(M622,(MIN(IF(ISERROR(FIND({1;2;3;4;5;6;7;8;9;0},M622)),"",FIND({1;2;3;4;5;6;7;8;9;0},M622)))),15),"")</f>
        <v/>
      </c>
      <c r="W622" s="10"/>
      <c r="X622" s="10"/>
      <c r="Y622" s="10"/>
      <c r="Z622" s="10"/>
      <c r="AA622" s="31" t="str">
        <f t="shared" si="73"/>
        <v>--</v>
      </c>
      <c r="AB622" s="18" t="str">
        <f t="shared" si="74"/>
        <v>Deposit</v>
      </c>
      <c r="AC622" s="3">
        <f t="shared" si="75"/>
        <v>0</v>
      </c>
      <c r="AD622" s="4">
        <f t="shared" si="76"/>
        <v>0</v>
      </c>
      <c r="AE622" s="8" t="str">
        <f t="shared" si="77"/>
        <v/>
      </c>
      <c r="AF622" s="18" t="str">
        <f t="shared" si="78"/>
        <v>--</v>
      </c>
    </row>
    <row r="623" spans="5:32" x14ac:dyDescent="0.25">
      <c r="E623" s="36" t="str">
        <f t="shared" si="79"/>
        <v>--</v>
      </c>
      <c r="F623" s="26"/>
      <c r="G623" s="21"/>
      <c r="H623" s="30"/>
      <c r="I623" s="30"/>
      <c r="J623" s="24"/>
      <c r="K623" s="24"/>
      <c r="L623" s="24"/>
      <c r="M623" s="26"/>
      <c r="N623" s="30"/>
      <c r="O623" s="13"/>
      <c r="P623" s="13"/>
      <c r="Q623" s="13"/>
      <c r="R623" s="13"/>
      <c r="T623" s="8" t="str">
        <f>IF(COUNTIF(M623, "*POSB*TRA*")&gt;0,CONCATENATE(L623,"-",MID(M623,(MIN(IF(ISERROR(FIND({1;2;3;4;5;6;7;8;9;0},M623,FIND("POSB",M623))),"",FIND({1;2;3;4;5;6;7;8;9;0},M623,FIND("POSB",M623))))),6)),"")</f>
        <v/>
      </c>
      <c r="U623" s="8" t="str">
        <f t="shared" si="72"/>
        <v>--</v>
      </c>
      <c r="V623" s="17" t="str">
        <f>IF(COUNTIF(M623, "*CHEQUE*")&gt;0,+MID(M623,(MIN(IF(ISERROR(FIND({1;2;3;4;5;6;7;8;9;0},M623)),"",FIND({1;2;3;4;5;6;7;8;9;0},M623)))),15),"")</f>
        <v/>
      </c>
      <c r="W623" s="10"/>
      <c r="X623" s="10"/>
      <c r="Y623" s="10"/>
      <c r="Z623" s="10"/>
      <c r="AA623" s="31" t="str">
        <f t="shared" si="73"/>
        <v>--</v>
      </c>
      <c r="AB623" s="18" t="str">
        <f t="shared" si="74"/>
        <v>Deposit</v>
      </c>
      <c r="AC623" s="3">
        <f t="shared" si="75"/>
        <v>0</v>
      </c>
      <c r="AD623" s="4">
        <f t="shared" si="76"/>
        <v>0</v>
      </c>
      <c r="AE623" s="8" t="str">
        <f t="shared" si="77"/>
        <v/>
      </c>
      <c r="AF623" s="18" t="str">
        <f t="shared" si="78"/>
        <v>--</v>
      </c>
    </row>
    <row r="624" spans="5:32" x14ac:dyDescent="0.25">
      <c r="E624" s="36" t="str">
        <f t="shared" si="79"/>
        <v>--</v>
      </c>
      <c r="F624" s="25"/>
      <c r="G624" s="20"/>
      <c r="H624" s="29"/>
      <c r="I624" s="29"/>
      <c r="J624" s="23"/>
      <c r="K624" s="23"/>
      <c r="L624" s="23"/>
      <c r="M624" s="25"/>
      <c r="N624" s="29"/>
      <c r="O624" s="13"/>
      <c r="P624" s="13"/>
      <c r="Q624" s="13"/>
      <c r="R624" s="13"/>
      <c r="T624" s="8" t="str">
        <f>IF(COUNTIF(M624, "*POSB*TRA*")&gt;0,CONCATENATE(L624,"-",MID(M624,(MIN(IF(ISERROR(FIND({1;2;3;4;5;6;7;8;9;0},M624,FIND("POSB",M624))),"",FIND({1;2;3;4;5;6;7;8;9;0},M624,FIND("POSB",M624))))),6)),"")</f>
        <v/>
      </c>
      <c r="U624" s="8" t="str">
        <f t="shared" si="72"/>
        <v>--</v>
      </c>
      <c r="V624" s="17" t="str">
        <f>IF(COUNTIF(M624, "*CHEQUE*")&gt;0,+MID(M624,(MIN(IF(ISERROR(FIND({1;2;3;4;5;6;7;8;9;0},M624)),"",FIND({1;2;3;4;5;6;7;8;9;0},M624)))),15),"")</f>
        <v/>
      </c>
      <c r="W624" s="10"/>
      <c r="X624" s="10"/>
      <c r="Y624" s="10"/>
      <c r="Z624" s="10"/>
      <c r="AA624" s="31" t="str">
        <f t="shared" si="73"/>
        <v>--</v>
      </c>
      <c r="AB624" s="18" t="str">
        <f t="shared" si="74"/>
        <v>Deposit</v>
      </c>
      <c r="AC624" s="3">
        <f t="shared" si="75"/>
        <v>0</v>
      </c>
      <c r="AD624" s="4">
        <f t="shared" si="76"/>
        <v>0</v>
      </c>
      <c r="AE624" s="8" t="str">
        <f t="shared" si="77"/>
        <v/>
      </c>
      <c r="AF624" s="18" t="str">
        <f t="shared" si="78"/>
        <v>--</v>
      </c>
    </row>
    <row r="625" spans="5:32" x14ac:dyDescent="0.25">
      <c r="E625" s="36" t="str">
        <f t="shared" si="79"/>
        <v>--</v>
      </c>
      <c r="F625" s="26"/>
      <c r="G625" s="21"/>
      <c r="H625" s="30"/>
      <c r="I625" s="30"/>
      <c r="J625" s="24"/>
      <c r="K625" s="24"/>
      <c r="L625" s="24"/>
      <c r="M625" s="26"/>
      <c r="N625" s="30"/>
      <c r="O625" s="13"/>
      <c r="P625" s="13"/>
      <c r="Q625" s="13"/>
      <c r="R625" s="13"/>
      <c r="T625" s="8" t="str">
        <f>IF(COUNTIF(M625, "*POSB*TRA*")&gt;0,CONCATENATE(L625,"-",MID(M625,(MIN(IF(ISERROR(FIND({1;2;3;4;5;6;7;8;9;0},M625,FIND("POSB",M625))),"",FIND({1;2;3;4;5;6;7;8;9;0},M625,FIND("POSB",M625))))),6)),"")</f>
        <v/>
      </c>
      <c r="U625" s="8" t="str">
        <f t="shared" si="72"/>
        <v>--</v>
      </c>
      <c r="V625" s="17" t="str">
        <f>IF(COUNTIF(M625, "*CHEQUE*")&gt;0,+MID(M625,(MIN(IF(ISERROR(FIND({1;2;3;4;5;6;7;8;9;0},M625)),"",FIND({1;2;3;4;5;6;7;8;9;0},M625)))),15),"")</f>
        <v/>
      </c>
      <c r="W625" s="10"/>
      <c r="X625" s="10"/>
      <c r="Y625" s="10"/>
      <c r="Z625" s="10"/>
      <c r="AA625" s="31" t="str">
        <f t="shared" si="73"/>
        <v>--</v>
      </c>
      <c r="AB625" s="18" t="str">
        <f t="shared" si="74"/>
        <v>Deposit</v>
      </c>
      <c r="AC625" s="3">
        <f t="shared" si="75"/>
        <v>0</v>
      </c>
      <c r="AD625" s="4">
        <f t="shared" si="76"/>
        <v>0</v>
      </c>
      <c r="AE625" s="8" t="str">
        <f t="shared" si="77"/>
        <v/>
      </c>
      <c r="AF625" s="18" t="str">
        <f t="shared" si="78"/>
        <v>--</v>
      </c>
    </row>
    <row r="626" spans="5:32" x14ac:dyDescent="0.25">
      <c r="E626" s="36" t="str">
        <f t="shared" si="79"/>
        <v>--</v>
      </c>
      <c r="F626" s="25"/>
      <c r="G626" s="20"/>
      <c r="H626" s="29"/>
      <c r="I626" s="29"/>
      <c r="J626" s="23"/>
      <c r="K626" s="23"/>
      <c r="L626" s="23"/>
      <c r="M626" s="25"/>
      <c r="N626" s="29"/>
      <c r="O626" s="13"/>
      <c r="P626" s="13"/>
      <c r="Q626" s="13"/>
      <c r="R626" s="13"/>
      <c r="T626" s="8" t="str">
        <f>IF(COUNTIF(M626, "*POSB*TRA*")&gt;0,CONCATENATE(L626,"-",MID(M626,(MIN(IF(ISERROR(FIND({1;2;3;4;5;6;7;8;9;0},M626,FIND("POSB",M626))),"",FIND({1;2;3;4;5;6;7;8;9;0},M626,FIND("POSB",M626))))),6)),"")</f>
        <v/>
      </c>
      <c r="U626" s="8" t="str">
        <f t="shared" si="72"/>
        <v>--</v>
      </c>
      <c r="V626" s="17" t="str">
        <f>IF(COUNTIF(M626, "*CHEQUE*")&gt;0,+MID(M626,(MIN(IF(ISERROR(FIND({1;2;3;4;5;6;7;8;9;0},M626)),"",FIND({1;2;3;4;5;6;7;8;9;0},M626)))),15),"")</f>
        <v/>
      </c>
      <c r="W626" s="10"/>
      <c r="X626" s="10"/>
      <c r="Y626" s="10"/>
      <c r="Z626" s="10"/>
      <c r="AA626" s="31" t="str">
        <f t="shared" si="73"/>
        <v>--</v>
      </c>
      <c r="AB626" s="18" t="str">
        <f t="shared" si="74"/>
        <v>Deposit</v>
      </c>
      <c r="AC626" s="3">
        <f t="shared" si="75"/>
        <v>0</v>
      </c>
      <c r="AD626" s="4">
        <f t="shared" si="76"/>
        <v>0</v>
      </c>
      <c r="AE626" s="8" t="str">
        <f t="shared" si="77"/>
        <v/>
      </c>
      <c r="AF626" s="18" t="str">
        <f t="shared" si="78"/>
        <v>--</v>
      </c>
    </row>
    <row r="627" spans="5:32" x14ac:dyDescent="0.25">
      <c r="E627" s="36" t="str">
        <f t="shared" si="79"/>
        <v>--</v>
      </c>
      <c r="F627" s="26"/>
      <c r="G627" s="21"/>
      <c r="H627" s="30"/>
      <c r="I627" s="30"/>
      <c r="J627" s="24"/>
      <c r="K627" s="24"/>
      <c r="L627" s="24"/>
      <c r="M627" s="26"/>
      <c r="N627" s="30"/>
      <c r="O627" s="13"/>
      <c r="P627" s="13"/>
      <c r="Q627" s="13"/>
      <c r="R627" s="13"/>
      <c r="T627" s="8" t="str">
        <f>IF(COUNTIF(M627, "*POSB*TRA*")&gt;0,CONCATENATE(L627,"-",MID(M627,(MIN(IF(ISERROR(FIND({1;2;3;4;5;6;7;8;9;0},M627,FIND("POSB",M627))),"",FIND({1;2;3;4;5;6;7;8;9;0},M627,FIND("POSB",M627))))),6)),"")</f>
        <v/>
      </c>
      <c r="U627" s="8" t="str">
        <f t="shared" si="72"/>
        <v>--</v>
      </c>
      <c r="V627" s="17" t="str">
        <f>IF(COUNTIF(M627, "*CHEQUE*")&gt;0,+MID(M627,(MIN(IF(ISERROR(FIND({1;2;3;4;5;6;7;8;9;0},M627)),"",FIND({1;2;3;4;5;6;7;8;9;0},M627)))),15),"")</f>
        <v/>
      </c>
      <c r="W627" s="10"/>
      <c r="X627" s="10"/>
      <c r="Y627" s="10"/>
      <c r="Z627" s="10"/>
      <c r="AA627" s="31" t="str">
        <f t="shared" si="73"/>
        <v>--</v>
      </c>
      <c r="AB627" s="18" t="str">
        <f t="shared" si="74"/>
        <v>Deposit</v>
      </c>
      <c r="AC627" s="3">
        <f t="shared" si="75"/>
        <v>0</v>
      </c>
      <c r="AD627" s="4">
        <f t="shared" si="76"/>
        <v>0</v>
      </c>
      <c r="AE627" s="8" t="str">
        <f t="shared" si="77"/>
        <v/>
      </c>
      <c r="AF627" s="18" t="str">
        <f t="shared" si="78"/>
        <v>--</v>
      </c>
    </row>
    <row r="628" spans="5:32" x14ac:dyDescent="0.25">
      <c r="E628" s="36" t="str">
        <f t="shared" si="79"/>
        <v>--</v>
      </c>
      <c r="F628" s="25"/>
      <c r="G628" s="20"/>
      <c r="H628" s="29"/>
      <c r="I628" s="29"/>
      <c r="J628" s="23"/>
      <c r="K628" s="23"/>
      <c r="L628" s="23"/>
      <c r="M628" s="25"/>
      <c r="N628" s="29"/>
      <c r="O628" s="13"/>
      <c r="P628" s="13"/>
      <c r="Q628" s="13"/>
      <c r="R628" s="13"/>
      <c r="T628" s="8" t="str">
        <f>IF(COUNTIF(M628, "*POSB*TRA*")&gt;0,CONCATENATE(L628,"-",MID(M628,(MIN(IF(ISERROR(FIND({1;2;3;4;5;6;7;8;9;0},M628,FIND("POSB",M628))),"",FIND({1;2;3;4;5;6;7;8;9;0},M628,FIND("POSB",M628))))),6)),"")</f>
        <v/>
      </c>
      <c r="U628" s="8" t="str">
        <f t="shared" si="72"/>
        <v>--</v>
      </c>
      <c r="V628" s="17" t="str">
        <f>IF(COUNTIF(M628, "*CHEQUE*")&gt;0,+MID(M628,(MIN(IF(ISERROR(FIND({1;2;3;4;5;6;7;8;9;0},M628)),"",FIND({1;2;3;4;5;6;7;8;9;0},M628)))),15),"")</f>
        <v/>
      </c>
      <c r="W628" s="10"/>
      <c r="X628" s="10"/>
      <c r="Y628" s="10"/>
      <c r="Z628" s="10"/>
      <c r="AA628" s="31" t="str">
        <f t="shared" si="73"/>
        <v>--</v>
      </c>
      <c r="AB628" s="18" t="str">
        <f t="shared" si="74"/>
        <v>Deposit</v>
      </c>
      <c r="AC628" s="3">
        <f t="shared" si="75"/>
        <v>0</v>
      </c>
      <c r="AD628" s="4">
        <f t="shared" si="76"/>
        <v>0</v>
      </c>
      <c r="AE628" s="8" t="str">
        <f t="shared" si="77"/>
        <v/>
      </c>
      <c r="AF628" s="18" t="str">
        <f t="shared" si="78"/>
        <v>--</v>
      </c>
    </row>
    <row r="629" spans="5:32" x14ac:dyDescent="0.25">
      <c r="E629" s="36" t="str">
        <f t="shared" si="79"/>
        <v>--</v>
      </c>
      <c r="F629" s="26"/>
      <c r="G629" s="21"/>
      <c r="H629" s="30"/>
      <c r="I629" s="30"/>
      <c r="J629" s="24"/>
      <c r="K629" s="24"/>
      <c r="L629" s="24"/>
      <c r="M629" s="26"/>
      <c r="N629" s="30"/>
      <c r="O629" s="13"/>
      <c r="P629" s="13"/>
      <c r="Q629" s="13"/>
      <c r="R629" s="13"/>
      <c r="T629" s="8" t="str">
        <f>IF(COUNTIF(M629, "*POSB*TRA*")&gt;0,CONCATENATE(L629,"-",MID(M629,(MIN(IF(ISERROR(FIND({1;2;3;4;5;6;7;8;9;0},M629,FIND("POSB",M629))),"",FIND({1;2;3;4;5;6;7;8;9;0},M629,FIND("POSB",M629))))),6)),"")</f>
        <v/>
      </c>
      <c r="U629" s="8" t="str">
        <f t="shared" si="72"/>
        <v>--</v>
      </c>
      <c r="V629" s="17" t="str">
        <f>IF(COUNTIF(M629, "*CHEQUE*")&gt;0,+MID(M629,(MIN(IF(ISERROR(FIND({1;2;3;4;5;6;7;8;9;0},M629)),"",FIND({1;2;3;4;5;6;7;8;9;0},M629)))),15),"")</f>
        <v/>
      </c>
      <c r="W629" s="10"/>
      <c r="X629" s="10"/>
      <c r="Y629" s="10"/>
      <c r="Z629" s="10"/>
      <c r="AA629" s="31" t="str">
        <f t="shared" si="73"/>
        <v>--</v>
      </c>
      <c r="AB629" s="18" t="str">
        <f t="shared" si="74"/>
        <v>Deposit</v>
      </c>
      <c r="AC629" s="3">
        <f t="shared" si="75"/>
        <v>0</v>
      </c>
      <c r="AD629" s="4">
        <f t="shared" si="76"/>
        <v>0</v>
      </c>
      <c r="AE629" s="8" t="str">
        <f t="shared" si="77"/>
        <v/>
      </c>
      <c r="AF629" s="18" t="str">
        <f t="shared" si="78"/>
        <v>--</v>
      </c>
    </row>
    <row r="630" spans="5:32" x14ac:dyDescent="0.25">
      <c r="E630" s="36" t="str">
        <f t="shared" si="79"/>
        <v>--</v>
      </c>
      <c r="F630" s="25"/>
      <c r="G630" s="20"/>
      <c r="H630" s="29"/>
      <c r="I630" s="29"/>
      <c r="J630" s="23"/>
      <c r="K630" s="23"/>
      <c r="L630" s="23"/>
      <c r="M630" s="25"/>
      <c r="N630" s="29"/>
      <c r="O630" s="13"/>
      <c r="P630" s="13"/>
      <c r="Q630" s="13"/>
      <c r="R630" s="13"/>
      <c r="T630" s="8" t="str">
        <f>IF(COUNTIF(M630, "*POSB*TRA*")&gt;0,CONCATENATE(L630,"-",MID(M630,(MIN(IF(ISERROR(FIND({1;2;3;4;5;6;7;8;9;0},M630,FIND("POSB",M630))),"",FIND({1;2;3;4;5;6;7;8;9;0},M630,FIND("POSB",M630))))),6)),"")</f>
        <v/>
      </c>
      <c r="U630" s="8" t="str">
        <f t="shared" si="72"/>
        <v>--</v>
      </c>
      <c r="V630" s="17" t="str">
        <f>IF(COUNTIF(M630, "*CHEQUE*")&gt;0,+MID(M630,(MIN(IF(ISERROR(FIND({1;2;3;4;5;6;7;8;9;0},M630)),"",FIND({1;2;3;4;5;6;7;8;9;0},M630)))),15),"")</f>
        <v/>
      </c>
      <c r="W630" s="10"/>
      <c r="X630" s="10"/>
      <c r="Y630" s="10"/>
      <c r="Z630" s="10"/>
      <c r="AA630" s="31" t="str">
        <f t="shared" si="73"/>
        <v>--</v>
      </c>
      <c r="AB630" s="18" t="str">
        <f t="shared" si="74"/>
        <v>Deposit</v>
      </c>
      <c r="AC630" s="3">
        <f t="shared" si="75"/>
        <v>0</v>
      </c>
      <c r="AD630" s="4">
        <f t="shared" si="76"/>
        <v>0</v>
      </c>
      <c r="AE630" s="8" t="str">
        <f t="shared" si="77"/>
        <v/>
      </c>
      <c r="AF630" s="18" t="str">
        <f t="shared" si="78"/>
        <v>--</v>
      </c>
    </row>
    <row r="631" spans="5:32" x14ac:dyDescent="0.25">
      <c r="E631" s="36" t="str">
        <f t="shared" si="79"/>
        <v>--</v>
      </c>
      <c r="F631" s="26"/>
      <c r="G631" s="21"/>
      <c r="H631" s="30"/>
      <c r="I631" s="30"/>
      <c r="J631" s="24"/>
      <c r="K631" s="24"/>
      <c r="L631" s="24"/>
      <c r="M631" s="26"/>
      <c r="N631" s="30"/>
      <c r="O631" s="13"/>
      <c r="P631" s="13"/>
      <c r="Q631" s="13"/>
      <c r="R631" s="13"/>
      <c r="T631" s="8" t="str">
        <f>IF(COUNTIF(M631, "*POSB*TRA*")&gt;0,CONCATENATE(L631,"-",MID(M631,(MIN(IF(ISERROR(FIND({1;2;3;4;5;6;7;8;9;0},M631,FIND("POSB",M631))),"",FIND({1;2;3;4;5;6;7;8;9;0},M631,FIND("POSB",M631))))),6)),"")</f>
        <v/>
      </c>
      <c r="U631" s="8" t="str">
        <f t="shared" si="72"/>
        <v>--</v>
      </c>
      <c r="V631" s="17" t="str">
        <f>IF(COUNTIF(M631, "*CHEQUE*")&gt;0,+MID(M631,(MIN(IF(ISERROR(FIND({1;2;3;4;5;6;7;8;9;0},M631)),"",FIND({1;2;3;4;5;6;7;8;9;0},M631)))),15),"")</f>
        <v/>
      </c>
      <c r="W631" s="10"/>
      <c r="X631" s="10"/>
      <c r="Y631" s="10"/>
      <c r="Z631" s="10"/>
      <c r="AA631" s="31" t="str">
        <f t="shared" si="73"/>
        <v>--</v>
      </c>
      <c r="AB631" s="18" t="str">
        <f t="shared" si="74"/>
        <v>Deposit</v>
      </c>
      <c r="AC631" s="3">
        <f t="shared" si="75"/>
        <v>0</v>
      </c>
      <c r="AD631" s="4">
        <f t="shared" si="76"/>
        <v>0</v>
      </c>
      <c r="AE631" s="8" t="str">
        <f t="shared" si="77"/>
        <v/>
      </c>
      <c r="AF631" s="18" t="str">
        <f t="shared" si="78"/>
        <v>--</v>
      </c>
    </row>
    <row r="632" spans="5:32" x14ac:dyDescent="0.25">
      <c r="E632" s="36" t="str">
        <f t="shared" si="79"/>
        <v>--</v>
      </c>
      <c r="F632" s="25"/>
      <c r="G632" s="20"/>
      <c r="H632" s="29"/>
      <c r="I632" s="29"/>
      <c r="J632" s="23"/>
      <c r="K632" s="23"/>
      <c r="L632" s="23"/>
      <c r="M632" s="25"/>
      <c r="N632" s="29"/>
      <c r="O632" s="13"/>
      <c r="P632" s="13"/>
      <c r="Q632" s="13"/>
      <c r="R632" s="13"/>
      <c r="T632" s="8" t="str">
        <f>IF(COUNTIF(M632, "*POSB*TRA*")&gt;0,CONCATENATE(L632,"-",MID(M632,(MIN(IF(ISERROR(FIND({1;2;3;4;5;6;7;8;9;0},M632,FIND("POSB",M632))),"",FIND({1;2;3;4;5;6;7;8;9;0},M632,FIND("POSB",M632))))),6)),"")</f>
        <v/>
      </c>
      <c r="U632" s="8" t="str">
        <f t="shared" si="72"/>
        <v>--</v>
      </c>
      <c r="V632" s="17" t="str">
        <f>IF(COUNTIF(M632, "*CHEQUE*")&gt;0,+MID(M632,(MIN(IF(ISERROR(FIND({1;2;3;4;5;6;7;8;9;0},M632)),"",FIND({1;2;3;4;5;6;7;8;9;0},M632)))),15),"")</f>
        <v/>
      </c>
      <c r="W632" s="10"/>
      <c r="X632" s="10"/>
      <c r="Y632" s="10"/>
      <c r="Z632" s="10"/>
      <c r="AA632" s="31" t="str">
        <f t="shared" si="73"/>
        <v>--</v>
      </c>
      <c r="AB632" s="18" t="str">
        <f t="shared" si="74"/>
        <v>Deposit</v>
      </c>
      <c r="AC632" s="3">
        <f t="shared" si="75"/>
        <v>0</v>
      </c>
      <c r="AD632" s="4">
        <f t="shared" si="76"/>
        <v>0</v>
      </c>
      <c r="AE632" s="8" t="str">
        <f t="shared" si="77"/>
        <v/>
      </c>
      <c r="AF632" s="18" t="str">
        <f t="shared" si="78"/>
        <v>--</v>
      </c>
    </row>
    <row r="633" spans="5:32" x14ac:dyDescent="0.25">
      <c r="E633" s="36" t="str">
        <f t="shared" si="79"/>
        <v>--</v>
      </c>
      <c r="F633" s="26"/>
      <c r="G633" s="21"/>
      <c r="H633" s="30"/>
      <c r="I633" s="30"/>
      <c r="J633" s="24"/>
      <c r="K633" s="24"/>
      <c r="L633" s="24"/>
      <c r="M633" s="26"/>
      <c r="N633" s="30"/>
      <c r="O633" s="13"/>
      <c r="P633" s="13"/>
      <c r="Q633" s="13"/>
      <c r="R633" s="13"/>
      <c r="T633" s="8" t="str">
        <f>IF(COUNTIF(M633, "*POSB*TRA*")&gt;0,CONCATENATE(L633,"-",MID(M633,(MIN(IF(ISERROR(FIND({1;2;3;4;5;6;7;8;9;0},M633,FIND("POSB",M633))),"",FIND({1;2;3;4;5;6;7;8;9;0},M633,FIND("POSB",M633))))),6)),"")</f>
        <v/>
      </c>
      <c r="U633" s="8" t="str">
        <f t="shared" si="72"/>
        <v>--</v>
      </c>
      <c r="V633" s="17" t="str">
        <f>IF(COUNTIF(M633, "*CHEQUE*")&gt;0,+MID(M633,(MIN(IF(ISERROR(FIND({1;2;3;4;5;6;7;8;9;0},M633)),"",FIND({1;2;3;4;5;6;7;8;9;0},M633)))),15),"")</f>
        <v/>
      </c>
      <c r="W633" s="10"/>
      <c r="X633" s="10"/>
      <c r="Y633" s="10"/>
      <c r="Z633" s="10"/>
      <c r="AA633" s="31" t="str">
        <f t="shared" si="73"/>
        <v>--</v>
      </c>
      <c r="AB633" s="18" t="str">
        <f t="shared" si="74"/>
        <v>Deposit</v>
      </c>
      <c r="AC633" s="3">
        <f t="shared" si="75"/>
        <v>0</v>
      </c>
      <c r="AD633" s="4">
        <f t="shared" si="76"/>
        <v>0</v>
      </c>
      <c r="AE633" s="8" t="str">
        <f t="shared" si="77"/>
        <v/>
      </c>
      <c r="AF633" s="18" t="str">
        <f t="shared" si="78"/>
        <v>--</v>
      </c>
    </row>
    <row r="634" spans="5:32" x14ac:dyDescent="0.25">
      <c r="E634" s="36" t="str">
        <f t="shared" si="79"/>
        <v>--</v>
      </c>
      <c r="F634" s="25"/>
      <c r="G634" s="20"/>
      <c r="H634" s="29"/>
      <c r="I634" s="29"/>
      <c r="J634" s="23"/>
      <c r="K634" s="23"/>
      <c r="L634" s="23"/>
      <c r="M634" s="25"/>
      <c r="N634" s="29"/>
      <c r="O634" s="13"/>
      <c r="P634" s="13"/>
      <c r="Q634" s="13"/>
      <c r="R634" s="13"/>
      <c r="T634" s="8" t="str">
        <f>IF(COUNTIF(M634, "*POSB*TRA*")&gt;0,CONCATENATE(L634,"-",MID(M634,(MIN(IF(ISERROR(FIND({1;2;3;4;5;6;7;8;9;0},M634,FIND("POSB",M634))),"",FIND({1;2;3;4;5;6;7;8;9;0},M634,FIND("POSB",M634))))),6)),"")</f>
        <v/>
      </c>
      <c r="U634" s="8" t="str">
        <f t="shared" si="72"/>
        <v>--</v>
      </c>
      <c r="V634" s="17" t="str">
        <f>IF(COUNTIF(M634, "*CHEQUE*")&gt;0,+MID(M634,(MIN(IF(ISERROR(FIND({1;2;3;4;5;6;7;8;9;0},M634)),"",FIND({1;2;3;4;5;6;7;8;9;0},M634)))),15),"")</f>
        <v/>
      </c>
      <c r="W634" s="10"/>
      <c r="X634" s="10"/>
      <c r="Y634" s="10"/>
      <c r="Z634" s="10"/>
      <c r="AA634" s="31" t="str">
        <f t="shared" si="73"/>
        <v>--</v>
      </c>
      <c r="AB634" s="18" t="str">
        <f t="shared" si="74"/>
        <v>Deposit</v>
      </c>
      <c r="AC634" s="3">
        <f t="shared" si="75"/>
        <v>0</v>
      </c>
      <c r="AD634" s="4">
        <f t="shared" si="76"/>
        <v>0</v>
      </c>
      <c r="AE634" s="8" t="str">
        <f t="shared" si="77"/>
        <v/>
      </c>
      <c r="AF634" s="18" t="str">
        <f t="shared" si="78"/>
        <v>--</v>
      </c>
    </row>
    <row r="635" spans="5:32" x14ac:dyDescent="0.25">
      <c r="E635" s="36" t="str">
        <f t="shared" si="79"/>
        <v>--</v>
      </c>
      <c r="F635" s="26"/>
      <c r="G635" s="21"/>
      <c r="H635" s="30"/>
      <c r="I635" s="30"/>
      <c r="J635" s="24"/>
      <c r="K635" s="24"/>
      <c r="L635" s="24"/>
      <c r="M635" s="26"/>
      <c r="N635" s="30"/>
      <c r="O635" s="13"/>
      <c r="P635" s="13"/>
      <c r="Q635" s="13"/>
      <c r="R635" s="13"/>
      <c r="T635" s="8" t="str">
        <f>IF(COUNTIF(M635, "*POSB*TRA*")&gt;0,CONCATENATE(L635,"-",MID(M635,(MIN(IF(ISERROR(FIND({1;2;3;4;5;6;7;8;9;0},M635,FIND("POSB",M635))),"",FIND({1;2;3;4;5;6;7;8;9;0},M635,FIND("POSB",M635))))),6)),"")</f>
        <v/>
      </c>
      <c r="U635" s="8" t="str">
        <f t="shared" si="72"/>
        <v>--</v>
      </c>
      <c r="V635" s="17" t="str">
        <f>IF(COUNTIF(M635, "*CHEQUE*")&gt;0,+MID(M635,(MIN(IF(ISERROR(FIND({1;2;3;4;5;6;7;8;9;0},M635)),"",FIND({1;2;3;4;5;6;7;8;9;0},M635)))),15),"")</f>
        <v/>
      </c>
      <c r="W635" s="10"/>
      <c r="X635" s="10"/>
      <c r="Y635" s="10"/>
      <c r="Z635" s="10"/>
      <c r="AA635" s="31" t="str">
        <f t="shared" si="73"/>
        <v>--</v>
      </c>
      <c r="AB635" s="18" t="str">
        <f t="shared" si="74"/>
        <v>Deposit</v>
      </c>
      <c r="AC635" s="3">
        <f t="shared" si="75"/>
        <v>0</v>
      </c>
      <c r="AD635" s="4">
        <f t="shared" si="76"/>
        <v>0</v>
      </c>
      <c r="AE635" s="8" t="str">
        <f t="shared" si="77"/>
        <v/>
      </c>
      <c r="AF635" s="18" t="str">
        <f t="shared" si="78"/>
        <v>--</v>
      </c>
    </row>
    <row r="636" spans="5:32" x14ac:dyDescent="0.25">
      <c r="E636" s="36" t="str">
        <f t="shared" si="79"/>
        <v>--</v>
      </c>
      <c r="F636" s="25"/>
      <c r="G636" s="20"/>
      <c r="H636" s="29"/>
      <c r="I636" s="29"/>
      <c r="J636" s="23"/>
      <c r="K636" s="23"/>
      <c r="L636" s="23"/>
      <c r="M636" s="25"/>
      <c r="N636" s="29"/>
      <c r="O636" s="13"/>
      <c r="P636" s="13"/>
      <c r="Q636" s="13"/>
      <c r="R636" s="13"/>
      <c r="T636" s="8" t="str">
        <f>IF(COUNTIF(M636, "*POSB*TRA*")&gt;0,CONCATENATE(L636,"-",MID(M636,(MIN(IF(ISERROR(FIND({1;2;3;4;5;6;7;8;9;0},M636,FIND("POSB",M636))),"",FIND({1;2;3;4;5;6;7;8;9;0},M636,FIND("POSB",M636))))),6)),"")</f>
        <v/>
      </c>
      <c r="U636" s="8" t="str">
        <f t="shared" si="72"/>
        <v>--</v>
      </c>
      <c r="V636" s="17" t="str">
        <f>IF(COUNTIF(M636, "*CHEQUE*")&gt;0,+MID(M636,(MIN(IF(ISERROR(FIND({1;2;3;4;5;6;7;8;9;0},M636)),"",FIND({1;2;3;4;5;6;7;8;9;0},M636)))),15),"")</f>
        <v/>
      </c>
      <c r="W636" s="10"/>
      <c r="X636" s="10"/>
      <c r="Y636" s="10"/>
      <c r="Z636" s="10"/>
      <c r="AA636" s="31" t="str">
        <f t="shared" si="73"/>
        <v>--</v>
      </c>
      <c r="AB636" s="18" t="str">
        <f t="shared" si="74"/>
        <v>Deposit</v>
      </c>
      <c r="AC636" s="3">
        <f t="shared" si="75"/>
        <v>0</v>
      </c>
      <c r="AD636" s="4">
        <f t="shared" si="76"/>
        <v>0</v>
      </c>
      <c r="AE636" s="8" t="str">
        <f t="shared" si="77"/>
        <v/>
      </c>
      <c r="AF636" s="18" t="str">
        <f t="shared" si="78"/>
        <v>--</v>
      </c>
    </row>
    <row r="637" spans="5:32" x14ac:dyDescent="0.25">
      <c r="E637" s="36" t="str">
        <f t="shared" si="79"/>
        <v>--</v>
      </c>
      <c r="F637" s="26"/>
      <c r="G637" s="21"/>
      <c r="H637" s="30"/>
      <c r="I637" s="30"/>
      <c r="J637" s="24"/>
      <c r="K637" s="24"/>
      <c r="L637" s="24"/>
      <c r="M637" s="26"/>
      <c r="N637" s="30"/>
      <c r="O637" s="13"/>
      <c r="P637" s="13"/>
      <c r="Q637" s="13"/>
      <c r="R637" s="13"/>
      <c r="T637" s="8" t="str">
        <f>IF(COUNTIF(M637, "*POSB*TRA*")&gt;0,CONCATENATE(L637,"-",MID(M637,(MIN(IF(ISERROR(FIND({1;2;3;4;5;6;7;8;9;0},M637,FIND("POSB",M637))),"",FIND({1;2;3;4;5;6;7;8;9;0},M637,FIND("POSB",M637))))),6)),"")</f>
        <v/>
      </c>
      <c r="U637" s="8" t="str">
        <f t="shared" si="72"/>
        <v>--</v>
      </c>
      <c r="V637" s="17" t="str">
        <f>IF(COUNTIF(M637, "*CHEQUE*")&gt;0,+MID(M637,(MIN(IF(ISERROR(FIND({1;2;3;4;5;6;7;8;9;0},M637)),"",FIND({1;2;3;4;5;6;7;8;9;0},M637)))),15),"")</f>
        <v/>
      </c>
      <c r="W637" s="10"/>
      <c r="X637" s="10"/>
      <c r="Y637" s="10"/>
      <c r="Z637" s="10"/>
      <c r="AA637" s="31" t="str">
        <f t="shared" si="73"/>
        <v>--</v>
      </c>
      <c r="AB637" s="18" t="str">
        <f t="shared" si="74"/>
        <v>Deposit</v>
      </c>
      <c r="AC637" s="3">
        <f t="shared" si="75"/>
        <v>0</v>
      </c>
      <c r="AD637" s="4">
        <f t="shared" si="76"/>
        <v>0</v>
      </c>
      <c r="AE637" s="8" t="str">
        <f t="shared" si="77"/>
        <v/>
      </c>
      <c r="AF637" s="18" t="str">
        <f t="shared" si="78"/>
        <v>--</v>
      </c>
    </row>
    <row r="638" spans="5:32" x14ac:dyDescent="0.25">
      <c r="E638" s="36" t="str">
        <f t="shared" si="79"/>
        <v>--</v>
      </c>
      <c r="F638" s="25"/>
      <c r="G638" s="20"/>
      <c r="H638" s="29"/>
      <c r="I638" s="29"/>
      <c r="J638" s="23"/>
      <c r="K638" s="23"/>
      <c r="L638" s="23"/>
      <c r="M638" s="25"/>
      <c r="N638" s="29"/>
      <c r="O638" s="13"/>
      <c r="P638" s="13"/>
      <c r="Q638" s="13"/>
      <c r="R638" s="13"/>
      <c r="T638" s="8" t="str">
        <f>IF(COUNTIF(M638, "*POSB*TRA*")&gt;0,CONCATENATE(L638,"-",MID(M638,(MIN(IF(ISERROR(FIND({1;2;3;4;5;6;7;8;9;0},M638,FIND("POSB",M638))),"",FIND({1;2;3;4;5;6;7;8;9;0},M638,FIND("POSB",M638))))),6)),"")</f>
        <v/>
      </c>
      <c r="U638" s="8" t="str">
        <f t="shared" si="72"/>
        <v>--</v>
      </c>
      <c r="V638" s="17" t="str">
        <f>IF(COUNTIF(M638, "*CHEQUE*")&gt;0,+MID(M638,(MIN(IF(ISERROR(FIND({1;2;3;4;5;6;7;8;9;0},M638)),"",FIND({1;2;3;4;5;6;7;8;9;0},M638)))),15),"")</f>
        <v/>
      </c>
      <c r="W638" s="10"/>
      <c r="X638" s="10"/>
      <c r="Y638" s="10"/>
      <c r="Z638" s="10"/>
      <c r="AA638" s="31" t="str">
        <f t="shared" si="73"/>
        <v>--</v>
      </c>
      <c r="AB638" s="18" t="str">
        <f t="shared" si="74"/>
        <v>Deposit</v>
      </c>
      <c r="AC638" s="3">
        <f t="shared" si="75"/>
        <v>0</v>
      </c>
      <c r="AD638" s="4">
        <f t="shared" si="76"/>
        <v>0</v>
      </c>
      <c r="AE638" s="8" t="str">
        <f t="shared" si="77"/>
        <v/>
      </c>
      <c r="AF638" s="18" t="str">
        <f t="shared" si="78"/>
        <v>--</v>
      </c>
    </row>
    <row r="639" spans="5:32" x14ac:dyDescent="0.25">
      <c r="E639" s="36" t="str">
        <f t="shared" si="79"/>
        <v>--</v>
      </c>
      <c r="F639" s="26"/>
      <c r="G639" s="21"/>
      <c r="H639" s="30"/>
      <c r="I639" s="30"/>
      <c r="J639" s="24"/>
      <c r="K639" s="24"/>
      <c r="L639" s="24"/>
      <c r="M639" s="26"/>
      <c r="N639" s="30"/>
      <c r="O639" s="13"/>
      <c r="P639" s="13"/>
      <c r="Q639" s="13"/>
      <c r="R639" s="13"/>
      <c r="T639" s="8" t="str">
        <f>IF(COUNTIF(M639, "*POSB*TRA*")&gt;0,CONCATENATE(L639,"-",MID(M639,(MIN(IF(ISERROR(FIND({1;2;3;4;5;6;7;8;9;0},M639,FIND("POSB",M639))),"",FIND({1;2;3;4;5;6;7;8;9;0},M639,FIND("POSB",M639))))),6)),"")</f>
        <v/>
      </c>
      <c r="U639" s="8" t="str">
        <f t="shared" si="72"/>
        <v>--</v>
      </c>
      <c r="V639" s="17" t="str">
        <f>IF(COUNTIF(M639, "*CHEQUE*")&gt;0,+MID(M639,(MIN(IF(ISERROR(FIND({1;2;3;4;5;6;7;8;9;0},M639)),"",FIND({1;2;3;4;5;6;7;8;9;0},M639)))),15),"")</f>
        <v/>
      </c>
      <c r="W639" s="10"/>
      <c r="X639" s="10"/>
      <c r="Y639" s="10"/>
      <c r="Z639" s="10"/>
      <c r="AA639" s="31" t="str">
        <f t="shared" si="73"/>
        <v>--</v>
      </c>
      <c r="AB639" s="18" t="str">
        <f t="shared" si="74"/>
        <v>Deposit</v>
      </c>
      <c r="AC639" s="3">
        <f t="shared" si="75"/>
        <v>0</v>
      </c>
      <c r="AD639" s="4">
        <f t="shared" si="76"/>
        <v>0</v>
      </c>
      <c r="AE639" s="8" t="str">
        <f t="shared" si="77"/>
        <v/>
      </c>
      <c r="AF639" s="18" t="str">
        <f t="shared" si="78"/>
        <v>--</v>
      </c>
    </row>
    <row r="640" spans="5:32" x14ac:dyDescent="0.25">
      <c r="E640" s="36" t="str">
        <f t="shared" si="79"/>
        <v>--</v>
      </c>
      <c r="F640" s="25"/>
      <c r="G640" s="20"/>
      <c r="H640" s="29"/>
      <c r="I640" s="29"/>
      <c r="J640" s="23"/>
      <c r="K640" s="23"/>
      <c r="L640" s="23"/>
      <c r="M640" s="25"/>
      <c r="N640" s="29"/>
      <c r="O640" s="13"/>
      <c r="P640" s="13"/>
      <c r="Q640" s="13"/>
      <c r="R640" s="13"/>
      <c r="T640" s="8" t="str">
        <f>IF(COUNTIF(M640, "*POSB*TRA*")&gt;0,CONCATENATE(L640,"-",MID(M640,(MIN(IF(ISERROR(FIND({1;2;3;4;5;6;7;8;9;0},M640,FIND("POSB",M640))),"",FIND({1;2;3;4;5;6;7;8;9;0},M640,FIND("POSB",M640))))),6)),"")</f>
        <v/>
      </c>
      <c r="U640" s="8" t="str">
        <f t="shared" si="72"/>
        <v>--</v>
      </c>
      <c r="V640" s="17" t="str">
        <f>IF(COUNTIF(M640, "*CHEQUE*")&gt;0,+MID(M640,(MIN(IF(ISERROR(FIND({1;2;3;4;5;6;7;8;9;0},M640)),"",FIND({1;2;3;4;5;6;7;8;9;0},M640)))),15),"")</f>
        <v/>
      </c>
      <c r="W640" s="10"/>
      <c r="X640" s="10"/>
      <c r="Y640" s="10"/>
      <c r="Z640" s="10"/>
      <c r="AA640" s="31" t="str">
        <f t="shared" si="73"/>
        <v>--</v>
      </c>
      <c r="AB640" s="18" t="str">
        <f t="shared" si="74"/>
        <v>Deposit</v>
      </c>
      <c r="AC640" s="3">
        <f t="shared" si="75"/>
        <v>0</v>
      </c>
      <c r="AD640" s="4">
        <f t="shared" si="76"/>
        <v>0</v>
      </c>
      <c r="AE640" s="8" t="str">
        <f t="shared" si="77"/>
        <v/>
      </c>
      <c r="AF640" s="18" t="str">
        <f t="shared" si="78"/>
        <v>--</v>
      </c>
    </row>
    <row r="641" spans="5:32" x14ac:dyDescent="0.25">
      <c r="E641" s="36" t="str">
        <f t="shared" si="79"/>
        <v>--</v>
      </c>
      <c r="F641" s="26"/>
      <c r="G641" s="21"/>
      <c r="H641" s="30"/>
      <c r="I641" s="30"/>
      <c r="J641" s="24"/>
      <c r="K641" s="24"/>
      <c r="L641" s="24"/>
      <c r="M641" s="26"/>
      <c r="N641" s="30"/>
      <c r="O641" s="13"/>
      <c r="P641" s="13"/>
      <c r="Q641" s="13"/>
      <c r="R641" s="13"/>
      <c r="T641" s="8" t="str">
        <f>IF(COUNTIF(M641, "*POSB*TRA*")&gt;0,CONCATENATE(L641,"-",MID(M641,(MIN(IF(ISERROR(FIND({1;2;3;4;5;6;7;8;9;0},M641,FIND("POSB",M641))),"",FIND({1;2;3;4;5;6;7;8;9;0},M641,FIND("POSB",M641))))),6)),"")</f>
        <v/>
      </c>
      <c r="U641" s="8" t="str">
        <f t="shared" si="72"/>
        <v>--</v>
      </c>
      <c r="V641" s="17" t="str">
        <f>IF(COUNTIF(M641, "*CHEQUE*")&gt;0,+MID(M641,(MIN(IF(ISERROR(FIND({1;2;3;4;5;6;7;8;9;0},M641)),"",FIND({1;2;3;4;5;6;7;8;9;0},M641)))),15),"")</f>
        <v/>
      </c>
      <c r="W641" s="10"/>
      <c r="X641" s="10"/>
      <c r="Y641" s="10"/>
      <c r="Z641" s="10"/>
      <c r="AA641" s="31" t="str">
        <f t="shared" si="73"/>
        <v>--</v>
      </c>
      <c r="AB641" s="18" t="str">
        <f t="shared" si="74"/>
        <v>Deposit</v>
      </c>
      <c r="AC641" s="3">
        <f t="shared" si="75"/>
        <v>0</v>
      </c>
      <c r="AD641" s="4">
        <f t="shared" si="76"/>
        <v>0</v>
      </c>
      <c r="AE641" s="8" t="str">
        <f t="shared" si="77"/>
        <v/>
      </c>
      <c r="AF641" s="18" t="str">
        <f t="shared" si="78"/>
        <v>--</v>
      </c>
    </row>
    <row r="642" spans="5:32" x14ac:dyDescent="0.25">
      <c r="E642" s="36" t="str">
        <f t="shared" si="79"/>
        <v>--</v>
      </c>
      <c r="F642" s="25"/>
      <c r="G642" s="20"/>
      <c r="H642" s="29"/>
      <c r="I642" s="29"/>
      <c r="J642" s="23"/>
      <c r="K642" s="23"/>
      <c r="L642" s="23"/>
      <c r="M642" s="25"/>
      <c r="N642" s="29"/>
      <c r="O642" s="13"/>
      <c r="P642" s="13"/>
      <c r="Q642" s="13"/>
      <c r="R642" s="13"/>
      <c r="T642" s="8" t="str">
        <f>IF(COUNTIF(M642, "*POSB*TRA*")&gt;0,CONCATENATE(L642,"-",MID(M642,(MIN(IF(ISERROR(FIND({1;2;3;4;5;6;7;8;9;0},M642,FIND("POSB",M642))),"",FIND({1;2;3;4;5;6;7;8;9;0},M642,FIND("POSB",M642))))),6)),"")</f>
        <v/>
      </c>
      <c r="U642" s="8" t="str">
        <f t="shared" si="72"/>
        <v>--</v>
      </c>
      <c r="V642" s="17" t="str">
        <f>IF(COUNTIF(M642, "*CHEQUE*")&gt;0,+MID(M642,(MIN(IF(ISERROR(FIND({1;2;3;4;5;6;7;8;9;0},M642)),"",FIND({1;2;3;4;5;6;7;8;9;0},M642)))),15),"")</f>
        <v/>
      </c>
      <c r="W642" s="10"/>
      <c r="X642" s="10"/>
      <c r="Y642" s="10"/>
      <c r="Z642" s="10"/>
      <c r="AA642" s="31" t="str">
        <f t="shared" si="73"/>
        <v>--</v>
      </c>
      <c r="AB642" s="18" t="str">
        <f t="shared" si="74"/>
        <v>Deposit</v>
      </c>
      <c r="AC642" s="3">
        <f t="shared" si="75"/>
        <v>0</v>
      </c>
      <c r="AD642" s="4">
        <f t="shared" si="76"/>
        <v>0</v>
      </c>
      <c r="AE642" s="8" t="str">
        <f t="shared" si="77"/>
        <v/>
      </c>
      <c r="AF642" s="18" t="str">
        <f t="shared" si="78"/>
        <v>--</v>
      </c>
    </row>
    <row r="643" spans="5:32" x14ac:dyDescent="0.25">
      <c r="E643" s="36" t="str">
        <f t="shared" si="79"/>
        <v>--</v>
      </c>
      <c r="F643" s="26"/>
      <c r="G643" s="21"/>
      <c r="H643" s="30"/>
      <c r="I643" s="30"/>
      <c r="J643" s="24"/>
      <c r="K643" s="24"/>
      <c r="L643" s="24"/>
      <c r="M643" s="26"/>
      <c r="N643" s="30"/>
      <c r="O643" s="13"/>
      <c r="P643" s="13"/>
      <c r="Q643" s="13"/>
      <c r="R643" s="13"/>
      <c r="T643" s="8" t="str">
        <f>IF(COUNTIF(M643, "*POSB*TRA*")&gt;0,CONCATENATE(L643,"-",MID(M643,(MIN(IF(ISERROR(FIND({1;2;3;4;5;6;7;8;9;0},M643,FIND("POSB",M643))),"",FIND({1;2;3;4;5;6;7;8;9;0},M643,FIND("POSB",M643))))),6)),"")</f>
        <v/>
      </c>
      <c r="U643" s="8" t="str">
        <f t="shared" si="72"/>
        <v>--</v>
      </c>
      <c r="V643" s="17" t="str">
        <f>IF(COUNTIF(M643, "*CHEQUE*")&gt;0,+MID(M643,(MIN(IF(ISERROR(FIND({1;2;3;4;5;6;7;8;9;0},M643)),"",FIND({1;2;3;4;5;6;7;8;9;0},M643)))),15),"")</f>
        <v/>
      </c>
      <c r="W643" s="10"/>
      <c r="X643" s="10"/>
      <c r="Y643" s="10"/>
      <c r="Z643" s="10"/>
      <c r="AA643" s="31" t="str">
        <f t="shared" si="73"/>
        <v>--</v>
      </c>
      <c r="AB643" s="18" t="str">
        <f t="shared" si="74"/>
        <v>Deposit</v>
      </c>
      <c r="AC643" s="3">
        <f t="shared" si="75"/>
        <v>0</v>
      </c>
      <c r="AD643" s="4">
        <f t="shared" si="76"/>
        <v>0</v>
      </c>
      <c r="AE643" s="8" t="str">
        <f t="shared" si="77"/>
        <v/>
      </c>
      <c r="AF643" s="18" t="str">
        <f t="shared" si="78"/>
        <v>--</v>
      </c>
    </row>
    <row r="644" spans="5:32" x14ac:dyDescent="0.25">
      <c r="E644" s="36" t="str">
        <f t="shared" si="79"/>
        <v>--</v>
      </c>
      <c r="F644" s="25"/>
      <c r="G644" s="20"/>
      <c r="H644" s="29"/>
      <c r="I644" s="29"/>
      <c r="J644" s="23"/>
      <c r="K644" s="23"/>
      <c r="L644" s="23"/>
      <c r="M644" s="25"/>
      <c r="N644" s="29"/>
      <c r="O644" s="13"/>
      <c r="P644" s="13"/>
      <c r="Q644" s="13"/>
      <c r="R644" s="13"/>
      <c r="T644" s="8" t="str">
        <f>IF(COUNTIF(M644, "*POSB*TRA*")&gt;0,CONCATENATE(L644,"-",MID(M644,(MIN(IF(ISERROR(FIND({1;2;3;4;5;6;7;8;9;0},M644,FIND("POSB",M644))),"",FIND({1;2;3;4;5;6;7;8;9;0},M644,FIND("POSB",M644))))),6)),"")</f>
        <v/>
      </c>
      <c r="U644" s="8" t="str">
        <f t="shared" si="72"/>
        <v>--</v>
      </c>
      <c r="V644" s="17" t="str">
        <f>IF(COUNTIF(M644, "*CHEQUE*")&gt;0,+MID(M644,(MIN(IF(ISERROR(FIND({1;2;3;4;5;6;7;8;9;0},M644)),"",FIND({1;2;3;4;5;6;7;8;9;0},M644)))),15),"")</f>
        <v/>
      </c>
      <c r="W644" s="10"/>
      <c r="X644" s="10"/>
      <c r="Y644" s="10"/>
      <c r="Z644" s="10"/>
      <c r="AA644" s="31" t="str">
        <f t="shared" si="73"/>
        <v>--</v>
      </c>
      <c r="AB644" s="18" t="str">
        <f t="shared" si="74"/>
        <v>Deposit</v>
      </c>
      <c r="AC644" s="3">
        <f t="shared" si="75"/>
        <v>0</v>
      </c>
      <c r="AD644" s="4">
        <f t="shared" si="76"/>
        <v>0</v>
      </c>
      <c r="AE644" s="8" t="str">
        <f t="shared" si="77"/>
        <v/>
      </c>
      <c r="AF644" s="18" t="str">
        <f t="shared" si="78"/>
        <v>--</v>
      </c>
    </row>
    <row r="645" spans="5:32" x14ac:dyDescent="0.25">
      <c r="E645" s="36" t="str">
        <f t="shared" si="79"/>
        <v>--</v>
      </c>
      <c r="F645" s="26"/>
      <c r="G645" s="21"/>
      <c r="H645" s="30"/>
      <c r="I645" s="30"/>
      <c r="J645" s="24"/>
      <c r="K645" s="24"/>
      <c r="L645" s="24"/>
      <c r="M645" s="26"/>
      <c r="N645" s="30"/>
      <c r="O645" s="13"/>
      <c r="P645" s="13"/>
      <c r="Q645" s="13"/>
      <c r="R645" s="13"/>
      <c r="T645" s="8" t="str">
        <f>IF(COUNTIF(M645, "*POSB*TRA*")&gt;0,CONCATENATE(L645,"-",MID(M645,(MIN(IF(ISERROR(FIND({1;2;3;4;5;6;7;8;9;0},M645,FIND("POSB",M645))),"",FIND({1;2;3;4;5;6;7;8;9;0},M645,FIND("POSB",M645))))),6)),"")</f>
        <v/>
      </c>
      <c r="U645" s="8" t="str">
        <f t="shared" si="72"/>
        <v>--</v>
      </c>
      <c r="V645" s="17" t="str">
        <f>IF(COUNTIF(M645, "*CHEQUE*")&gt;0,+MID(M645,(MIN(IF(ISERROR(FIND({1;2;3;4;5;6;7;8;9;0},M645)),"",FIND({1;2;3;4;5;6;7;8;9;0},M645)))),15),"")</f>
        <v/>
      </c>
      <c r="W645" s="10"/>
      <c r="X645" s="10"/>
      <c r="Y645" s="10"/>
      <c r="Z645" s="10"/>
      <c r="AA645" s="31" t="str">
        <f t="shared" si="73"/>
        <v>--</v>
      </c>
      <c r="AB645" s="18" t="str">
        <f t="shared" si="74"/>
        <v>Deposit</v>
      </c>
      <c r="AC645" s="3">
        <f t="shared" si="75"/>
        <v>0</v>
      </c>
      <c r="AD645" s="4">
        <f t="shared" si="76"/>
        <v>0</v>
      </c>
      <c r="AE645" s="8" t="str">
        <f t="shared" si="77"/>
        <v/>
      </c>
      <c r="AF645" s="18" t="str">
        <f t="shared" si="78"/>
        <v>--</v>
      </c>
    </row>
    <row r="646" spans="5:32" x14ac:dyDescent="0.25">
      <c r="E646" s="36" t="str">
        <f t="shared" si="79"/>
        <v>--</v>
      </c>
      <c r="F646" s="25"/>
      <c r="G646" s="20"/>
      <c r="H646" s="29"/>
      <c r="I646" s="29"/>
      <c r="J646" s="23"/>
      <c r="K646" s="23"/>
      <c r="L646" s="23"/>
      <c r="M646" s="25"/>
      <c r="N646" s="29"/>
      <c r="O646" s="13"/>
      <c r="P646" s="13"/>
      <c r="Q646" s="13"/>
      <c r="R646" s="13"/>
      <c r="T646" s="8" t="str">
        <f>IF(COUNTIF(M646, "*POSB*TRA*")&gt;0,CONCATENATE(L646,"-",MID(M646,(MIN(IF(ISERROR(FIND({1;2;3;4;5;6;7;8;9;0},M646,FIND("POSB",M646))),"",FIND({1;2;3;4;5;6;7;8;9;0},M646,FIND("POSB",M646))))),6)),"")</f>
        <v/>
      </c>
      <c r="U646" s="8" t="str">
        <f t="shared" ref="U646:U709" si="80">IF(LEN(CONCATENATE(T646,AE646))&lt;=0,CONCATENATE(TEXT(AA646,"yyyyMMdd"),TEXT(ABS(H646),"#"),TEXT(ABS(I646),"#")),"")</f>
        <v>--</v>
      </c>
      <c r="V646" s="17" t="str">
        <f>IF(COUNTIF(M646, "*CHEQUE*")&gt;0,+MID(M646,(MIN(IF(ISERROR(FIND({1;2;3;4;5;6;7;8;9;0},M646)),"",FIND({1;2;3;4;5;6;7;8;9;0},M646)))),15),"")</f>
        <v/>
      </c>
      <c r="W646" s="10"/>
      <c r="X646" s="10"/>
      <c r="Y646" s="10"/>
      <c r="Z646" s="10"/>
      <c r="AA646" s="31" t="str">
        <f t="shared" ref="AA646:AA709" si="81">E646</f>
        <v>--</v>
      </c>
      <c r="AB646" s="18" t="str">
        <f t="shared" ref="AB646:AB709" si="82">IF(COUNTIF(M646, "*CHEQUE*")&gt;0,"Cheque",IF(COUNTIF(M646, "*POSB*TRA*")&gt;0,"VISA","Deposit"))</f>
        <v>Deposit</v>
      </c>
      <c r="AC646" s="3">
        <f t="shared" ref="AC646:AC709" si="83">M646</f>
        <v>0</v>
      </c>
      <c r="AD646" s="4">
        <f t="shared" ref="AD646:AD709" si="84">H646-I646</f>
        <v>0</v>
      </c>
      <c r="AE646" s="8" t="str">
        <f t="shared" ref="AE646:AE709" si="85">LEFT(V646,FIND("@",V646&amp;"@")-1)</f>
        <v/>
      </c>
      <c r="AF646" s="18" t="str">
        <f t="shared" ref="AF646:AF709" si="86">CONCATENATE(T646,AE646,U646)</f>
        <v>--</v>
      </c>
    </row>
    <row r="647" spans="5:32" x14ac:dyDescent="0.25">
      <c r="E647" s="36" t="str">
        <f t="shared" ref="E647:E710" si="87">A647&amp;"-"&amp;B647&amp;"-"&amp;C647</f>
        <v>--</v>
      </c>
      <c r="F647" s="26"/>
      <c r="G647" s="21"/>
      <c r="H647" s="30"/>
      <c r="I647" s="30"/>
      <c r="J647" s="24"/>
      <c r="K647" s="24"/>
      <c r="L647" s="24"/>
      <c r="M647" s="26"/>
      <c r="N647" s="30"/>
      <c r="O647" s="13"/>
      <c r="P647" s="13"/>
      <c r="Q647" s="13"/>
      <c r="R647" s="13"/>
      <c r="T647" s="8" t="str">
        <f>IF(COUNTIF(M647, "*POSB*TRA*")&gt;0,CONCATENATE(L647,"-",MID(M647,(MIN(IF(ISERROR(FIND({1;2;3;4;5;6;7;8;9;0},M647,FIND("POSB",M647))),"",FIND({1;2;3;4;5;6;7;8;9;0},M647,FIND("POSB",M647))))),6)),"")</f>
        <v/>
      </c>
      <c r="U647" s="8" t="str">
        <f t="shared" si="80"/>
        <v>--</v>
      </c>
      <c r="V647" s="17" t="str">
        <f>IF(COUNTIF(M647, "*CHEQUE*")&gt;0,+MID(M647,(MIN(IF(ISERROR(FIND({1;2;3;4;5;6;7;8;9;0},M647)),"",FIND({1;2;3;4;5;6;7;8;9;0},M647)))),15),"")</f>
        <v/>
      </c>
      <c r="W647" s="10"/>
      <c r="X647" s="10"/>
      <c r="Y647" s="10"/>
      <c r="Z647" s="10"/>
      <c r="AA647" s="31" t="str">
        <f t="shared" si="81"/>
        <v>--</v>
      </c>
      <c r="AB647" s="18" t="str">
        <f t="shared" si="82"/>
        <v>Deposit</v>
      </c>
      <c r="AC647" s="3">
        <f t="shared" si="83"/>
        <v>0</v>
      </c>
      <c r="AD647" s="4">
        <f t="shared" si="84"/>
        <v>0</v>
      </c>
      <c r="AE647" s="8" t="str">
        <f t="shared" si="85"/>
        <v/>
      </c>
      <c r="AF647" s="18" t="str">
        <f t="shared" si="86"/>
        <v>--</v>
      </c>
    </row>
    <row r="648" spans="5:32" x14ac:dyDescent="0.25">
      <c r="E648" s="36" t="str">
        <f t="shared" si="87"/>
        <v>--</v>
      </c>
      <c r="F648" s="25"/>
      <c r="G648" s="20"/>
      <c r="H648" s="29"/>
      <c r="I648" s="29"/>
      <c r="J648" s="23"/>
      <c r="K648" s="23"/>
      <c r="L648" s="23"/>
      <c r="M648" s="25"/>
      <c r="N648" s="29"/>
      <c r="O648" s="13"/>
      <c r="P648" s="13"/>
      <c r="Q648" s="13"/>
      <c r="R648" s="13"/>
      <c r="T648" s="8" t="str">
        <f>IF(COUNTIF(M648, "*POSB*TRA*")&gt;0,CONCATENATE(L648,"-",MID(M648,(MIN(IF(ISERROR(FIND({1;2;3;4;5;6;7;8;9;0},M648,FIND("POSB",M648))),"",FIND({1;2;3;4;5;6;7;8;9;0},M648,FIND("POSB",M648))))),6)),"")</f>
        <v/>
      </c>
      <c r="U648" s="8" t="str">
        <f t="shared" si="80"/>
        <v>--</v>
      </c>
      <c r="V648" s="17" t="str">
        <f>IF(COUNTIF(M648, "*CHEQUE*")&gt;0,+MID(M648,(MIN(IF(ISERROR(FIND({1;2;3;4;5;6;7;8;9;0},M648)),"",FIND({1;2;3;4;5;6;7;8;9;0},M648)))),15),"")</f>
        <v/>
      </c>
      <c r="W648" s="10"/>
      <c r="X648" s="10"/>
      <c r="Y648" s="10"/>
      <c r="Z648" s="10"/>
      <c r="AA648" s="31" t="str">
        <f t="shared" si="81"/>
        <v>--</v>
      </c>
      <c r="AB648" s="18" t="str">
        <f t="shared" si="82"/>
        <v>Deposit</v>
      </c>
      <c r="AC648" s="3">
        <f t="shared" si="83"/>
        <v>0</v>
      </c>
      <c r="AD648" s="4">
        <f t="shared" si="84"/>
        <v>0</v>
      </c>
      <c r="AE648" s="8" t="str">
        <f t="shared" si="85"/>
        <v/>
      </c>
      <c r="AF648" s="18" t="str">
        <f t="shared" si="86"/>
        <v>--</v>
      </c>
    </row>
    <row r="649" spans="5:32" x14ac:dyDescent="0.25">
      <c r="E649" s="36" t="str">
        <f t="shared" si="87"/>
        <v>--</v>
      </c>
      <c r="F649" s="26"/>
      <c r="G649" s="21"/>
      <c r="H649" s="30"/>
      <c r="I649" s="30"/>
      <c r="J649" s="24"/>
      <c r="K649" s="24"/>
      <c r="L649" s="24"/>
      <c r="M649" s="26"/>
      <c r="N649" s="30"/>
      <c r="O649" s="13"/>
      <c r="P649" s="13"/>
      <c r="Q649" s="13"/>
      <c r="R649" s="13"/>
      <c r="T649" s="8" t="str">
        <f>IF(COUNTIF(M649, "*POSB*TRA*")&gt;0,CONCATENATE(L649,"-",MID(M649,(MIN(IF(ISERROR(FIND({1;2;3;4;5;6;7;8;9;0},M649,FIND("POSB",M649))),"",FIND({1;2;3;4;5;6;7;8;9;0},M649,FIND("POSB",M649))))),6)),"")</f>
        <v/>
      </c>
      <c r="U649" s="8" t="str">
        <f t="shared" si="80"/>
        <v>--</v>
      </c>
      <c r="V649" s="17" t="str">
        <f>IF(COUNTIF(M649, "*CHEQUE*")&gt;0,+MID(M649,(MIN(IF(ISERROR(FIND({1;2;3;4;5;6;7;8;9;0},M649)),"",FIND({1;2;3;4;5;6;7;8;9;0},M649)))),15),"")</f>
        <v/>
      </c>
      <c r="W649" s="10"/>
      <c r="X649" s="10"/>
      <c r="Y649" s="10"/>
      <c r="Z649" s="10"/>
      <c r="AA649" s="31" t="str">
        <f t="shared" si="81"/>
        <v>--</v>
      </c>
      <c r="AB649" s="18" t="str">
        <f t="shared" si="82"/>
        <v>Deposit</v>
      </c>
      <c r="AC649" s="3">
        <f t="shared" si="83"/>
        <v>0</v>
      </c>
      <c r="AD649" s="4">
        <f t="shared" si="84"/>
        <v>0</v>
      </c>
      <c r="AE649" s="8" t="str">
        <f t="shared" si="85"/>
        <v/>
      </c>
      <c r="AF649" s="18" t="str">
        <f t="shared" si="86"/>
        <v>--</v>
      </c>
    </row>
    <row r="650" spans="5:32" x14ac:dyDescent="0.25">
      <c r="E650" s="36" t="str">
        <f t="shared" si="87"/>
        <v>--</v>
      </c>
      <c r="F650" s="25"/>
      <c r="G650" s="20"/>
      <c r="H650" s="29"/>
      <c r="I650" s="29"/>
      <c r="J650" s="23"/>
      <c r="K650" s="23"/>
      <c r="L650" s="23"/>
      <c r="M650" s="25"/>
      <c r="N650" s="29"/>
      <c r="O650" s="13"/>
      <c r="P650" s="13"/>
      <c r="Q650" s="13"/>
      <c r="R650" s="13"/>
      <c r="T650" s="8" t="str">
        <f>IF(COUNTIF(M650, "*POSB*TRA*")&gt;0,CONCATENATE(L650,"-",MID(M650,(MIN(IF(ISERROR(FIND({1;2;3;4;5;6;7;8;9;0},M650,FIND("POSB",M650))),"",FIND({1;2;3;4;5;6;7;8;9;0},M650,FIND("POSB",M650))))),6)),"")</f>
        <v/>
      </c>
      <c r="U650" s="8" t="str">
        <f t="shared" si="80"/>
        <v>--</v>
      </c>
      <c r="V650" s="17" t="str">
        <f>IF(COUNTIF(M650, "*CHEQUE*")&gt;0,+MID(M650,(MIN(IF(ISERROR(FIND({1;2;3;4;5;6;7;8;9;0},M650)),"",FIND({1;2;3;4;5;6;7;8;9;0},M650)))),15),"")</f>
        <v/>
      </c>
      <c r="W650" s="10"/>
      <c r="X650" s="10"/>
      <c r="Y650" s="10"/>
      <c r="Z650" s="10"/>
      <c r="AA650" s="31" t="str">
        <f t="shared" si="81"/>
        <v>--</v>
      </c>
      <c r="AB650" s="18" t="str">
        <f t="shared" si="82"/>
        <v>Deposit</v>
      </c>
      <c r="AC650" s="3">
        <f t="shared" si="83"/>
        <v>0</v>
      </c>
      <c r="AD650" s="4">
        <f t="shared" si="84"/>
        <v>0</v>
      </c>
      <c r="AE650" s="8" t="str">
        <f t="shared" si="85"/>
        <v/>
      </c>
      <c r="AF650" s="18" t="str">
        <f t="shared" si="86"/>
        <v>--</v>
      </c>
    </row>
    <row r="651" spans="5:32" x14ac:dyDescent="0.25">
      <c r="E651" s="36" t="str">
        <f t="shared" si="87"/>
        <v>--</v>
      </c>
      <c r="F651" s="26"/>
      <c r="G651" s="21"/>
      <c r="H651" s="30"/>
      <c r="I651" s="30"/>
      <c r="J651" s="24"/>
      <c r="K651" s="24"/>
      <c r="L651" s="24"/>
      <c r="M651" s="26"/>
      <c r="N651" s="30"/>
      <c r="O651" s="13"/>
      <c r="P651" s="13"/>
      <c r="Q651" s="13"/>
      <c r="R651" s="13"/>
      <c r="T651" s="8" t="str">
        <f>IF(COUNTIF(M651, "*POSB*TRA*")&gt;0,CONCATENATE(L651,"-",MID(M651,(MIN(IF(ISERROR(FIND({1;2;3;4;5;6;7;8;9;0},M651,FIND("POSB",M651))),"",FIND({1;2;3;4;5;6;7;8;9;0},M651,FIND("POSB",M651))))),6)),"")</f>
        <v/>
      </c>
      <c r="U651" s="8" t="str">
        <f t="shared" si="80"/>
        <v>--</v>
      </c>
      <c r="V651" s="17" t="str">
        <f>IF(COUNTIF(M651, "*CHEQUE*")&gt;0,+MID(M651,(MIN(IF(ISERROR(FIND({1;2;3;4;5;6;7;8;9;0},M651)),"",FIND({1;2;3;4;5;6;7;8;9;0},M651)))),15),"")</f>
        <v/>
      </c>
      <c r="W651" s="10"/>
      <c r="X651" s="10"/>
      <c r="Y651" s="10"/>
      <c r="Z651" s="10"/>
      <c r="AA651" s="31" t="str">
        <f t="shared" si="81"/>
        <v>--</v>
      </c>
      <c r="AB651" s="18" t="str">
        <f t="shared" si="82"/>
        <v>Deposit</v>
      </c>
      <c r="AC651" s="3">
        <f t="shared" si="83"/>
        <v>0</v>
      </c>
      <c r="AD651" s="4">
        <f t="shared" si="84"/>
        <v>0</v>
      </c>
      <c r="AE651" s="8" t="str">
        <f t="shared" si="85"/>
        <v/>
      </c>
      <c r="AF651" s="18" t="str">
        <f t="shared" si="86"/>
        <v>--</v>
      </c>
    </row>
    <row r="652" spans="5:32" x14ac:dyDescent="0.25">
      <c r="E652" s="36" t="str">
        <f t="shared" si="87"/>
        <v>--</v>
      </c>
      <c r="F652" s="25"/>
      <c r="G652" s="20"/>
      <c r="H652" s="29"/>
      <c r="I652" s="29"/>
      <c r="J652" s="23"/>
      <c r="K652" s="23"/>
      <c r="L652" s="23"/>
      <c r="M652" s="25"/>
      <c r="N652" s="29"/>
      <c r="O652" s="13"/>
      <c r="P652" s="13"/>
      <c r="Q652" s="13"/>
      <c r="R652" s="13"/>
      <c r="T652" s="8" t="str">
        <f>IF(COUNTIF(M652, "*POSB*TRA*")&gt;0,CONCATENATE(L652,"-",MID(M652,(MIN(IF(ISERROR(FIND({1;2;3;4;5;6;7;8;9;0},M652,FIND("POSB",M652))),"",FIND({1;2;3;4;5;6;7;8;9;0},M652,FIND("POSB",M652))))),6)),"")</f>
        <v/>
      </c>
      <c r="U652" s="8" t="str">
        <f t="shared" si="80"/>
        <v>--</v>
      </c>
      <c r="V652" s="17" t="str">
        <f>IF(COUNTIF(M652, "*CHEQUE*")&gt;0,+MID(M652,(MIN(IF(ISERROR(FIND({1;2;3;4;5;6;7;8;9;0},M652)),"",FIND({1;2;3;4;5;6;7;8;9;0},M652)))),15),"")</f>
        <v/>
      </c>
      <c r="W652" s="10"/>
      <c r="X652" s="10"/>
      <c r="Y652" s="10"/>
      <c r="Z652" s="10"/>
      <c r="AA652" s="31" t="str">
        <f t="shared" si="81"/>
        <v>--</v>
      </c>
      <c r="AB652" s="18" t="str">
        <f t="shared" si="82"/>
        <v>Deposit</v>
      </c>
      <c r="AC652" s="3">
        <f t="shared" si="83"/>
        <v>0</v>
      </c>
      <c r="AD652" s="4">
        <f t="shared" si="84"/>
        <v>0</v>
      </c>
      <c r="AE652" s="8" t="str">
        <f t="shared" si="85"/>
        <v/>
      </c>
      <c r="AF652" s="18" t="str">
        <f t="shared" si="86"/>
        <v>--</v>
      </c>
    </row>
    <row r="653" spans="5:32" x14ac:dyDescent="0.25">
      <c r="E653" s="36" t="str">
        <f t="shared" si="87"/>
        <v>--</v>
      </c>
      <c r="F653" s="26"/>
      <c r="G653" s="21"/>
      <c r="H653" s="30"/>
      <c r="I653" s="30"/>
      <c r="J653" s="24"/>
      <c r="K653" s="24"/>
      <c r="L653" s="24"/>
      <c r="M653" s="26"/>
      <c r="N653" s="30"/>
      <c r="O653" s="13"/>
      <c r="P653" s="13"/>
      <c r="Q653" s="13"/>
      <c r="R653" s="13"/>
      <c r="T653" s="8" t="str">
        <f>IF(COUNTIF(M653, "*POSB*TRA*")&gt;0,CONCATENATE(L653,"-",MID(M653,(MIN(IF(ISERROR(FIND({1;2;3;4;5;6;7;8;9;0},M653,FIND("POSB",M653))),"",FIND({1;2;3;4;5;6;7;8;9;0},M653,FIND("POSB",M653))))),6)),"")</f>
        <v/>
      </c>
      <c r="U653" s="8" t="str">
        <f t="shared" si="80"/>
        <v>--</v>
      </c>
      <c r="V653" s="17" t="str">
        <f>IF(COUNTIF(M653, "*CHEQUE*")&gt;0,+MID(M653,(MIN(IF(ISERROR(FIND({1;2;3;4;5;6;7;8;9;0},M653)),"",FIND({1;2;3;4;5;6;7;8;9;0},M653)))),15),"")</f>
        <v/>
      </c>
      <c r="W653" s="10"/>
      <c r="X653" s="10"/>
      <c r="Y653" s="10"/>
      <c r="Z653" s="10"/>
      <c r="AA653" s="31" t="str">
        <f t="shared" si="81"/>
        <v>--</v>
      </c>
      <c r="AB653" s="18" t="str">
        <f t="shared" si="82"/>
        <v>Deposit</v>
      </c>
      <c r="AC653" s="3">
        <f t="shared" si="83"/>
        <v>0</v>
      </c>
      <c r="AD653" s="4">
        <f t="shared" si="84"/>
        <v>0</v>
      </c>
      <c r="AE653" s="8" t="str">
        <f t="shared" si="85"/>
        <v/>
      </c>
      <c r="AF653" s="18" t="str">
        <f t="shared" si="86"/>
        <v>--</v>
      </c>
    </row>
    <row r="654" spans="5:32" x14ac:dyDescent="0.25">
      <c r="E654" s="36" t="str">
        <f t="shared" si="87"/>
        <v>--</v>
      </c>
      <c r="F654" s="25"/>
      <c r="G654" s="20"/>
      <c r="H654" s="29"/>
      <c r="I654" s="29"/>
      <c r="J654" s="23"/>
      <c r="K654" s="23"/>
      <c r="L654" s="23"/>
      <c r="M654" s="25"/>
      <c r="N654" s="29"/>
      <c r="O654" s="13"/>
      <c r="P654" s="13"/>
      <c r="Q654" s="13"/>
      <c r="R654" s="13"/>
      <c r="T654" s="8" t="str">
        <f>IF(COUNTIF(M654, "*POSB*TRA*")&gt;0,CONCATENATE(L654,"-",MID(M654,(MIN(IF(ISERROR(FIND({1;2;3;4;5;6;7;8;9;0},M654,FIND("POSB",M654))),"",FIND({1;2;3;4;5;6;7;8;9;0},M654,FIND("POSB",M654))))),6)),"")</f>
        <v/>
      </c>
      <c r="U654" s="8" t="str">
        <f t="shared" si="80"/>
        <v>--</v>
      </c>
      <c r="V654" s="17" t="str">
        <f>IF(COUNTIF(M654, "*CHEQUE*")&gt;0,+MID(M654,(MIN(IF(ISERROR(FIND({1;2;3;4;5;6;7;8;9;0},M654)),"",FIND({1;2;3;4;5;6;7;8;9;0},M654)))),15),"")</f>
        <v/>
      </c>
      <c r="W654" s="10"/>
      <c r="X654" s="10"/>
      <c r="Y654" s="10"/>
      <c r="Z654" s="10"/>
      <c r="AA654" s="31" t="str">
        <f t="shared" si="81"/>
        <v>--</v>
      </c>
      <c r="AB654" s="18" t="str">
        <f t="shared" si="82"/>
        <v>Deposit</v>
      </c>
      <c r="AC654" s="3">
        <f t="shared" si="83"/>
        <v>0</v>
      </c>
      <c r="AD654" s="4">
        <f t="shared" si="84"/>
        <v>0</v>
      </c>
      <c r="AE654" s="8" t="str">
        <f t="shared" si="85"/>
        <v/>
      </c>
      <c r="AF654" s="18" t="str">
        <f t="shared" si="86"/>
        <v>--</v>
      </c>
    </row>
    <row r="655" spans="5:32" x14ac:dyDescent="0.25">
      <c r="E655" s="36" t="str">
        <f t="shared" si="87"/>
        <v>--</v>
      </c>
      <c r="F655" s="26"/>
      <c r="G655" s="21"/>
      <c r="H655" s="30"/>
      <c r="I655" s="30"/>
      <c r="J655" s="24"/>
      <c r="K655" s="24"/>
      <c r="L655" s="24"/>
      <c r="M655" s="26"/>
      <c r="N655" s="30"/>
      <c r="O655" s="13"/>
      <c r="P655" s="13"/>
      <c r="Q655" s="13"/>
      <c r="R655" s="13"/>
      <c r="T655" s="8" t="str">
        <f>IF(COUNTIF(M655, "*POSB*TRA*")&gt;0,CONCATENATE(L655,"-",MID(M655,(MIN(IF(ISERROR(FIND({1;2;3;4;5;6;7;8;9;0},M655,FIND("POSB",M655))),"",FIND({1;2;3;4;5;6;7;8;9;0},M655,FIND("POSB",M655))))),6)),"")</f>
        <v/>
      </c>
      <c r="U655" s="8" t="str">
        <f t="shared" si="80"/>
        <v>--</v>
      </c>
      <c r="V655" s="17" t="str">
        <f>IF(COUNTIF(M655, "*CHEQUE*")&gt;0,+MID(M655,(MIN(IF(ISERROR(FIND({1;2;3;4;5;6;7;8;9;0},M655)),"",FIND({1;2;3;4;5;6;7;8;9;0},M655)))),15),"")</f>
        <v/>
      </c>
      <c r="W655" s="10"/>
      <c r="X655" s="10"/>
      <c r="Y655" s="10"/>
      <c r="Z655" s="10"/>
      <c r="AA655" s="31" t="str">
        <f t="shared" si="81"/>
        <v>--</v>
      </c>
      <c r="AB655" s="18" t="str">
        <f t="shared" si="82"/>
        <v>Deposit</v>
      </c>
      <c r="AC655" s="3">
        <f t="shared" si="83"/>
        <v>0</v>
      </c>
      <c r="AD655" s="4">
        <f t="shared" si="84"/>
        <v>0</v>
      </c>
      <c r="AE655" s="8" t="str">
        <f t="shared" si="85"/>
        <v/>
      </c>
      <c r="AF655" s="18" t="str">
        <f t="shared" si="86"/>
        <v>--</v>
      </c>
    </row>
    <row r="656" spans="5:32" x14ac:dyDescent="0.25">
      <c r="E656" s="36" t="str">
        <f t="shared" si="87"/>
        <v>--</v>
      </c>
      <c r="F656" s="25"/>
      <c r="G656" s="20"/>
      <c r="H656" s="29"/>
      <c r="I656" s="29"/>
      <c r="J656" s="23"/>
      <c r="K656" s="23"/>
      <c r="L656" s="23"/>
      <c r="M656" s="25"/>
      <c r="N656" s="29"/>
      <c r="O656" s="13"/>
      <c r="P656" s="13"/>
      <c r="Q656" s="13"/>
      <c r="R656" s="13"/>
      <c r="T656" s="8" t="str">
        <f>IF(COUNTIF(M656, "*POSB*TRA*")&gt;0,CONCATENATE(L656,"-",MID(M656,(MIN(IF(ISERROR(FIND({1;2;3;4;5;6;7;8;9;0},M656,FIND("POSB",M656))),"",FIND({1;2;3;4;5;6;7;8;9;0},M656,FIND("POSB",M656))))),6)),"")</f>
        <v/>
      </c>
      <c r="U656" s="8" t="str">
        <f t="shared" si="80"/>
        <v>--</v>
      </c>
      <c r="V656" s="17" t="str">
        <f>IF(COUNTIF(M656, "*CHEQUE*")&gt;0,+MID(M656,(MIN(IF(ISERROR(FIND({1;2;3;4;5;6;7;8;9;0},M656)),"",FIND({1;2;3;4;5;6;7;8;9;0},M656)))),15),"")</f>
        <v/>
      </c>
      <c r="W656" s="10"/>
      <c r="X656" s="10"/>
      <c r="Y656" s="10"/>
      <c r="Z656" s="10"/>
      <c r="AA656" s="31" t="str">
        <f t="shared" si="81"/>
        <v>--</v>
      </c>
      <c r="AB656" s="18" t="str">
        <f t="shared" si="82"/>
        <v>Deposit</v>
      </c>
      <c r="AC656" s="3">
        <f t="shared" si="83"/>
        <v>0</v>
      </c>
      <c r="AD656" s="4">
        <f t="shared" si="84"/>
        <v>0</v>
      </c>
      <c r="AE656" s="8" t="str">
        <f t="shared" si="85"/>
        <v/>
      </c>
      <c r="AF656" s="18" t="str">
        <f t="shared" si="86"/>
        <v>--</v>
      </c>
    </row>
    <row r="657" spans="5:32" x14ac:dyDescent="0.25">
      <c r="E657" s="36" t="str">
        <f t="shared" si="87"/>
        <v>--</v>
      </c>
      <c r="F657" s="26"/>
      <c r="G657" s="21"/>
      <c r="H657" s="30"/>
      <c r="I657" s="30"/>
      <c r="J657" s="24"/>
      <c r="K657" s="24"/>
      <c r="L657" s="24"/>
      <c r="M657" s="26"/>
      <c r="N657" s="30"/>
      <c r="O657" s="13"/>
      <c r="P657" s="13"/>
      <c r="Q657" s="13"/>
      <c r="R657" s="13"/>
      <c r="T657" s="8" t="str">
        <f>IF(COUNTIF(M657, "*POSB*TRA*")&gt;0,CONCATENATE(L657,"-",MID(M657,(MIN(IF(ISERROR(FIND({1;2;3;4;5;6;7;8;9;0},M657,FIND("POSB",M657))),"",FIND({1;2;3;4;5;6;7;8;9;0},M657,FIND("POSB",M657))))),6)),"")</f>
        <v/>
      </c>
      <c r="U657" s="8" t="str">
        <f t="shared" si="80"/>
        <v>--</v>
      </c>
      <c r="V657" s="17" t="str">
        <f>IF(COUNTIF(M657, "*CHEQUE*")&gt;0,+MID(M657,(MIN(IF(ISERROR(FIND({1;2;3;4;5;6;7;8;9;0},M657)),"",FIND({1;2;3;4;5;6;7;8;9;0},M657)))),15),"")</f>
        <v/>
      </c>
      <c r="W657" s="10"/>
      <c r="X657" s="10"/>
      <c r="Y657" s="10"/>
      <c r="Z657" s="10"/>
      <c r="AA657" s="31" t="str">
        <f t="shared" si="81"/>
        <v>--</v>
      </c>
      <c r="AB657" s="18" t="str">
        <f t="shared" si="82"/>
        <v>Deposit</v>
      </c>
      <c r="AC657" s="3">
        <f t="shared" si="83"/>
        <v>0</v>
      </c>
      <c r="AD657" s="4">
        <f t="shared" si="84"/>
        <v>0</v>
      </c>
      <c r="AE657" s="8" t="str">
        <f t="shared" si="85"/>
        <v/>
      </c>
      <c r="AF657" s="18" t="str">
        <f t="shared" si="86"/>
        <v>--</v>
      </c>
    </row>
    <row r="658" spans="5:32" x14ac:dyDescent="0.25">
      <c r="E658" s="36" t="str">
        <f t="shared" si="87"/>
        <v>--</v>
      </c>
      <c r="F658" s="25"/>
      <c r="G658" s="20"/>
      <c r="H658" s="29"/>
      <c r="I658" s="29"/>
      <c r="J658" s="23"/>
      <c r="K658" s="23"/>
      <c r="L658" s="23"/>
      <c r="M658" s="25"/>
      <c r="N658" s="29"/>
      <c r="O658" s="13"/>
      <c r="P658" s="13"/>
      <c r="Q658" s="13"/>
      <c r="R658" s="13"/>
      <c r="T658" s="8" t="str">
        <f>IF(COUNTIF(M658, "*POSB*TRA*")&gt;0,CONCATENATE(L658,"-",MID(M658,(MIN(IF(ISERROR(FIND({1;2;3;4;5;6;7;8;9;0},M658,FIND("POSB",M658))),"",FIND({1;2;3;4;5;6;7;8;9;0},M658,FIND("POSB",M658))))),6)),"")</f>
        <v/>
      </c>
      <c r="U658" s="8" t="str">
        <f t="shared" si="80"/>
        <v>--</v>
      </c>
      <c r="V658" s="17" t="str">
        <f>IF(COUNTIF(M658, "*CHEQUE*")&gt;0,+MID(M658,(MIN(IF(ISERROR(FIND({1;2;3;4;5;6;7;8;9;0},M658)),"",FIND({1;2;3;4;5;6;7;8;9;0},M658)))),15),"")</f>
        <v/>
      </c>
      <c r="W658" s="10"/>
      <c r="X658" s="10"/>
      <c r="Y658" s="10"/>
      <c r="Z658" s="10"/>
      <c r="AA658" s="31" t="str">
        <f t="shared" si="81"/>
        <v>--</v>
      </c>
      <c r="AB658" s="18" t="str">
        <f t="shared" si="82"/>
        <v>Deposit</v>
      </c>
      <c r="AC658" s="3">
        <f t="shared" si="83"/>
        <v>0</v>
      </c>
      <c r="AD658" s="4">
        <f t="shared" si="84"/>
        <v>0</v>
      </c>
      <c r="AE658" s="8" t="str">
        <f t="shared" si="85"/>
        <v/>
      </c>
      <c r="AF658" s="18" t="str">
        <f t="shared" si="86"/>
        <v>--</v>
      </c>
    </row>
    <row r="659" spans="5:32" x14ac:dyDescent="0.25">
      <c r="E659" s="36" t="str">
        <f t="shared" si="87"/>
        <v>--</v>
      </c>
      <c r="F659" s="26"/>
      <c r="G659" s="21"/>
      <c r="H659" s="30"/>
      <c r="I659" s="30"/>
      <c r="J659" s="24"/>
      <c r="K659" s="24"/>
      <c r="L659" s="24"/>
      <c r="M659" s="26"/>
      <c r="N659" s="30"/>
      <c r="O659" s="13"/>
      <c r="P659" s="13"/>
      <c r="Q659" s="13"/>
      <c r="R659" s="13"/>
      <c r="T659" s="8" t="str">
        <f>IF(COUNTIF(M659, "*POSB*TRA*")&gt;0,CONCATENATE(L659,"-",MID(M659,(MIN(IF(ISERROR(FIND({1;2;3;4;5;6;7;8;9;0},M659,FIND("POSB",M659))),"",FIND({1;2;3;4;5;6;7;8;9;0},M659,FIND("POSB",M659))))),6)),"")</f>
        <v/>
      </c>
      <c r="U659" s="8" t="str">
        <f t="shared" si="80"/>
        <v>--</v>
      </c>
      <c r="V659" s="17" t="str">
        <f>IF(COUNTIF(M659, "*CHEQUE*")&gt;0,+MID(M659,(MIN(IF(ISERROR(FIND({1;2;3;4;5;6;7;8;9;0},M659)),"",FIND({1;2;3;4;5;6;7;8;9;0},M659)))),15),"")</f>
        <v/>
      </c>
      <c r="W659" s="10"/>
      <c r="X659" s="10"/>
      <c r="Y659" s="10"/>
      <c r="Z659" s="10"/>
      <c r="AA659" s="31" t="str">
        <f t="shared" si="81"/>
        <v>--</v>
      </c>
      <c r="AB659" s="18" t="str">
        <f t="shared" si="82"/>
        <v>Deposit</v>
      </c>
      <c r="AC659" s="3">
        <f t="shared" si="83"/>
        <v>0</v>
      </c>
      <c r="AD659" s="4">
        <f t="shared" si="84"/>
        <v>0</v>
      </c>
      <c r="AE659" s="8" t="str">
        <f t="shared" si="85"/>
        <v/>
      </c>
      <c r="AF659" s="18" t="str">
        <f t="shared" si="86"/>
        <v>--</v>
      </c>
    </row>
    <row r="660" spans="5:32" x14ac:dyDescent="0.25">
      <c r="E660" s="36" t="str">
        <f t="shared" si="87"/>
        <v>--</v>
      </c>
      <c r="F660" s="25"/>
      <c r="G660" s="20"/>
      <c r="H660" s="29"/>
      <c r="I660" s="29"/>
      <c r="J660" s="23"/>
      <c r="K660" s="23"/>
      <c r="L660" s="23"/>
      <c r="M660" s="25"/>
      <c r="N660" s="29"/>
      <c r="O660" s="13"/>
      <c r="P660" s="13"/>
      <c r="Q660" s="13"/>
      <c r="R660" s="13"/>
      <c r="T660" s="8" t="str">
        <f>IF(COUNTIF(M660, "*POSB*TRA*")&gt;0,CONCATENATE(L660,"-",MID(M660,(MIN(IF(ISERROR(FIND({1;2;3;4;5;6;7;8;9;0},M660,FIND("POSB",M660))),"",FIND({1;2;3;4;5;6;7;8;9;0},M660,FIND("POSB",M660))))),6)),"")</f>
        <v/>
      </c>
      <c r="U660" s="8" t="str">
        <f t="shared" si="80"/>
        <v>--</v>
      </c>
      <c r="V660" s="17" t="str">
        <f>IF(COUNTIF(M660, "*CHEQUE*")&gt;0,+MID(M660,(MIN(IF(ISERROR(FIND({1;2;3;4;5;6;7;8;9;0},M660)),"",FIND({1;2;3;4;5;6;7;8;9;0},M660)))),15),"")</f>
        <v/>
      </c>
      <c r="W660" s="10"/>
      <c r="X660" s="10"/>
      <c r="Y660" s="10"/>
      <c r="Z660" s="10"/>
      <c r="AA660" s="31" t="str">
        <f t="shared" si="81"/>
        <v>--</v>
      </c>
      <c r="AB660" s="18" t="str">
        <f t="shared" si="82"/>
        <v>Deposit</v>
      </c>
      <c r="AC660" s="3">
        <f t="shared" si="83"/>
        <v>0</v>
      </c>
      <c r="AD660" s="4">
        <f t="shared" si="84"/>
        <v>0</v>
      </c>
      <c r="AE660" s="8" t="str">
        <f t="shared" si="85"/>
        <v/>
      </c>
      <c r="AF660" s="18" t="str">
        <f t="shared" si="86"/>
        <v>--</v>
      </c>
    </row>
    <row r="661" spans="5:32" x14ac:dyDescent="0.25">
      <c r="E661" s="36" t="str">
        <f t="shared" si="87"/>
        <v>--</v>
      </c>
      <c r="F661" s="26"/>
      <c r="G661" s="21"/>
      <c r="H661" s="30"/>
      <c r="I661" s="30"/>
      <c r="J661" s="24"/>
      <c r="K661" s="24"/>
      <c r="L661" s="24"/>
      <c r="M661" s="26"/>
      <c r="N661" s="30"/>
      <c r="O661" s="13"/>
      <c r="P661" s="13"/>
      <c r="Q661" s="13"/>
      <c r="R661" s="13"/>
      <c r="T661" s="8" t="str">
        <f>IF(COUNTIF(M661, "*POSB*TRA*")&gt;0,CONCATENATE(L661,"-",MID(M661,(MIN(IF(ISERROR(FIND({1;2;3;4;5;6;7;8;9;0},M661,FIND("POSB",M661))),"",FIND({1;2;3;4;5;6;7;8;9;0},M661,FIND("POSB",M661))))),6)),"")</f>
        <v/>
      </c>
      <c r="U661" s="8" t="str">
        <f t="shared" si="80"/>
        <v>--</v>
      </c>
      <c r="V661" s="17" t="str">
        <f>IF(COUNTIF(M661, "*CHEQUE*")&gt;0,+MID(M661,(MIN(IF(ISERROR(FIND({1;2;3;4;5;6;7;8;9;0},M661)),"",FIND({1;2;3;4;5;6;7;8;9;0},M661)))),15),"")</f>
        <v/>
      </c>
      <c r="W661" s="10"/>
      <c r="X661" s="10"/>
      <c r="Y661" s="10"/>
      <c r="Z661" s="10"/>
      <c r="AA661" s="31" t="str">
        <f t="shared" si="81"/>
        <v>--</v>
      </c>
      <c r="AB661" s="18" t="str">
        <f t="shared" si="82"/>
        <v>Deposit</v>
      </c>
      <c r="AC661" s="3">
        <f t="shared" si="83"/>
        <v>0</v>
      </c>
      <c r="AD661" s="4">
        <f t="shared" si="84"/>
        <v>0</v>
      </c>
      <c r="AE661" s="8" t="str">
        <f t="shared" si="85"/>
        <v/>
      </c>
      <c r="AF661" s="18" t="str">
        <f t="shared" si="86"/>
        <v>--</v>
      </c>
    </row>
    <row r="662" spans="5:32" x14ac:dyDescent="0.25">
      <c r="E662" s="36" t="str">
        <f t="shared" si="87"/>
        <v>--</v>
      </c>
      <c r="F662" s="25"/>
      <c r="G662" s="20"/>
      <c r="H662" s="29"/>
      <c r="I662" s="29"/>
      <c r="J662" s="23"/>
      <c r="K662" s="23"/>
      <c r="L662" s="23"/>
      <c r="M662" s="25"/>
      <c r="N662" s="29"/>
      <c r="O662" s="13"/>
      <c r="P662" s="13"/>
      <c r="Q662" s="13"/>
      <c r="R662" s="13"/>
      <c r="T662" s="8" t="str">
        <f>IF(COUNTIF(M662, "*POSB*TRA*")&gt;0,CONCATENATE(L662,"-",MID(M662,(MIN(IF(ISERROR(FIND({1;2;3;4;5;6;7;8;9;0},M662,FIND("POSB",M662))),"",FIND({1;2;3;4;5;6;7;8;9;0},M662,FIND("POSB",M662))))),6)),"")</f>
        <v/>
      </c>
      <c r="U662" s="8" t="str">
        <f t="shared" si="80"/>
        <v>--</v>
      </c>
      <c r="V662" s="17" t="str">
        <f>IF(COUNTIF(M662, "*CHEQUE*")&gt;0,+MID(M662,(MIN(IF(ISERROR(FIND({1;2;3;4;5;6;7;8;9;0},M662)),"",FIND({1;2;3;4;5;6;7;8;9;0},M662)))),15),"")</f>
        <v/>
      </c>
      <c r="W662" s="10"/>
      <c r="X662" s="10"/>
      <c r="Y662" s="10"/>
      <c r="Z662" s="10"/>
      <c r="AA662" s="31" t="str">
        <f t="shared" si="81"/>
        <v>--</v>
      </c>
      <c r="AB662" s="18" t="str">
        <f t="shared" si="82"/>
        <v>Deposit</v>
      </c>
      <c r="AC662" s="3">
        <f t="shared" si="83"/>
        <v>0</v>
      </c>
      <c r="AD662" s="4">
        <f t="shared" si="84"/>
        <v>0</v>
      </c>
      <c r="AE662" s="8" t="str">
        <f t="shared" si="85"/>
        <v/>
      </c>
      <c r="AF662" s="18" t="str">
        <f t="shared" si="86"/>
        <v>--</v>
      </c>
    </row>
    <row r="663" spans="5:32" x14ac:dyDescent="0.25">
      <c r="E663" s="36" t="str">
        <f t="shared" si="87"/>
        <v>--</v>
      </c>
      <c r="F663" s="26"/>
      <c r="G663" s="21"/>
      <c r="H663" s="30"/>
      <c r="I663" s="30"/>
      <c r="J663" s="24"/>
      <c r="K663" s="24"/>
      <c r="L663" s="24"/>
      <c r="M663" s="26"/>
      <c r="N663" s="30"/>
      <c r="O663" s="13"/>
      <c r="P663" s="13"/>
      <c r="Q663" s="13"/>
      <c r="R663" s="13"/>
      <c r="T663" s="8" t="str">
        <f>IF(COUNTIF(M663, "*POSB*TRA*")&gt;0,CONCATENATE(L663,"-",MID(M663,(MIN(IF(ISERROR(FIND({1;2;3;4;5;6;7;8;9;0},M663,FIND("POSB",M663))),"",FIND({1;2;3;4;5;6;7;8;9;0},M663,FIND("POSB",M663))))),6)),"")</f>
        <v/>
      </c>
      <c r="U663" s="8" t="str">
        <f t="shared" si="80"/>
        <v>--</v>
      </c>
      <c r="V663" s="17" t="str">
        <f>IF(COUNTIF(M663, "*CHEQUE*")&gt;0,+MID(M663,(MIN(IF(ISERROR(FIND({1;2;3;4;5;6;7;8;9;0},M663)),"",FIND({1;2;3;4;5;6;7;8;9;0},M663)))),15),"")</f>
        <v/>
      </c>
      <c r="W663" s="10"/>
      <c r="X663" s="10"/>
      <c r="Y663" s="10"/>
      <c r="Z663" s="10"/>
      <c r="AA663" s="31" t="str">
        <f t="shared" si="81"/>
        <v>--</v>
      </c>
      <c r="AB663" s="18" t="str">
        <f t="shared" si="82"/>
        <v>Deposit</v>
      </c>
      <c r="AC663" s="3">
        <f t="shared" si="83"/>
        <v>0</v>
      </c>
      <c r="AD663" s="4">
        <f t="shared" si="84"/>
        <v>0</v>
      </c>
      <c r="AE663" s="8" t="str">
        <f t="shared" si="85"/>
        <v/>
      </c>
      <c r="AF663" s="18" t="str">
        <f t="shared" si="86"/>
        <v>--</v>
      </c>
    </row>
    <row r="664" spans="5:32" x14ac:dyDescent="0.25">
      <c r="E664" s="36" t="str">
        <f t="shared" si="87"/>
        <v>--</v>
      </c>
      <c r="F664" s="25"/>
      <c r="G664" s="20"/>
      <c r="H664" s="29"/>
      <c r="I664" s="29"/>
      <c r="J664" s="23"/>
      <c r="K664" s="23"/>
      <c r="L664" s="23"/>
      <c r="M664" s="25"/>
      <c r="N664" s="29"/>
      <c r="O664" s="13"/>
      <c r="P664" s="13"/>
      <c r="Q664" s="13"/>
      <c r="R664" s="13"/>
      <c r="T664" s="8" t="str">
        <f>IF(COUNTIF(M664, "*POSB*TRA*")&gt;0,CONCATENATE(L664,"-",MID(M664,(MIN(IF(ISERROR(FIND({1;2;3;4;5;6;7;8;9;0},M664,FIND("POSB",M664))),"",FIND({1;2;3;4;5;6;7;8;9;0},M664,FIND("POSB",M664))))),6)),"")</f>
        <v/>
      </c>
      <c r="U664" s="8" t="str">
        <f t="shared" si="80"/>
        <v>--</v>
      </c>
      <c r="V664" s="17" t="str">
        <f>IF(COUNTIF(M664, "*CHEQUE*")&gt;0,+MID(M664,(MIN(IF(ISERROR(FIND({1;2;3;4;5;6;7;8;9;0},M664)),"",FIND({1;2;3;4;5;6;7;8;9;0},M664)))),15),"")</f>
        <v/>
      </c>
      <c r="W664" s="10"/>
      <c r="X664" s="10"/>
      <c r="Y664" s="10"/>
      <c r="Z664" s="10"/>
      <c r="AA664" s="31" t="str">
        <f t="shared" si="81"/>
        <v>--</v>
      </c>
      <c r="AB664" s="18" t="str">
        <f t="shared" si="82"/>
        <v>Deposit</v>
      </c>
      <c r="AC664" s="3">
        <f t="shared" si="83"/>
        <v>0</v>
      </c>
      <c r="AD664" s="4">
        <f t="shared" si="84"/>
        <v>0</v>
      </c>
      <c r="AE664" s="8" t="str">
        <f t="shared" si="85"/>
        <v/>
      </c>
      <c r="AF664" s="18" t="str">
        <f t="shared" si="86"/>
        <v>--</v>
      </c>
    </row>
    <row r="665" spans="5:32" x14ac:dyDescent="0.25">
      <c r="E665" s="36" t="str">
        <f t="shared" si="87"/>
        <v>--</v>
      </c>
      <c r="F665" s="26"/>
      <c r="G665" s="21"/>
      <c r="H665" s="30"/>
      <c r="I665" s="30"/>
      <c r="J665" s="24"/>
      <c r="K665" s="24"/>
      <c r="L665" s="24"/>
      <c r="M665" s="26"/>
      <c r="N665" s="30"/>
      <c r="O665" s="13"/>
      <c r="P665" s="13"/>
      <c r="Q665" s="13"/>
      <c r="R665" s="13"/>
      <c r="T665" s="8" t="str">
        <f>IF(COUNTIF(M665, "*POSB*TRA*")&gt;0,CONCATENATE(L665,"-",MID(M665,(MIN(IF(ISERROR(FIND({1;2;3;4;5;6;7;8;9;0},M665,FIND("POSB",M665))),"",FIND({1;2;3;4;5;6;7;8;9;0},M665,FIND("POSB",M665))))),6)),"")</f>
        <v/>
      </c>
      <c r="U665" s="8" t="str">
        <f t="shared" si="80"/>
        <v>--</v>
      </c>
      <c r="V665" s="17" t="str">
        <f>IF(COUNTIF(M665, "*CHEQUE*")&gt;0,+MID(M665,(MIN(IF(ISERROR(FIND({1;2;3;4;5;6;7;8;9;0},M665)),"",FIND({1;2;3;4;5;6;7;8;9;0},M665)))),15),"")</f>
        <v/>
      </c>
      <c r="W665" s="10"/>
      <c r="X665" s="10"/>
      <c r="Y665" s="10"/>
      <c r="Z665" s="10"/>
      <c r="AA665" s="31" t="str">
        <f t="shared" si="81"/>
        <v>--</v>
      </c>
      <c r="AB665" s="18" t="str">
        <f t="shared" si="82"/>
        <v>Deposit</v>
      </c>
      <c r="AC665" s="3">
        <f t="shared" si="83"/>
        <v>0</v>
      </c>
      <c r="AD665" s="4">
        <f t="shared" si="84"/>
        <v>0</v>
      </c>
      <c r="AE665" s="8" t="str">
        <f t="shared" si="85"/>
        <v/>
      </c>
      <c r="AF665" s="18" t="str">
        <f t="shared" si="86"/>
        <v>--</v>
      </c>
    </row>
    <row r="666" spans="5:32" x14ac:dyDescent="0.25">
      <c r="E666" s="36" t="str">
        <f t="shared" si="87"/>
        <v>--</v>
      </c>
      <c r="F666" s="25"/>
      <c r="G666" s="20"/>
      <c r="H666" s="29"/>
      <c r="I666" s="29"/>
      <c r="J666" s="23"/>
      <c r="K666" s="23"/>
      <c r="L666" s="23"/>
      <c r="M666" s="25"/>
      <c r="N666" s="29"/>
      <c r="O666" s="13"/>
      <c r="P666" s="13"/>
      <c r="Q666" s="13"/>
      <c r="R666" s="13"/>
      <c r="T666" s="8" t="str">
        <f>IF(COUNTIF(M666, "*POSB*TRA*")&gt;0,CONCATENATE(L666,"-",MID(M666,(MIN(IF(ISERROR(FIND({1;2;3;4;5;6;7;8;9;0},M666,FIND("POSB",M666))),"",FIND({1;2;3;4;5;6;7;8;9;0},M666,FIND("POSB",M666))))),6)),"")</f>
        <v/>
      </c>
      <c r="U666" s="8" t="str">
        <f t="shared" si="80"/>
        <v>--</v>
      </c>
      <c r="V666" s="17" t="str">
        <f>IF(COUNTIF(M666, "*CHEQUE*")&gt;0,+MID(M666,(MIN(IF(ISERROR(FIND({1;2;3;4;5;6;7;8;9;0},M666)),"",FIND({1;2;3;4;5;6;7;8;9;0},M666)))),15),"")</f>
        <v/>
      </c>
      <c r="W666" s="10"/>
      <c r="X666" s="10"/>
      <c r="Y666" s="10"/>
      <c r="Z666" s="10"/>
      <c r="AA666" s="31" t="str">
        <f t="shared" si="81"/>
        <v>--</v>
      </c>
      <c r="AB666" s="18" t="str">
        <f t="shared" si="82"/>
        <v>Deposit</v>
      </c>
      <c r="AC666" s="3">
        <f t="shared" si="83"/>
        <v>0</v>
      </c>
      <c r="AD666" s="4">
        <f t="shared" si="84"/>
        <v>0</v>
      </c>
      <c r="AE666" s="8" t="str">
        <f t="shared" si="85"/>
        <v/>
      </c>
      <c r="AF666" s="18" t="str">
        <f t="shared" si="86"/>
        <v>--</v>
      </c>
    </row>
    <row r="667" spans="5:32" x14ac:dyDescent="0.25">
      <c r="E667" s="36" t="str">
        <f t="shared" si="87"/>
        <v>--</v>
      </c>
      <c r="F667" s="26"/>
      <c r="G667" s="21"/>
      <c r="H667" s="30"/>
      <c r="I667" s="30"/>
      <c r="J667" s="24"/>
      <c r="K667" s="24"/>
      <c r="L667" s="24"/>
      <c r="M667" s="26"/>
      <c r="N667" s="30"/>
      <c r="O667" s="13"/>
      <c r="P667" s="13"/>
      <c r="Q667" s="13"/>
      <c r="R667" s="13"/>
      <c r="T667" s="8" t="str">
        <f>IF(COUNTIF(M667, "*POSB*TRA*")&gt;0,CONCATENATE(L667,"-",MID(M667,(MIN(IF(ISERROR(FIND({1;2;3;4;5;6;7;8;9;0},M667,FIND("POSB",M667))),"",FIND({1;2;3;4;5;6;7;8;9;0},M667,FIND("POSB",M667))))),6)),"")</f>
        <v/>
      </c>
      <c r="U667" s="8" t="str">
        <f t="shared" si="80"/>
        <v>--</v>
      </c>
      <c r="V667" s="17" t="str">
        <f>IF(COUNTIF(M667, "*CHEQUE*")&gt;0,+MID(M667,(MIN(IF(ISERROR(FIND({1;2;3;4;5;6;7;8;9;0},M667)),"",FIND({1;2;3;4;5;6;7;8;9;0},M667)))),15),"")</f>
        <v/>
      </c>
      <c r="W667" s="10"/>
      <c r="X667" s="10"/>
      <c r="Y667" s="10"/>
      <c r="Z667" s="10"/>
      <c r="AA667" s="31" t="str">
        <f t="shared" si="81"/>
        <v>--</v>
      </c>
      <c r="AB667" s="18" t="str">
        <f t="shared" si="82"/>
        <v>Deposit</v>
      </c>
      <c r="AC667" s="3">
        <f t="shared" si="83"/>
        <v>0</v>
      </c>
      <c r="AD667" s="4">
        <f t="shared" si="84"/>
        <v>0</v>
      </c>
      <c r="AE667" s="8" t="str">
        <f t="shared" si="85"/>
        <v/>
      </c>
      <c r="AF667" s="18" t="str">
        <f t="shared" si="86"/>
        <v>--</v>
      </c>
    </row>
    <row r="668" spans="5:32" x14ac:dyDescent="0.25">
      <c r="E668" s="36" t="str">
        <f t="shared" si="87"/>
        <v>--</v>
      </c>
      <c r="F668" s="25"/>
      <c r="G668" s="20"/>
      <c r="H668" s="29"/>
      <c r="I668" s="29"/>
      <c r="J668" s="23"/>
      <c r="K668" s="23"/>
      <c r="L668" s="23"/>
      <c r="M668" s="25"/>
      <c r="N668" s="29"/>
      <c r="O668" s="13"/>
      <c r="P668" s="13"/>
      <c r="Q668" s="13"/>
      <c r="R668" s="13"/>
      <c r="T668" s="8" t="str">
        <f>IF(COUNTIF(M668, "*POSB*TRA*")&gt;0,CONCATENATE(L668,"-",MID(M668,(MIN(IF(ISERROR(FIND({1;2;3;4;5;6;7;8;9;0},M668,FIND("POSB",M668))),"",FIND({1;2;3;4;5;6;7;8;9;0},M668,FIND("POSB",M668))))),6)),"")</f>
        <v/>
      </c>
      <c r="U668" s="8" t="str">
        <f t="shared" si="80"/>
        <v>--</v>
      </c>
      <c r="V668" s="17" t="str">
        <f>IF(COUNTIF(M668, "*CHEQUE*")&gt;0,+MID(M668,(MIN(IF(ISERROR(FIND({1;2;3;4;5;6;7;8;9;0},M668)),"",FIND({1;2;3;4;5;6;7;8;9;0},M668)))),15),"")</f>
        <v/>
      </c>
      <c r="W668" s="10"/>
      <c r="X668" s="10"/>
      <c r="Y668" s="10"/>
      <c r="Z668" s="10"/>
      <c r="AA668" s="31" t="str">
        <f t="shared" si="81"/>
        <v>--</v>
      </c>
      <c r="AB668" s="18" t="str">
        <f t="shared" si="82"/>
        <v>Deposit</v>
      </c>
      <c r="AC668" s="3">
        <f t="shared" si="83"/>
        <v>0</v>
      </c>
      <c r="AD668" s="4">
        <f t="shared" si="84"/>
        <v>0</v>
      </c>
      <c r="AE668" s="8" t="str">
        <f t="shared" si="85"/>
        <v/>
      </c>
      <c r="AF668" s="18" t="str">
        <f t="shared" si="86"/>
        <v>--</v>
      </c>
    </row>
    <row r="669" spans="5:32" x14ac:dyDescent="0.25">
      <c r="E669" s="36" t="str">
        <f t="shared" si="87"/>
        <v>--</v>
      </c>
      <c r="F669" s="26"/>
      <c r="G669" s="21"/>
      <c r="H669" s="30"/>
      <c r="I669" s="30"/>
      <c r="J669" s="24"/>
      <c r="K669" s="24"/>
      <c r="L669" s="24"/>
      <c r="M669" s="26"/>
      <c r="N669" s="30"/>
      <c r="O669" s="13"/>
      <c r="P669" s="13"/>
      <c r="Q669" s="13"/>
      <c r="R669" s="13"/>
      <c r="T669" s="8" t="str">
        <f>IF(COUNTIF(M669, "*POSB*TRA*")&gt;0,CONCATENATE(L669,"-",MID(M669,(MIN(IF(ISERROR(FIND({1;2;3;4;5;6;7;8;9;0},M669,FIND("POSB",M669))),"",FIND({1;2;3;4;5;6;7;8;9;0},M669,FIND("POSB",M669))))),6)),"")</f>
        <v/>
      </c>
      <c r="U669" s="8" t="str">
        <f t="shared" si="80"/>
        <v>--</v>
      </c>
      <c r="V669" s="17" t="str">
        <f>IF(COUNTIF(M669, "*CHEQUE*")&gt;0,+MID(M669,(MIN(IF(ISERROR(FIND({1;2;3;4;5;6;7;8;9;0},M669)),"",FIND({1;2;3;4;5;6;7;8;9;0},M669)))),15),"")</f>
        <v/>
      </c>
      <c r="W669" s="10"/>
      <c r="X669" s="10"/>
      <c r="Y669" s="10"/>
      <c r="Z669" s="10"/>
      <c r="AA669" s="31" t="str">
        <f t="shared" si="81"/>
        <v>--</v>
      </c>
      <c r="AB669" s="18" t="str">
        <f t="shared" si="82"/>
        <v>Deposit</v>
      </c>
      <c r="AC669" s="3">
        <f t="shared" si="83"/>
        <v>0</v>
      </c>
      <c r="AD669" s="4">
        <f t="shared" si="84"/>
        <v>0</v>
      </c>
      <c r="AE669" s="8" t="str">
        <f t="shared" si="85"/>
        <v/>
      </c>
      <c r="AF669" s="18" t="str">
        <f t="shared" si="86"/>
        <v>--</v>
      </c>
    </row>
    <row r="670" spans="5:32" x14ac:dyDescent="0.25">
      <c r="E670" s="36" t="str">
        <f t="shared" si="87"/>
        <v>--</v>
      </c>
      <c r="F670" s="25"/>
      <c r="G670" s="20"/>
      <c r="H670" s="29"/>
      <c r="I670" s="29"/>
      <c r="J670" s="23"/>
      <c r="K670" s="23"/>
      <c r="L670" s="23"/>
      <c r="M670" s="25"/>
      <c r="N670" s="29"/>
      <c r="O670" s="13"/>
      <c r="P670" s="13"/>
      <c r="Q670" s="13"/>
      <c r="R670" s="13"/>
      <c r="T670" s="8" t="str">
        <f>IF(COUNTIF(M670, "*POSB*TRA*")&gt;0,CONCATENATE(L670,"-",MID(M670,(MIN(IF(ISERROR(FIND({1;2;3;4;5;6;7;8;9;0},M670,FIND("POSB",M670))),"",FIND({1;2;3;4;5;6;7;8;9;0},M670,FIND("POSB",M670))))),6)),"")</f>
        <v/>
      </c>
      <c r="U670" s="8" t="str">
        <f t="shared" si="80"/>
        <v>--</v>
      </c>
      <c r="V670" s="17" t="str">
        <f>IF(COUNTIF(M670, "*CHEQUE*")&gt;0,+MID(M670,(MIN(IF(ISERROR(FIND({1;2;3;4;5;6;7;8;9;0},M670)),"",FIND({1;2;3;4;5;6;7;8;9;0},M670)))),15),"")</f>
        <v/>
      </c>
      <c r="W670" s="10"/>
      <c r="X670" s="10"/>
      <c r="Y670" s="10"/>
      <c r="Z670" s="10"/>
      <c r="AA670" s="31" t="str">
        <f t="shared" si="81"/>
        <v>--</v>
      </c>
      <c r="AB670" s="18" t="str">
        <f t="shared" si="82"/>
        <v>Deposit</v>
      </c>
      <c r="AC670" s="3">
        <f t="shared" si="83"/>
        <v>0</v>
      </c>
      <c r="AD670" s="4">
        <f t="shared" si="84"/>
        <v>0</v>
      </c>
      <c r="AE670" s="8" t="str">
        <f t="shared" si="85"/>
        <v/>
      </c>
      <c r="AF670" s="18" t="str">
        <f t="shared" si="86"/>
        <v>--</v>
      </c>
    </row>
    <row r="671" spans="5:32" x14ac:dyDescent="0.25">
      <c r="E671" s="36" t="str">
        <f t="shared" si="87"/>
        <v>--</v>
      </c>
      <c r="F671" s="26"/>
      <c r="G671" s="21"/>
      <c r="H671" s="30"/>
      <c r="I671" s="30"/>
      <c r="J671" s="24"/>
      <c r="K671" s="24"/>
      <c r="L671" s="24"/>
      <c r="M671" s="26"/>
      <c r="N671" s="30"/>
      <c r="O671" s="13"/>
      <c r="P671" s="13"/>
      <c r="Q671" s="13"/>
      <c r="R671" s="13"/>
      <c r="T671" s="8" t="str">
        <f>IF(COUNTIF(M671, "*POSB*TRA*")&gt;0,CONCATENATE(L671,"-",MID(M671,(MIN(IF(ISERROR(FIND({1;2;3;4;5;6;7;8;9;0},M671,FIND("POSB",M671))),"",FIND({1;2;3;4;5;6;7;8;9;0},M671,FIND("POSB",M671))))),6)),"")</f>
        <v/>
      </c>
      <c r="U671" s="8" t="str">
        <f t="shared" si="80"/>
        <v>--</v>
      </c>
      <c r="V671" s="17" t="str">
        <f>IF(COUNTIF(M671, "*CHEQUE*")&gt;0,+MID(M671,(MIN(IF(ISERROR(FIND({1;2;3;4;5;6;7;8;9;0},M671)),"",FIND({1;2;3;4;5;6;7;8;9;0},M671)))),15),"")</f>
        <v/>
      </c>
      <c r="W671" s="10"/>
      <c r="X671" s="10"/>
      <c r="Y671" s="10"/>
      <c r="Z671" s="10"/>
      <c r="AA671" s="31" t="str">
        <f t="shared" si="81"/>
        <v>--</v>
      </c>
      <c r="AB671" s="18" t="str">
        <f t="shared" si="82"/>
        <v>Deposit</v>
      </c>
      <c r="AC671" s="3">
        <f t="shared" si="83"/>
        <v>0</v>
      </c>
      <c r="AD671" s="4">
        <f t="shared" si="84"/>
        <v>0</v>
      </c>
      <c r="AE671" s="8" t="str">
        <f t="shared" si="85"/>
        <v/>
      </c>
      <c r="AF671" s="18" t="str">
        <f t="shared" si="86"/>
        <v>--</v>
      </c>
    </row>
    <row r="672" spans="5:32" x14ac:dyDescent="0.25">
      <c r="E672" s="36" t="str">
        <f t="shared" si="87"/>
        <v>--</v>
      </c>
      <c r="F672" s="25"/>
      <c r="G672" s="20"/>
      <c r="H672" s="29"/>
      <c r="I672" s="29"/>
      <c r="J672" s="23"/>
      <c r="K672" s="23"/>
      <c r="L672" s="23"/>
      <c r="M672" s="25"/>
      <c r="N672" s="29"/>
      <c r="O672" s="13"/>
      <c r="P672" s="13"/>
      <c r="Q672" s="13"/>
      <c r="R672" s="13"/>
      <c r="T672" s="8" t="str">
        <f>IF(COUNTIF(M672, "*POSB*TRA*")&gt;0,CONCATENATE(L672,"-",MID(M672,(MIN(IF(ISERROR(FIND({1;2;3;4;5;6;7;8;9;0},M672,FIND("POSB",M672))),"",FIND({1;2;3;4;5;6;7;8;9;0},M672,FIND("POSB",M672))))),6)),"")</f>
        <v/>
      </c>
      <c r="U672" s="8" t="str">
        <f t="shared" si="80"/>
        <v>--</v>
      </c>
      <c r="V672" s="17" t="str">
        <f>IF(COUNTIF(M672, "*CHEQUE*")&gt;0,+MID(M672,(MIN(IF(ISERROR(FIND({1;2;3;4;5;6;7;8;9;0},M672)),"",FIND({1;2;3;4;5;6;7;8;9;0},M672)))),15),"")</f>
        <v/>
      </c>
      <c r="W672" s="10"/>
      <c r="X672" s="10"/>
      <c r="Y672" s="10"/>
      <c r="Z672" s="10"/>
      <c r="AA672" s="31" t="str">
        <f t="shared" si="81"/>
        <v>--</v>
      </c>
      <c r="AB672" s="18" t="str">
        <f t="shared" si="82"/>
        <v>Deposit</v>
      </c>
      <c r="AC672" s="3">
        <f t="shared" si="83"/>
        <v>0</v>
      </c>
      <c r="AD672" s="4">
        <f t="shared" si="84"/>
        <v>0</v>
      </c>
      <c r="AE672" s="8" t="str">
        <f t="shared" si="85"/>
        <v/>
      </c>
      <c r="AF672" s="18" t="str">
        <f t="shared" si="86"/>
        <v>--</v>
      </c>
    </row>
    <row r="673" spans="5:32" x14ac:dyDescent="0.25">
      <c r="E673" s="36" t="str">
        <f t="shared" si="87"/>
        <v>--</v>
      </c>
      <c r="F673" s="26"/>
      <c r="G673" s="21"/>
      <c r="H673" s="30"/>
      <c r="I673" s="30"/>
      <c r="J673" s="24"/>
      <c r="K673" s="24"/>
      <c r="L673" s="24"/>
      <c r="M673" s="26"/>
      <c r="N673" s="30"/>
      <c r="O673" s="13"/>
      <c r="P673" s="13"/>
      <c r="Q673" s="13"/>
      <c r="R673" s="13"/>
      <c r="T673" s="8" t="str">
        <f>IF(COUNTIF(M673, "*POSB*TRA*")&gt;0,CONCATENATE(L673,"-",MID(M673,(MIN(IF(ISERROR(FIND({1;2;3;4;5;6;7;8;9;0},M673,FIND("POSB",M673))),"",FIND({1;2;3;4;5;6;7;8;9;0},M673,FIND("POSB",M673))))),6)),"")</f>
        <v/>
      </c>
      <c r="U673" s="8" t="str">
        <f t="shared" si="80"/>
        <v>--</v>
      </c>
      <c r="V673" s="17" t="str">
        <f>IF(COUNTIF(M673, "*CHEQUE*")&gt;0,+MID(M673,(MIN(IF(ISERROR(FIND({1;2;3;4;5;6;7;8;9;0},M673)),"",FIND({1;2;3;4;5;6;7;8;9;0},M673)))),15),"")</f>
        <v/>
      </c>
      <c r="W673" s="10"/>
      <c r="X673" s="10"/>
      <c r="Y673" s="10"/>
      <c r="Z673" s="10"/>
      <c r="AA673" s="31" t="str">
        <f t="shared" si="81"/>
        <v>--</v>
      </c>
      <c r="AB673" s="18" t="str">
        <f t="shared" si="82"/>
        <v>Deposit</v>
      </c>
      <c r="AC673" s="3">
        <f t="shared" si="83"/>
        <v>0</v>
      </c>
      <c r="AD673" s="4">
        <f t="shared" si="84"/>
        <v>0</v>
      </c>
      <c r="AE673" s="8" t="str">
        <f t="shared" si="85"/>
        <v/>
      </c>
      <c r="AF673" s="18" t="str">
        <f t="shared" si="86"/>
        <v>--</v>
      </c>
    </row>
    <row r="674" spans="5:32" x14ac:dyDescent="0.25">
      <c r="E674" s="36" t="str">
        <f t="shared" si="87"/>
        <v>--</v>
      </c>
      <c r="F674" s="25"/>
      <c r="G674" s="20"/>
      <c r="H674" s="29"/>
      <c r="I674" s="29"/>
      <c r="J674" s="23"/>
      <c r="K674" s="23"/>
      <c r="L674" s="23"/>
      <c r="M674" s="25"/>
      <c r="N674" s="29"/>
      <c r="O674" s="13"/>
      <c r="P674" s="13"/>
      <c r="Q674" s="13"/>
      <c r="R674" s="13"/>
      <c r="T674" s="8" t="str">
        <f>IF(COUNTIF(M674, "*POSB*TRA*")&gt;0,CONCATENATE(L674,"-",MID(M674,(MIN(IF(ISERROR(FIND({1;2;3;4;5;6;7;8;9;0},M674,FIND("POSB",M674))),"",FIND({1;2;3;4;5;6;7;8;9;0},M674,FIND("POSB",M674))))),6)),"")</f>
        <v/>
      </c>
      <c r="U674" s="8" t="str">
        <f t="shared" si="80"/>
        <v>--</v>
      </c>
      <c r="V674" s="17" t="str">
        <f>IF(COUNTIF(M674, "*CHEQUE*")&gt;0,+MID(M674,(MIN(IF(ISERROR(FIND({1;2;3;4;5;6;7;8;9;0},M674)),"",FIND({1;2;3;4;5;6;7;8;9;0},M674)))),15),"")</f>
        <v/>
      </c>
      <c r="W674" s="10"/>
      <c r="X674" s="10"/>
      <c r="Y674" s="10"/>
      <c r="Z674" s="10"/>
      <c r="AA674" s="31" t="str">
        <f t="shared" si="81"/>
        <v>--</v>
      </c>
      <c r="AB674" s="18" t="str">
        <f t="shared" si="82"/>
        <v>Deposit</v>
      </c>
      <c r="AC674" s="3">
        <f t="shared" si="83"/>
        <v>0</v>
      </c>
      <c r="AD674" s="4">
        <f t="shared" si="84"/>
        <v>0</v>
      </c>
      <c r="AE674" s="8" t="str">
        <f t="shared" si="85"/>
        <v/>
      </c>
      <c r="AF674" s="18" t="str">
        <f t="shared" si="86"/>
        <v>--</v>
      </c>
    </row>
    <row r="675" spans="5:32" x14ac:dyDescent="0.25">
      <c r="E675" s="36" t="str">
        <f t="shared" si="87"/>
        <v>--</v>
      </c>
      <c r="F675" s="26"/>
      <c r="G675" s="21"/>
      <c r="H675" s="30"/>
      <c r="I675" s="30"/>
      <c r="J675" s="24"/>
      <c r="K675" s="24"/>
      <c r="L675" s="24"/>
      <c r="M675" s="26"/>
      <c r="N675" s="30"/>
      <c r="O675" s="13"/>
      <c r="P675" s="13"/>
      <c r="Q675" s="13"/>
      <c r="R675" s="13"/>
      <c r="T675" s="8" t="str">
        <f>IF(COUNTIF(M675, "*POSB*TRA*")&gt;0,CONCATENATE(L675,"-",MID(M675,(MIN(IF(ISERROR(FIND({1;2;3;4;5;6;7;8;9;0},M675,FIND("POSB",M675))),"",FIND({1;2;3;4;5;6;7;8;9;0},M675,FIND("POSB",M675))))),6)),"")</f>
        <v/>
      </c>
      <c r="U675" s="8" t="str">
        <f t="shared" si="80"/>
        <v>--</v>
      </c>
      <c r="V675" s="17" t="str">
        <f>IF(COUNTIF(M675, "*CHEQUE*")&gt;0,+MID(M675,(MIN(IF(ISERROR(FIND({1;2;3;4;5;6;7;8;9;0},M675)),"",FIND({1;2;3;4;5;6;7;8;9;0},M675)))),15),"")</f>
        <v/>
      </c>
      <c r="W675" s="10"/>
      <c r="X675" s="10"/>
      <c r="Y675" s="10"/>
      <c r="Z675" s="10"/>
      <c r="AA675" s="31" t="str">
        <f t="shared" si="81"/>
        <v>--</v>
      </c>
      <c r="AB675" s="18" t="str">
        <f t="shared" si="82"/>
        <v>Deposit</v>
      </c>
      <c r="AC675" s="3">
        <f t="shared" si="83"/>
        <v>0</v>
      </c>
      <c r="AD675" s="4">
        <f t="shared" si="84"/>
        <v>0</v>
      </c>
      <c r="AE675" s="8" t="str">
        <f t="shared" si="85"/>
        <v/>
      </c>
      <c r="AF675" s="18" t="str">
        <f t="shared" si="86"/>
        <v>--</v>
      </c>
    </row>
    <row r="676" spans="5:32" x14ac:dyDescent="0.25">
      <c r="E676" s="36" t="str">
        <f t="shared" si="87"/>
        <v>--</v>
      </c>
      <c r="F676" s="25"/>
      <c r="G676" s="20"/>
      <c r="H676" s="29"/>
      <c r="I676" s="29"/>
      <c r="J676" s="23"/>
      <c r="K676" s="23"/>
      <c r="L676" s="23"/>
      <c r="M676" s="25"/>
      <c r="N676" s="29"/>
      <c r="O676" s="13"/>
      <c r="P676" s="13"/>
      <c r="Q676" s="13"/>
      <c r="R676" s="13"/>
      <c r="T676" s="8" t="str">
        <f>IF(COUNTIF(M676, "*POSB*TRA*")&gt;0,CONCATENATE(L676,"-",MID(M676,(MIN(IF(ISERROR(FIND({1;2;3;4;5;6;7;8;9;0},M676,FIND("POSB",M676))),"",FIND({1;2;3;4;5;6;7;8;9;0},M676,FIND("POSB",M676))))),6)),"")</f>
        <v/>
      </c>
      <c r="U676" s="8" t="str">
        <f t="shared" si="80"/>
        <v>--</v>
      </c>
      <c r="V676" s="17" t="str">
        <f>IF(COUNTIF(M676, "*CHEQUE*")&gt;0,+MID(M676,(MIN(IF(ISERROR(FIND({1;2;3;4;5;6;7;8;9;0},M676)),"",FIND({1;2;3;4;5;6;7;8;9;0},M676)))),15),"")</f>
        <v/>
      </c>
      <c r="W676" s="10"/>
      <c r="X676" s="10"/>
      <c r="Y676" s="10"/>
      <c r="Z676" s="10"/>
      <c r="AA676" s="31" t="str">
        <f t="shared" si="81"/>
        <v>--</v>
      </c>
      <c r="AB676" s="18" t="str">
        <f t="shared" si="82"/>
        <v>Deposit</v>
      </c>
      <c r="AC676" s="3">
        <f t="shared" si="83"/>
        <v>0</v>
      </c>
      <c r="AD676" s="4">
        <f t="shared" si="84"/>
        <v>0</v>
      </c>
      <c r="AE676" s="8" t="str">
        <f t="shared" si="85"/>
        <v/>
      </c>
      <c r="AF676" s="18" t="str">
        <f t="shared" si="86"/>
        <v>--</v>
      </c>
    </row>
    <row r="677" spans="5:32" x14ac:dyDescent="0.25">
      <c r="E677" s="36" t="str">
        <f t="shared" si="87"/>
        <v>--</v>
      </c>
      <c r="F677" s="26"/>
      <c r="G677" s="21"/>
      <c r="H677" s="30"/>
      <c r="I677" s="30"/>
      <c r="J677" s="24"/>
      <c r="K677" s="24"/>
      <c r="L677" s="24"/>
      <c r="M677" s="26"/>
      <c r="N677" s="30"/>
      <c r="O677" s="13"/>
      <c r="P677" s="13"/>
      <c r="Q677" s="13"/>
      <c r="R677" s="13"/>
      <c r="T677" s="8" t="str">
        <f>IF(COUNTIF(M677, "*POSB*TRA*")&gt;0,CONCATENATE(L677,"-",MID(M677,(MIN(IF(ISERROR(FIND({1;2;3;4;5;6;7;8;9;0},M677,FIND("POSB",M677))),"",FIND({1;2;3;4;5;6;7;8;9;0},M677,FIND("POSB",M677))))),6)),"")</f>
        <v/>
      </c>
      <c r="U677" s="8" t="str">
        <f t="shared" si="80"/>
        <v>--</v>
      </c>
      <c r="V677" s="17" t="str">
        <f>IF(COUNTIF(M677, "*CHEQUE*")&gt;0,+MID(M677,(MIN(IF(ISERROR(FIND({1;2;3;4;5;6;7;8;9;0},M677)),"",FIND({1;2;3;4;5;6;7;8;9;0},M677)))),15),"")</f>
        <v/>
      </c>
      <c r="W677" s="10"/>
      <c r="X677" s="10"/>
      <c r="Y677" s="10"/>
      <c r="Z677" s="10"/>
      <c r="AA677" s="31" t="str">
        <f t="shared" si="81"/>
        <v>--</v>
      </c>
      <c r="AB677" s="18" t="str">
        <f t="shared" si="82"/>
        <v>Deposit</v>
      </c>
      <c r="AC677" s="3">
        <f t="shared" si="83"/>
        <v>0</v>
      </c>
      <c r="AD677" s="4">
        <f t="shared" si="84"/>
        <v>0</v>
      </c>
      <c r="AE677" s="8" t="str">
        <f t="shared" si="85"/>
        <v/>
      </c>
      <c r="AF677" s="18" t="str">
        <f t="shared" si="86"/>
        <v>--</v>
      </c>
    </row>
    <row r="678" spans="5:32" x14ac:dyDescent="0.25">
      <c r="E678" s="36" t="str">
        <f t="shared" si="87"/>
        <v>--</v>
      </c>
      <c r="F678" s="25"/>
      <c r="G678" s="20"/>
      <c r="H678" s="29"/>
      <c r="I678" s="29"/>
      <c r="J678" s="23"/>
      <c r="K678" s="23"/>
      <c r="L678" s="23"/>
      <c r="M678" s="25"/>
      <c r="N678" s="29"/>
      <c r="O678" s="13"/>
      <c r="P678" s="13"/>
      <c r="Q678" s="13"/>
      <c r="R678" s="13"/>
      <c r="T678" s="8" t="str">
        <f>IF(COUNTIF(M678, "*POSB*TRA*")&gt;0,CONCATENATE(L678,"-",MID(M678,(MIN(IF(ISERROR(FIND({1;2;3;4;5;6;7;8;9;0},M678,FIND("POSB",M678))),"",FIND({1;2;3;4;5;6;7;8;9;0},M678,FIND("POSB",M678))))),6)),"")</f>
        <v/>
      </c>
      <c r="U678" s="8" t="str">
        <f t="shared" si="80"/>
        <v>--</v>
      </c>
      <c r="V678" s="17" t="str">
        <f>IF(COUNTIF(M678, "*CHEQUE*")&gt;0,+MID(M678,(MIN(IF(ISERROR(FIND({1;2;3;4;5;6;7;8;9;0},M678)),"",FIND({1;2;3;4;5;6;7;8;9;0},M678)))),15),"")</f>
        <v/>
      </c>
      <c r="W678" s="10"/>
      <c r="X678" s="10"/>
      <c r="Y678" s="10"/>
      <c r="Z678" s="10"/>
      <c r="AA678" s="31" t="str">
        <f t="shared" si="81"/>
        <v>--</v>
      </c>
      <c r="AB678" s="18" t="str">
        <f t="shared" si="82"/>
        <v>Deposit</v>
      </c>
      <c r="AC678" s="3">
        <f t="shared" si="83"/>
        <v>0</v>
      </c>
      <c r="AD678" s="4">
        <f t="shared" si="84"/>
        <v>0</v>
      </c>
      <c r="AE678" s="8" t="str">
        <f t="shared" si="85"/>
        <v/>
      </c>
      <c r="AF678" s="18" t="str">
        <f t="shared" si="86"/>
        <v>--</v>
      </c>
    </row>
    <row r="679" spans="5:32" x14ac:dyDescent="0.25">
      <c r="E679" s="36" t="str">
        <f t="shared" si="87"/>
        <v>--</v>
      </c>
      <c r="F679" s="26"/>
      <c r="G679" s="21"/>
      <c r="H679" s="30"/>
      <c r="I679" s="30"/>
      <c r="J679" s="24"/>
      <c r="K679" s="24"/>
      <c r="L679" s="24"/>
      <c r="M679" s="26"/>
      <c r="N679" s="30"/>
      <c r="O679" s="13"/>
      <c r="P679" s="13"/>
      <c r="Q679" s="13"/>
      <c r="R679" s="13"/>
      <c r="T679" s="8" t="str">
        <f>IF(COUNTIF(M679, "*POSB*TRA*")&gt;0,CONCATENATE(L679,"-",MID(M679,(MIN(IF(ISERROR(FIND({1;2;3;4;5;6;7;8;9;0},M679,FIND("POSB",M679))),"",FIND({1;2;3;4;5;6;7;8;9;0},M679,FIND("POSB",M679))))),6)),"")</f>
        <v/>
      </c>
      <c r="U679" s="8" t="str">
        <f t="shared" si="80"/>
        <v>--</v>
      </c>
      <c r="V679" s="17" t="str">
        <f>IF(COUNTIF(M679, "*CHEQUE*")&gt;0,+MID(M679,(MIN(IF(ISERROR(FIND({1;2;3;4;5;6;7;8;9;0},M679)),"",FIND({1;2;3;4;5;6;7;8;9;0},M679)))),15),"")</f>
        <v/>
      </c>
      <c r="W679" s="10"/>
      <c r="X679" s="10"/>
      <c r="Y679" s="10"/>
      <c r="Z679" s="10"/>
      <c r="AA679" s="31" t="str">
        <f t="shared" si="81"/>
        <v>--</v>
      </c>
      <c r="AB679" s="18" t="str">
        <f t="shared" si="82"/>
        <v>Deposit</v>
      </c>
      <c r="AC679" s="3">
        <f t="shared" si="83"/>
        <v>0</v>
      </c>
      <c r="AD679" s="4">
        <f t="shared" si="84"/>
        <v>0</v>
      </c>
      <c r="AE679" s="8" t="str">
        <f t="shared" si="85"/>
        <v/>
      </c>
      <c r="AF679" s="18" t="str">
        <f t="shared" si="86"/>
        <v>--</v>
      </c>
    </row>
    <row r="680" spans="5:32" x14ac:dyDescent="0.25">
      <c r="E680" s="36" t="str">
        <f t="shared" si="87"/>
        <v>--</v>
      </c>
      <c r="F680" s="25"/>
      <c r="G680" s="20"/>
      <c r="H680" s="29"/>
      <c r="I680" s="29"/>
      <c r="J680" s="23"/>
      <c r="K680" s="23"/>
      <c r="L680" s="23"/>
      <c r="M680" s="25"/>
      <c r="N680" s="29"/>
      <c r="O680" s="13"/>
      <c r="P680" s="13"/>
      <c r="Q680" s="13"/>
      <c r="R680" s="13"/>
      <c r="T680" s="8" t="str">
        <f>IF(COUNTIF(M680, "*POSB*TRA*")&gt;0,CONCATENATE(L680,"-",MID(M680,(MIN(IF(ISERROR(FIND({1;2;3;4;5;6;7;8;9;0},M680,FIND("POSB",M680))),"",FIND({1;2;3;4;5;6;7;8;9;0},M680,FIND("POSB",M680))))),6)),"")</f>
        <v/>
      </c>
      <c r="U680" s="8" t="str">
        <f t="shared" si="80"/>
        <v>--</v>
      </c>
      <c r="V680" s="17" t="str">
        <f>IF(COUNTIF(M680, "*CHEQUE*")&gt;0,+MID(M680,(MIN(IF(ISERROR(FIND({1;2;3;4;5;6;7;8;9;0},M680)),"",FIND({1;2;3;4;5;6;7;8;9;0},M680)))),15),"")</f>
        <v/>
      </c>
      <c r="W680" s="10"/>
      <c r="X680" s="10"/>
      <c r="Y680" s="10"/>
      <c r="Z680" s="10"/>
      <c r="AA680" s="31" t="str">
        <f t="shared" si="81"/>
        <v>--</v>
      </c>
      <c r="AB680" s="18" t="str">
        <f t="shared" si="82"/>
        <v>Deposit</v>
      </c>
      <c r="AC680" s="3">
        <f t="shared" si="83"/>
        <v>0</v>
      </c>
      <c r="AD680" s="4">
        <f t="shared" si="84"/>
        <v>0</v>
      </c>
      <c r="AE680" s="8" t="str">
        <f t="shared" si="85"/>
        <v/>
      </c>
      <c r="AF680" s="18" t="str">
        <f t="shared" si="86"/>
        <v>--</v>
      </c>
    </row>
    <row r="681" spans="5:32" x14ac:dyDescent="0.25">
      <c r="E681" s="36" t="str">
        <f t="shared" si="87"/>
        <v>--</v>
      </c>
      <c r="F681" s="26"/>
      <c r="G681" s="21"/>
      <c r="H681" s="30"/>
      <c r="I681" s="30"/>
      <c r="J681" s="24"/>
      <c r="K681" s="24"/>
      <c r="L681" s="24"/>
      <c r="M681" s="26"/>
      <c r="N681" s="30"/>
      <c r="O681" s="13"/>
      <c r="P681" s="13"/>
      <c r="Q681" s="13"/>
      <c r="R681" s="13"/>
      <c r="T681" s="8" t="str">
        <f>IF(COUNTIF(M681, "*POSB*TRA*")&gt;0,CONCATENATE(L681,"-",MID(M681,(MIN(IF(ISERROR(FIND({1;2;3;4;5;6;7;8;9;0},M681,FIND("POSB",M681))),"",FIND({1;2;3;4;5;6;7;8;9;0},M681,FIND("POSB",M681))))),6)),"")</f>
        <v/>
      </c>
      <c r="U681" s="8" t="str">
        <f t="shared" si="80"/>
        <v>--</v>
      </c>
      <c r="V681" s="17" t="str">
        <f>IF(COUNTIF(M681, "*CHEQUE*")&gt;0,+MID(M681,(MIN(IF(ISERROR(FIND({1;2;3;4;5;6;7;8;9;0},M681)),"",FIND({1;2;3;4;5;6;7;8;9;0},M681)))),15),"")</f>
        <v/>
      </c>
      <c r="W681" s="10"/>
      <c r="X681" s="10"/>
      <c r="Y681" s="10"/>
      <c r="Z681" s="10"/>
      <c r="AA681" s="31" t="str">
        <f t="shared" si="81"/>
        <v>--</v>
      </c>
      <c r="AB681" s="18" t="str">
        <f t="shared" si="82"/>
        <v>Deposit</v>
      </c>
      <c r="AC681" s="3">
        <f t="shared" si="83"/>
        <v>0</v>
      </c>
      <c r="AD681" s="4">
        <f t="shared" si="84"/>
        <v>0</v>
      </c>
      <c r="AE681" s="8" t="str">
        <f t="shared" si="85"/>
        <v/>
      </c>
      <c r="AF681" s="18" t="str">
        <f t="shared" si="86"/>
        <v>--</v>
      </c>
    </row>
    <row r="682" spans="5:32" x14ac:dyDescent="0.25">
      <c r="E682" s="36" t="str">
        <f t="shared" si="87"/>
        <v>--</v>
      </c>
      <c r="F682" s="25"/>
      <c r="G682" s="20"/>
      <c r="H682" s="29"/>
      <c r="I682" s="29"/>
      <c r="J682" s="23"/>
      <c r="K682" s="23"/>
      <c r="L682" s="23"/>
      <c r="M682" s="25"/>
      <c r="N682" s="29"/>
      <c r="O682" s="13"/>
      <c r="P682" s="13"/>
      <c r="Q682" s="13"/>
      <c r="R682" s="13"/>
      <c r="T682" s="8" t="str">
        <f>IF(COUNTIF(M682, "*POSB*TRA*")&gt;0,CONCATENATE(L682,"-",MID(M682,(MIN(IF(ISERROR(FIND({1;2;3;4;5;6;7;8;9;0},M682,FIND("POSB",M682))),"",FIND({1;2;3;4;5;6;7;8;9;0},M682,FIND("POSB",M682))))),6)),"")</f>
        <v/>
      </c>
      <c r="U682" s="8" t="str">
        <f t="shared" si="80"/>
        <v>--</v>
      </c>
      <c r="V682" s="17" t="str">
        <f>IF(COUNTIF(M682, "*CHEQUE*")&gt;0,+MID(M682,(MIN(IF(ISERROR(FIND({1;2;3;4;5;6;7;8;9;0},M682)),"",FIND({1;2;3;4;5;6;7;8;9;0},M682)))),15),"")</f>
        <v/>
      </c>
      <c r="W682" s="10"/>
      <c r="X682" s="10"/>
      <c r="Y682" s="10"/>
      <c r="Z682" s="10"/>
      <c r="AA682" s="31" t="str">
        <f t="shared" si="81"/>
        <v>--</v>
      </c>
      <c r="AB682" s="18" t="str">
        <f t="shared" si="82"/>
        <v>Deposit</v>
      </c>
      <c r="AC682" s="3">
        <f t="shared" si="83"/>
        <v>0</v>
      </c>
      <c r="AD682" s="4">
        <f t="shared" si="84"/>
        <v>0</v>
      </c>
      <c r="AE682" s="8" t="str">
        <f t="shared" si="85"/>
        <v/>
      </c>
      <c r="AF682" s="18" t="str">
        <f t="shared" si="86"/>
        <v>--</v>
      </c>
    </row>
    <row r="683" spans="5:32" x14ac:dyDescent="0.25">
      <c r="E683" s="36" t="str">
        <f t="shared" si="87"/>
        <v>--</v>
      </c>
      <c r="F683" s="26"/>
      <c r="G683" s="21"/>
      <c r="H683" s="30"/>
      <c r="I683" s="30"/>
      <c r="J683" s="24"/>
      <c r="K683" s="24"/>
      <c r="L683" s="24"/>
      <c r="M683" s="26"/>
      <c r="N683" s="30"/>
      <c r="O683" s="13"/>
      <c r="P683" s="13"/>
      <c r="Q683" s="13"/>
      <c r="R683" s="13"/>
      <c r="T683" s="8" t="str">
        <f>IF(COUNTIF(M683, "*POSB*TRA*")&gt;0,CONCATENATE(L683,"-",MID(M683,(MIN(IF(ISERROR(FIND({1;2;3;4;5;6;7;8;9;0},M683,FIND("POSB",M683))),"",FIND({1;2;3;4;5;6;7;8;9;0},M683,FIND("POSB",M683))))),6)),"")</f>
        <v/>
      </c>
      <c r="U683" s="8" t="str">
        <f t="shared" si="80"/>
        <v>--</v>
      </c>
      <c r="V683" s="17" t="str">
        <f>IF(COUNTIF(M683, "*CHEQUE*")&gt;0,+MID(M683,(MIN(IF(ISERROR(FIND({1;2;3;4;5;6;7;8;9;0},M683)),"",FIND({1;2;3;4;5;6;7;8;9;0},M683)))),15),"")</f>
        <v/>
      </c>
      <c r="W683" s="10"/>
      <c r="X683" s="10"/>
      <c r="Y683" s="10"/>
      <c r="Z683" s="10"/>
      <c r="AA683" s="31" t="str">
        <f t="shared" si="81"/>
        <v>--</v>
      </c>
      <c r="AB683" s="18" t="str">
        <f t="shared" si="82"/>
        <v>Deposit</v>
      </c>
      <c r="AC683" s="3">
        <f t="shared" si="83"/>
        <v>0</v>
      </c>
      <c r="AD683" s="4">
        <f t="shared" si="84"/>
        <v>0</v>
      </c>
      <c r="AE683" s="8" t="str">
        <f t="shared" si="85"/>
        <v/>
      </c>
      <c r="AF683" s="18" t="str">
        <f t="shared" si="86"/>
        <v>--</v>
      </c>
    </row>
    <row r="684" spans="5:32" x14ac:dyDescent="0.25">
      <c r="E684" s="36" t="str">
        <f t="shared" si="87"/>
        <v>--</v>
      </c>
      <c r="F684" s="25"/>
      <c r="G684" s="20"/>
      <c r="H684" s="29"/>
      <c r="I684" s="29"/>
      <c r="J684" s="23"/>
      <c r="K684" s="23"/>
      <c r="L684" s="23"/>
      <c r="M684" s="25"/>
      <c r="N684" s="29"/>
      <c r="O684" s="13"/>
      <c r="P684" s="13"/>
      <c r="Q684" s="13"/>
      <c r="R684" s="13"/>
      <c r="T684" s="8" t="str">
        <f>IF(COUNTIF(M684, "*POSB*TRA*")&gt;0,CONCATENATE(L684,"-",MID(M684,(MIN(IF(ISERROR(FIND({1;2;3;4;5;6;7;8;9;0},M684,FIND("POSB",M684))),"",FIND({1;2;3;4;5;6;7;8;9;0},M684,FIND("POSB",M684))))),6)),"")</f>
        <v/>
      </c>
      <c r="U684" s="8" t="str">
        <f t="shared" si="80"/>
        <v>--</v>
      </c>
      <c r="V684" s="17" t="str">
        <f>IF(COUNTIF(M684, "*CHEQUE*")&gt;0,+MID(M684,(MIN(IF(ISERROR(FIND({1;2;3;4;5;6;7;8;9;0},M684)),"",FIND({1;2;3;4;5;6;7;8;9;0},M684)))),15),"")</f>
        <v/>
      </c>
      <c r="W684" s="10"/>
      <c r="X684" s="10"/>
      <c r="Y684" s="10"/>
      <c r="Z684" s="10"/>
      <c r="AA684" s="31" t="str">
        <f t="shared" si="81"/>
        <v>--</v>
      </c>
      <c r="AB684" s="18" t="str">
        <f t="shared" si="82"/>
        <v>Deposit</v>
      </c>
      <c r="AC684" s="3">
        <f t="shared" si="83"/>
        <v>0</v>
      </c>
      <c r="AD684" s="4">
        <f t="shared" si="84"/>
        <v>0</v>
      </c>
      <c r="AE684" s="8" t="str">
        <f t="shared" si="85"/>
        <v/>
      </c>
      <c r="AF684" s="18" t="str">
        <f t="shared" si="86"/>
        <v>--</v>
      </c>
    </row>
    <row r="685" spans="5:32" x14ac:dyDescent="0.25">
      <c r="E685" s="36" t="str">
        <f t="shared" si="87"/>
        <v>--</v>
      </c>
      <c r="F685" s="26"/>
      <c r="G685" s="21"/>
      <c r="H685" s="30"/>
      <c r="I685" s="30"/>
      <c r="J685" s="24"/>
      <c r="K685" s="24"/>
      <c r="L685" s="24"/>
      <c r="M685" s="26"/>
      <c r="N685" s="30"/>
      <c r="O685" s="13"/>
      <c r="P685" s="13"/>
      <c r="Q685" s="13"/>
      <c r="R685" s="13"/>
      <c r="T685" s="8" t="str">
        <f>IF(COUNTIF(M685, "*POSB*TRA*")&gt;0,CONCATENATE(L685,"-",MID(M685,(MIN(IF(ISERROR(FIND({1;2;3;4;5;6;7;8;9;0},M685,FIND("POSB",M685))),"",FIND({1;2;3;4;5;6;7;8;9;0},M685,FIND("POSB",M685))))),6)),"")</f>
        <v/>
      </c>
      <c r="U685" s="8" t="str">
        <f t="shared" si="80"/>
        <v>--</v>
      </c>
      <c r="V685" s="17" t="str">
        <f>IF(COUNTIF(M685, "*CHEQUE*")&gt;0,+MID(M685,(MIN(IF(ISERROR(FIND({1;2;3;4;5;6;7;8;9;0},M685)),"",FIND({1;2;3;4;5;6;7;8;9;0},M685)))),15),"")</f>
        <v/>
      </c>
      <c r="W685" s="10"/>
      <c r="X685" s="10"/>
      <c r="Y685" s="10"/>
      <c r="Z685" s="10"/>
      <c r="AA685" s="31" t="str">
        <f t="shared" si="81"/>
        <v>--</v>
      </c>
      <c r="AB685" s="18" t="str">
        <f t="shared" si="82"/>
        <v>Deposit</v>
      </c>
      <c r="AC685" s="3">
        <f t="shared" si="83"/>
        <v>0</v>
      </c>
      <c r="AD685" s="4">
        <f t="shared" si="84"/>
        <v>0</v>
      </c>
      <c r="AE685" s="8" t="str">
        <f t="shared" si="85"/>
        <v/>
      </c>
      <c r="AF685" s="18" t="str">
        <f t="shared" si="86"/>
        <v>--</v>
      </c>
    </row>
    <row r="686" spans="5:32" x14ac:dyDescent="0.25">
      <c r="E686" s="36" t="str">
        <f t="shared" si="87"/>
        <v>--</v>
      </c>
      <c r="F686" s="25"/>
      <c r="G686" s="20"/>
      <c r="H686" s="29"/>
      <c r="I686" s="29"/>
      <c r="J686" s="23"/>
      <c r="K686" s="23"/>
      <c r="L686" s="23"/>
      <c r="M686" s="25"/>
      <c r="N686" s="29"/>
      <c r="O686" s="13"/>
      <c r="P686" s="13"/>
      <c r="Q686" s="13"/>
      <c r="R686" s="13"/>
      <c r="T686" s="8" t="str">
        <f>IF(COUNTIF(M686, "*POSB*TRA*")&gt;0,CONCATENATE(L686,"-",MID(M686,(MIN(IF(ISERROR(FIND({1;2;3;4;5;6;7;8;9;0},M686,FIND("POSB",M686))),"",FIND({1;2;3;4;5;6;7;8;9;0},M686,FIND("POSB",M686))))),6)),"")</f>
        <v/>
      </c>
      <c r="U686" s="8" t="str">
        <f t="shared" si="80"/>
        <v>--</v>
      </c>
      <c r="V686" s="17" t="str">
        <f>IF(COUNTIF(M686, "*CHEQUE*")&gt;0,+MID(M686,(MIN(IF(ISERROR(FIND({1;2;3;4;5;6;7;8;9;0},M686)),"",FIND({1;2;3;4;5;6;7;8;9;0},M686)))),15),"")</f>
        <v/>
      </c>
      <c r="W686" s="10"/>
      <c r="X686" s="10"/>
      <c r="Y686" s="10"/>
      <c r="Z686" s="10"/>
      <c r="AA686" s="31" t="str">
        <f t="shared" si="81"/>
        <v>--</v>
      </c>
      <c r="AB686" s="18" t="str">
        <f t="shared" si="82"/>
        <v>Deposit</v>
      </c>
      <c r="AC686" s="3">
        <f t="shared" si="83"/>
        <v>0</v>
      </c>
      <c r="AD686" s="4">
        <f t="shared" si="84"/>
        <v>0</v>
      </c>
      <c r="AE686" s="8" t="str">
        <f t="shared" si="85"/>
        <v/>
      </c>
      <c r="AF686" s="18" t="str">
        <f t="shared" si="86"/>
        <v>--</v>
      </c>
    </row>
    <row r="687" spans="5:32" x14ac:dyDescent="0.25">
      <c r="E687" s="36" t="str">
        <f t="shared" si="87"/>
        <v>--</v>
      </c>
      <c r="F687" s="26"/>
      <c r="G687" s="21"/>
      <c r="H687" s="30"/>
      <c r="I687" s="30"/>
      <c r="J687" s="24"/>
      <c r="K687" s="24"/>
      <c r="L687" s="24"/>
      <c r="M687" s="26"/>
      <c r="N687" s="30"/>
      <c r="O687" s="13"/>
      <c r="P687" s="13"/>
      <c r="Q687" s="13"/>
      <c r="R687" s="13"/>
      <c r="T687" s="8" t="str">
        <f>IF(COUNTIF(M687, "*POSB*TRA*")&gt;0,CONCATENATE(L687,"-",MID(M687,(MIN(IF(ISERROR(FIND({1;2;3;4;5;6;7;8;9;0},M687,FIND("POSB",M687))),"",FIND({1;2;3;4;5;6;7;8;9;0},M687,FIND("POSB",M687))))),6)),"")</f>
        <v/>
      </c>
      <c r="U687" s="8" t="str">
        <f t="shared" si="80"/>
        <v>--</v>
      </c>
      <c r="V687" s="17" t="str">
        <f>IF(COUNTIF(M687, "*CHEQUE*")&gt;0,+MID(M687,(MIN(IF(ISERROR(FIND({1;2;3;4;5;6;7;8;9;0},M687)),"",FIND({1;2;3;4;5;6;7;8;9;0},M687)))),15),"")</f>
        <v/>
      </c>
      <c r="W687" s="10"/>
      <c r="X687" s="10"/>
      <c r="Y687" s="10"/>
      <c r="Z687" s="10"/>
      <c r="AA687" s="31" t="str">
        <f t="shared" si="81"/>
        <v>--</v>
      </c>
      <c r="AB687" s="18" t="str">
        <f t="shared" si="82"/>
        <v>Deposit</v>
      </c>
      <c r="AC687" s="3">
        <f t="shared" si="83"/>
        <v>0</v>
      </c>
      <c r="AD687" s="4">
        <f t="shared" si="84"/>
        <v>0</v>
      </c>
      <c r="AE687" s="8" t="str">
        <f t="shared" si="85"/>
        <v/>
      </c>
      <c r="AF687" s="18" t="str">
        <f t="shared" si="86"/>
        <v>--</v>
      </c>
    </row>
    <row r="688" spans="5:32" x14ac:dyDescent="0.25">
      <c r="E688" s="36" t="str">
        <f t="shared" si="87"/>
        <v>--</v>
      </c>
      <c r="F688" s="25"/>
      <c r="G688" s="20"/>
      <c r="H688" s="29"/>
      <c r="I688" s="29"/>
      <c r="J688" s="23"/>
      <c r="K688" s="23"/>
      <c r="L688" s="23"/>
      <c r="M688" s="25"/>
      <c r="N688" s="29"/>
      <c r="O688" s="13"/>
      <c r="P688" s="13"/>
      <c r="Q688" s="13"/>
      <c r="R688" s="13"/>
      <c r="T688" s="8" t="str">
        <f>IF(COUNTIF(M688, "*POSB*TRA*")&gt;0,CONCATENATE(L688,"-",MID(M688,(MIN(IF(ISERROR(FIND({1;2;3;4;5;6;7;8;9;0},M688,FIND("POSB",M688))),"",FIND({1;2;3;4;5;6;7;8;9;0},M688,FIND("POSB",M688))))),6)),"")</f>
        <v/>
      </c>
      <c r="U688" s="8" t="str">
        <f t="shared" si="80"/>
        <v>--</v>
      </c>
      <c r="V688" s="17" t="str">
        <f>IF(COUNTIF(M688, "*CHEQUE*")&gt;0,+MID(M688,(MIN(IF(ISERROR(FIND({1;2;3;4;5;6;7;8;9;0},M688)),"",FIND({1;2;3;4;5;6;7;8;9;0},M688)))),15),"")</f>
        <v/>
      </c>
      <c r="W688" s="10"/>
      <c r="X688" s="10"/>
      <c r="Y688" s="10"/>
      <c r="Z688" s="10"/>
      <c r="AA688" s="31" t="str">
        <f t="shared" si="81"/>
        <v>--</v>
      </c>
      <c r="AB688" s="18" t="str">
        <f t="shared" si="82"/>
        <v>Deposit</v>
      </c>
      <c r="AC688" s="3">
        <f t="shared" si="83"/>
        <v>0</v>
      </c>
      <c r="AD688" s="4">
        <f t="shared" si="84"/>
        <v>0</v>
      </c>
      <c r="AE688" s="8" t="str">
        <f t="shared" si="85"/>
        <v/>
      </c>
      <c r="AF688" s="18" t="str">
        <f t="shared" si="86"/>
        <v>--</v>
      </c>
    </row>
    <row r="689" spans="5:32" x14ac:dyDescent="0.25">
      <c r="E689" s="36" t="str">
        <f t="shared" si="87"/>
        <v>--</v>
      </c>
      <c r="F689" s="26"/>
      <c r="G689" s="21"/>
      <c r="H689" s="30"/>
      <c r="I689" s="30"/>
      <c r="J689" s="24"/>
      <c r="K689" s="24"/>
      <c r="L689" s="24"/>
      <c r="M689" s="26"/>
      <c r="N689" s="30"/>
      <c r="O689" s="13"/>
      <c r="P689" s="13"/>
      <c r="Q689" s="13"/>
      <c r="R689" s="13"/>
      <c r="T689" s="8" t="str">
        <f>IF(COUNTIF(M689, "*POSB*TRA*")&gt;0,CONCATENATE(L689,"-",MID(M689,(MIN(IF(ISERROR(FIND({1;2;3;4;5;6;7;8;9;0},M689,FIND("POSB",M689))),"",FIND({1;2;3;4;5;6;7;8;9;0},M689,FIND("POSB",M689))))),6)),"")</f>
        <v/>
      </c>
      <c r="U689" s="8" t="str">
        <f t="shared" si="80"/>
        <v>--</v>
      </c>
      <c r="V689" s="17" t="str">
        <f>IF(COUNTIF(M689, "*CHEQUE*")&gt;0,+MID(M689,(MIN(IF(ISERROR(FIND({1;2;3;4;5;6;7;8;9;0},M689)),"",FIND({1;2;3;4;5;6;7;8;9;0},M689)))),15),"")</f>
        <v/>
      </c>
      <c r="W689" s="10"/>
      <c r="X689" s="10"/>
      <c r="Y689" s="10"/>
      <c r="Z689" s="10"/>
      <c r="AA689" s="31" t="str">
        <f t="shared" si="81"/>
        <v>--</v>
      </c>
      <c r="AB689" s="18" t="str">
        <f t="shared" si="82"/>
        <v>Deposit</v>
      </c>
      <c r="AC689" s="3">
        <f t="shared" si="83"/>
        <v>0</v>
      </c>
      <c r="AD689" s="4">
        <f t="shared" si="84"/>
        <v>0</v>
      </c>
      <c r="AE689" s="8" t="str">
        <f t="shared" si="85"/>
        <v/>
      </c>
      <c r="AF689" s="18" t="str">
        <f t="shared" si="86"/>
        <v>--</v>
      </c>
    </row>
    <row r="690" spans="5:32" x14ac:dyDescent="0.25">
      <c r="E690" s="36" t="str">
        <f t="shared" si="87"/>
        <v>--</v>
      </c>
      <c r="F690" s="25"/>
      <c r="G690" s="20"/>
      <c r="H690" s="29"/>
      <c r="I690" s="29"/>
      <c r="J690" s="23"/>
      <c r="K690" s="23"/>
      <c r="L690" s="23"/>
      <c r="M690" s="25"/>
      <c r="N690" s="29"/>
      <c r="O690" s="13"/>
      <c r="P690" s="13"/>
      <c r="Q690" s="13"/>
      <c r="R690" s="13"/>
      <c r="T690" s="8" t="str">
        <f>IF(COUNTIF(M690, "*POSB*TRA*")&gt;0,CONCATENATE(L690,"-",MID(M690,(MIN(IF(ISERROR(FIND({1;2;3;4;5;6;7;8;9;0},M690,FIND("POSB",M690))),"",FIND({1;2;3;4;5;6;7;8;9;0},M690,FIND("POSB",M690))))),6)),"")</f>
        <v/>
      </c>
      <c r="U690" s="8" t="str">
        <f t="shared" si="80"/>
        <v>--</v>
      </c>
      <c r="V690" s="17" t="str">
        <f>IF(COUNTIF(M690, "*CHEQUE*")&gt;0,+MID(M690,(MIN(IF(ISERROR(FIND({1;2;3;4;5;6;7;8;9;0},M690)),"",FIND({1;2;3;4;5;6;7;8;9;0},M690)))),15),"")</f>
        <v/>
      </c>
      <c r="W690" s="10"/>
      <c r="X690" s="10"/>
      <c r="Y690" s="10"/>
      <c r="Z690" s="10"/>
      <c r="AA690" s="31" t="str">
        <f t="shared" si="81"/>
        <v>--</v>
      </c>
      <c r="AB690" s="18" t="str">
        <f t="shared" si="82"/>
        <v>Deposit</v>
      </c>
      <c r="AC690" s="3">
        <f t="shared" si="83"/>
        <v>0</v>
      </c>
      <c r="AD690" s="4">
        <f t="shared" si="84"/>
        <v>0</v>
      </c>
      <c r="AE690" s="8" t="str">
        <f t="shared" si="85"/>
        <v/>
      </c>
      <c r="AF690" s="18" t="str">
        <f t="shared" si="86"/>
        <v>--</v>
      </c>
    </row>
    <row r="691" spans="5:32" x14ac:dyDescent="0.25">
      <c r="E691" s="36" t="str">
        <f t="shared" si="87"/>
        <v>--</v>
      </c>
      <c r="F691" s="26"/>
      <c r="G691" s="21"/>
      <c r="H691" s="30"/>
      <c r="I691" s="30"/>
      <c r="J691" s="24"/>
      <c r="K691" s="24"/>
      <c r="L691" s="24"/>
      <c r="M691" s="26"/>
      <c r="N691" s="30"/>
      <c r="O691" s="13"/>
      <c r="P691" s="13"/>
      <c r="Q691" s="13"/>
      <c r="R691" s="13"/>
      <c r="T691" s="8" t="str">
        <f>IF(COUNTIF(M691, "*POSB*TRA*")&gt;0,CONCATENATE(L691,"-",MID(M691,(MIN(IF(ISERROR(FIND({1;2;3;4;5;6;7;8;9;0},M691,FIND("POSB",M691))),"",FIND({1;2;3;4;5;6;7;8;9;0},M691,FIND("POSB",M691))))),6)),"")</f>
        <v/>
      </c>
      <c r="U691" s="8" t="str">
        <f t="shared" si="80"/>
        <v>--</v>
      </c>
      <c r="V691" s="17" t="str">
        <f>IF(COUNTIF(M691, "*CHEQUE*")&gt;0,+MID(M691,(MIN(IF(ISERROR(FIND({1;2;3;4;5;6;7;8;9;0},M691)),"",FIND({1;2;3;4;5;6;7;8;9;0},M691)))),15),"")</f>
        <v/>
      </c>
      <c r="W691" s="10"/>
      <c r="X691" s="10"/>
      <c r="Y691" s="10"/>
      <c r="Z691" s="10"/>
      <c r="AA691" s="31" t="str">
        <f t="shared" si="81"/>
        <v>--</v>
      </c>
      <c r="AB691" s="18" t="str">
        <f t="shared" si="82"/>
        <v>Deposit</v>
      </c>
      <c r="AC691" s="3">
        <f t="shared" si="83"/>
        <v>0</v>
      </c>
      <c r="AD691" s="4">
        <f t="shared" si="84"/>
        <v>0</v>
      </c>
      <c r="AE691" s="8" t="str">
        <f t="shared" si="85"/>
        <v/>
      </c>
      <c r="AF691" s="18" t="str">
        <f t="shared" si="86"/>
        <v>--</v>
      </c>
    </row>
    <row r="692" spans="5:32" x14ac:dyDescent="0.25">
      <c r="E692" s="36" t="str">
        <f t="shared" si="87"/>
        <v>--</v>
      </c>
      <c r="F692" s="25"/>
      <c r="G692" s="20"/>
      <c r="H692" s="29"/>
      <c r="I692" s="29"/>
      <c r="J692" s="23"/>
      <c r="K692" s="23"/>
      <c r="L692" s="23"/>
      <c r="M692" s="25"/>
      <c r="N692" s="29"/>
      <c r="O692" s="13"/>
      <c r="P692" s="13"/>
      <c r="Q692" s="13"/>
      <c r="R692" s="13"/>
      <c r="T692" s="8" t="str">
        <f>IF(COUNTIF(M692, "*POSB*TRA*")&gt;0,CONCATENATE(L692,"-",MID(M692,(MIN(IF(ISERROR(FIND({1;2;3;4;5;6;7;8;9;0},M692,FIND("POSB",M692))),"",FIND({1;2;3;4;5;6;7;8;9;0},M692,FIND("POSB",M692))))),6)),"")</f>
        <v/>
      </c>
      <c r="U692" s="8" t="str">
        <f t="shared" si="80"/>
        <v>--</v>
      </c>
      <c r="V692" s="17" t="str">
        <f>IF(COUNTIF(M692, "*CHEQUE*")&gt;0,+MID(M692,(MIN(IF(ISERROR(FIND({1;2;3;4;5;6;7;8;9;0},M692)),"",FIND({1;2;3;4;5;6;7;8;9;0},M692)))),15),"")</f>
        <v/>
      </c>
      <c r="W692" s="10"/>
      <c r="X692" s="10"/>
      <c r="Y692" s="10"/>
      <c r="Z692" s="10"/>
      <c r="AA692" s="31" t="str">
        <f t="shared" si="81"/>
        <v>--</v>
      </c>
      <c r="AB692" s="18" t="str">
        <f t="shared" si="82"/>
        <v>Deposit</v>
      </c>
      <c r="AC692" s="3">
        <f t="shared" si="83"/>
        <v>0</v>
      </c>
      <c r="AD692" s="4">
        <f t="shared" si="84"/>
        <v>0</v>
      </c>
      <c r="AE692" s="8" t="str">
        <f t="shared" si="85"/>
        <v/>
      </c>
      <c r="AF692" s="18" t="str">
        <f t="shared" si="86"/>
        <v>--</v>
      </c>
    </row>
    <row r="693" spans="5:32" x14ac:dyDescent="0.25">
      <c r="E693" s="36" t="str">
        <f t="shared" si="87"/>
        <v>--</v>
      </c>
      <c r="F693" s="26"/>
      <c r="G693" s="21"/>
      <c r="H693" s="30"/>
      <c r="I693" s="30"/>
      <c r="J693" s="24"/>
      <c r="K693" s="24"/>
      <c r="L693" s="24"/>
      <c r="M693" s="26"/>
      <c r="N693" s="30"/>
      <c r="O693" s="13"/>
      <c r="P693" s="13"/>
      <c r="Q693" s="13"/>
      <c r="R693" s="13"/>
      <c r="T693" s="8" t="str">
        <f>IF(COUNTIF(M693, "*POSB*TRA*")&gt;0,CONCATENATE(L693,"-",MID(M693,(MIN(IF(ISERROR(FIND({1;2;3;4;5;6;7;8;9;0},M693,FIND("POSB",M693))),"",FIND({1;2;3;4;5;6;7;8;9;0},M693,FIND("POSB",M693))))),6)),"")</f>
        <v/>
      </c>
      <c r="U693" s="8" t="str">
        <f t="shared" si="80"/>
        <v>--</v>
      </c>
      <c r="V693" s="17" t="str">
        <f>IF(COUNTIF(M693, "*CHEQUE*")&gt;0,+MID(M693,(MIN(IF(ISERROR(FIND({1;2;3;4;5;6;7;8;9;0},M693)),"",FIND({1;2;3;4;5;6;7;8;9;0},M693)))),15),"")</f>
        <v/>
      </c>
      <c r="W693" s="10"/>
      <c r="X693" s="10"/>
      <c r="Y693" s="10"/>
      <c r="Z693" s="10"/>
      <c r="AA693" s="31" t="str">
        <f t="shared" si="81"/>
        <v>--</v>
      </c>
      <c r="AB693" s="18" t="str">
        <f t="shared" si="82"/>
        <v>Deposit</v>
      </c>
      <c r="AC693" s="3">
        <f t="shared" si="83"/>
        <v>0</v>
      </c>
      <c r="AD693" s="4">
        <f t="shared" si="84"/>
        <v>0</v>
      </c>
      <c r="AE693" s="8" t="str">
        <f t="shared" si="85"/>
        <v/>
      </c>
      <c r="AF693" s="18" t="str">
        <f t="shared" si="86"/>
        <v>--</v>
      </c>
    </row>
    <row r="694" spans="5:32" x14ac:dyDescent="0.25">
      <c r="E694" s="36" t="str">
        <f t="shared" si="87"/>
        <v>--</v>
      </c>
      <c r="F694" s="25"/>
      <c r="G694" s="20"/>
      <c r="H694" s="29"/>
      <c r="I694" s="29"/>
      <c r="J694" s="23"/>
      <c r="K694" s="23"/>
      <c r="L694" s="23"/>
      <c r="M694" s="25"/>
      <c r="N694" s="29"/>
      <c r="O694" s="13"/>
      <c r="P694" s="13"/>
      <c r="Q694" s="13"/>
      <c r="R694" s="13"/>
      <c r="T694" s="8" t="str">
        <f>IF(COUNTIF(M694, "*POSB*TRA*")&gt;0,CONCATENATE(L694,"-",MID(M694,(MIN(IF(ISERROR(FIND({1;2;3;4;5;6;7;8;9;0},M694,FIND("POSB",M694))),"",FIND({1;2;3;4;5;6;7;8;9;0},M694,FIND("POSB",M694))))),6)),"")</f>
        <v/>
      </c>
      <c r="U694" s="8" t="str">
        <f t="shared" si="80"/>
        <v>--</v>
      </c>
      <c r="V694" s="17" t="str">
        <f>IF(COUNTIF(M694, "*CHEQUE*")&gt;0,+MID(M694,(MIN(IF(ISERROR(FIND({1;2;3;4;5;6;7;8;9;0},M694)),"",FIND({1;2;3;4;5;6;7;8;9;0},M694)))),15),"")</f>
        <v/>
      </c>
      <c r="W694" s="10"/>
      <c r="X694" s="10"/>
      <c r="Y694" s="10"/>
      <c r="Z694" s="10"/>
      <c r="AA694" s="31" t="str">
        <f t="shared" si="81"/>
        <v>--</v>
      </c>
      <c r="AB694" s="18" t="str">
        <f t="shared" si="82"/>
        <v>Deposit</v>
      </c>
      <c r="AC694" s="3">
        <f t="shared" si="83"/>
        <v>0</v>
      </c>
      <c r="AD694" s="4">
        <f t="shared" si="84"/>
        <v>0</v>
      </c>
      <c r="AE694" s="8" t="str">
        <f t="shared" si="85"/>
        <v/>
      </c>
      <c r="AF694" s="18" t="str">
        <f t="shared" si="86"/>
        <v>--</v>
      </c>
    </row>
    <row r="695" spans="5:32" x14ac:dyDescent="0.25">
      <c r="E695" s="36" t="str">
        <f t="shared" si="87"/>
        <v>--</v>
      </c>
      <c r="F695" s="26"/>
      <c r="G695" s="21"/>
      <c r="H695" s="30"/>
      <c r="I695" s="30"/>
      <c r="J695" s="24"/>
      <c r="K695" s="24"/>
      <c r="L695" s="24"/>
      <c r="M695" s="26"/>
      <c r="N695" s="30"/>
      <c r="O695" s="13"/>
      <c r="P695" s="13"/>
      <c r="Q695" s="13"/>
      <c r="R695" s="13"/>
      <c r="T695" s="8" t="str">
        <f>IF(COUNTIF(M695, "*POSB*TRA*")&gt;0,CONCATENATE(L695,"-",MID(M695,(MIN(IF(ISERROR(FIND({1;2;3;4;5;6;7;8;9;0},M695,FIND("POSB",M695))),"",FIND({1;2;3;4;5;6;7;8;9;0},M695,FIND("POSB",M695))))),6)),"")</f>
        <v/>
      </c>
      <c r="U695" s="8" t="str">
        <f t="shared" si="80"/>
        <v>--</v>
      </c>
      <c r="V695" s="17" t="str">
        <f>IF(COUNTIF(M695, "*CHEQUE*")&gt;0,+MID(M695,(MIN(IF(ISERROR(FIND({1;2;3;4;5;6;7;8;9;0},M695)),"",FIND({1;2;3;4;5;6;7;8;9;0},M695)))),15),"")</f>
        <v/>
      </c>
      <c r="W695" s="10"/>
      <c r="X695" s="10"/>
      <c r="Y695" s="10"/>
      <c r="Z695" s="10"/>
      <c r="AA695" s="31" t="str">
        <f t="shared" si="81"/>
        <v>--</v>
      </c>
      <c r="AB695" s="18" t="str">
        <f t="shared" si="82"/>
        <v>Deposit</v>
      </c>
      <c r="AC695" s="3">
        <f t="shared" si="83"/>
        <v>0</v>
      </c>
      <c r="AD695" s="4">
        <f t="shared" si="84"/>
        <v>0</v>
      </c>
      <c r="AE695" s="8" t="str">
        <f t="shared" si="85"/>
        <v/>
      </c>
      <c r="AF695" s="18" t="str">
        <f t="shared" si="86"/>
        <v>--</v>
      </c>
    </row>
    <row r="696" spans="5:32" x14ac:dyDescent="0.25">
      <c r="E696" s="36" t="str">
        <f t="shared" si="87"/>
        <v>--</v>
      </c>
      <c r="F696" s="25"/>
      <c r="G696" s="20"/>
      <c r="H696" s="29"/>
      <c r="I696" s="29"/>
      <c r="J696" s="23"/>
      <c r="K696" s="23"/>
      <c r="L696" s="23"/>
      <c r="M696" s="25"/>
      <c r="N696" s="29"/>
      <c r="O696" s="13"/>
      <c r="P696" s="13"/>
      <c r="Q696" s="13"/>
      <c r="R696" s="13"/>
      <c r="T696" s="8" t="str">
        <f>IF(COUNTIF(M696, "*POSB*TRA*")&gt;0,CONCATENATE(L696,"-",MID(M696,(MIN(IF(ISERROR(FIND({1;2;3;4;5;6;7;8;9;0},M696,FIND("POSB",M696))),"",FIND({1;2;3;4;5;6;7;8;9;0},M696,FIND("POSB",M696))))),6)),"")</f>
        <v/>
      </c>
      <c r="U696" s="8" t="str">
        <f t="shared" si="80"/>
        <v>--</v>
      </c>
      <c r="V696" s="17" t="str">
        <f>IF(COUNTIF(M696, "*CHEQUE*")&gt;0,+MID(M696,(MIN(IF(ISERROR(FIND({1;2;3;4;5;6;7;8;9;0},M696)),"",FIND({1;2;3;4;5;6;7;8;9;0},M696)))),15),"")</f>
        <v/>
      </c>
      <c r="W696" s="10"/>
      <c r="X696" s="10"/>
      <c r="Y696" s="10"/>
      <c r="Z696" s="10"/>
      <c r="AA696" s="31" t="str">
        <f t="shared" si="81"/>
        <v>--</v>
      </c>
      <c r="AB696" s="18" t="str">
        <f t="shared" si="82"/>
        <v>Deposit</v>
      </c>
      <c r="AC696" s="3">
        <f t="shared" si="83"/>
        <v>0</v>
      </c>
      <c r="AD696" s="4">
        <f t="shared" si="84"/>
        <v>0</v>
      </c>
      <c r="AE696" s="8" t="str">
        <f t="shared" si="85"/>
        <v/>
      </c>
      <c r="AF696" s="18" t="str">
        <f t="shared" si="86"/>
        <v>--</v>
      </c>
    </row>
    <row r="697" spans="5:32" x14ac:dyDescent="0.25">
      <c r="E697" s="36" t="str">
        <f t="shared" si="87"/>
        <v>--</v>
      </c>
      <c r="F697" s="26"/>
      <c r="G697" s="21"/>
      <c r="H697" s="30"/>
      <c r="I697" s="30"/>
      <c r="J697" s="24"/>
      <c r="K697" s="24"/>
      <c r="L697" s="24"/>
      <c r="M697" s="26"/>
      <c r="N697" s="30"/>
      <c r="O697" s="13"/>
      <c r="P697" s="13"/>
      <c r="Q697" s="13"/>
      <c r="R697" s="13"/>
      <c r="T697" s="8" t="str">
        <f>IF(COUNTIF(M697, "*POSB*TRA*")&gt;0,CONCATENATE(L697,"-",MID(M697,(MIN(IF(ISERROR(FIND({1;2;3;4;5;6;7;8;9;0},M697,FIND("POSB",M697))),"",FIND({1;2;3;4;5;6;7;8;9;0},M697,FIND("POSB",M697))))),6)),"")</f>
        <v/>
      </c>
      <c r="U697" s="8" t="str">
        <f t="shared" si="80"/>
        <v>--</v>
      </c>
      <c r="V697" s="17" t="str">
        <f>IF(COUNTIF(M697, "*CHEQUE*")&gt;0,+MID(M697,(MIN(IF(ISERROR(FIND({1;2;3;4;5;6;7;8;9;0},M697)),"",FIND({1;2;3;4;5;6;7;8;9;0},M697)))),15),"")</f>
        <v/>
      </c>
      <c r="W697" s="10"/>
      <c r="X697" s="10"/>
      <c r="Y697" s="10"/>
      <c r="Z697" s="10"/>
      <c r="AA697" s="31" t="str">
        <f t="shared" si="81"/>
        <v>--</v>
      </c>
      <c r="AB697" s="18" t="str">
        <f t="shared" si="82"/>
        <v>Deposit</v>
      </c>
      <c r="AC697" s="3">
        <f t="shared" si="83"/>
        <v>0</v>
      </c>
      <c r="AD697" s="4">
        <f t="shared" si="84"/>
        <v>0</v>
      </c>
      <c r="AE697" s="8" t="str">
        <f t="shared" si="85"/>
        <v/>
      </c>
      <c r="AF697" s="18" t="str">
        <f t="shared" si="86"/>
        <v>--</v>
      </c>
    </row>
    <row r="698" spans="5:32" x14ac:dyDescent="0.25">
      <c r="E698" s="36" t="str">
        <f t="shared" si="87"/>
        <v>--</v>
      </c>
      <c r="F698" s="25"/>
      <c r="G698" s="20"/>
      <c r="H698" s="29"/>
      <c r="I698" s="29"/>
      <c r="J698" s="23"/>
      <c r="K698" s="23"/>
      <c r="L698" s="23"/>
      <c r="M698" s="25"/>
      <c r="N698" s="29"/>
      <c r="O698" s="13"/>
      <c r="P698" s="13"/>
      <c r="Q698" s="13"/>
      <c r="R698" s="13"/>
      <c r="T698" s="8" t="str">
        <f>IF(COUNTIF(M698, "*POSB*TRA*")&gt;0,CONCATENATE(L698,"-",MID(M698,(MIN(IF(ISERROR(FIND({1;2;3;4;5;6;7;8;9;0},M698,FIND("POSB",M698))),"",FIND({1;2;3;4;5;6;7;8;9;0},M698,FIND("POSB",M698))))),6)),"")</f>
        <v/>
      </c>
      <c r="U698" s="8" t="str">
        <f t="shared" si="80"/>
        <v>--</v>
      </c>
      <c r="V698" s="17" t="str">
        <f>IF(COUNTIF(M698, "*CHEQUE*")&gt;0,+MID(M698,(MIN(IF(ISERROR(FIND({1;2;3;4;5;6;7;8;9;0},M698)),"",FIND({1;2;3;4;5;6;7;8;9;0},M698)))),15),"")</f>
        <v/>
      </c>
      <c r="W698" s="10"/>
      <c r="X698" s="10"/>
      <c r="Y698" s="10"/>
      <c r="Z698" s="10"/>
      <c r="AA698" s="31" t="str">
        <f t="shared" si="81"/>
        <v>--</v>
      </c>
      <c r="AB698" s="18" t="str">
        <f t="shared" si="82"/>
        <v>Deposit</v>
      </c>
      <c r="AC698" s="3">
        <f t="shared" si="83"/>
        <v>0</v>
      </c>
      <c r="AD698" s="4">
        <f t="shared" si="84"/>
        <v>0</v>
      </c>
      <c r="AE698" s="8" t="str">
        <f t="shared" si="85"/>
        <v/>
      </c>
      <c r="AF698" s="18" t="str">
        <f t="shared" si="86"/>
        <v>--</v>
      </c>
    </row>
    <row r="699" spans="5:32" x14ac:dyDescent="0.25">
      <c r="E699" s="36" t="str">
        <f t="shared" si="87"/>
        <v>--</v>
      </c>
      <c r="F699" s="26"/>
      <c r="G699" s="21"/>
      <c r="H699" s="30"/>
      <c r="I699" s="30"/>
      <c r="J699" s="24"/>
      <c r="K699" s="24"/>
      <c r="L699" s="24"/>
      <c r="M699" s="26"/>
      <c r="N699" s="30"/>
      <c r="O699" s="13"/>
      <c r="P699" s="13"/>
      <c r="Q699" s="13"/>
      <c r="R699" s="13"/>
      <c r="T699" s="8" t="str">
        <f>IF(COUNTIF(M699, "*POSB*TRA*")&gt;0,CONCATENATE(L699,"-",MID(M699,(MIN(IF(ISERROR(FIND({1;2;3;4;5;6;7;8;9;0},M699,FIND("POSB",M699))),"",FIND({1;2;3;4;5;6;7;8;9;0},M699,FIND("POSB",M699))))),6)),"")</f>
        <v/>
      </c>
      <c r="U699" s="8" t="str">
        <f t="shared" si="80"/>
        <v>--</v>
      </c>
      <c r="V699" s="17" t="str">
        <f>IF(COUNTIF(M699, "*CHEQUE*")&gt;0,+MID(M699,(MIN(IF(ISERROR(FIND({1;2;3;4;5;6;7;8;9;0},M699)),"",FIND({1;2;3;4;5;6;7;8;9;0},M699)))),15),"")</f>
        <v/>
      </c>
      <c r="W699" s="10"/>
      <c r="X699" s="10"/>
      <c r="Y699" s="10"/>
      <c r="Z699" s="10"/>
      <c r="AA699" s="31" t="str">
        <f t="shared" si="81"/>
        <v>--</v>
      </c>
      <c r="AB699" s="18" t="str">
        <f t="shared" si="82"/>
        <v>Deposit</v>
      </c>
      <c r="AC699" s="3">
        <f t="shared" si="83"/>
        <v>0</v>
      </c>
      <c r="AD699" s="4">
        <f t="shared" si="84"/>
        <v>0</v>
      </c>
      <c r="AE699" s="8" t="str">
        <f t="shared" si="85"/>
        <v/>
      </c>
      <c r="AF699" s="18" t="str">
        <f t="shared" si="86"/>
        <v>--</v>
      </c>
    </row>
    <row r="700" spans="5:32" x14ac:dyDescent="0.25">
      <c r="E700" s="36" t="str">
        <f t="shared" si="87"/>
        <v>--</v>
      </c>
      <c r="F700" s="25"/>
      <c r="G700" s="20"/>
      <c r="H700" s="29"/>
      <c r="I700" s="29"/>
      <c r="J700" s="23"/>
      <c r="K700" s="23"/>
      <c r="L700" s="23"/>
      <c r="M700" s="25"/>
      <c r="N700" s="29"/>
      <c r="O700" s="13"/>
      <c r="P700" s="13"/>
      <c r="Q700" s="13"/>
      <c r="R700" s="13"/>
      <c r="T700" s="8" t="str">
        <f>IF(COUNTIF(M700, "*POSB*TRA*")&gt;0,CONCATENATE(L700,"-",MID(M700,(MIN(IF(ISERROR(FIND({1;2;3;4;5;6;7;8;9;0},M700,FIND("POSB",M700))),"",FIND({1;2;3;4;5;6;7;8;9;0},M700,FIND("POSB",M700))))),6)),"")</f>
        <v/>
      </c>
      <c r="U700" s="8" t="str">
        <f t="shared" si="80"/>
        <v>--</v>
      </c>
      <c r="V700" s="17" t="str">
        <f>IF(COUNTIF(M700, "*CHEQUE*")&gt;0,+MID(M700,(MIN(IF(ISERROR(FIND({1;2;3;4;5;6;7;8;9;0},M700)),"",FIND({1;2;3;4;5;6;7;8;9;0},M700)))),15),"")</f>
        <v/>
      </c>
      <c r="W700" s="10"/>
      <c r="X700" s="10"/>
      <c r="Y700" s="10"/>
      <c r="Z700" s="10"/>
      <c r="AA700" s="31" t="str">
        <f t="shared" si="81"/>
        <v>--</v>
      </c>
      <c r="AB700" s="18" t="str">
        <f t="shared" si="82"/>
        <v>Deposit</v>
      </c>
      <c r="AC700" s="3">
        <f t="shared" si="83"/>
        <v>0</v>
      </c>
      <c r="AD700" s="4">
        <f t="shared" si="84"/>
        <v>0</v>
      </c>
      <c r="AE700" s="8" t="str">
        <f t="shared" si="85"/>
        <v/>
      </c>
      <c r="AF700" s="18" t="str">
        <f t="shared" si="86"/>
        <v>--</v>
      </c>
    </row>
    <row r="701" spans="5:32" x14ac:dyDescent="0.25">
      <c r="E701" s="36" t="str">
        <f t="shared" si="87"/>
        <v>--</v>
      </c>
      <c r="F701" s="26"/>
      <c r="G701" s="21"/>
      <c r="H701" s="30"/>
      <c r="I701" s="30"/>
      <c r="J701" s="24"/>
      <c r="K701" s="24"/>
      <c r="L701" s="24"/>
      <c r="M701" s="26"/>
      <c r="N701" s="30"/>
      <c r="O701" s="13"/>
      <c r="P701" s="13"/>
      <c r="Q701" s="13"/>
      <c r="R701" s="13"/>
      <c r="T701" s="8" t="str">
        <f>IF(COUNTIF(M701, "*POSB*TRA*")&gt;0,CONCATENATE(L701,"-",MID(M701,(MIN(IF(ISERROR(FIND({1;2;3;4;5;6;7;8;9;0},M701,FIND("POSB",M701))),"",FIND({1;2;3;4;5;6;7;8;9;0},M701,FIND("POSB",M701))))),6)),"")</f>
        <v/>
      </c>
      <c r="U701" s="8" t="str">
        <f t="shared" si="80"/>
        <v>--</v>
      </c>
      <c r="V701" s="17" t="str">
        <f>IF(COUNTIF(M701, "*CHEQUE*")&gt;0,+MID(M701,(MIN(IF(ISERROR(FIND({1;2;3;4;5;6;7;8;9;0},M701)),"",FIND({1;2;3;4;5;6;7;8;9;0},M701)))),15),"")</f>
        <v/>
      </c>
      <c r="W701" s="10"/>
      <c r="X701" s="10"/>
      <c r="Y701" s="10"/>
      <c r="Z701" s="10"/>
      <c r="AA701" s="31" t="str">
        <f t="shared" si="81"/>
        <v>--</v>
      </c>
      <c r="AB701" s="18" t="str">
        <f t="shared" si="82"/>
        <v>Deposit</v>
      </c>
      <c r="AC701" s="3">
        <f t="shared" si="83"/>
        <v>0</v>
      </c>
      <c r="AD701" s="4">
        <f t="shared" si="84"/>
        <v>0</v>
      </c>
      <c r="AE701" s="8" t="str">
        <f t="shared" si="85"/>
        <v/>
      </c>
      <c r="AF701" s="18" t="str">
        <f t="shared" si="86"/>
        <v>--</v>
      </c>
    </row>
    <row r="702" spans="5:32" x14ac:dyDescent="0.25">
      <c r="E702" s="36" t="str">
        <f t="shared" si="87"/>
        <v>--</v>
      </c>
      <c r="F702" s="25"/>
      <c r="G702" s="20"/>
      <c r="H702" s="29"/>
      <c r="I702" s="29"/>
      <c r="J702" s="23"/>
      <c r="K702" s="23"/>
      <c r="L702" s="23"/>
      <c r="M702" s="25"/>
      <c r="N702" s="29"/>
      <c r="O702" s="13"/>
      <c r="P702" s="13"/>
      <c r="Q702" s="13"/>
      <c r="R702" s="13"/>
      <c r="T702" s="8" t="str">
        <f>IF(COUNTIF(M702, "*POSB*TRA*")&gt;0,CONCATENATE(L702,"-",MID(M702,(MIN(IF(ISERROR(FIND({1;2;3;4;5;6;7;8;9;0},M702,FIND("POSB",M702))),"",FIND({1;2;3;4;5;6;7;8;9;0},M702,FIND("POSB",M702))))),6)),"")</f>
        <v/>
      </c>
      <c r="U702" s="8" t="str">
        <f t="shared" si="80"/>
        <v>--</v>
      </c>
      <c r="V702" s="17" t="str">
        <f>IF(COUNTIF(M702, "*CHEQUE*")&gt;0,+MID(M702,(MIN(IF(ISERROR(FIND({1;2;3;4;5;6;7;8;9;0},M702)),"",FIND({1;2;3;4;5;6;7;8;9;0},M702)))),15),"")</f>
        <v/>
      </c>
      <c r="W702" s="10"/>
      <c r="X702" s="10"/>
      <c r="Y702" s="10"/>
      <c r="Z702" s="10"/>
      <c r="AA702" s="31" t="str">
        <f t="shared" si="81"/>
        <v>--</v>
      </c>
      <c r="AB702" s="18" t="str">
        <f t="shared" si="82"/>
        <v>Deposit</v>
      </c>
      <c r="AC702" s="3">
        <f t="shared" si="83"/>
        <v>0</v>
      </c>
      <c r="AD702" s="4">
        <f t="shared" si="84"/>
        <v>0</v>
      </c>
      <c r="AE702" s="8" t="str">
        <f t="shared" si="85"/>
        <v/>
      </c>
      <c r="AF702" s="18" t="str">
        <f t="shared" si="86"/>
        <v>--</v>
      </c>
    </row>
    <row r="703" spans="5:32" x14ac:dyDescent="0.25">
      <c r="E703" s="36" t="str">
        <f t="shared" si="87"/>
        <v>--</v>
      </c>
      <c r="F703" s="26"/>
      <c r="G703" s="21"/>
      <c r="H703" s="30"/>
      <c r="I703" s="30"/>
      <c r="J703" s="24"/>
      <c r="K703" s="24"/>
      <c r="L703" s="24"/>
      <c r="M703" s="26"/>
      <c r="N703" s="30"/>
      <c r="O703" s="13"/>
      <c r="P703" s="13"/>
      <c r="Q703" s="13"/>
      <c r="R703" s="13"/>
      <c r="T703" s="8" t="str">
        <f>IF(COUNTIF(M703, "*POSB*TRA*")&gt;0,CONCATENATE(L703,"-",MID(M703,(MIN(IF(ISERROR(FIND({1;2;3;4;5;6;7;8;9;0},M703,FIND("POSB",M703))),"",FIND({1;2;3;4;5;6;7;8;9;0},M703,FIND("POSB",M703))))),6)),"")</f>
        <v/>
      </c>
      <c r="U703" s="8" t="str">
        <f t="shared" si="80"/>
        <v>--</v>
      </c>
      <c r="V703" s="17" t="str">
        <f>IF(COUNTIF(M703, "*CHEQUE*")&gt;0,+MID(M703,(MIN(IF(ISERROR(FIND({1;2;3;4;5;6;7;8;9;0},M703)),"",FIND({1;2;3;4;5;6;7;8;9;0},M703)))),15),"")</f>
        <v/>
      </c>
      <c r="W703" s="10"/>
      <c r="X703" s="10"/>
      <c r="Y703" s="10"/>
      <c r="Z703" s="10"/>
      <c r="AA703" s="31" t="str">
        <f t="shared" si="81"/>
        <v>--</v>
      </c>
      <c r="AB703" s="18" t="str">
        <f t="shared" si="82"/>
        <v>Deposit</v>
      </c>
      <c r="AC703" s="3">
        <f t="shared" si="83"/>
        <v>0</v>
      </c>
      <c r="AD703" s="4">
        <f t="shared" si="84"/>
        <v>0</v>
      </c>
      <c r="AE703" s="8" t="str">
        <f t="shared" si="85"/>
        <v/>
      </c>
      <c r="AF703" s="18" t="str">
        <f t="shared" si="86"/>
        <v>--</v>
      </c>
    </row>
    <row r="704" spans="5:32" x14ac:dyDescent="0.25">
      <c r="E704" s="36" t="str">
        <f t="shared" si="87"/>
        <v>--</v>
      </c>
      <c r="F704" s="25"/>
      <c r="G704" s="20"/>
      <c r="H704" s="29"/>
      <c r="I704" s="29"/>
      <c r="J704" s="23"/>
      <c r="K704" s="23"/>
      <c r="L704" s="23"/>
      <c r="M704" s="25"/>
      <c r="N704" s="29"/>
      <c r="O704" s="13"/>
      <c r="P704" s="13"/>
      <c r="Q704" s="13"/>
      <c r="R704" s="13"/>
      <c r="T704" s="8" t="str">
        <f>IF(COUNTIF(M704, "*POSB*TRA*")&gt;0,CONCATENATE(L704,"-",MID(M704,(MIN(IF(ISERROR(FIND({1;2;3;4;5;6;7;8;9;0},M704,FIND("POSB",M704))),"",FIND({1;2;3;4;5;6;7;8;9;0},M704,FIND("POSB",M704))))),6)),"")</f>
        <v/>
      </c>
      <c r="U704" s="8" t="str">
        <f t="shared" si="80"/>
        <v>--</v>
      </c>
      <c r="V704" s="17" t="str">
        <f>IF(COUNTIF(M704, "*CHEQUE*")&gt;0,+MID(M704,(MIN(IF(ISERROR(FIND({1;2;3;4;5;6;7;8;9;0},M704)),"",FIND({1;2;3;4;5;6;7;8;9;0},M704)))),15),"")</f>
        <v/>
      </c>
      <c r="W704" s="10"/>
      <c r="X704" s="10"/>
      <c r="Y704" s="10"/>
      <c r="Z704" s="10"/>
      <c r="AA704" s="31" t="str">
        <f t="shared" si="81"/>
        <v>--</v>
      </c>
      <c r="AB704" s="18" t="str">
        <f t="shared" si="82"/>
        <v>Deposit</v>
      </c>
      <c r="AC704" s="3">
        <f t="shared" si="83"/>
        <v>0</v>
      </c>
      <c r="AD704" s="4">
        <f t="shared" si="84"/>
        <v>0</v>
      </c>
      <c r="AE704" s="8" t="str">
        <f t="shared" si="85"/>
        <v/>
      </c>
      <c r="AF704" s="18" t="str">
        <f t="shared" si="86"/>
        <v>--</v>
      </c>
    </row>
    <row r="705" spans="5:32" x14ac:dyDescent="0.25">
      <c r="E705" s="36" t="str">
        <f t="shared" si="87"/>
        <v>--</v>
      </c>
      <c r="F705" s="26"/>
      <c r="G705" s="21"/>
      <c r="H705" s="30"/>
      <c r="I705" s="30"/>
      <c r="J705" s="24"/>
      <c r="K705" s="24"/>
      <c r="L705" s="24"/>
      <c r="M705" s="26"/>
      <c r="N705" s="30"/>
      <c r="O705" s="13"/>
      <c r="P705" s="13"/>
      <c r="Q705" s="13"/>
      <c r="R705" s="13"/>
      <c r="T705" s="8" t="str">
        <f>IF(COUNTIF(M705, "*POSB*TRA*")&gt;0,CONCATENATE(L705,"-",MID(M705,(MIN(IF(ISERROR(FIND({1;2;3;4;5;6;7;8;9;0},M705,FIND("POSB",M705))),"",FIND({1;2;3;4;5;6;7;8;9;0},M705,FIND("POSB",M705))))),6)),"")</f>
        <v/>
      </c>
      <c r="U705" s="8" t="str">
        <f t="shared" si="80"/>
        <v>--</v>
      </c>
      <c r="V705" s="17" t="str">
        <f>IF(COUNTIF(M705, "*CHEQUE*")&gt;0,+MID(M705,(MIN(IF(ISERROR(FIND({1;2;3;4;5;6;7;8;9;0},M705)),"",FIND({1;2;3;4;5;6;7;8;9;0},M705)))),15),"")</f>
        <v/>
      </c>
      <c r="W705" s="10"/>
      <c r="X705" s="10"/>
      <c r="Y705" s="10"/>
      <c r="Z705" s="10"/>
      <c r="AA705" s="31" t="str">
        <f t="shared" si="81"/>
        <v>--</v>
      </c>
      <c r="AB705" s="18" t="str">
        <f t="shared" si="82"/>
        <v>Deposit</v>
      </c>
      <c r="AC705" s="3">
        <f t="shared" si="83"/>
        <v>0</v>
      </c>
      <c r="AD705" s="4">
        <f t="shared" si="84"/>
        <v>0</v>
      </c>
      <c r="AE705" s="8" t="str">
        <f t="shared" si="85"/>
        <v/>
      </c>
      <c r="AF705" s="18" t="str">
        <f t="shared" si="86"/>
        <v>--</v>
      </c>
    </row>
    <row r="706" spans="5:32" x14ac:dyDescent="0.25">
      <c r="E706" s="36" t="str">
        <f t="shared" si="87"/>
        <v>--</v>
      </c>
      <c r="F706" s="25"/>
      <c r="G706" s="20"/>
      <c r="H706" s="29"/>
      <c r="I706" s="29"/>
      <c r="J706" s="23"/>
      <c r="K706" s="23"/>
      <c r="L706" s="23"/>
      <c r="M706" s="25"/>
      <c r="N706" s="29"/>
      <c r="O706" s="13"/>
      <c r="P706" s="13"/>
      <c r="Q706" s="13"/>
      <c r="R706" s="13"/>
      <c r="T706" s="8" t="str">
        <f>IF(COUNTIF(M706, "*POSB*TRA*")&gt;0,CONCATENATE(L706,"-",MID(M706,(MIN(IF(ISERROR(FIND({1;2;3;4;5;6;7;8;9;0},M706,FIND("POSB",M706))),"",FIND({1;2;3;4;5;6;7;8;9;0},M706,FIND("POSB",M706))))),6)),"")</f>
        <v/>
      </c>
      <c r="U706" s="8" t="str">
        <f t="shared" si="80"/>
        <v>--</v>
      </c>
      <c r="V706" s="17" t="str">
        <f>IF(COUNTIF(M706, "*CHEQUE*")&gt;0,+MID(M706,(MIN(IF(ISERROR(FIND({1;2;3;4;5;6;7;8;9;0},M706)),"",FIND({1;2;3;4;5;6;7;8;9;0},M706)))),15),"")</f>
        <v/>
      </c>
      <c r="W706" s="10"/>
      <c r="X706" s="10"/>
      <c r="Y706" s="10"/>
      <c r="Z706" s="10"/>
      <c r="AA706" s="31" t="str">
        <f t="shared" si="81"/>
        <v>--</v>
      </c>
      <c r="AB706" s="18" t="str">
        <f t="shared" si="82"/>
        <v>Deposit</v>
      </c>
      <c r="AC706" s="3">
        <f t="shared" si="83"/>
        <v>0</v>
      </c>
      <c r="AD706" s="4">
        <f t="shared" si="84"/>
        <v>0</v>
      </c>
      <c r="AE706" s="8" t="str">
        <f t="shared" si="85"/>
        <v/>
      </c>
      <c r="AF706" s="18" t="str">
        <f t="shared" si="86"/>
        <v>--</v>
      </c>
    </row>
    <row r="707" spans="5:32" x14ac:dyDescent="0.25">
      <c r="E707" s="36" t="str">
        <f t="shared" si="87"/>
        <v>--</v>
      </c>
      <c r="F707" s="26"/>
      <c r="G707" s="21"/>
      <c r="H707" s="30"/>
      <c r="I707" s="30"/>
      <c r="J707" s="24"/>
      <c r="K707" s="24"/>
      <c r="L707" s="24"/>
      <c r="M707" s="26"/>
      <c r="N707" s="30"/>
      <c r="O707" s="13"/>
      <c r="P707" s="13"/>
      <c r="Q707" s="13"/>
      <c r="R707" s="13"/>
      <c r="T707" s="8" t="str">
        <f>IF(COUNTIF(M707, "*POSB*TRA*")&gt;0,CONCATENATE(L707,"-",MID(M707,(MIN(IF(ISERROR(FIND({1;2;3;4;5;6;7;8;9;0},M707,FIND("POSB",M707))),"",FIND({1;2;3;4;5;6;7;8;9;0},M707,FIND("POSB",M707))))),6)),"")</f>
        <v/>
      </c>
      <c r="U707" s="8" t="str">
        <f t="shared" si="80"/>
        <v>--</v>
      </c>
      <c r="V707" s="17" t="str">
        <f>IF(COUNTIF(M707, "*CHEQUE*")&gt;0,+MID(M707,(MIN(IF(ISERROR(FIND({1;2;3;4;5;6;7;8;9;0},M707)),"",FIND({1;2;3;4;5;6;7;8;9;0},M707)))),15),"")</f>
        <v/>
      </c>
      <c r="W707" s="10"/>
      <c r="X707" s="10"/>
      <c r="Y707" s="10"/>
      <c r="Z707" s="10"/>
      <c r="AA707" s="31" t="str">
        <f t="shared" si="81"/>
        <v>--</v>
      </c>
      <c r="AB707" s="18" t="str">
        <f t="shared" si="82"/>
        <v>Deposit</v>
      </c>
      <c r="AC707" s="3">
        <f t="shared" si="83"/>
        <v>0</v>
      </c>
      <c r="AD707" s="4">
        <f t="shared" si="84"/>
        <v>0</v>
      </c>
      <c r="AE707" s="8" t="str">
        <f t="shared" si="85"/>
        <v/>
      </c>
      <c r="AF707" s="18" t="str">
        <f t="shared" si="86"/>
        <v>--</v>
      </c>
    </row>
    <row r="708" spans="5:32" x14ac:dyDescent="0.25">
      <c r="E708" s="36" t="str">
        <f t="shared" si="87"/>
        <v>--</v>
      </c>
      <c r="F708" s="25"/>
      <c r="G708" s="20"/>
      <c r="H708" s="29"/>
      <c r="I708" s="29"/>
      <c r="J708" s="23"/>
      <c r="K708" s="23"/>
      <c r="L708" s="23"/>
      <c r="M708" s="25"/>
      <c r="N708" s="29"/>
      <c r="O708" s="13"/>
      <c r="P708" s="13"/>
      <c r="Q708" s="13"/>
      <c r="R708" s="13"/>
      <c r="T708" s="8" t="str">
        <f>IF(COUNTIF(M708, "*POSB*TRA*")&gt;0,CONCATENATE(L708,"-",MID(M708,(MIN(IF(ISERROR(FIND({1;2;3;4;5;6;7;8;9;0},M708,FIND("POSB",M708))),"",FIND({1;2;3;4;5;6;7;8;9;0},M708,FIND("POSB",M708))))),6)),"")</f>
        <v/>
      </c>
      <c r="U708" s="8" t="str">
        <f t="shared" si="80"/>
        <v>--</v>
      </c>
      <c r="V708" s="17" t="str">
        <f>IF(COUNTIF(M708, "*CHEQUE*")&gt;0,+MID(M708,(MIN(IF(ISERROR(FIND({1;2;3;4;5;6;7;8;9;0},M708)),"",FIND({1;2;3;4;5;6;7;8;9;0},M708)))),15),"")</f>
        <v/>
      </c>
      <c r="W708" s="10"/>
      <c r="X708" s="10"/>
      <c r="Y708" s="10"/>
      <c r="Z708" s="10"/>
      <c r="AA708" s="31" t="str">
        <f t="shared" si="81"/>
        <v>--</v>
      </c>
      <c r="AB708" s="18" t="str">
        <f t="shared" si="82"/>
        <v>Deposit</v>
      </c>
      <c r="AC708" s="3">
        <f t="shared" si="83"/>
        <v>0</v>
      </c>
      <c r="AD708" s="4">
        <f t="shared" si="84"/>
        <v>0</v>
      </c>
      <c r="AE708" s="8" t="str">
        <f t="shared" si="85"/>
        <v/>
      </c>
      <c r="AF708" s="18" t="str">
        <f t="shared" si="86"/>
        <v>--</v>
      </c>
    </row>
    <row r="709" spans="5:32" x14ac:dyDescent="0.25">
      <c r="E709" s="36" t="str">
        <f t="shared" si="87"/>
        <v>--</v>
      </c>
      <c r="F709" s="26"/>
      <c r="G709" s="21"/>
      <c r="H709" s="30"/>
      <c r="I709" s="30"/>
      <c r="J709" s="24"/>
      <c r="K709" s="24"/>
      <c r="L709" s="24"/>
      <c r="M709" s="26"/>
      <c r="N709" s="30"/>
      <c r="O709" s="13"/>
      <c r="P709" s="13"/>
      <c r="Q709" s="13"/>
      <c r="R709" s="13"/>
      <c r="T709" s="8" t="str">
        <f>IF(COUNTIF(M709, "*POSB*TRA*")&gt;0,CONCATENATE(L709,"-",MID(M709,(MIN(IF(ISERROR(FIND({1;2;3;4;5;6;7;8;9;0},M709,FIND("POSB",M709))),"",FIND({1;2;3;4;5;6;7;8;9;0},M709,FIND("POSB",M709))))),6)),"")</f>
        <v/>
      </c>
      <c r="U709" s="8" t="str">
        <f t="shared" si="80"/>
        <v>--</v>
      </c>
      <c r="V709" s="17" t="str">
        <f>IF(COUNTIF(M709, "*CHEQUE*")&gt;0,+MID(M709,(MIN(IF(ISERROR(FIND({1;2;3;4;5;6;7;8;9;0},M709)),"",FIND({1;2;3;4;5;6;7;8;9;0},M709)))),15),"")</f>
        <v/>
      </c>
      <c r="W709" s="10"/>
      <c r="X709" s="10"/>
      <c r="Y709" s="10"/>
      <c r="Z709" s="10"/>
      <c r="AA709" s="31" t="str">
        <f t="shared" si="81"/>
        <v>--</v>
      </c>
      <c r="AB709" s="18" t="str">
        <f t="shared" si="82"/>
        <v>Deposit</v>
      </c>
      <c r="AC709" s="3">
        <f t="shared" si="83"/>
        <v>0</v>
      </c>
      <c r="AD709" s="4">
        <f t="shared" si="84"/>
        <v>0</v>
      </c>
      <c r="AE709" s="8" t="str">
        <f t="shared" si="85"/>
        <v/>
      </c>
      <c r="AF709" s="18" t="str">
        <f t="shared" si="86"/>
        <v>--</v>
      </c>
    </row>
    <row r="710" spans="5:32" x14ac:dyDescent="0.25">
      <c r="E710" s="36" t="str">
        <f t="shared" si="87"/>
        <v>--</v>
      </c>
      <c r="F710" s="25"/>
      <c r="G710" s="20"/>
      <c r="H710" s="29"/>
      <c r="I710" s="29"/>
      <c r="J710" s="23"/>
      <c r="K710" s="23"/>
      <c r="L710" s="23"/>
      <c r="M710" s="25"/>
      <c r="N710" s="29"/>
      <c r="O710" s="13"/>
      <c r="P710" s="13"/>
      <c r="Q710" s="13"/>
      <c r="R710" s="13"/>
      <c r="T710" s="8" t="str">
        <f>IF(COUNTIF(M710, "*POSB*TRA*")&gt;0,CONCATENATE(L710,"-",MID(M710,(MIN(IF(ISERROR(FIND({1;2;3;4;5;6;7;8;9;0},M710,FIND("POSB",M710))),"",FIND({1;2;3;4;5;6;7;8;9;0},M710,FIND("POSB",M710))))),6)),"")</f>
        <v/>
      </c>
      <c r="U710" s="8" t="str">
        <f t="shared" ref="U710:U773" si="88">IF(LEN(CONCATENATE(T710,AE710))&lt;=0,CONCATENATE(TEXT(AA710,"yyyyMMdd"),TEXT(ABS(H710),"#"),TEXT(ABS(I710),"#")),"")</f>
        <v>--</v>
      </c>
      <c r="V710" s="17" t="str">
        <f>IF(COUNTIF(M710, "*CHEQUE*")&gt;0,+MID(M710,(MIN(IF(ISERROR(FIND({1;2;3;4;5;6;7;8;9;0},M710)),"",FIND({1;2;3;4;5;6;7;8;9;0},M710)))),15),"")</f>
        <v/>
      </c>
      <c r="W710" s="10"/>
      <c r="X710" s="10"/>
      <c r="Y710" s="10"/>
      <c r="Z710" s="10"/>
      <c r="AA710" s="31" t="str">
        <f t="shared" ref="AA710:AA773" si="89">E710</f>
        <v>--</v>
      </c>
      <c r="AB710" s="18" t="str">
        <f t="shared" ref="AB710:AB773" si="90">IF(COUNTIF(M710, "*CHEQUE*")&gt;0,"Cheque",IF(COUNTIF(M710, "*POSB*TRA*")&gt;0,"VISA","Deposit"))</f>
        <v>Deposit</v>
      </c>
      <c r="AC710" s="3">
        <f t="shared" ref="AC710:AC773" si="91">M710</f>
        <v>0</v>
      </c>
      <c r="AD710" s="4">
        <f t="shared" ref="AD710:AD773" si="92">H710-I710</f>
        <v>0</v>
      </c>
      <c r="AE710" s="8" t="str">
        <f t="shared" ref="AE710:AE773" si="93">LEFT(V710,FIND("@",V710&amp;"@")-1)</f>
        <v/>
      </c>
      <c r="AF710" s="18" t="str">
        <f t="shared" ref="AF710:AF773" si="94">CONCATENATE(T710,AE710,U710)</f>
        <v>--</v>
      </c>
    </row>
    <row r="711" spans="5:32" x14ac:dyDescent="0.25">
      <c r="E711" s="36" t="str">
        <f t="shared" ref="E711:E774" si="95">A711&amp;"-"&amp;B711&amp;"-"&amp;C711</f>
        <v>--</v>
      </c>
      <c r="F711" s="26"/>
      <c r="G711" s="21"/>
      <c r="H711" s="30"/>
      <c r="I711" s="30"/>
      <c r="J711" s="24"/>
      <c r="K711" s="24"/>
      <c r="L711" s="24"/>
      <c r="M711" s="26"/>
      <c r="N711" s="30"/>
      <c r="O711" s="13"/>
      <c r="P711" s="13"/>
      <c r="Q711" s="13"/>
      <c r="R711" s="13"/>
      <c r="T711" s="8" t="str">
        <f>IF(COUNTIF(M711, "*POSB*TRA*")&gt;0,CONCATENATE(L711,"-",MID(M711,(MIN(IF(ISERROR(FIND({1;2;3;4;5;6;7;8;9;0},M711,FIND("POSB",M711))),"",FIND({1;2;3;4;5;6;7;8;9;0},M711,FIND("POSB",M711))))),6)),"")</f>
        <v/>
      </c>
      <c r="U711" s="8" t="str">
        <f t="shared" si="88"/>
        <v>--</v>
      </c>
      <c r="V711" s="17" t="str">
        <f>IF(COUNTIF(M711, "*CHEQUE*")&gt;0,+MID(M711,(MIN(IF(ISERROR(FIND({1;2;3;4;5;6;7;8;9;0},M711)),"",FIND({1;2;3;4;5;6;7;8;9;0},M711)))),15),"")</f>
        <v/>
      </c>
      <c r="W711" s="10"/>
      <c r="X711" s="10"/>
      <c r="Y711" s="10"/>
      <c r="Z711" s="10"/>
      <c r="AA711" s="31" t="str">
        <f t="shared" si="89"/>
        <v>--</v>
      </c>
      <c r="AB711" s="18" t="str">
        <f t="shared" si="90"/>
        <v>Deposit</v>
      </c>
      <c r="AC711" s="3">
        <f t="shared" si="91"/>
        <v>0</v>
      </c>
      <c r="AD711" s="4">
        <f t="shared" si="92"/>
        <v>0</v>
      </c>
      <c r="AE711" s="8" t="str">
        <f t="shared" si="93"/>
        <v/>
      </c>
      <c r="AF711" s="18" t="str">
        <f t="shared" si="94"/>
        <v>--</v>
      </c>
    </row>
    <row r="712" spans="5:32" x14ac:dyDescent="0.25">
      <c r="E712" s="36" t="str">
        <f t="shared" si="95"/>
        <v>--</v>
      </c>
      <c r="F712" s="25"/>
      <c r="G712" s="20"/>
      <c r="H712" s="29"/>
      <c r="I712" s="29"/>
      <c r="J712" s="23"/>
      <c r="K712" s="23"/>
      <c r="L712" s="23"/>
      <c r="M712" s="25"/>
      <c r="N712" s="29"/>
      <c r="O712" s="13"/>
      <c r="P712" s="13"/>
      <c r="Q712" s="13"/>
      <c r="R712" s="13"/>
      <c r="T712" s="8" t="str">
        <f>IF(COUNTIF(M712, "*POSB*TRA*")&gt;0,CONCATENATE(L712,"-",MID(M712,(MIN(IF(ISERROR(FIND({1;2;3;4;5;6;7;8;9;0},M712,FIND("POSB",M712))),"",FIND({1;2;3;4;5;6;7;8;9;0},M712,FIND("POSB",M712))))),6)),"")</f>
        <v/>
      </c>
      <c r="U712" s="8" t="str">
        <f t="shared" si="88"/>
        <v>--</v>
      </c>
      <c r="V712" s="17" t="str">
        <f>IF(COUNTIF(M712, "*CHEQUE*")&gt;0,+MID(M712,(MIN(IF(ISERROR(FIND({1;2;3;4;5;6;7;8;9;0},M712)),"",FIND({1;2;3;4;5;6;7;8;9;0},M712)))),15),"")</f>
        <v/>
      </c>
      <c r="W712" s="10"/>
      <c r="X712" s="10"/>
      <c r="Y712" s="10"/>
      <c r="Z712" s="10"/>
      <c r="AA712" s="31" t="str">
        <f t="shared" si="89"/>
        <v>--</v>
      </c>
      <c r="AB712" s="18" t="str">
        <f t="shared" si="90"/>
        <v>Deposit</v>
      </c>
      <c r="AC712" s="3">
        <f t="shared" si="91"/>
        <v>0</v>
      </c>
      <c r="AD712" s="4">
        <f t="shared" si="92"/>
        <v>0</v>
      </c>
      <c r="AE712" s="8" t="str">
        <f t="shared" si="93"/>
        <v/>
      </c>
      <c r="AF712" s="18" t="str">
        <f t="shared" si="94"/>
        <v>--</v>
      </c>
    </row>
    <row r="713" spans="5:32" x14ac:dyDescent="0.25">
      <c r="E713" s="36" t="str">
        <f t="shared" si="95"/>
        <v>--</v>
      </c>
      <c r="F713" s="26"/>
      <c r="G713" s="21"/>
      <c r="H713" s="30"/>
      <c r="I713" s="30"/>
      <c r="J713" s="24"/>
      <c r="K713" s="24"/>
      <c r="L713" s="24"/>
      <c r="M713" s="26"/>
      <c r="N713" s="30"/>
      <c r="O713" s="13"/>
      <c r="P713" s="13"/>
      <c r="Q713" s="13"/>
      <c r="R713" s="13"/>
      <c r="T713" s="8" t="str">
        <f>IF(COUNTIF(M713, "*POSB*TRA*")&gt;0,CONCATENATE(L713,"-",MID(M713,(MIN(IF(ISERROR(FIND({1;2;3;4;5;6;7;8;9;0},M713,FIND("POSB",M713))),"",FIND({1;2;3;4;5;6;7;8;9;0},M713,FIND("POSB",M713))))),6)),"")</f>
        <v/>
      </c>
      <c r="U713" s="8" t="str">
        <f t="shared" si="88"/>
        <v>--</v>
      </c>
      <c r="V713" s="17" t="str">
        <f>IF(COUNTIF(M713, "*CHEQUE*")&gt;0,+MID(M713,(MIN(IF(ISERROR(FIND({1;2;3;4;5;6;7;8;9;0},M713)),"",FIND({1;2;3;4;5;6;7;8;9;0},M713)))),15),"")</f>
        <v/>
      </c>
      <c r="W713" s="10"/>
      <c r="X713" s="10"/>
      <c r="Y713" s="10"/>
      <c r="Z713" s="10"/>
      <c r="AA713" s="31" t="str">
        <f t="shared" si="89"/>
        <v>--</v>
      </c>
      <c r="AB713" s="18" t="str">
        <f t="shared" si="90"/>
        <v>Deposit</v>
      </c>
      <c r="AC713" s="3">
        <f t="shared" si="91"/>
        <v>0</v>
      </c>
      <c r="AD713" s="4">
        <f t="shared" si="92"/>
        <v>0</v>
      </c>
      <c r="AE713" s="8" t="str">
        <f t="shared" si="93"/>
        <v/>
      </c>
      <c r="AF713" s="18" t="str">
        <f t="shared" si="94"/>
        <v>--</v>
      </c>
    </row>
    <row r="714" spans="5:32" x14ac:dyDescent="0.25">
      <c r="E714" s="36" t="str">
        <f t="shared" si="95"/>
        <v>--</v>
      </c>
      <c r="F714" s="25"/>
      <c r="G714" s="20"/>
      <c r="H714" s="29"/>
      <c r="I714" s="29"/>
      <c r="J714" s="23"/>
      <c r="K714" s="23"/>
      <c r="L714" s="23"/>
      <c r="M714" s="25"/>
      <c r="N714" s="29"/>
      <c r="O714" s="13"/>
      <c r="P714" s="13"/>
      <c r="Q714" s="13"/>
      <c r="R714" s="13"/>
      <c r="T714" s="8" t="str">
        <f>IF(COUNTIF(M714, "*POSB*TRA*")&gt;0,CONCATENATE(L714,"-",MID(M714,(MIN(IF(ISERROR(FIND({1;2;3;4;5;6;7;8;9;0},M714,FIND("POSB",M714))),"",FIND({1;2;3;4;5;6;7;8;9;0},M714,FIND("POSB",M714))))),6)),"")</f>
        <v/>
      </c>
      <c r="U714" s="8" t="str">
        <f t="shared" si="88"/>
        <v>--</v>
      </c>
      <c r="V714" s="17" t="str">
        <f>IF(COUNTIF(M714, "*CHEQUE*")&gt;0,+MID(M714,(MIN(IF(ISERROR(FIND({1;2;3;4;5;6;7;8;9;0},M714)),"",FIND({1;2;3;4;5;6;7;8;9;0},M714)))),15),"")</f>
        <v/>
      </c>
      <c r="W714" s="10"/>
      <c r="X714" s="10"/>
      <c r="Y714" s="10"/>
      <c r="Z714" s="10"/>
      <c r="AA714" s="31" t="str">
        <f t="shared" si="89"/>
        <v>--</v>
      </c>
      <c r="AB714" s="18" t="str">
        <f t="shared" si="90"/>
        <v>Deposit</v>
      </c>
      <c r="AC714" s="3">
        <f t="shared" si="91"/>
        <v>0</v>
      </c>
      <c r="AD714" s="4">
        <f t="shared" si="92"/>
        <v>0</v>
      </c>
      <c r="AE714" s="8" t="str">
        <f t="shared" si="93"/>
        <v/>
      </c>
      <c r="AF714" s="18" t="str">
        <f t="shared" si="94"/>
        <v>--</v>
      </c>
    </row>
    <row r="715" spans="5:32" x14ac:dyDescent="0.25">
      <c r="E715" s="36" t="str">
        <f t="shared" si="95"/>
        <v>--</v>
      </c>
      <c r="F715" s="26"/>
      <c r="G715" s="21"/>
      <c r="H715" s="30"/>
      <c r="I715" s="30"/>
      <c r="J715" s="24"/>
      <c r="K715" s="24"/>
      <c r="L715" s="24"/>
      <c r="M715" s="26"/>
      <c r="N715" s="30"/>
      <c r="O715" s="13"/>
      <c r="P715" s="13"/>
      <c r="Q715" s="13"/>
      <c r="R715" s="13"/>
      <c r="T715" s="8" t="str">
        <f>IF(COUNTIF(M715, "*POSB*TRA*")&gt;0,CONCATENATE(L715,"-",MID(M715,(MIN(IF(ISERROR(FIND({1;2;3;4;5;6;7;8;9;0},M715,FIND("POSB",M715))),"",FIND({1;2;3;4;5;6;7;8;9;0},M715,FIND("POSB",M715))))),6)),"")</f>
        <v/>
      </c>
      <c r="U715" s="8" t="str">
        <f t="shared" si="88"/>
        <v>--</v>
      </c>
      <c r="V715" s="17" t="str">
        <f>IF(COUNTIF(M715, "*CHEQUE*")&gt;0,+MID(M715,(MIN(IF(ISERROR(FIND({1;2;3;4;5;6;7;8;9;0},M715)),"",FIND({1;2;3;4;5;6;7;8;9;0},M715)))),15),"")</f>
        <v/>
      </c>
      <c r="W715" s="10"/>
      <c r="X715" s="10"/>
      <c r="Y715" s="10"/>
      <c r="Z715" s="10"/>
      <c r="AA715" s="31" t="str">
        <f t="shared" si="89"/>
        <v>--</v>
      </c>
      <c r="AB715" s="18" t="str">
        <f t="shared" si="90"/>
        <v>Deposit</v>
      </c>
      <c r="AC715" s="3">
        <f t="shared" si="91"/>
        <v>0</v>
      </c>
      <c r="AD715" s="4">
        <f t="shared" si="92"/>
        <v>0</v>
      </c>
      <c r="AE715" s="8" t="str">
        <f t="shared" si="93"/>
        <v/>
      </c>
      <c r="AF715" s="18" t="str">
        <f t="shared" si="94"/>
        <v>--</v>
      </c>
    </row>
    <row r="716" spans="5:32" x14ac:dyDescent="0.25">
      <c r="E716" s="36" t="str">
        <f t="shared" si="95"/>
        <v>--</v>
      </c>
      <c r="F716" s="25"/>
      <c r="G716" s="20"/>
      <c r="H716" s="29"/>
      <c r="I716" s="29"/>
      <c r="J716" s="23"/>
      <c r="K716" s="23"/>
      <c r="L716" s="23"/>
      <c r="M716" s="25"/>
      <c r="N716" s="29"/>
      <c r="O716" s="13"/>
      <c r="P716" s="13"/>
      <c r="Q716" s="13"/>
      <c r="R716" s="13"/>
      <c r="T716" s="8" t="str">
        <f>IF(COUNTIF(M716, "*POSB*TRA*")&gt;0,CONCATENATE(L716,"-",MID(M716,(MIN(IF(ISERROR(FIND({1;2;3;4;5;6;7;8;9;0},M716,FIND("POSB",M716))),"",FIND({1;2;3;4;5;6;7;8;9;0},M716,FIND("POSB",M716))))),6)),"")</f>
        <v/>
      </c>
      <c r="U716" s="8" t="str">
        <f t="shared" si="88"/>
        <v>--</v>
      </c>
      <c r="V716" s="17" t="str">
        <f>IF(COUNTIF(M716, "*CHEQUE*")&gt;0,+MID(M716,(MIN(IF(ISERROR(FIND({1;2;3;4;5;6;7;8;9;0},M716)),"",FIND({1;2;3;4;5;6;7;8;9;0},M716)))),15),"")</f>
        <v/>
      </c>
      <c r="W716" s="10"/>
      <c r="X716" s="10"/>
      <c r="Y716" s="10"/>
      <c r="Z716" s="10"/>
      <c r="AA716" s="31" t="str">
        <f t="shared" si="89"/>
        <v>--</v>
      </c>
      <c r="AB716" s="18" t="str">
        <f t="shared" si="90"/>
        <v>Deposit</v>
      </c>
      <c r="AC716" s="3">
        <f t="shared" si="91"/>
        <v>0</v>
      </c>
      <c r="AD716" s="4">
        <f t="shared" si="92"/>
        <v>0</v>
      </c>
      <c r="AE716" s="8" t="str">
        <f t="shared" si="93"/>
        <v/>
      </c>
      <c r="AF716" s="18" t="str">
        <f t="shared" si="94"/>
        <v>--</v>
      </c>
    </row>
    <row r="717" spans="5:32" x14ac:dyDescent="0.25">
      <c r="E717" s="36" t="str">
        <f t="shared" si="95"/>
        <v>--</v>
      </c>
      <c r="F717" s="26"/>
      <c r="G717" s="21"/>
      <c r="H717" s="30"/>
      <c r="I717" s="30"/>
      <c r="J717" s="24"/>
      <c r="K717" s="24"/>
      <c r="L717" s="24"/>
      <c r="M717" s="26"/>
      <c r="N717" s="30"/>
      <c r="O717" s="13"/>
      <c r="P717" s="13"/>
      <c r="Q717" s="13"/>
      <c r="R717" s="13"/>
      <c r="T717" s="8" t="str">
        <f>IF(COUNTIF(M717, "*POSB*TRA*")&gt;0,CONCATENATE(L717,"-",MID(M717,(MIN(IF(ISERROR(FIND({1;2;3;4;5;6;7;8;9;0},M717,FIND("POSB",M717))),"",FIND({1;2;3;4;5;6;7;8;9;0},M717,FIND("POSB",M717))))),6)),"")</f>
        <v/>
      </c>
      <c r="U717" s="8" t="str">
        <f t="shared" si="88"/>
        <v>--</v>
      </c>
      <c r="V717" s="17" t="str">
        <f>IF(COUNTIF(M717, "*CHEQUE*")&gt;0,+MID(M717,(MIN(IF(ISERROR(FIND({1;2;3;4;5;6;7;8;9;0},M717)),"",FIND({1;2;3;4;5;6;7;8;9;0},M717)))),15),"")</f>
        <v/>
      </c>
      <c r="W717" s="10"/>
      <c r="X717" s="10"/>
      <c r="Y717" s="10"/>
      <c r="Z717" s="10"/>
      <c r="AA717" s="31" t="str">
        <f t="shared" si="89"/>
        <v>--</v>
      </c>
      <c r="AB717" s="18" t="str">
        <f t="shared" si="90"/>
        <v>Deposit</v>
      </c>
      <c r="AC717" s="3">
        <f t="shared" si="91"/>
        <v>0</v>
      </c>
      <c r="AD717" s="4">
        <f t="shared" si="92"/>
        <v>0</v>
      </c>
      <c r="AE717" s="8" t="str">
        <f t="shared" si="93"/>
        <v/>
      </c>
      <c r="AF717" s="18" t="str">
        <f t="shared" si="94"/>
        <v>--</v>
      </c>
    </row>
    <row r="718" spans="5:32" x14ac:dyDescent="0.25">
      <c r="E718" s="36" t="str">
        <f t="shared" si="95"/>
        <v>--</v>
      </c>
      <c r="F718" s="25"/>
      <c r="G718" s="20"/>
      <c r="H718" s="29"/>
      <c r="I718" s="29"/>
      <c r="J718" s="23"/>
      <c r="K718" s="23"/>
      <c r="L718" s="23"/>
      <c r="M718" s="25"/>
      <c r="N718" s="29"/>
      <c r="O718" s="13"/>
      <c r="P718" s="13"/>
      <c r="Q718" s="13"/>
      <c r="R718" s="13"/>
      <c r="T718" s="8" t="str">
        <f>IF(COUNTIF(M718, "*POSB*TRA*")&gt;0,CONCATENATE(L718,"-",MID(M718,(MIN(IF(ISERROR(FIND({1;2;3;4;5;6;7;8;9;0},M718,FIND("POSB",M718))),"",FIND({1;2;3;4;5;6;7;8;9;0},M718,FIND("POSB",M718))))),6)),"")</f>
        <v/>
      </c>
      <c r="U718" s="8" t="str">
        <f t="shared" si="88"/>
        <v>--</v>
      </c>
      <c r="V718" s="17" t="str">
        <f>IF(COUNTIF(M718, "*CHEQUE*")&gt;0,+MID(M718,(MIN(IF(ISERROR(FIND({1;2;3;4;5;6;7;8;9;0},M718)),"",FIND({1;2;3;4;5;6;7;8;9;0},M718)))),15),"")</f>
        <v/>
      </c>
      <c r="W718" s="10"/>
      <c r="X718" s="10"/>
      <c r="Y718" s="10"/>
      <c r="Z718" s="10"/>
      <c r="AA718" s="31" t="str">
        <f t="shared" si="89"/>
        <v>--</v>
      </c>
      <c r="AB718" s="18" t="str">
        <f t="shared" si="90"/>
        <v>Deposit</v>
      </c>
      <c r="AC718" s="3">
        <f t="shared" si="91"/>
        <v>0</v>
      </c>
      <c r="AD718" s="4">
        <f t="shared" si="92"/>
        <v>0</v>
      </c>
      <c r="AE718" s="8" t="str">
        <f t="shared" si="93"/>
        <v/>
      </c>
      <c r="AF718" s="18" t="str">
        <f t="shared" si="94"/>
        <v>--</v>
      </c>
    </row>
    <row r="719" spans="5:32" x14ac:dyDescent="0.25">
      <c r="E719" s="36" t="str">
        <f t="shared" si="95"/>
        <v>--</v>
      </c>
      <c r="F719" s="26"/>
      <c r="G719" s="21"/>
      <c r="H719" s="30"/>
      <c r="I719" s="30"/>
      <c r="J719" s="24"/>
      <c r="K719" s="24"/>
      <c r="L719" s="24"/>
      <c r="M719" s="26"/>
      <c r="N719" s="30"/>
      <c r="O719" s="13"/>
      <c r="P719" s="13"/>
      <c r="Q719" s="13"/>
      <c r="R719" s="13"/>
      <c r="T719" s="8" t="str">
        <f>IF(COUNTIF(M719, "*POSB*TRA*")&gt;0,CONCATENATE(L719,"-",MID(M719,(MIN(IF(ISERROR(FIND({1;2;3;4;5;6;7;8;9;0},M719,FIND("POSB",M719))),"",FIND({1;2;3;4;5;6;7;8;9;0},M719,FIND("POSB",M719))))),6)),"")</f>
        <v/>
      </c>
      <c r="U719" s="8" t="str">
        <f t="shared" si="88"/>
        <v>--</v>
      </c>
      <c r="V719" s="17" t="str">
        <f>IF(COUNTIF(M719, "*CHEQUE*")&gt;0,+MID(M719,(MIN(IF(ISERROR(FIND({1;2;3;4;5;6;7;8;9;0},M719)),"",FIND({1;2;3;4;5;6;7;8;9;0},M719)))),15),"")</f>
        <v/>
      </c>
      <c r="W719" s="10"/>
      <c r="X719" s="10"/>
      <c r="Y719" s="10"/>
      <c r="Z719" s="10"/>
      <c r="AA719" s="31" t="str">
        <f t="shared" si="89"/>
        <v>--</v>
      </c>
      <c r="AB719" s="18" t="str">
        <f t="shared" si="90"/>
        <v>Deposit</v>
      </c>
      <c r="AC719" s="3">
        <f t="shared" si="91"/>
        <v>0</v>
      </c>
      <c r="AD719" s="4">
        <f t="shared" si="92"/>
        <v>0</v>
      </c>
      <c r="AE719" s="8" t="str">
        <f t="shared" si="93"/>
        <v/>
      </c>
      <c r="AF719" s="18" t="str">
        <f t="shared" si="94"/>
        <v>--</v>
      </c>
    </row>
    <row r="720" spans="5:32" x14ac:dyDescent="0.25">
      <c r="E720" s="36" t="str">
        <f t="shared" si="95"/>
        <v>--</v>
      </c>
      <c r="F720" s="25"/>
      <c r="G720" s="20"/>
      <c r="H720" s="29"/>
      <c r="I720" s="29"/>
      <c r="J720" s="23"/>
      <c r="K720" s="23"/>
      <c r="L720" s="23"/>
      <c r="M720" s="25"/>
      <c r="N720" s="29"/>
      <c r="O720" s="13"/>
      <c r="P720" s="13"/>
      <c r="Q720" s="13"/>
      <c r="R720" s="13"/>
      <c r="T720" s="8" t="str">
        <f>IF(COUNTIF(M720, "*POSB*TRA*")&gt;0,CONCATENATE(L720,"-",MID(M720,(MIN(IF(ISERROR(FIND({1;2;3;4;5;6;7;8;9;0},M720,FIND("POSB",M720))),"",FIND({1;2;3;4;5;6;7;8;9;0},M720,FIND("POSB",M720))))),6)),"")</f>
        <v/>
      </c>
      <c r="U720" s="8" t="str">
        <f t="shared" si="88"/>
        <v>--</v>
      </c>
      <c r="V720" s="17" t="str">
        <f>IF(COUNTIF(M720, "*CHEQUE*")&gt;0,+MID(M720,(MIN(IF(ISERROR(FIND({1;2;3;4;5;6;7;8;9;0},M720)),"",FIND({1;2;3;4;5;6;7;8;9;0},M720)))),15),"")</f>
        <v/>
      </c>
      <c r="W720" s="10"/>
      <c r="X720" s="10"/>
      <c r="Y720" s="10"/>
      <c r="Z720" s="10"/>
      <c r="AA720" s="31" t="str">
        <f t="shared" si="89"/>
        <v>--</v>
      </c>
      <c r="AB720" s="18" t="str">
        <f t="shared" si="90"/>
        <v>Deposit</v>
      </c>
      <c r="AC720" s="3">
        <f t="shared" si="91"/>
        <v>0</v>
      </c>
      <c r="AD720" s="4">
        <f t="shared" si="92"/>
        <v>0</v>
      </c>
      <c r="AE720" s="8" t="str">
        <f t="shared" si="93"/>
        <v/>
      </c>
      <c r="AF720" s="18" t="str">
        <f t="shared" si="94"/>
        <v>--</v>
      </c>
    </row>
    <row r="721" spans="5:32" x14ac:dyDescent="0.25">
      <c r="E721" s="36" t="str">
        <f t="shared" si="95"/>
        <v>--</v>
      </c>
      <c r="F721" s="26"/>
      <c r="G721" s="21"/>
      <c r="H721" s="30"/>
      <c r="I721" s="30"/>
      <c r="J721" s="24"/>
      <c r="K721" s="24"/>
      <c r="L721" s="24"/>
      <c r="M721" s="26"/>
      <c r="N721" s="30"/>
      <c r="O721" s="13"/>
      <c r="P721" s="13"/>
      <c r="Q721" s="13"/>
      <c r="R721" s="13"/>
      <c r="T721" s="8" t="str">
        <f>IF(COUNTIF(M721, "*POSB*TRA*")&gt;0,CONCATENATE(L721,"-",MID(M721,(MIN(IF(ISERROR(FIND({1;2;3;4;5;6;7;8;9;0},M721,FIND("POSB",M721))),"",FIND({1;2;3;4;5;6;7;8;9;0},M721,FIND("POSB",M721))))),6)),"")</f>
        <v/>
      </c>
      <c r="U721" s="8" t="str">
        <f t="shared" si="88"/>
        <v>--</v>
      </c>
      <c r="V721" s="17" t="str">
        <f>IF(COUNTIF(M721, "*CHEQUE*")&gt;0,+MID(M721,(MIN(IF(ISERROR(FIND({1;2;3;4;5;6;7;8;9;0},M721)),"",FIND({1;2;3;4;5;6;7;8;9;0},M721)))),15),"")</f>
        <v/>
      </c>
      <c r="W721" s="10"/>
      <c r="X721" s="10"/>
      <c r="Y721" s="10"/>
      <c r="Z721" s="10"/>
      <c r="AA721" s="31" t="str">
        <f t="shared" si="89"/>
        <v>--</v>
      </c>
      <c r="AB721" s="18" t="str">
        <f t="shared" si="90"/>
        <v>Deposit</v>
      </c>
      <c r="AC721" s="3">
        <f t="shared" si="91"/>
        <v>0</v>
      </c>
      <c r="AD721" s="4">
        <f t="shared" si="92"/>
        <v>0</v>
      </c>
      <c r="AE721" s="8" t="str">
        <f t="shared" si="93"/>
        <v/>
      </c>
      <c r="AF721" s="18" t="str">
        <f t="shared" si="94"/>
        <v>--</v>
      </c>
    </row>
    <row r="722" spans="5:32" x14ac:dyDescent="0.25">
      <c r="E722" s="36" t="str">
        <f t="shared" si="95"/>
        <v>--</v>
      </c>
      <c r="F722" s="25"/>
      <c r="G722" s="20"/>
      <c r="H722" s="29"/>
      <c r="I722" s="29"/>
      <c r="J722" s="23"/>
      <c r="K722" s="23"/>
      <c r="L722" s="23"/>
      <c r="M722" s="25"/>
      <c r="N722" s="29"/>
      <c r="O722" s="13"/>
      <c r="P722" s="13"/>
      <c r="Q722" s="13"/>
      <c r="R722" s="13"/>
      <c r="T722" s="8" t="str">
        <f>IF(COUNTIF(M722, "*POSB*TRA*")&gt;0,CONCATENATE(L722,"-",MID(M722,(MIN(IF(ISERROR(FIND({1;2;3;4;5;6;7;8;9;0},M722,FIND("POSB",M722))),"",FIND({1;2;3;4;5;6;7;8;9;0},M722,FIND("POSB",M722))))),6)),"")</f>
        <v/>
      </c>
      <c r="U722" s="8" t="str">
        <f t="shared" si="88"/>
        <v>--</v>
      </c>
      <c r="V722" s="17" t="str">
        <f>IF(COUNTIF(M722, "*CHEQUE*")&gt;0,+MID(M722,(MIN(IF(ISERROR(FIND({1;2;3;4;5;6;7;8;9;0},M722)),"",FIND({1;2;3;4;5;6;7;8;9;0},M722)))),15),"")</f>
        <v/>
      </c>
      <c r="W722" s="10"/>
      <c r="X722" s="10"/>
      <c r="Y722" s="10"/>
      <c r="Z722" s="10"/>
      <c r="AA722" s="31" t="str">
        <f t="shared" si="89"/>
        <v>--</v>
      </c>
      <c r="AB722" s="18" t="str">
        <f t="shared" si="90"/>
        <v>Deposit</v>
      </c>
      <c r="AC722" s="3">
        <f t="shared" si="91"/>
        <v>0</v>
      </c>
      <c r="AD722" s="4">
        <f t="shared" si="92"/>
        <v>0</v>
      </c>
      <c r="AE722" s="8" t="str">
        <f t="shared" si="93"/>
        <v/>
      </c>
      <c r="AF722" s="18" t="str">
        <f t="shared" si="94"/>
        <v>--</v>
      </c>
    </row>
    <row r="723" spans="5:32" x14ac:dyDescent="0.25">
      <c r="E723" s="36" t="str">
        <f t="shared" si="95"/>
        <v>--</v>
      </c>
      <c r="F723" s="26"/>
      <c r="G723" s="21"/>
      <c r="H723" s="30"/>
      <c r="I723" s="30"/>
      <c r="J723" s="24"/>
      <c r="K723" s="24"/>
      <c r="L723" s="24"/>
      <c r="M723" s="26"/>
      <c r="N723" s="30"/>
      <c r="O723" s="13"/>
      <c r="P723" s="13"/>
      <c r="Q723" s="13"/>
      <c r="R723" s="13"/>
      <c r="T723" s="8" t="str">
        <f>IF(COUNTIF(M723, "*POSB*TRA*")&gt;0,CONCATENATE(L723,"-",MID(M723,(MIN(IF(ISERROR(FIND({1;2;3;4;5;6;7;8;9;0},M723,FIND("POSB",M723))),"",FIND({1;2;3;4;5;6;7;8;9;0},M723,FIND("POSB",M723))))),6)),"")</f>
        <v/>
      </c>
      <c r="U723" s="8" t="str">
        <f t="shared" si="88"/>
        <v>--</v>
      </c>
      <c r="V723" s="17" t="str">
        <f>IF(COUNTIF(M723, "*CHEQUE*")&gt;0,+MID(M723,(MIN(IF(ISERROR(FIND({1;2;3;4;5;6;7;8;9;0},M723)),"",FIND({1;2;3;4;5;6;7;8;9;0},M723)))),15),"")</f>
        <v/>
      </c>
      <c r="W723" s="10"/>
      <c r="X723" s="10"/>
      <c r="Y723" s="10"/>
      <c r="Z723" s="10"/>
      <c r="AA723" s="31" t="str">
        <f t="shared" si="89"/>
        <v>--</v>
      </c>
      <c r="AB723" s="18" t="str">
        <f t="shared" si="90"/>
        <v>Deposit</v>
      </c>
      <c r="AC723" s="3">
        <f t="shared" si="91"/>
        <v>0</v>
      </c>
      <c r="AD723" s="4">
        <f t="shared" si="92"/>
        <v>0</v>
      </c>
      <c r="AE723" s="8" t="str">
        <f t="shared" si="93"/>
        <v/>
      </c>
      <c r="AF723" s="18" t="str">
        <f t="shared" si="94"/>
        <v>--</v>
      </c>
    </row>
    <row r="724" spans="5:32" x14ac:dyDescent="0.25">
      <c r="E724" s="36" t="str">
        <f t="shared" si="95"/>
        <v>--</v>
      </c>
      <c r="F724" s="25"/>
      <c r="G724" s="20"/>
      <c r="H724" s="29"/>
      <c r="I724" s="29"/>
      <c r="J724" s="23"/>
      <c r="K724" s="23"/>
      <c r="L724" s="23"/>
      <c r="M724" s="25"/>
      <c r="N724" s="29"/>
      <c r="O724" s="13"/>
      <c r="P724" s="13"/>
      <c r="Q724" s="13"/>
      <c r="R724" s="13"/>
      <c r="T724" s="8" t="str">
        <f>IF(COUNTIF(M724, "*POSB*TRA*")&gt;0,CONCATENATE(L724,"-",MID(M724,(MIN(IF(ISERROR(FIND({1;2;3;4;5;6;7;8;9;0},M724,FIND("POSB",M724))),"",FIND({1;2;3;4;5;6;7;8;9;0},M724,FIND("POSB",M724))))),6)),"")</f>
        <v/>
      </c>
      <c r="U724" s="8" t="str">
        <f t="shared" si="88"/>
        <v>--</v>
      </c>
      <c r="V724" s="17" t="str">
        <f>IF(COUNTIF(M724, "*CHEQUE*")&gt;0,+MID(M724,(MIN(IF(ISERROR(FIND({1;2;3;4;5;6;7;8;9;0},M724)),"",FIND({1;2;3;4;5;6;7;8;9;0},M724)))),15),"")</f>
        <v/>
      </c>
      <c r="W724" s="10"/>
      <c r="X724" s="10"/>
      <c r="Y724" s="10"/>
      <c r="Z724" s="10"/>
      <c r="AA724" s="31" t="str">
        <f t="shared" si="89"/>
        <v>--</v>
      </c>
      <c r="AB724" s="18" t="str">
        <f t="shared" si="90"/>
        <v>Deposit</v>
      </c>
      <c r="AC724" s="3">
        <f t="shared" si="91"/>
        <v>0</v>
      </c>
      <c r="AD724" s="4">
        <f t="shared" si="92"/>
        <v>0</v>
      </c>
      <c r="AE724" s="8" t="str">
        <f t="shared" si="93"/>
        <v/>
      </c>
      <c r="AF724" s="18" t="str">
        <f t="shared" si="94"/>
        <v>--</v>
      </c>
    </row>
    <row r="725" spans="5:32" x14ac:dyDescent="0.25">
      <c r="E725" s="36" t="str">
        <f t="shared" si="95"/>
        <v>--</v>
      </c>
      <c r="F725" s="26"/>
      <c r="G725" s="21"/>
      <c r="H725" s="30"/>
      <c r="I725" s="30"/>
      <c r="J725" s="24"/>
      <c r="K725" s="24"/>
      <c r="L725" s="24"/>
      <c r="M725" s="26"/>
      <c r="N725" s="30"/>
      <c r="O725" s="13"/>
      <c r="P725" s="13"/>
      <c r="Q725" s="13"/>
      <c r="R725" s="13"/>
      <c r="T725" s="8" t="str">
        <f>IF(COUNTIF(M725, "*POSB*TRA*")&gt;0,CONCATENATE(L725,"-",MID(M725,(MIN(IF(ISERROR(FIND({1;2;3;4;5;6;7;8;9;0},M725,FIND("POSB",M725))),"",FIND({1;2;3;4;5;6;7;8;9;0},M725,FIND("POSB",M725))))),6)),"")</f>
        <v/>
      </c>
      <c r="U725" s="8" t="str">
        <f t="shared" si="88"/>
        <v>--</v>
      </c>
      <c r="V725" s="17" t="str">
        <f>IF(COUNTIF(M725, "*CHEQUE*")&gt;0,+MID(M725,(MIN(IF(ISERROR(FIND({1;2;3;4;5;6;7;8;9;0},M725)),"",FIND({1;2;3;4;5;6;7;8;9;0},M725)))),15),"")</f>
        <v/>
      </c>
      <c r="W725" s="10"/>
      <c r="X725" s="10"/>
      <c r="Y725" s="10"/>
      <c r="Z725" s="10"/>
      <c r="AA725" s="31" t="str">
        <f t="shared" si="89"/>
        <v>--</v>
      </c>
      <c r="AB725" s="18" t="str">
        <f t="shared" si="90"/>
        <v>Deposit</v>
      </c>
      <c r="AC725" s="3">
        <f t="shared" si="91"/>
        <v>0</v>
      </c>
      <c r="AD725" s="4">
        <f t="shared" si="92"/>
        <v>0</v>
      </c>
      <c r="AE725" s="8" t="str">
        <f t="shared" si="93"/>
        <v/>
      </c>
      <c r="AF725" s="18" t="str">
        <f t="shared" si="94"/>
        <v>--</v>
      </c>
    </row>
    <row r="726" spans="5:32" x14ac:dyDescent="0.25">
      <c r="E726" s="36" t="str">
        <f t="shared" si="95"/>
        <v>--</v>
      </c>
      <c r="F726" s="25"/>
      <c r="G726" s="20"/>
      <c r="H726" s="29"/>
      <c r="I726" s="29"/>
      <c r="J726" s="23"/>
      <c r="K726" s="23"/>
      <c r="L726" s="23"/>
      <c r="M726" s="25"/>
      <c r="N726" s="29"/>
      <c r="O726" s="13"/>
      <c r="P726" s="13"/>
      <c r="Q726" s="13"/>
      <c r="R726" s="13"/>
      <c r="T726" s="8" t="str">
        <f>IF(COUNTIF(M726, "*POSB*TRA*")&gt;0,CONCATENATE(L726,"-",MID(M726,(MIN(IF(ISERROR(FIND({1;2;3;4;5;6;7;8;9;0},M726,FIND("POSB",M726))),"",FIND({1;2;3;4;5;6;7;8;9;0},M726,FIND("POSB",M726))))),6)),"")</f>
        <v/>
      </c>
      <c r="U726" s="8" t="str">
        <f t="shared" si="88"/>
        <v>--</v>
      </c>
      <c r="V726" s="17" t="str">
        <f>IF(COUNTIF(M726, "*CHEQUE*")&gt;0,+MID(M726,(MIN(IF(ISERROR(FIND({1;2;3;4;5;6;7;8;9;0},M726)),"",FIND({1;2;3;4;5;6;7;8;9;0},M726)))),15),"")</f>
        <v/>
      </c>
      <c r="W726" s="10"/>
      <c r="X726" s="10"/>
      <c r="Y726" s="10"/>
      <c r="Z726" s="10"/>
      <c r="AA726" s="31" t="str">
        <f t="shared" si="89"/>
        <v>--</v>
      </c>
      <c r="AB726" s="18" t="str">
        <f t="shared" si="90"/>
        <v>Deposit</v>
      </c>
      <c r="AC726" s="3">
        <f t="shared" si="91"/>
        <v>0</v>
      </c>
      <c r="AD726" s="4">
        <f t="shared" si="92"/>
        <v>0</v>
      </c>
      <c r="AE726" s="8" t="str">
        <f t="shared" si="93"/>
        <v/>
      </c>
      <c r="AF726" s="18" t="str">
        <f t="shared" si="94"/>
        <v>--</v>
      </c>
    </row>
    <row r="727" spans="5:32" x14ac:dyDescent="0.25">
      <c r="E727" s="36" t="str">
        <f t="shared" si="95"/>
        <v>--</v>
      </c>
      <c r="F727" s="26"/>
      <c r="G727" s="21"/>
      <c r="H727" s="30"/>
      <c r="I727" s="30"/>
      <c r="J727" s="24"/>
      <c r="K727" s="24"/>
      <c r="L727" s="24"/>
      <c r="M727" s="26"/>
      <c r="N727" s="30"/>
      <c r="O727" s="13"/>
      <c r="P727" s="13"/>
      <c r="Q727" s="13"/>
      <c r="R727" s="13"/>
      <c r="T727" s="8" t="str">
        <f>IF(COUNTIF(M727, "*POSB*TRA*")&gt;0,CONCATENATE(L727,"-",MID(M727,(MIN(IF(ISERROR(FIND({1;2;3;4;5;6;7;8;9;0},M727,FIND("POSB",M727))),"",FIND({1;2;3;4;5;6;7;8;9;0},M727,FIND("POSB",M727))))),6)),"")</f>
        <v/>
      </c>
      <c r="U727" s="8" t="str">
        <f t="shared" si="88"/>
        <v>--</v>
      </c>
      <c r="V727" s="17" t="str">
        <f>IF(COUNTIF(M727, "*CHEQUE*")&gt;0,+MID(M727,(MIN(IF(ISERROR(FIND({1;2;3;4;5;6;7;8;9;0},M727)),"",FIND({1;2;3;4;5;6;7;8;9;0},M727)))),15),"")</f>
        <v/>
      </c>
      <c r="W727" s="10"/>
      <c r="X727" s="10"/>
      <c r="Y727" s="10"/>
      <c r="Z727" s="10"/>
      <c r="AA727" s="31" t="str">
        <f t="shared" si="89"/>
        <v>--</v>
      </c>
      <c r="AB727" s="18" t="str">
        <f t="shared" si="90"/>
        <v>Deposit</v>
      </c>
      <c r="AC727" s="3">
        <f t="shared" si="91"/>
        <v>0</v>
      </c>
      <c r="AD727" s="4">
        <f t="shared" si="92"/>
        <v>0</v>
      </c>
      <c r="AE727" s="8" t="str">
        <f t="shared" si="93"/>
        <v/>
      </c>
      <c r="AF727" s="18" t="str">
        <f t="shared" si="94"/>
        <v>--</v>
      </c>
    </row>
    <row r="728" spans="5:32" x14ac:dyDescent="0.25">
      <c r="E728" s="36" t="str">
        <f t="shared" si="95"/>
        <v>--</v>
      </c>
      <c r="F728" s="25"/>
      <c r="G728" s="20"/>
      <c r="H728" s="29"/>
      <c r="I728" s="29"/>
      <c r="J728" s="23"/>
      <c r="K728" s="23"/>
      <c r="L728" s="23"/>
      <c r="M728" s="25"/>
      <c r="N728" s="29"/>
      <c r="O728" s="13"/>
      <c r="P728" s="13"/>
      <c r="Q728" s="13"/>
      <c r="R728" s="13"/>
      <c r="T728" s="8" t="str">
        <f>IF(COUNTIF(M728, "*POSB*TRA*")&gt;0,CONCATENATE(L728,"-",MID(M728,(MIN(IF(ISERROR(FIND({1;2;3;4;5;6;7;8;9;0},M728,FIND("POSB",M728))),"",FIND({1;2;3;4;5;6;7;8;9;0},M728,FIND("POSB",M728))))),6)),"")</f>
        <v/>
      </c>
      <c r="U728" s="8" t="str">
        <f t="shared" si="88"/>
        <v>--</v>
      </c>
      <c r="V728" s="17" t="str">
        <f>IF(COUNTIF(M728, "*CHEQUE*")&gt;0,+MID(M728,(MIN(IF(ISERROR(FIND({1;2;3;4;5;6;7;8;9;0},M728)),"",FIND({1;2;3;4;5;6;7;8;9;0},M728)))),15),"")</f>
        <v/>
      </c>
      <c r="W728" s="10"/>
      <c r="X728" s="10"/>
      <c r="Y728" s="10"/>
      <c r="Z728" s="10"/>
      <c r="AA728" s="31" t="str">
        <f t="shared" si="89"/>
        <v>--</v>
      </c>
      <c r="AB728" s="18" t="str">
        <f t="shared" si="90"/>
        <v>Deposit</v>
      </c>
      <c r="AC728" s="3">
        <f t="shared" si="91"/>
        <v>0</v>
      </c>
      <c r="AD728" s="4">
        <f t="shared" si="92"/>
        <v>0</v>
      </c>
      <c r="AE728" s="8" t="str">
        <f t="shared" si="93"/>
        <v/>
      </c>
      <c r="AF728" s="18" t="str">
        <f t="shared" si="94"/>
        <v>--</v>
      </c>
    </row>
    <row r="729" spans="5:32" x14ac:dyDescent="0.25">
      <c r="E729" s="36" t="str">
        <f t="shared" si="95"/>
        <v>--</v>
      </c>
      <c r="F729" s="26"/>
      <c r="G729" s="21"/>
      <c r="H729" s="30"/>
      <c r="I729" s="30"/>
      <c r="J729" s="24"/>
      <c r="K729" s="24"/>
      <c r="L729" s="24"/>
      <c r="M729" s="26"/>
      <c r="N729" s="30"/>
      <c r="O729" s="13"/>
      <c r="P729" s="13"/>
      <c r="Q729" s="13"/>
      <c r="R729" s="13"/>
      <c r="T729" s="8" t="str">
        <f>IF(COUNTIF(M729, "*POSB*TRA*")&gt;0,CONCATENATE(L729,"-",MID(M729,(MIN(IF(ISERROR(FIND({1;2;3;4;5;6;7;8;9;0},M729,FIND("POSB",M729))),"",FIND({1;2;3;4;5;6;7;8;9;0},M729,FIND("POSB",M729))))),6)),"")</f>
        <v/>
      </c>
      <c r="U729" s="8" t="str">
        <f t="shared" si="88"/>
        <v>--</v>
      </c>
      <c r="V729" s="17" t="str">
        <f>IF(COUNTIF(M729, "*CHEQUE*")&gt;0,+MID(M729,(MIN(IF(ISERROR(FIND({1;2;3;4;5;6;7;8;9;0},M729)),"",FIND({1;2;3;4;5;6;7;8;9;0},M729)))),15),"")</f>
        <v/>
      </c>
      <c r="W729" s="10"/>
      <c r="X729" s="10"/>
      <c r="Y729" s="10"/>
      <c r="Z729" s="10"/>
      <c r="AA729" s="31" t="str">
        <f t="shared" si="89"/>
        <v>--</v>
      </c>
      <c r="AB729" s="18" t="str">
        <f t="shared" si="90"/>
        <v>Deposit</v>
      </c>
      <c r="AC729" s="3">
        <f t="shared" si="91"/>
        <v>0</v>
      </c>
      <c r="AD729" s="4">
        <f t="shared" si="92"/>
        <v>0</v>
      </c>
      <c r="AE729" s="8" t="str">
        <f t="shared" si="93"/>
        <v/>
      </c>
      <c r="AF729" s="18" t="str">
        <f t="shared" si="94"/>
        <v>--</v>
      </c>
    </row>
    <row r="730" spans="5:32" x14ac:dyDescent="0.25">
      <c r="E730" s="36" t="str">
        <f t="shared" si="95"/>
        <v>--</v>
      </c>
      <c r="F730" s="25"/>
      <c r="G730" s="20"/>
      <c r="H730" s="29"/>
      <c r="I730" s="29"/>
      <c r="J730" s="23"/>
      <c r="K730" s="23"/>
      <c r="L730" s="23"/>
      <c r="M730" s="25"/>
      <c r="N730" s="29"/>
      <c r="O730" s="13"/>
      <c r="P730" s="13"/>
      <c r="Q730" s="13"/>
      <c r="R730" s="13"/>
      <c r="T730" s="8" t="str">
        <f>IF(COUNTIF(M730, "*POSB*TRA*")&gt;0,CONCATENATE(L730,"-",MID(M730,(MIN(IF(ISERROR(FIND({1;2;3;4;5;6;7;8;9;0},M730,FIND("POSB",M730))),"",FIND({1;2;3;4;5;6;7;8;9;0},M730,FIND("POSB",M730))))),6)),"")</f>
        <v/>
      </c>
      <c r="U730" s="8" t="str">
        <f t="shared" si="88"/>
        <v>--</v>
      </c>
      <c r="V730" s="17" t="str">
        <f>IF(COUNTIF(M730, "*CHEQUE*")&gt;0,+MID(M730,(MIN(IF(ISERROR(FIND({1;2;3;4;5;6;7;8;9;0},M730)),"",FIND({1;2;3;4;5;6;7;8;9;0},M730)))),15),"")</f>
        <v/>
      </c>
      <c r="W730" s="10"/>
      <c r="X730" s="10"/>
      <c r="Y730" s="10"/>
      <c r="Z730" s="10"/>
      <c r="AA730" s="31" t="str">
        <f t="shared" si="89"/>
        <v>--</v>
      </c>
      <c r="AB730" s="18" t="str">
        <f t="shared" si="90"/>
        <v>Deposit</v>
      </c>
      <c r="AC730" s="3">
        <f t="shared" si="91"/>
        <v>0</v>
      </c>
      <c r="AD730" s="4">
        <f t="shared" si="92"/>
        <v>0</v>
      </c>
      <c r="AE730" s="8" t="str">
        <f t="shared" si="93"/>
        <v/>
      </c>
      <c r="AF730" s="18" t="str">
        <f t="shared" si="94"/>
        <v>--</v>
      </c>
    </row>
    <row r="731" spans="5:32" x14ac:dyDescent="0.25">
      <c r="E731" s="36" t="str">
        <f t="shared" si="95"/>
        <v>--</v>
      </c>
      <c r="F731" s="26"/>
      <c r="G731" s="21"/>
      <c r="H731" s="30"/>
      <c r="I731" s="30"/>
      <c r="J731" s="24"/>
      <c r="K731" s="24"/>
      <c r="L731" s="24"/>
      <c r="M731" s="26"/>
      <c r="N731" s="30"/>
      <c r="O731" s="13"/>
      <c r="P731" s="13"/>
      <c r="Q731" s="13"/>
      <c r="R731" s="13"/>
      <c r="T731" s="8" t="str">
        <f>IF(COUNTIF(M731, "*POSB*TRA*")&gt;0,CONCATENATE(L731,"-",MID(M731,(MIN(IF(ISERROR(FIND({1;2;3;4;5;6;7;8;9;0},M731,FIND("POSB",M731))),"",FIND({1;2;3;4;5;6;7;8;9;0},M731,FIND("POSB",M731))))),6)),"")</f>
        <v/>
      </c>
      <c r="U731" s="8" t="str">
        <f t="shared" si="88"/>
        <v>--</v>
      </c>
      <c r="V731" s="17" t="str">
        <f>IF(COUNTIF(M731, "*CHEQUE*")&gt;0,+MID(M731,(MIN(IF(ISERROR(FIND({1;2;3;4;5;6;7;8;9;0},M731)),"",FIND({1;2;3;4;5;6;7;8;9;0},M731)))),15),"")</f>
        <v/>
      </c>
      <c r="W731" s="10"/>
      <c r="X731" s="10"/>
      <c r="Y731" s="10"/>
      <c r="Z731" s="10"/>
      <c r="AA731" s="31" t="str">
        <f t="shared" si="89"/>
        <v>--</v>
      </c>
      <c r="AB731" s="18" t="str">
        <f t="shared" si="90"/>
        <v>Deposit</v>
      </c>
      <c r="AC731" s="3">
        <f t="shared" si="91"/>
        <v>0</v>
      </c>
      <c r="AD731" s="4">
        <f t="shared" si="92"/>
        <v>0</v>
      </c>
      <c r="AE731" s="8" t="str">
        <f t="shared" si="93"/>
        <v/>
      </c>
      <c r="AF731" s="18" t="str">
        <f t="shared" si="94"/>
        <v>--</v>
      </c>
    </row>
    <row r="732" spans="5:32" x14ac:dyDescent="0.25">
      <c r="E732" s="36" t="str">
        <f t="shared" si="95"/>
        <v>--</v>
      </c>
      <c r="F732" s="25"/>
      <c r="G732" s="20"/>
      <c r="H732" s="29"/>
      <c r="I732" s="29"/>
      <c r="J732" s="23"/>
      <c r="K732" s="23"/>
      <c r="L732" s="23"/>
      <c r="M732" s="25"/>
      <c r="N732" s="29"/>
      <c r="O732" s="13"/>
      <c r="P732" s="13"/>
      <c r="Q732" s="13"/>
      <c r="R732" s="13"/>
      <c r="T732" s="8" t="str">
        <f>IF(COUNTIF(M732, "*POSB*TRA*")&gt;0,CONCATENATE(L732,"-",MID(M732,(MIN(IF(ISERROR(FIND({1;2;3;4;5;6;7;8;9;0},M732,FIND("POSB",M732))),"",FIND({1;2;3;4;5;6;7;8;9;0},M732,FIND("POSB",M732))))),6)),"")</f>
        <v/>
      </c>
      <c r="U732" s="8" t="str">
        <f t="shared" si="88"/>
        <v>--</v>
      </c>
      <c r="V732" s="17" t="str">
        <f>IF(COUNTIF(M732, "*CHEQUE*")&gt;0,+MID(M732,(MIN(IF(ISERROR(FIND({1;2;3;4;5;6;7;8;9;0},M732)),"",FIND({1;2;3;4;5;6;7;8;9;0},M732)))),15),"")</f>
        <v/>
      </c>
      <c r="W732" s="10"/>
      <c r="X732" s="10"/>
      <c r="Y732" s="10"/>
      <c r="Z732" s="10"/>
      <c r="AA732" s="31" t="str">
        <f t="shared" si="89"/>
        <v>--</v>
      </c>
      <c r="AB732" s="18" t="str">
        <f t="shared" si="90"/>
        <v>Deposit</v>
      </c>
      <c r="AC732" s="3">
        <f t="shared" si="91"/>
        <v>0</v>
      </c>
      <c r="AD732" s="4">
        <f t="shared" si="92"/>
        <v>0</v>
      </c>
      <c r="AE732" s="8" t="str">
        <f t="shared" si="93"/>
        <v/>
      </c>
      <c r="AF732" s="18" t="str">
        <f t="shared" si="94"/>
        <v>--</v>
      </c>
    </row>
    <row r="733" spans="5:32" x14ac:dyDescent="0.25">
      <c r="E733" s="36" t="str">
        <f t="shared" si="95"/>
        <v>--</v>
      </c>
      <c r="F733" s="26"/>
      <c r="G733" s="21"/>
      <c r="H733" s="30"/>
      <c r="I733" s="30"/>
      <c r="J733" s="24"/>
      <c r="K733" s="24"/>
      <c r="L733" s="24"/>
      <c r="M733" s="26"/>
      <c r="N733" s="30"/>
      <c r="O733" s="13"/>
      <c r="P733" s="13"/>
      <c r="Q733" s="13"/>
      <c r="R733" s="13"/>
      <c r="T733" s="8" t="str">
        <f>IF(COUNTIF(M733, "*POSB*TRA*")&gt;0,CONCATENATE(L733,"-",MID(M733,(MIN(IF(ISERROR(FIND({1;2;3;4;5;6;7;8;9;0},M733,FIND("POSB",M733))),"",FIND({1;2;3;4;5;6;7;8;9;0},M733,FIND("POSB",M733))))),6)),"")</f>
        <v/>
      </c>
      <c r="U733" s="8" t="str">
        <f t="shared" si="88"/>
        <v>--</v>
      </c>
      <c r="V733" s="17" t="str">
        <f>IF(COUNTIF(M733, "*CHEQUE*")&gt;0,+MID(M733,(MIN(IF(ISERROR(FIND({1;2;3;4;5;6;7;8;9;0},M733)),"",FIND({1;2;3;4;5;6;7;8;9;0},M733)))),15),"")</f>
        <v/>
      </c>
      <c r="W733" s="10"/>
      <c r="X733" s="10"/>
      <c r="Y733" s="10"/>
      <c r="Z733" s="10"/>
      <c r="AA733" s="31" t="str">
        <f t="shared" si="89"/>
        <v>--</v>
      </c>
      <c r="AB733" s="18" t="str">
        <f t="shared" si="90"/>
        <v>Deposit</v>
      </c>
      <c r="AC733" s="3">
        <f t="shared" si="91"/>
        <v>0</v>
      </c>
      <c r="AD733" s="4">
        <f t="shared" si="92"/>
        <v>0</v>
      </c>
      <c r="AE733" s="8" t="str">
        <f t="shared" si="93"/>
        <v/>
      </c>
      <c r="AF733" s="18" t="str">
        <f t="shared" si="94"/>
        <v>--</v>
      </c>
    </row>
    <row r="734" spans="5:32" x14ac:dyDescent="0.25">
      <c r="E734" s="36" t="str">
        <f t="shared" si="95"/>
        <v>--</v>
      </c>
      <c r="F734" s="25"/>
      <c r="G734" s="20"/>
      <c r="H734" s="29"/>
      <c r="I734" s="29"/>
      <c r="J734" s="23"/>
      <c r="K734" s="23"/>
      <c r="L734" s="23"/>
      <c r="M734" s="25"/>
      <c r="N734" s="29"/>
      <c r="O734" s="13"/>
      <c r="P734" s="13"/>
      <c r="Q734" s="13"/>
      <c r="R734" s="13"/>
      <c r="T734" s="8" t="str">
        <f>IF(COUNTIF(M734, "*POSB*TRA*")&gt;0,CONCATENATE(L734,"-",MID(M734,(MIN(IF(ISERROR(FIND({1;2;3;4;5;6;7;8;9;0},M734,FIND("POSB",M734))),"",FIND({1;2;3;4;5;6;7;8;9;0},M734,FIND("POSB",M734))))),6)),"")</f>
        <v/>
      </c>
      <c r="U734" s="8" t="str">
        <f t="shared" si="88"/>
        <v>--</v>
      </c>
      <c r="V734" s="17" t="str">
        <f>IF(COUNTIF(M734, "*CHEQUE*")&gt;0,+MID(M734,(MIN(IF(ISERROR(FIND({1;2;3;4;5;6;7;8;9;0},M734)),"",FIND({1;2;3;4;5;6;7;8;9;0},M734)))),15),"")</f>
        <v/>
      </c>
      <c r="W734" s="10"/>
      <c r="X734" s="10"/>
      <c r="Y734" s="10"/>
      <c r="Z734" s="10"/>
      <c r="AA734" s="31" t="str">
        <f t="shared" si="89"/>
        <v>--</v>
      </c>
      <c r="AB734" s="18" t="str">
        <f t="shared" si="90"/>
        <v>Deposit</v>
      </c>
      <c r="AC734" s="3">
        <f t="shared" si="91"/>
        <v>0</v>
      </c>
      <c r="AD734" s="4">
        <f t="shared" si="92"/>
        <v>0</v>
      </c>
      <c r="AE734" s="8" t="str">
        <f t="shared" si="93"/>
        <v/>
      </c>
      <c r="AF734" s="18" t="str">
        <f t="shared" si="94"/>
        <v>--</v>
      </c>
    </row>
    <row r="735" spans="5:32" x14ac:dyDescent="0.25">
      <c r="E735" s="36" t="str">
        <f t="shared" si="95"/>
        <v>--</v>
      </c>
      <c r="F735" s="26"/>
      <c r="G735" s="21"/>
      <c r="H735" s="30"/>
      <c r="I735" s="30"/>
      <c r="J735" s="24"/>
      <c r="K735" s="24"/>
      <c r="L735" s="24"/>
      <c r="M735" s="26"/>
      <c r="N735" s="30"/>
      <c r="O735" s="13"/>
      <c r="P735" s="13"/>
      <c r="Q735" s="13"/>
      <c r="R735" s="13"/>
      <c r="T735" s="8" t="str">
        <f>IF(COUNTIF(M735, "*POSB*TRA*")&gt;0,CONCATENATE(L735,"-",MID(M735,(MIN(IF(ISERROR(FIND({1;2;3;4;5;6;7;8;9;0},M735,FIND("POSB",M735))),"",FIND({1;2;3;4;5;6;7;8;9;0},M735,FIND("POSB",M735))))),6)),"")</f>
        <v/>
      </c>
      <c r="U735" s="8" t="str">
        <f t="shared" si="88"/>
        <v>--</v>
      </c>
      <c r="V735" s="17" t="str">
        <f>IF(COUNTIF(M735, "*CHEQUE*")&gt;0,+MID(M735,(MIN(IF(ISERROR(FIND({1;2;3;4;5;6;7;8;9;0},M735)),"",FIND({1;2;3;4;5;6;7;8;9;0},M735)))),15),"")</f>
        <v/>
      </c>
      <c r="W735" s="10"/>
      <c r="X735" s="10"/>
      <c r="Y735" s="10"/>
      <c r="Z735" s="10"/>
      <c r="AA735" s="31" t="str">
        <f t="shared" si="89"/>
        <v>--</v>
      </c>
      <c r="AB735" s="18" t="str">
        <f t="shared" si="90"/>
        <v>Deposit</v>
      </c>
      <c r="AC735" s="3">
        <f t="shared" si="91"/>
        <v>0</v>
      </c>
      <c r="AD735" s="4">
        <f t="shared" si="92"/>
        <v>0</v>
      </c>
      <c r="AE735" s="8" t="str">
        <f t="shared" si="93"/>
        <v/>
      </c>
      <c r="AF735" s="18" t="str">
        <f t="shared" si="94"/>
        <v>--</v>
      </c>
    </row>
    <row r="736" spans="5:32" x14ac:dyDescent="0.25">
      <c r="E736" s="36" t="str">
        <f t="shared" si="95"/>
        <v>--</v>
      </c>
      <c r="F736" s="25"/>
      <c r="G736" s="20"/>
      <c r="H736" s="29"/>
      <c r="I736" s="29"/>
      <c r="J736" s="23"/>
      <c r="K736" s="23"/>
      <c r="L736" s="23"/>
      <c r="M736" s="25"/>
      <c r="N736" s="29"/>
      <c r="O736" s="13"/>
      <c r="P736" s="13"/>
      <c r="Q736" s="13"/>
      <c r="R736" s="13"/>
      <c r="T736" s="8" t="str">
        <f>IF(COUNTIF(M736, "*POSB*TRA*")&gt;0,CONCATENATE(L736,"-",MID(M736,(MIN(IF(ISERROR(FIND({1;2;3;4;5;6;7;8;9;0},M736,FIND("POSB",M736))),"",FIND({1;2;3;4;5;6;7;8;9;0},M736,FIND("POSB",M736))))),6)),"")</f>
        <v/>
      </c>
      <c r="U736" s="8" t="str">
        <f t="shared" si="88"/>
        <v>--</v>
      </c>
      <c r="V736" s="17" t="str">
        <f>IF(COUNTIF(M736, "*CHEQUE*")&gt;0,+MID(M736,(MIN(IF(ISERROR(FIND({1;2;3;4;5;6;7;8;9;0},M736)),"",FIND({1;2;3;4;5;6;7;8;9;0},M736)))),15),"")</f>
        <v/>
      </c>
      <c r="W736" s="10"/>
      <c r="X736" s="10"/>
      <c r="Y736" s="10"/>
      <c r="Z736" s="10"/>
      <c r="AA736" s="31" t="str">
        <f t="shared" si="89"/>
        <v>--</v>
      </c>
      <c r="AB736" s="18" t="str">
        <f t="shared" si="90"/>
        <v>Deposit</v>
      </c>
      <c r="AC736" s="3">
        <f t="shared" si="91"/>
        <v>0</v>
      </c>
      <c r="AD736" s="4">
        <f t="shared" si="92"/>
        <v>0</v>
      </c>
      <c r="AE736" s="8" t="str">
        <f t="shared" si="93"/>
        <v/>
      </c>
      <c r="AF736" s="18" t="str">
        <f t="shared" si="94"/>
        <v>--</v>
      </c>
    </row>
    <row r="737" spans="5:32" x14ac:dyDescent="0.25">
      <c r="E737" s="36" t="str">
        <f t="shared" si="95"/>
        <v>--</v>
      </c>
      <c r="F737" s="26"/>
      <c r="G737" s="21"/>
      <c r="H737" s="30"/>
      <c r="I737" s="30"/>
      <c r="J737" s="24"/>
      <c r="K737" s="24"/>
      <c r="L737" s="24"/>
      <c r="M737" s="26"/>
      <c r="N737" s="30"/>
      <c r="O737" s="13"/>
      <c r="P737" s="13"/>
      <c r="Q737" s="13"/>
      <c r="R737" s="13"/>
      <c r="T737" s="8" t="str">
        <f>IF(COUNTIF(M737, "*POSB*TRA*")&gt;0,CONCATENATE(L737,"-",MID(M737,(MIN(IF(ISERROR(FIND({1;2;3;4;5;6;7;8;9;0},M737,FIND("POSB",M737))),"",FIND({1;2;3;4;5;6;7;8;9;0},M737,FIND("POSB",M737))))),6)),"")</f>
        <v/>
      </c>
      <c r="U737" s="8" t="str">
        <f t="shared" si="88"/>
        <v>--</v>
      </c>
      <c r="V737" s="17" t="str">
        <f>IF(COUNTIF(M737, "*CHEQUE*")&gt;0,+MID(M737,(MIN(IF(ISERROR(FIND({1;2;3;4;5;6;7;8;9;0},M737)),"",FIND({1;2;3;4;5;6;7;8;9;0},M737)))),15),"")</f>
        <v/>
      </c>
      <c r="W737" s="10"/>
      <c r="X737" s="10"/>
      <c r="Y737" s="10"/>
      <c r="Z737" s="10"/>
      <c r="AA737" s="31" t="str">
        <f t="shared" si="89"/>
        <v>--</v>
      </c>
      <c r="AB737" s="18" t="str">
        <f t="shared" si="90"/>
        <v>Deposit</v>
      </c>
      <c r="AC737" s="3">
        <f t="shared" si="91"/>
        <v>0</v>
      </c>
      <c r="AD737" s="4">
        <f t="shared" si="92"/>
        <v>0</v>
      </c>
      <c r="AE737" s="8" t="str">
        <f t="shared" si="93"/>
        <v/>
      </c>
      <c r="AF737" s="18" t="str">
        <f t="shared" si="94"/>
        <v>--</v>
      </c>
    </row>
    <row r="738" spans="5:32" x14ac:dyDescent="0.25">
      <c r="E738" s="36" t="str">
        <f t="shared" si="95"/>
        <v>--</v>
      </c>
      <c r="F738" s="25"/>
      <c r="G738" s="20"/>
      <c r="H738" s="29"/>
      <c r="I738" s="29"/>
      <c r="J738" s="23"/>
      <c r="K738" s="23"/>
      <c r="L738" s="23"/>
      <c r="M738" s="25"/>
      <c r="N738" s="29"/>
      <c r="O738" s="13"/>
      <c r="P738" s="13"/>
      <c r="Q738" s="13"/>
      <c r="R738" s="13"/>
      <c r="T738" s="8" t="str">
        <f>IF(COUNTIF(M738, "*POSB*TRA*")&gt;0,CONCATENATE(L738,"-",MID(M738,(MIN(IF(ISERROR(FIND({1;2;3;4;5;6;7;8;9;0},M738,FIND("POSB",M738))),"",FIND({1;2;3;4;5;6;7;8;9;0},M738,FIND("POSB",M738))))),6)),"")</f>
        <v/>
      </c>
      <c r="U738" s="8" t="str">
        <f t="shared" si="88"/>
        <v>--</v>
      </c>
      <c r="V738" s="17" t="str">
        <f>IF(COUNTIF(M738, "*CHEQUE*")&gt;0,+MID(M738,(MIN(IF(ISERROR(FIND({1;2;3;4;5;6;7;8;9;0},M738)),"",FIND({1;2;3;4;5;6;7;8;9;0},M738)))),15),"")</f>
        <v/>
      </c>
      <c r="W738" s="10"/>
      <c r="X738" s="10"/>
      <c r="Y738" s="10"/>
      <c r="Z738" s="10"/>
      <c r="AA738" s="31" t="str">
        <f t="shared" si="89"/>
        <v>--</v>
      </c>
      <c r="AB738" s="18" t="str">
        <f t="shared" si="90"/>
        <v>Deposit</v>
      </c>
      <c r="AC738" s="3">
        <f t="shared" si="91"/>
        <v>0</v>
      </c>
      <c r="AD738" s="4">
        <f t="shared" si="92"/>
        <v>0</v>
      </c>
      <c r="AE738" s="8" t="str">
        <f t="shared" si="93"/>
        <v/>
      </c>
      <c r="AF738" s="18" t="str">
        <f t="shared" si="94"/>
        <v>--</v>
      </c>
    </row>
    <row r="739" spans="5:32" x14ac:dyDescent="0.25">
      <c r="E739" s="36" t="str">
        <f t="shared" si="95"/>
        <v>--</v>
      </c>
      <c r="F739" s="26"/>
      <c r="G739" s="21"/>
      <c r="H739" s="30"/>
      <c r="I739" s="30"/>
      <c r="J739" s="24"/>
      <c r="K739" s="24"/>
      <c r="L739" s="24"/>
      <c r="M739" s="26"/>
      <c r="N739" s="30"/>
      <c r="O739" s="13"/>
      <c r="P739" s="13"/>
      <c r="Q739" s="13"/>
      <c r="R739" s="13"/>
      <c r="T739" s="8" t="str">
        <f>IF(COUNTIF(M739, "*POSB*TRA*")&gt;0,CONCATENATE(L739,"-",MID(M739,(MIN(IF(ISERROR(FIND({1;2;3;4;5;6;7;8;9;0},M739,FIND("POSB",M739))),"",FIND({1;2;3;4;5;6;7;8;9;0},M739,FIND("POSB",M739))))),6)),"")</f>
        <v/>
      </c>
      <c r="U739" s="8" t="str">
        <f t="shared" si="88"/>
        <v>--</v>
      </c>
      <c r="V739" s="17" t="str">
        <f>IF(COUNTIF(M739, "*CHEQUE*")&gt;0,+MID(M739,(MIN(IF(ISERROR(FIND({1;2;3;4;5;6;7;8;9;0},M739)),"",FIND({1;2;3;4;5;6;7;8;9;0},M739)))),15),"")</f>
        <v/>
      </c>
      <c r="W739" s="10"/>
      <c r="X739" s="10"/>
      <c r="Y739" s="10"/>
      <c r="Z739" s="10"/>
      <c r="AA739" s="31" t="str">
        <f t="shared" si="89"/>
        <v>--</v>
      </c>
      <c r="AB739" s="18" t="str">
        <f t="shared" si="90"/>
        <v>Deposit</v>
      </c>
      <c r="AC739" s="3">
        <f t="shared" si="91"/>
        <v>0</v>
      </c>
      <c r="AD739" s="4">
        <f t="shared" si="92"/>
        <v>0</v>
      </c>
      <c r="AE739" s="8" t="str">
        <f t="shared" si="93"/>
        <v/>
      </c>
      <c r="AF739" s="18" t="str">
        <f t="shared" si="94"/>
        <v>--</v>
      </c>
    </row>
    <row r="740" spans="5:32" x14ac:dyDescent="0.25">
      <c r="E740" s="36" t="str">
        <f t="shared" si="95"/>
        <v>--</v>
      </c>
      <c r="F740" s="25"/>
      <c r="G740" s="20"/>
      <c r="H740" s="29"/>
      <c r="I740" s="29"/>
      <c r="J740" s="23"/>
      <c r="K740" s="23"/>
      <c r="L740" s="23"/>
      <c r="M740" s="25"/>
      <c r="N740" s="29"/>
      <c r="O740" s="13"/>
      <c r="P740" s="13"/>
      <c r="Q740" s="13"/>
      <c r="R740" s="13"/>
      <c r="T740" s="8" t="str">
        <f>IF(COUNTIF(M740, "*POSB*TRA*")&gt;0,CONCATENATE(L740,"-",MID(M740,(MIN(IF(ISERROR(FIND({1;2;3;4;5;6;7;8;9;0},M740,FIND("POSB",M740))),"",FIND({1;2;3;4;5;6;7;8;9;0},M740,FIND("POSB",M740))))),6)),"")</f>
        <v/>
      </c>
      <c r="U740" s="8" t="str">
        <f t="shared" si="88"/>
        <v>--</v>
      </c>
      <c r="V740" s="17" t="str">
        <f>IF(COUNTIF(M740, "*CHEQUE*")&gt;0,+MID(M740,(MIN(IF(ISERROR(FIND({1;2;3;4;5;6;7;8;9;0},M740)),"",FIND({1;2;3;4;5;6;7;8;9;0},M740)))),15),"")</f>
        <v/>
      </c>
      <c r="W740" s="10"/>
      <c r="X740" s="10"/>
      <c r="Y740" s="10"/>
      <c r="Z740" s="10"/>
      <c r="AA740" s="31" t="str">
        <f t="shared" si="89"/>
        <v>--</v>
      </c>
      <c r="AB740" s="18" t="str">
        <f t="shared" si="90"/>
        <v>Deposit</v>
      </c>
      <c r="AC740" s="3">
        <f t="shared" si="91"/>
        <v>0</v>
      </c>
      <c r="AD740" s="4">
        <f t="shared" si="92"/>
        <v>0</v>
      </c>
      <c r="AE740" s="8" t="str">
        <f t="shared" si="93"/>
        <v/>
      </c>
      <c r="AF740" s="18" t="str">
        <f t="shared" si="94"/>
        <v>--</v>
      </c>
    </row>
    <row r="741" spans="5:32" x14ac:dyDescent="0.25">
      <c r="E741" s="36" t="str">
        <f t="shared" si="95"/>
        <v>--</v>
      </c>
      <c r="F741" s="26"/>
      <c r="G741" s="21"/>
      <c r="H741" s="30"/>
      <c r="I741" s="30"/>
      <c r="J741" s="24"/>
      <c r="K741" s="24"/>
      <c r="L741" s="24"/>
      <c r="M741" s="26"/>
      <c r="N741" s="30"/>
      <c r="O741" s="13"/>
      <c r="P741" s="13"/>
      <c r="Q741" s="13"/>
      <c r="R741" s="13"/>
      <c r="T741" s="8" t="str">
        <f>IF(COUNTIF(M741, "*POSB*TRA*")&gt;0,CONCATENATE(L741,"-",MID(M741,(MIN(IF(ISERROR(FIND({1;2;3;4;5;6;7;8;9;0},M741,FIND("POSB",M741))),"",FIND({1;2;3;4;5;6;7;8;9;0},M741,FIND("POSB",M741))))),6)),"")</f>
        <v/>
      </c>
      <c r="U741" s="8" t="str">
        <f t="shared" si="88"/>
        <v>--</v>
      </c>
      <c r="V741" s="17" t="str">
        <f>IF(COUNTIF(M741, "*CHEQUE*")&gt;0,+MID(M741,(MIN(IF(ISERROR(FIND({1;2;3;4;5;6;7;8;9;0},M741)),"",FIND({1;2;3;4;5;6;7;8;9;0},M741)))),15),"")</f>
        <v/>
      </c>
      <c r="W741" s="10"/>
      <c r="X741" s="10"/>
      <c r="Y741" s="10"/>
      <c r="Z741" s="10"/>
      <c r="AA741" s="31" t="str">
        <f t="shared" si="89"/>
        <v>--</v>
      </c>
      <c r="AB741" s="18" t="str">
        <f t="shared" si="90"/>
        <v>Deposit</v>
      </c>
      <c r="AC741" s="3">
        <f t="shared" si="91"/>
        <v>0</v>
      </c>
      <c r="AD741" s="4">
        <f t="shared" si="92"/>
        <v>0</v>
      </c>
      <c r="AE741" s="8" t="str">
        <f t="shared" si="93"/>
        <v/>
      </c>
      <c r="AF741" s="18" t="str">
        <f t="shared" si="94"/>
        <v>--</v>
      </c>
    </row>
    <row r="742" spans="5:32" x14ac:dyDescent="0.25">
      <c r="E742" s="36" t="str">
        <f t="shared" si="95"/>
        <v>--</v>
      </c>
      <c r="F742" s="25"/>
      <c r="G742" s="20"/>
      <c r="H742" s="29"/>
      <c r="I742" s="29"/>
      <c r="J742" s="23"/>
      <c r="K742" s="23"/>
      <c r="L742" s="23"/>
      <c r="M742" s="25"/>
      <c r="N742" s="29"/>
      <c r="O742" s="13"/>
      <c r="P742" s="13"/>
      <c r="Q742" s="13"/>
      <c r="R742" s="13"/>
      <c r="T742" s="8" t="str">
        <f>IF(COUNTIF(M742, "*POSB*TRA*")&gt;0,CONCATENATE(L742,"-",MID(M742,(MIN(IF(ISERROR(FIND({1;2;3;4;5;6;7;8;9;0},M742,FIND("POSB",M742))),"",FIND({1;2;3;4;5;6;7;8;9;0},M742,FIND("POSB",M742))))),6)),"")</f>
        <v/>
      </c>
      <c r="U742" s="8" t="str">
        <f t="shared" si="88"/>
        <v>--</v>
      </c>
      <c r="V742" s="17" t="str">
        <f>IF(COUNTIF(M742, "*CHEQUE*")&gt;0,+MID(M742,(MIN(IF(ISERROR(FIND({1;2;3;4;5;6;7;8;9;0},M742)),"",FIND({1;2;3;4;5;6;7;8;9;0},M742)))),15),"")</f>
        <v/>
      </c>
      <c r="W742" s="10"/>
      <c r="X742" s="10"/>
      <c r="Y742" s="10"/>
      <c r="Z742" s="10"/>
      <c r="AA742" s="31" t="str">
        <f t="shared" si="89"/>
        <v>--</v>
      </c>
      <c r="AB742" s="18" t="str">
        <f t="shared" si="90"/>
        <v>Deposit</v>
      </c>
      <c r="AC742" s="3">
        <f t="shared" si="91"/>
        <v>0</v>
      </c>
      <c r="AD742" s="4">
        <f t="shared" si="92"/>
        <v>0</v>
      </c>
      <c r="AE742" s="8" t="str">
        <f t="shared" si="93"/>
        <v/>
      </c>
      <c r="AF742" s="18" t="str">
        <f t="shared" si="94"/>
        <v>--</v>
      </c>
    </row>
    <row r="743" spans="5:32" x14ac:dyDescent="0.25">
      <c r="E743" s="36" t="str">
        <f t="shared" si="95"/>
        <v>--</v>
      </c>
      <c r="F743" s="26"/>
      <c r="G743" s="21"/>
      <c r="H743" s="30"/>
      <c r="I743" s="30"/>
      <c r="J743" s="24"/>
      <c r="K743" s="24"/>
      <c r="L743" s="24"/>
      <c r="M743" s="26"/>
      <c r="N743" s="30"/>
      <c r="O743" s="13"/>
      <c r="P743" s="13"/>
      <c r="Q743" s="13"/>
      <c r="R743" s="13"/>
      <c r="T743" s="8" t="str">
        <f>IF(COUNTIF(M743, "*POSB*TRA*")&gt;0,CONCATENATE(L743,"-",MID(M743,(MIN(IF(ISERROR(FIND({1;2;3;4;5;6;7;8;9;0},M743,FIND("POSB",M743))),"",FIND({1;2;3;4;5;6;7;8;9;0},M743,FIND("POSB",M743))))),6)),"")</f>
        <v/>
      </c>
      <c r="U743" s="8" t="str">
        <f t="shared" si="88"/>
        <v>--</v>
      </c>
      <c r="V743" s="17" t="str">
        <f>IF(COUNTIF(M743, "*CHEQUE*")&gt;0,+MID(M743,(MIN(IF(ISERROR(FIND({1;2;3;4;5;6;7;8;9;0},M743)),"",FIND({1;2;3;4;5;6;7;8;9;0},M743)))),15),"")</f>
        <v/>
      </c>
      <c r="W743" s="10"/>
      <c r="X743" s="10"/>
      <c r="Y743" s="10"/>
      <c r="Z743" s="10"/>
      <c r="AA743" s="31" t="str">
        <f t="shared" si="89"/>
        <v>--</v>
      </c>
      <c r="AB743" s="18" t="str">
        <f t="shared" si="90"/>
        <v>Deposit</v>
      </c>
      <c r="AC743" s="3">
        <f t="shared" si="91"/>
        <v>0</v>
      </c>
      <c r="AD743" s="4">
        <f t="shared" si="92"/>
        <v>0</v>
      </c>
      <c r="AE743" s="8" t="str">
        <f t="shared" si="93"/>
        <v/>
      </c>
      <c r="AF743" s="18" t="str">
        <f t="shared" si="94"/>
        <v>--</v>
      </c>
    </row>
    <row r="744" spans="5:32" x14ac:dyDescent="0.25">
      <c r="E744" s="36" t="str">
        <f t="shared" si="95"/>
        <v>--</v>
      </c>
      <c r="F744" s="25"/>
      <c r="G744" s="20"/>
      <c r="H744" s="29"/>
      <c r="I744" s="29"/>
      <c r="J744" s="23"/>
      <c r="K744" s="23"/>
      <c r="L744" s="23"/>
      <c r="M744" s="25"/>
      <c r="N744" s="29"/>
      <c r="O744" s="13"/>
      <c r="P744" s="13"/>
      <c r="Q744" s="13"/>
      <c r="R744" s="13"/>
      <c r="T744" s="8" t="str">
        <f>IF(COUNTIF(M744, "*POSB*TRA*")&gt;0,CONCATENATE(L744,"-",MID(M744,(MIN(IF(ISERROR(FIND({1;2;3;4;5;6;7;8;9;0},M744,FIND("POSB",M744))),"",FIND({1;2;3;4;5;6;7;8;9;0},M744,FIND("POSB",M744))))),6)),"")</f>
        <v/>
      </c>
      <c r="U744" s="8" t="str">
        <f t="shared" si="88"/>
        <v>--</v>
      </c>
      <c r="V744" s="17" t="str">
        <f>IF(COUNTIF(M744, "*CHEQUE*")&gt;0,+MID(M744,(MIN(IF(ISERROR(FIND({1;2;3;4;5;6;7;8;9;0},M744)),"",FIND({1;2;3;4;5;6;7;8;9;0},M744)))),15),"")</f>
        <v/>
      </c>
      <c r="W744" s="10"/>
      <c r="X744" s="10"/>
      <c r="Y744" s="10"/>
      <c r="Z744" s="10"/>
      <c r="AA744" s="31" t="str">
        <f t="shared" si="89"/>
        <v>--</v>
      </c>
      <c r="AB744" s="18" t="str">
        <f t="shared" si="90"/>
        <v>Deposit</v>
      </c>
      <c r="AC744" s="3">
        <f t="shared" si="91"/>
        <v>0</v>
      </c>
      <c r="AD744" s="4">
        <f t="shared" si="92"/>
        <v>0</v>
      </c>
      <c r="AE744" s="8" t="str">
        <f t="shared" si="93"/>
        <v/>
      </c>
      <c r="AF744" s="18" t="str">
        <f t="shared" si="94"/>
        <v>--</v>
      </c>
    </row>
    <row r="745" spans="5:32" x14ac:dyDescent="0.25">
      <c r="E745" s="36" t="str">
        <f t="shared" si="95"/>
        <v>--</v>
      </c>
      <c r="F745" s="26"/>
      <c r="G745" s="21"/>
      <c r="H745" s="30"/>
      <c r="I745" s="30"/>
      <c r="J745" s="24"/>
      <c r="K745" s="24"/>
      <c r="L745" s="24"/>
      <c r="M745" s="26"/>
      <c r="N745" s="30"/>
      <c r="O745" s="13"/>
      <c r="P745" s="13"/>
      <c r="Q745" s="13"/>
      <c r="R745" s="13"/>
      <c r="T745" s="8" t="str">
        <f>IF(COUNTIF(M745, "*POSB*TRA*")&gt;0,CONCATENATE(L745,"-",MID(M745,(MIN(IF(ISERROR(FIND({1;2;3;4;5;6;7;8;9;0},M745,FIND("POSB",M745))),"",FIND({1;2;3;4;5;6;7;8;9;0},M745,FIND("POSB",M745))))),6)),"")</f>
        <v/>
      </c>
      <c r="U745" s="8" t="str">
        <f t="shared" si="88"/>
        <v>--</v>
      </c>
      <c r="V745" s="17" t="str">
        <f>IF(COUNTIF(M745, "*CHEQUE*")&gt;0,+MID(M745,(MIN(IF(ISERROR(FIND({1;2;3;4;5;6;7;8;9;0},M745)),"",FIND({1;2;3;4;5;6;7;8;9;0},M745)))),15),"")</f>
        <v/>
      </c>
      <c r="W745" s="10"/>
      <c r="X745" s="10"/>
      <c r="Y745" s="10"/>
      <c r="Z745" s="10"/>
      <c r="AA745" s="31" t="str">
        <f t="shared" si="89"/>
        <v>--</v>
      </c>
      <c r="AB745" s="18" t="str">
        <f t="shared" si="90"/>
        <v>Deposit</v>
      </c>
      <c r="AC745" s="3">
        <f t="shared" si="91"/>
        <v>0</v>
      </c>
      <c r="AD745" s="4">
        <f t="shared" si="92"/>
        <v>0</v>
      </c>
      <c r="AE745" s="8" t="str">
        <f t="shared" si="93"/>
        <v/>
      </c>
      <c r="AF745" s="18" t="str">
        <f t="shared" si="94"/>
        <v>--</v>
      </c>
    </row>
    <row r="746" spans="5:32" x14ac:dyDescent="0.25">
      <c r="E746" s="36" t="str">
        <f t="shared" si="95"/>
        <v>--</v>
      </c>
      <c r="F746" s="25"/>
      <c r="G746" s="20"/>
      <c r="H746" s="29"/>
      <c r="I746" s="29"/>
      <c r="J746" s="23"/>
      <c r="K746" s="23"/>
      <c r="L746" s="23"/>
      <c r="M746" s="25"/>
      <c r="N746" s="29"/>
      <c r="O746" s="13"/>
      <c r="P746" s="13"/>
      <c r="Q746" s="13"/>
      <c r="R746" s="13"/>
      <c r="T746" s="8" t="str">
        <f>IF(COUNTIF(M746, "*POSB*TRA*")&gt;0,CONCATENATE(L746,"-",MID(M746,(MIN(IF(ISERROR(FIND({1;2;3;4;5;6;7;8;9;0},M746,FIND("POSB",M746))),"",FIND({1;2;3;4;5;6;7;8;9;0},M746,FIND("POSB",M746))))),6)),"")</f>
        <v/>
      </c>
      <c r="U746" s="8" t="str">
        <f t="shared" si="88"/>
        <v>--</v>
      </c>
      <c r="V746" s="17" t="str">
        <f>IF(COUNTIF(M746, "*CHEQUE*")&gt;0,+MID(M746,(MIN(IF(ISERROR(FIND({1;2;3;4;5;6;7;8;9;0},M746)),"",FIND({1;2;3;4;5;6;7;8;9;0},M746)))),15),"")</f>
        <v/>
      </c>
      <c r="W746" s="10"/>
      <c r="X746" s="10"/>
      <c r="Y746" s="10"/>
      <c r="Z746" s="10"/>
      <c r="AA746" s="31" t="str">
        <f t="shared" si="89"/>
        <v>--</v>
      </c>
      <c r="AB746" s="18" t="str">
        <f t="shared" si="90"/>
        <v>Deposit</v>
      </c>
      <c r="AC746" s="3">
        <f t="shared" si="91"/>
        <v>0</v>
      </c>
      <c r="AD746" s="4">
        <f t="shared" si="92"/>
        <v>0</v>
      </c>
      <c r="AE746" s="8" t="str">
        <f t="shared" si="93"/>
        <v/>
      </c>
      <c r="AF746" s="18" t="str">
        <f t="shared" si="94"/>
        <v>--</v>
      </c>
    </row>
    <row r="747" spans="5:32" x14ac:dyDescent="0.25">
      <c r="E747" s="36" t="str">
        <f t="shared" si="95"/>
        <v>--</v>
      </c>
      <c r="F747" s="26"/>
      <c r="G747" s="21"/>
      <c r="H747" s="30"/>
      <c r="I747" s="30"/>
      <c r="J747" s="24"/>
      <c r="K747" s="24"/>
      <c r="L747" s="24"/>
      <c r="M747" s="26"/>
      <c r="N747" s="30"/>
      <c r="O747" s="13"/>
      <c r="P747" s="13"/>
      <c r="Q747" s="13"/>
      <c r="R747" s="13"/>
      <c r="T747" s="8" t="str">
        <f>IF(COUNTIF(M747, "*POSB*TRA*")&gt;0,CONCATENATE(L747,"-",MID(M747,(MIN(IF(ISERROR(FIND({1;2;3;4;5;6;7;8;9;0},M747,FIND("POSB",M747))),"",FIND({1;2;3;4;5;6;7;8;9;0},M747,FIND("POSB",M747))))),6)),"")</f>
        <v/>
      </c>
      <c r="U747" s="8" t="str">
        <f t="shared" si="88"/>
        <v>--</v>
      </c>
      <c r="V747" s="17" t="str">
        <f>IF(COUNTIF(M747, "*CHEQUE*")&gt;0,+MID(M747,(MIN(IF(ISERROR(FIND({1;2;3;4;5;6;7;8;9;0},M747)),"",FIND({1;2;3;4;5;6;7;8;9;0},M747)))),15),"")</f>
        <v/>
      </c>
      <c r="W747" s="10"/>
      <c r="X747" s="10"/>
      <c r="Y747" s="10"/>
      <c r="Z747" s="10"/>
      <c r="AA747" s="31" t="str">
        <f t="shared" si="89"/>
        <v>--</v>
      </c>
      <c r="AB747" s="18" t="str">
        <f t="shared" si="90"/>
        <v>Deposit</v>
      </c>
      <c r="AC747" s="3">
        <f t="shared" si="91"/>
        <v>0</v>
      </c>
      <c r="AD747" s="4">
        <f t="shared" si="92"/>
        <v>0</v>
      </c>
      <c r="AE747" s="8" t="str">
        <f t="shared" si="93"/>
        <v/>
      </c>
      <c r="AF747" s="18" t="str">
        <f t="shared" si="94"/>
        <v>--</v>
      </c>
    </row>
    <row r="748" spans="5:32" x14ac:dyDescent="0.25">
      <c r="E748" s="36" t="str">
        <f t="shared" si="95"/>
        <v>--</v>
      </c>
      <c r="F748" s="25"/>
      <c r="G748" s="20"/>
      <c r="H748" s="29"/>
      <c r="I748" s="29"/>
      <c r="J748" s="23"/>
      <c r="K748" s="23"/>
      <c r="L748" s="23"/>
      <c r="M748" s="25"/>
      <c r="N748" s="29"/>
      <c r="O748" s="13"/>
      <c r="P748" s="13"/>
      <c r="Q748" s="13"/>
      <c r="R748" s="13"/>
      <c r="T748" s="8" t="str">
        <f>IF(COUNTIF(M748, "*POSB*TRA*")&gt;0,CONCATENATE(L748,"-",MID(M748,(MIN(IF(ISERROR(FIND({1;2;3;4;5;6;7;8;9;0},M748,FIND("POSB",M748))),"",FIND({1;2;3;4;5;6;7;8;9;0},M748,FIND("POSB",M748))))),6)),"")</f>
        <v/>
      </c>
      <c r="U748" s="8" t="str">
        <f t="shared" si="88"/>
        <v>--</v>
      </c>
      <c r="V748" s="17" t="str">
        <f>IF(COUNTIF(M748, "*CHEQUE*")&gt;0,+MID(M748,(MIN(IF(ISERROR(FIND({1;2;3;4;5;6;7;8;9;0},M748)),"",FIND({1;2;3;4;5;6;7;8;9;0},M748)))),15),"")</f>
        <v/>
      </c>
      <c r="W748" s="10"/>
      <c r="X748" s="10"/>
      <c r="Y748" s="10"/>
      <c r="Z748" s="10"/>
      <c r="AA748" s="31" t="str">
        <f t="shared" si="89"/>
        <v>--</v>
      </c>
      <c r="AB748" s="18" t="str">
        <f t="shared" si="90"/>
        <v>Deposit</v>
      </c>
      <c r="AC748" s="3">
        <f t="shared" si="91"/>
        <v>0</v>
      </c>
      <c r="AD748" s="4">
        <f t="shared" si="92"/>
        <v>0</v>
      </c>
      <c r="AE748" s="8" t="str">
        <f t="shared" si="93"/>
        <v/>
      </c>
      <c r="AF748" s="18" t="str">
        <f t="shared" si="94"/>
        <v>--</v>
      </c>
    </row>
    <row r="749" spans="5:32" x14ac:dyDescent="0.25">
      <c r="E749" s="36" t="str">
        <f t="shared" si="95"/>
        <v>--</v>
      </c>
      <c r="F749" s="26"/>
      <c r="G749" s="21"/>
      <c r="H749" s="30"/>
      <c r="I749" s="30"/>
      <c r="J749" s="24"/>
      <c r="K749" s="24"/>
      <c r="L749" s="24"/>
      <c r="M749" s="26"/>
      <c r="N749" s="30"/>
      <c r="O749" s="13"/>
      <c r="P749" s="13"/>
      <c r="Q749" s="13"/>
      <c r="R749" s="13"/>
      <c r="T749" s="8" t="str">
        <f>IF(COUNTIF(M749, "*POSB*TRA*")&gt;0,CONCATENATE(L749,"-",MID(M749,(MIN(IF(ISERROR(FIND({1;2;3;4;5;6;7;8;9;0},M749,FIND("POSB",M749))),"",FIND({1;2;3;4;5;6;7;8;9;0},M749,FIND("POSB",M749))))),6)),"")</f>
        <v/>
      </c>
      <c r="U749" s="8" t="str">
        <f t="shared" si="88"/>
        <v>--</v>
      </c>
      <c r="V749" s="17" t="str">
        <f>IF(COUNTIF(M749, "*CHEQUE*")&gt;0,+MID(M749,(MIN(IF(ISERROR(FIND({1;2;3;4;5;6;7;8;9;0},M749)),"",FIND({1;2;3;4;5;6;7;8;9;0},M749)))),15),"")</f>
        <v/>
      </c>
      <c r="W749" s="10"/>
      <c r="X749" s="10"/>
      <c r="Y749" s="10"/>
      <c r="Z749" s="10"/>
      <c r="AA749" s="31" t="str">
        <f t="shared" si="89"/>
        <v>--</v>
      </c>
      <c r="AB749" s="18" t="str">
        <f t="shared" si="90"/>
        <v>Deposit</v>
      </c>
      <c r="AC749" s="3">
        <f t="shared" si="91"/>
        <v>0</v>
      </c>
      <c r="AD749" s="4">
        <f t="shared" si="92"/>
        <v>0</v>
      </c>
      <c r="AE749" s="8" t="str">
        <f t="shared" si="93"/>
        <v/>
      </c>
      <c r="AF749" s="18" t="str">
        <f t="shared" si="94"/>
        <v>--</v>
      </c>
    </row>
    <row r="750" spans="5:32" x14ac:dyDescent="0.25">
      <c r="E750" s="36" t="str">
        <f t="shared" si="95"/>
        <v>--</v>
      </c>
      <c r="F750" s="25"/>
      <c r="G750" s="20"/>
      <c r="H750" s="29"/>
      <c r="I750" s="29"/>
      <c r="J750" s="23"/>
      <c r="K750" s="23"/>
      <c r="L750" s="23"/>
      <c r="M750" s="25"/>
      <c r="N750" s="29"/>
      <c r="O750" s="13"/>
      <c r="P750" s="13"/>
      <c r="Q750" s="13"/>
      <c r="R750" s="13"/>
      <c r="T750" s="8" t="str">
        <f>IF(COUNTIF(M750, "*POSB*TRA*")&gt;0,CONCATENATE(L750,"-",MID(M750,(MIN(IF(ISERROR(FIND({1;2;3;4;5;6;7;8;9;0},M750,FIND("POSB",M750))),"",FIND({1;2;3;4;5;6;7;8;9;0},M750,FIND("POSB",M750))))),6)),"")</f>
        <v/>
      </c>
      <c r="U750" s="8" t="str">
        <f t="shared" si="88"/>
        <v>--</v>
      </c>
      <c r="V750" s="17" t="str">
        <f>IF(COUNTIF(M750, "*CHEQUE*")&gt;0,+MID(M750,(MIN(IF(ISERROR(FIND({1;2;3;4;5;6;7;8;9;0},M750)),"",FIND({1;2;3;4;5;6;7;8;9;0},M750)))),15),"")</f>
        <v/>
      </c>
      <c r="W750" s="10"/>
      <c r="X750" s="10"/>
      <c r="Y750" s="10"/>
      <c r="Z750" s="10"/>
      <c r="AA750" s="31" t="str">
        <f t="shared" si="89"/>
        <v>--</v>
      </c>
      <c r="AB750" s="18" t="str">
        <f t="shared" si="90"/>
        <v>Deposit</v>
      </c>
      <c r="AC750" s="3">
        <f t="shared" si="91"/>
        <v>0</v>
      </c>
      <c r="AD750" s="4">
        <f t="shared" si="92"/>
        <v>0</v>
      </c>
      <c r="AE750" s="8" t="str">
        <f t="shared" si="93"/>
        <v/>
      </c>
      <c r="AF750" s="18" t="str">
        <f t="shared" si="94"/>
        <v>--</v>
      </c>
    </row>
    <row r="751" spans="5:32" x14ac:dyDescent="0.25">
      <c r="E751" s="36" t="str">
        <f t="shared" si="95"/>
        <v>--</v>
      </c>
      <c r="F751" s="26"/>
      <c r="G751" s="21"/>
      <c r="H751" s="30"/>
      <c r="I751" s="30"/>
      <c r="J751" s="24"/>
      <c r="K751" s="24"/>
      <c r="L751" s="24"/>
      <c r="M751" s="26"/>
      <c r="N751" s="30"/>
      <c r="O751" s="13"/>
      <c r="P751" s="13"/>
      <c r="Q751" s="13"/>
      <c r="R751" s="13"/>
      <c r="T751" s="8" t="str">
        <f>IF(COUNTIF(M751, "*POSB*TRA*")&gt;0,CONCATENATE(L751,"-",MID(M751,(MIN(IF(ISERROR(FIND({1;2;3;4;5;6;7;8;9;0},M751,FIND("POSB",M751))),"",FIND({1;2;3;4;5;6;7;8;9;0},M751,FIND("POSB",M751))))),6)),"")</f>
        <v/>
      </c>
      <c r="U751" s="8" t="str">
        <f t="shared" si="88"/>
        <v>--</v>
      </c>
      <c r="V751" s="17" t="str">
        <f>IF(COUNTIF(M751, "*CHEQUE*")&gt;0,+MID(M751,(MIN(IF(ISERROR(FIND({1;2;3;4;5;6;7;8;9;0},M751)),"",FIND({1;2;3;4;5;6;7;8;9;0},M751)))),15),"")</f>
        <v/>
      </c>
      <c r="W751" s="10"/>
      <c r="X751" s="10"/>
      <c r="Y751" s="10"/>
      <c r="Z751" s="10"/>
      <c r="AA751" s="31" t="str">
        <f t="shared" si="89"/>
        <v>--</v>
      </c>
      <c r="AB751" s="18" t="str">
        <f t="shared" si="90"/>
        <v>Deposit</v>
      </c>
      <c r="AC751" s="3">
        <f t="shared" si="91"/>
        <v>0</v>
      </c>
      <c r="AD751" s="4">
        <f t="shared" si="92"/>
        <v>0</v>
      </c>
      <c r="AE751" s="8" t="str">
        <f t="shared" si="93"/>
        <v/>
      </c>
      <c r="AF751" s="18" t="str">
        <f t="shared" si="94"/>
        <v>--</v>
      </c>
    </row>
    <row r="752" spans="5:32" x14ac:dyDescent="0.25">
      <c r="E752" s="36" t="str">
        <f t="shared" si="95"/>
        <v>--</v>
      </c>
      <c r="F752" s="25"/>
      <c r="G752" s="20"/>
      <c r="H752" s="29"/>
      <c r="I752" s="29"/>
      <c r="J752" s="23"/>
      <c r="K752" s="23"/>
      <c r="L752" s="23"/>
      <c r="M752" s="25"/>
      <c r="N752" s="29"/>
      <c r="O752" s="13"/>
      <c r="P752" s="13"/>
      <c r="Q752" s="13"/>
      <c r="R752" s="13"/>
      <c r="T752" s="8" t="str">
        <f>IF(COUNTIF(M752, "*POSB*TRA*")&gt;0,CONCATENATE(L752,"-",MID(M752,(MIN(IF(ISERROR(FIND({1;2;3;4;5;6;7;8;9;0},M752,FIND("POSB",M752))),"",FIND({1;2;3;4;5;6;7;8;9;0},M752,FIND("POSB",M752))))),6)),"")</f>
        <v/>
      </c>
      <c r="U752" s="8" t="str">
        <f t="shared" si="88"/>
        <v>--</v>
      </c>
      <c r="V752" s="17" t="str">
        <f>IF(COUNTIF(M752, "*CHEQUE*")&gt;0,+MID(M752,(MIN(IF(ISERROR(FIND({1;2;3;4;5;6;7;8;9;0},M752)),"",FIND({1;2;3;4;5;6;7;8;9;0},M752)))),15),"")</f>
        <v/>
      </c>
      <c r="W752" s="10"/>
      <c r="X752" s="10"/>
      <c r="Y752" s="10"/>
      <c r="Z752" s="10"/>
      <c r="AA752" s="31" t="str">
        <f t="shared" si="89"/>
        <v>--</v>
      </c>
      <c r="AB752" s="18" t="str">
        <f t="shared" si="90"/>
        <v>Deposit</v>
      </c>
      <c r="AC752" s="3">
        <f t="shared" si="91"/>
        <v>0</v>
      </c>
      <c r="AD752" s="4">
        <f t="shared" si="92"/>
        <v>0</v>
      </c>
      <c r="AE752" s="8" t="str">
        <f t="shared" si="93"/>
        <v/>
      </c>
      <c r="AF752" s="18" t="str">
        <f t="shared" si="94"/>
        <v>--</v>
      </c>
    </row>
    <row r="753" spans="5:32" x14ac:dyDescent="0.25">
      <c r="E753" s="36" t="str">
        <f t="shared" si="95"/>
        <v>--</v>
      </c>
      <c r="F753" s="26"/>
      <c r="G753" s="21"/>
      <c r="H753" s="30"/>
      <c r="I753" s="30"/>
      <c r="J753" s="24"/>
      <c r="K753" s="24"/>
      <c r="L753" s="24"/>
      <c r="M753" s="26"/>
      <c r="N753" s="30"/>
      <c r="O753" s="13"/>
      <c r="P753" s="13"/>
      <c r="Q753" s="13"/>
      <c r="R753" s="13"/>
      <c r="T753" s="8" t="str">
        <f>IF(COUNTIF(M753, "*POSB*TRA*")&gt;0,CONCATENATE(L753,"-",MID(M753,(MIN(IF(ISERROR(FIND({1;2;3;4;5;6;7;8;9;0},M753,FIND("POSB",M753))),"",FIND({1;2;3;4;5;6;7;8;9;0},M753,FIND("POSB",M753))))),6)),"")</f>
        <v/>
      </c>
      <c r="U753" s="8" t="str">
        <f t="shared" si="88"/>
        <v>--</v>
      </c>
      <c r="V753" s="17" t="str">
        <f>IF(COUNTIF(M753, "*CHEQUE*")&gt;0,+MID(M753,(MIN(IF(ISERROR(FIND({1;2;3;4;5;6;7;8;9;0},M753)),"",FIND({1;2;3;4;5;6;7;8;9;0},M753)))),15),"")</f>
        <v/>
      </c>
      <c r="W753" s="10"/>
      <c r="X753" s="10"/>
      <c r="Y753" s="10"/>
      <c r="Z753" s="10"/>
      <c r="AA753" s="31" t="str">
        <f t="shared" si="89"/>
        <v>--</v>
      </c>
      <c r="AB753" s="18" t="str">
        <f t="shared" si="90"/>
        <v>Deposit</v>
      </c>
      <c r="AC753" s="3">
        <f t="shared" si="91"/>
        <v>0</v>
      </c>
      <c r="AD753" s="4">
        <f t="shared" si="92"/>
        <v>0</v>
      </c>
      <c r="AE753" s="8" t="str">
        <f t="shared" si="93"/>
        <v/>
      </c>
      <c r="AF753" s="18" t="str">
        <f t="shared" si="94"/>
        <v>--</v>
      </c>
    </row>
    <row r="754" spans="5:32" x14ac:dyDescent="0.25">
      <c r="E754" s="36" t="str">
        <f t="shared" si="95"/>
        <v>--</v>
      </c>
      <c r="F754" s="25"/>
      <c r="G754" s="20"/>
      <c r="H754" s="29"/>
      <c r="I754" s="29"/>
      <c r="J754" s="23"/>
      <c r="K754" s="23"/>
      <c r="L754" s="23"/>
      <c r="M754" s="25"/>
      <c r="N754" s="29"/>
      <c r="O754" s="13"/>
      <c r="P754" s="13"/>
      <c r="Q754" s="13"/>
      <c r="R754" s="13"/>
      <c r="T754" s="8" t="str">
        <f>IF(COUNTIF(M754, "*POSB*TRA*")&gt;0,CONCATENATE(L754,"-",MID(M754,(MIN(IF(ISERROR(FIND({1;2;3;4;5;6;7;8;9;0},M754,FIND("POSB",M754))),"",FIND({1;2;3;4;5;6;7;8;9;0},M754,FIND("POSB",M754))))),6)),"")</f>
        <v/>
      </c>
      <c r="U754" s="8" t="str">
        <f t="shared" si="88"/>
        <v>--</v>
      </c>
      <c r="V754" s="17" t="str">
        <f>IF(COUNTIF(M754, "*CHEQUE*")&gt;0,+MID(M754,(MIN(IF(ISERROR(FIND({1;2;3;4;5;6;7;8;9;0},M754)),"",FIND({1;2;3;4;5;6;7;8;9;0},M754)))),15),"")</f>
        <v/>
      </c>
      <c r="W754" s="10"/>
      <c r="X754" s="10"/>
      <c r="Y754" s="10"/>
      <c r="Z754" s="10"/>
      <c r="AA754" s="31" t="str">
        <f t="shared" si="89"/>
        <v>--</v>
      </c>
      <c r="AB754" s="18" t="str">
        <f t="shared" si="90"/>
        <v>Deposit</v>
      </c>
      <c r="AC754" s="3">
        <f t="shared" si="91"/>
        <v>0</v>
      </c>
      <c r="AD754" s="4">
        <f t="shared" si="92"/>
        <v>0</v>
      </c>
      <c r="AE754" s="8" t="str">
        <f t="shared" si="93"/>
        <v/>
      </c>
      <c r="AF754" s="18" t="str">
        <f t="shared" si="94"/>
        <v>--</v>
      </c>
    </row>
    <row r="755" spans="5:32" x14ac:dyDescent="0.25">
      <c r="E755" s="36" t="str">
        <f t="shared" si="95"/>
        <v>--</v>
      </c>
      <c r="F755" s="26"/>
      <c r="G755" s="21"/>
      <c r="H755" s="30"/>
      <c r="I755" s="30"/>
      <c r="J755" s="24"/>
      <c r="K755" s="24"/>
      <c r="L755" s="24"/>
      <c r="M755" s="26"/>
      <c r="N755" s="30"/>
      <c r="O755" s="13"/>
      <c r="P755" s="13"/>
      <c r="Q755" s="13"/>
      <c r="R755" s="13"/>
      <c r="T755" s="8" t="str">
        <f>IF(COUNTIF(M755, "*POSB*TRA*")&gt;0,CONCATENATE(L755,"-",MID(M755,(MIN(IF(ISERROR(FIND({1;2;3;4;5;6;7;8;9;0},M755,FIND("POSB",M755))),"",FIND({1;2;3;4;5;6;7;8;9;0},M755,FIND("POSB",M755))))),6)),"")</f>
        <v/>
      </c>
      <c r="U755" s="8" t="str">
        <f t="shared" si="88"/>
        <v>--</v>
      </c>
      <c r="V755" s="17" t="str">
        <f>IF(COUNTIF(M755, "*CHEQUE*")&gt;0,+MID(M755,(MIN(IF(ISERROR(FIND({1;2;3;4;5;6;7;8;9;0},M755)),"",FIND({1;2;3;4;5;6;7;8;9;0},M755)))),15),"")</f>
        <v/>
      </c>
      <c r="W755" s="10"/>
      <c r="X755" s="10"/>
      <c r="Y755" s="10"/>
      <c r="Z755" s="10"/>
      <c r="AA755" s="31" t="str">
        <f t="shared" si="89"/>
        <v>--</v>
      </c>
      <c r="AB755" s="18" t="str">
        <f t="shared" si="90"/>
        <v>Deposit</v>
      </c>
      <c r="AC755" s="3">
        <f t="shared" si="91"/>
        <v>0</v>
      </c>
      <c r="AD755" s="4">
        <f t="shared" si="92"/>
        <v>0</v>
      </c>
      <c r="AE755" s="8" t="str">
        <f t="shared" si="93"/>
        <v/>
      </c>
      <c r="AF755" s="18" t="str">
        <f t="shared" si="94"/>
        <v>--</v>
      </c>
    </row>
    <row r="756" spans="5:32" x14ac:dyDescent="0.25">
      <c r="E756" s="36" t="str">
        <f t="shared" si="95"/>
        <v>--</v>
      </c>
      <c r="F756" s="25"/>
      <c r="G756" s="20"/>
      <c r="H756" s="29"/>
      <c r="I756" s="29"/>
      <c r="J756" s="23"/>
      <c r="K756" s="23"/>
      <c r="L756" s="23"/>
      <c r="M756" s="25"/>
      <c r="N756" s="29"/>
      <c r="O756" s="13"/>
      <c r="P756" s="13"/>
      <c r="Q756" s="13"/>
      <c r="R756" s="13"/>
      <c r="T756" s="8" t="str">
        <f>IF(COUNTIF(M756, "*POSB*TRA*")&gt;0,CONCATENATE(L756,"-",MID(M756,(MIN(IF(ISERROR(FIND({1;2;3;4;5;6;7;8;9;0},M756,FIND("POSB",M756))),"",FIND({1;2;3;4;5;6;7;8;9;0},M756,FIND("POSB",M756))))),6)),"")</f>
        <v/>
      </c>
      <c r="U756" s="8" t="str">
        <f t="shared" si="88"/>
        <v>--</v>
      </c>
      <c r="V756" s="17" t="str">
        <f>IF(COUNTIF(M756, "*CHEQUE*")&gt;0,+MID(M756,(MIN(IF(ISERROR(FIND({1;2;3;4;5;6;7;8;9;0},M756)),"",FIND({1;2;3;4;5;6;7;8;9;0},M756)))),15),"")</f>
        <v/>
      </c>
      <c r="W756" s="10"/>
      <c r="X756" s="10"/>
      <c r="Y756" s="10"/>
      <c r="Z756" s="10"/>
      <c r="AA756" s="31" t="str">
        <f t="shared" si="89"/>
        <v>--</v>
      </c>
      <c r="AB756" s="18" t="str">
        <f t="shared" si="90"/>
        <v>Deposit</v>
      </c>
      <c r="AC756" s="3">
        <f t="shared" si="91"/>
        <v>0</v>
      </c>
      <c r="AD756" s="4">
        <f t="shared" si="92"/>
        <v>0</v>
      </c>
      <c r="AE756" s="8" t="str">
        <f t="shared" si="93"/>
        <v/>
      </c>
      <c r="AF756" s="18" t="str">
        <f t="shared" si="94"/>
        <v>--</v>
      </c>
    </row>
    <row r="757" spans="5:32" x14ac:dyDescent="0.25">
      <c r="E757" s="36" t="str">
        <f t="shared" si="95"/>
        <v>--</v>
      </c>
      <c r="F757" s="26"/>
      <c r="G757" s="21"/>
      <c r="H757" s="30"/>
      <c r="I757" s="30"/>
      <c r="J757" s="24"/>
      <c r="K757" s="24"/>
      <c r="L757" s="24"/>
      <c r="M757" s="26"/>
      <c r="N757" s="30"/>
      <c r="O757" s="13"/>
      <c r="P757" s="13"/>
      <c r="Q757" s="13"/>
      <c r="R757" s="13"/>
      <c r="T757" s="8" t="str">
        <f>IF(COUNTIF(M757, "*POSB*TRA*")&gt;0,CONCATENATE(L757,"-",MID(M757,(MIN(IF(ISERROR(FIND({1;2;3;4;5;6;7;8;9;0},M757,FIND("POSB",M757))),"",FIND({1;2;3;4;5;6;7;8;9;0},M757,FIND("POSB",M757))))),6)),"")</f>
        <v/>
      </c>
      <c r="U757" s="8" t="str">
        <f t="shared" si="88"/>
        <v>--</v>
      </c>
      <c r="V757" s="17" t="str">
        <f>IF(COUNTIF(M757, "*CHEQUE*")&gt;0,+MID(M757,(MIN(IF(ISERROR(FIND({1;2;3;4;5;6;7;8;9;0},M757)),"",FIND({1;2;3;4;5;6;7;8;9;0},M757)))),15),"")</f>
        <v/>
      </c>
      <c r="W757" s="10"/>
      <c r="X757" s="10"/>
      <c r="Y757" s="10"/>
      <c r="Z757" s="10"/>
      <c r="AA757" s="31" t="str">
        <f t="shared" si="89"/>
        <v>--</v>
      </c>
      <c r="AB757" s="18" t="str">
        <f t="shared" si="90"/>
        <v>Deposit</v>
      </c>
      <c r="AC757" s="3">
        <f t="shared" si="91"/>
        <v>0</v>
      </c>
      <c r="AD757" s="4">
        <f t="shared" si="92"/>
        <v>0</v>
      </c>
      <c r="AE757" s="8" t="str">
        <f t="shared" si="93"/>
        <v/>
      </c>
      <c r="AF757" s="18" t="str">
        <f t="shared" si="94"/>
        <v>--</v>
      </c>
    </row>
    <row r="758" spans="5:32" x14ac:dyDescent="0.25">
      <c r="E758" s="36" t="str">
        <f t="shared" si="95"/>
        <v>--</v>
      </c>
      <c r="F758" s="25"/>
      <c r="G758" s="20"/>
      <c r="H758" s="29"/>
      <c r="I758" s="29"/>
      <c r="J758" s="23"/>
      <c r="K758" s="23"/>
      <c r="L758" s="23"/>
      <c r="M758" s="25"/>
      <c r="N758" s="29"/>
      <c r="O758" s="13"/>
      <c r="P758" s="13"/>
      <c r="Q758" s="13"/>
      <c r="R758" s="13"/>
      <c r="T758" s="8" t="str">
        <f>IF(COUNTIF(M758, "*POSB*TRA*")&gt;0,CONCATENATE(L758,"-",MID(M758,(MIN(IF(ISERROR(FIND({1;2;3;4;5;6;7;8;9;0},M758,FIND("POSB",M758))),"",FIND({1;2;3;4;5;6;7;8;9;0},M758,FIND("POSB",M758))))),6)),"")</f>
        <v/>
      </c>
      <c r="U758" s="8" t="str">
        <f t="shared" si="88"/>
        <v>--</v>
      </c>
      <c r="V758" s="17" t="str">
        <f>IF(COUNTIF(M758, "*CHEQUE*")&gt;0,+MID(M758,(MIN(IF(ISERROR(FIND({1;2;3;4;5;6;7;8;9;0},M758)),"",FIND({1;2;3;4;5;6;7;8;9;0},M758)))),15),"")</f>
        <v/>
      </c>
      <c r="W758" s="10"/>
      <c r="X758" s="10"/>
      <c r="Y758" s="10"/>
      <c r="Z758" s="10"/>
      <c r="AA758" s="31" t="str">
        <f t="shared" si="89"/>
        <v>--</v>
      </c>
      <c r="AB758" s="18" t="str">
        <f t="shared" si="90"/>
        <v>Deposit</v>
      </c>
      <c r="AC758" s="3">
        <f t="shared" si="91"/>
        <v>0</v>
      </c>
      <c r="AD758" s="4">
        <f t="shared" si="92"/>
        <v>0</v>
      </c>
      <c r="AE758" s="8" t="str">
        <f t="shared" si="93"/>
        <v/>
      </c>
      <c r="AF758" s="18" t="str">
        <f t="shared" si="94"/>
        <v>--</v>
      </c>
    </row>
    <row r="759" spans="5:32" x14ac:dyDescent="0.25">
      <c r="E759" s="36" t="str">
        <f t="shared" si="95"/>
        <v>--</v>
      </c>
      <c r="F759" s="26"/>
      <c r="G759" s="21"/>
      <c r="H759" s="30"/>
      <c r="I759" s="30"/>
      <c r="J759" s="24"/>
      <c r="K759" s="24"/>
      <c r="L759" s="24"/>
      <c r="M759" s="26"/>
      <c r="N759" s="30"/>
      <c r="O759" s="13"/>
      <c r="P759" s="13"/>
      <c r="Q759" s="13"/>
      <c r="R759" s="13"/>
      <c r="T759" s="8" t="str">
        <f>IF(COUNTIF(M759, "*POSB*TRA*")&gt;0,CONCATENATE(L759,"-",MID(M759,(MIN(IF(ISERROR(FIND({1;2;3;4;5;6;7;8;9;0},M759,FIND("POSB",M759))),"",FIND({1;2;3;4;5;6;7;8;9;0},M759,FIND("POSB",M759))))),6)),"")</f>
        <v/>
      </c>
      <c r="U759" s="8" t="str">
        <f t="shared" si="88"/>
        <v>--</v>
      </c>
      <c r="V759" s="17" t="str">
        <f>IF(COUNTIF(M759, "*CHEQUE*")&gt;0,+MID(M759,(MIN(IF(ISERROR(FIND({1;2;3;4;5;6;7;8;9;0},M759)),"",FIND({1;2;3;4;5;6;7;8;9;0},M759)))),15),"")</f>
        <v/>
      </c>
      <c r="W759" s="10"/>
      <c r="X759" s="10"/>
      <c r="Y759" s="10"/>
      <c r="Z759" s="10"/>
      <c r="AA759" s="31" t="str">
        <f t="shared" si="89"/>
        <v>--</v>
      </c>
      <c r="AB759" s="18" t="str">
        <f t="shared" si="90"/>
        <v>Deposit</v>
      </c>
      <c r="AC759" s="3">
        <f t="shared" si="91"/>
        <v>0</v>
      </c>
      <c r="AD759" s="4">
        <f t="shared" si="92"/>
        <v>0</v>
      </c>
      <c r="AE759" s="8" t="str">
        <f t="shared" si="93"/>
        <v/>
      </c>
      <c r="AF759" s="18" t="str">
        <f t="shared" si="94"/>
        <v>--</v>
      </c>
    </row>
    <row r="760" spans="5:32" x14ac:dyDescent="0.25">
      <c r="E760" s="36" t="str">
        <f t="shared" si="95"/>
        <v>--</v>
      </c>
      <c r="F760" s="25"/>
      <c r="G760" s="20"/>
      <c r="H760" s="29"/>
      <c r="I760" s="29"/>
      <c r="J760" s="23"/>
      <c r="K760" s="23"/>
      <c r="L760" s="23"/>
      <c r="M760" s="25"/>
      <c r="N760" s="29"/>
      <c r="O760" s="13"/>
      <c r="P760" s="13"/>
      <c r="Q760" s="13"/>
      <c r="R760" s="13"/>
      <c r="T760" s="8" t="str">
        <f>IF(COUNTIF(M760, "*POSB*TRA*")&gt;0,CONCATENATE(L760,"-",MID(M760,(MIN(IF(ISERROR(FIND({1;2;3;4;5;6;7;8;9;0},M760,FIND("POSB",M760))),"",FIND({1;2;3;4;5;6;7;8;9;0},M760,FIND("POSB",M760))))),6)),"")</f>
        <v/>
      </c>
      <c r="U760" s="8" t="str">
        <f t="shared" si="88"/>
        <v>--</v>
      </c>
      <c r="V760" s="17" t="str">
        <f>IF(COUNTIF(M760, "*CHEQUE*")&gt;0,+MID(M760,(MIN(IF(ISERROR(FIND({1;2;3;4;5;6;7;8;9;0},M760)),"",FIND({1;2;3;4;5;6;7;8;9;0},M760)))),15),"")</f>
        <v/>
      </c>
      <c r="W760" s="10"/>
      <c r="X760" s="10"/>
      <c r="Y760" s="10"/>
      <c r="Z760" s="10"/>
      <c r="AA760" s="31" t="str">
        <f t="shared" si="89"/>
        <v>--</v>
      </c>
      <c r="AB760" s="18" t="str">
        <f t="shared" si="90"/>
        <v>Deposit</v>
      </c>
      <c r="AC760" s="3">
        <f t="shared" si="91"/>
        <v>0</v>
      </c>
      <c r="AD760" s="4">
        <f t="shared" si="92"/>
        <v>0</v>
      </c>
      <c r="AE760" s="8" t="str">
        <f t="shared" si="93"/>
        <v/>
      </c>
      <c r="AF760" s="18" t="str">
        <f t="shared" si="94"/>
        <v>--</v>
      </c>
    </row>
    <row r="761" spans="5:32" x14ac:dyDescent="0.25">
      <c r="E761" s="36" t="str">
        <f t="shared" si="95"/>
        <v>--</v>
      </c>
      <c r="F761" s="26"/>
      <c r="G761" s="21"/>
      <c r="H761" s="30"/>
      <c r="I761" s="30"/>
      <c r="J761" s="24"/>
      <c r="K761" s="24"/>
      <c r="L761" s="24"/>
      <c r="M761" s="26"/>
      <c r="N761" s="30"/>
      <c r="O761" s="13"/>
      <c r="P761" s="13"/>
      <c r="Q761" s="13"/>
      <c r="R761" s="13"/>
      <c r="T761" s="8" t="str">
        <f>IF(COUNTIF(M761, "*POSB*TRA*")&gt;0,CONCATENATE(L761,"-",MID(M761,(MIN(IF(ISERROR(FIND({1;2;3;4;5;6;7;8;9;0},M761,FIND("POSB",M761))),"",FIND({1;2;3;4;5;6;7;8;9;0},M761,FIND("POSB",M761))))),6)),"")</f>
        <v/>
      </c>
      <c r="U761" s="8" t="str">
        <f t="shared" si="88"/>
        <v>--</v>
      </c>
      <c r="V761" s="17" t="str">
        <f>IF(COUNTIF(M761, "*CHEQUE*")&gt;0,+MID(M761,(MIN(IF(ISERROR(FIND({1;2;3;4;5;6;7;8;9;0},M761)),"",FIND({1;2;3;4;5;6;7;8;9;0},M761)))),15),"")</f>
        <v/>
      </c>
      <c r="W761" s="10"/>
      <c r="X761" s="10"/>
      <c r="Y761" s="10"/>
      <c r="Z761" s="10"/>
      <c r="AA761" s="31" t="str">
        <f t="shared" si="89"/>
        <v>--</v>
      </c>
      <c r="AB761" s="18" t="str">
        <f t="shared" si="90"/>
        <v>Deposit</v>
      </c>
      <c r="AC761" s="3">
        <f t="shared" si="91"/>
        <v>0</v>
      </c>
      <c r="AD761" s="4">
        <f t="shared" si="92"/>
        <v>0</v>
      </c>
      <c r="AE761" s="8" t="str">
        <f t="shared" si="93"/>
        <v/>
      </c>
      <c r="AF761" s="18" t="str">
        <f t="shared" si="94"/>
        <v>--</v>
      </c>
    </row>
    <row r="762" spans="5:32" x14ac:dyDescent="0.25">
      <c r="E762" s="36" t="str">
        <f t="shared" si="95"/>
        <v>--</v>
      </c>
      <c r="F762" s="25"/>
      <c r="G762" s="20"/>
      <c r="H762" s="29"/>
      <c r="I762" s="29"/>
      <c r="J762" s="23"/>
      <c r="K762" s="23"/>
      <c r="L762" s="23"/>
      <c r="M762" s="25"/>
      <c r="N762" s="29"/>
      <c r="O762" s="13"/>
      <c r="P762" s="13"/>
      <c r="Q762" s="13"/>
      <c r="R762" s="13"/>
      <c r="T762" s="8" t="str">
        <f>IF(COUNTIF(M762, "*POSB*TRA*")&gt;0,CONCATENATE(L762,"-",MID(M762,(MIN(IF(ISERROR(FIND({1;2;3;4;5;6;7;8;9;0},M762,FIND("POSB",M762))),"",FIND({1;2;3;4;5;6;7;8;9;0},M762,FIND("POSB",M762))))),6)),"")</f>
        <v/>
      </c>
      <c r="U762" s="8" t="str">
        <f t="shared" si="88"/>
        <v>--</v>
      </c>
      <c r="V762" s="17" t="str">
        <f>IF(COUNTIF(M762, "*CHEQUE*")&gt;0,+MID(M762,(MIN(IF(ISERROR(FIND({1;2;3;4;5;6;7;8;9;0},M762)),"",FIND({1;2;3;4;5;6;7;8;9;0},M762)))),15),"")</f>
        <v/>
      </c>
      <c r="W762" s="10"/>
      <c r="X762" s="10"/>
      <c r="Y762" s="10"/>
      <c r="Z762" s="10"/>
      <c r="AA762" s="31" t="str">
        <f t="shared" si="89"/>
        <v>--</v>
      </c>
      <c r="AB762" s="18" t="str">
        <f t="shared" si="90"/>
        <v>Deposit</v>
      </c>
      <c r="AC762" s="3">
        <f t="shared" si="91"/>
        <v>0</v>
      </c>
      <c r="AD762" s="4">
        <f t="shared" si="92"/>
        <v>0</v>
      </c>
      <c r="AE762" s="8" t="str">
        <f t="shared" si="93"/>
        <v/>
      </c>
      <c r="AF762" s="18" t="str">
        <f t="shared" si="94"/>
        <v>--</v>
      </c>
    </row>
    <row r="763" spans="5:32" x14ac:dyDescent="0.25">
      <c r="E763" s="36" t="str">
        <f t="shared" si="95"/>
        <v>--</v>
      </c>
      <c r="F763" s="26"/>
      <c r="G763" s="21"/>
      <c r="H763" s="30"/>
      <c r="I763" s="30"/>
      <c r="J763" s="24"/>
      <c r="K763" s="24"/>
      <c r="L763" s="24"/>
      <c r="M763" s="26"/>
      <c r="N763" s="30"/>
      <c r="O763" s="13"/>
      <c r="P763" s="13"/>
      <c r="Q763" s="13"/>
      <c r="R763" s="13"/>
      <c r="T763" s="8" t="str">
        <f>IF(COUNTIF(M763, "*POSB*TRA*")&gt;0,CONCATENATE(L763,"-",MID(M763,(MIN(IF(ISERROR(FIND({1;2;3;4;5;6;7;8;9;0},M763,FIND("POSB",M763))),"",FIND({1;2;3;4;5;6;7;8;9;0},M763,FIND("POSB",M763))))),6)),"")</f>
        <v/>
      </c>
      <c r="U763" s="8" t="str">
        <f t="shared" si="88"/>
        <v>--</v>
      </c>
      <c r="V763" s="17" t="str">
        <f>IF(COUNTIF(M763, "*CHEQUE*")&gt;0,+MID(M763,(MIN(IF(ISERROR(FIND({1;2;3;4;5;6;7;8;9;0},M763)),"",FIND({1;2;3;4;5;6;7;8;9;0},M763)))),15),"")</f>
        <v/>
      </c>
      <c r="W763" s="10"/>
      <c r="X763" s="10"/>
      <c r="Y763" s="10"/>
      <c r="Z763" s="10"/>
      <c r="AA763" s="31" t="str">
        <f t="shared" si="89"/>
        <v>--</v>
      </c>
      <c r="AB763" s="18" t="str">
        <f t="shared" si="90"/>
        <v>Deposit</v>
      </c>
      <c r="AC763" s="3">
        <f t="shared" si="91"/>
        <v>0</v>
      </c>
      <c r="AD763" s="4">
        <f t="shared" si="92"/>
        <v>0</v>
      </c>
      <c r="AE763" s="8" t="str">
        <f t="shared" si="93"/>
        <v/>
      </c>
      <c r="AF763" s="18" t="str">
        <f t="shared" si="94"/>
        <v>--</v>
      </c>
    </row>
    <row r="764" spans="5:32" x14ac:dyDescent="0.25">
      <c r="E764" s="36" t="str">
        <f t="shared" si="95"/>
        <v>--</v>
      </c>
      <c r="F764" s="25"/>
      <c r="G764" s="20"/>
      <c r="H764" s="29"/>
      <c r="I764" s="29"/>
      <c r="J764" s="23"/>
      <c r="K764" s="23"/>
      <c r="L764" s="23"/>
      <c r="M764" s="25"/>
      <c r="N764" s="29"/>
      <c r="O764" s="13"/>
      <c r="P764" s="13"/>
      <c r="Q764" s="13"/>
      <c r="R764" s="13"/>
      <c r="T764" s="8" t="str">
        <f>IF(COUNTIF(M764, "*POSB*TRA*")&gt;0,CONCATENATE(L764,"-",MID(M764,(MIN(IF(ISERROR(FIND({1;2;3;4;5;6;7;8;9;0},M764,FIND("POSB",M764))),"",FIND({1;2;3;4;5;6;7;8;9;0},M764,FIND("POSB",M764))))),6)),"")</f>
        <v/>
      </c>
      <c r="U764" s="8" t="str">
        <f t="shared" si="88"/>
        <v>--</v>
      </c>
      <c r="V764" s="17" t="str">
        <f>IF(COUNTIF(M764, "*CHEQUE*")&gt;0,+MID(M764,(MIN(IF(ISERROR(FIND({1;2;3;4;5;6;7;8;9;0},M764)),"",FIND({1;2;3;4;5;6;7;8;9;0},M764)))),15),"")</f>
        <v/>
      </c>
      <c r="W764" s="10"/>
      <c r="X764" s="10"/>
      <c r="Y764" s="10"/>
      <c r="Z764" s="10"/>
      <c r="AA764" s="31" t="str">
        <f t="shared" si="89"/>
        <v>--</v>
      </c>
      <c r="AB764" s="18" t="str">
        <f t="shared" si="90"/>
        <v>Deposit</v>
      </c>
      <c r="AC764" s="3">
        <f t="shared" si="91"/>
        <v>0</v>
      </c>
      <c r="AD764" s="4">
        <f t="shared" si="92"/>
        <v>0</v>
      </c>
      <c r="AE764" s="8" t="str">
        <f t="shared" si="93"/>
        <v/>
      </c>
      <c r="AF764" s="18" t="str">
        <f t="shared" si="94"/>
        <v>--</v>
      </c>
    </row>
    <row r="765" spans="5:32" x14ac:dyDescent="0.25">
      <c r="E765" s="36" t="str">
        <f t="shared" si="95"/>
        <v>--</v>
      </c>
      <c r="F765" s="26"/>
      <c r="G765" s="21"/>
      <c r="H765" s="30"/>
      <c r="I765" s="30"/>
      <c r="J765" s="24"/>
      <c r="K765" s="24"/>
      <c r="L765" s="24"/>
      <c r="M765" s="26"/>
      <c r="N765" s="30"/>
      <c r="O765" s="13"/>
      <c r="P765" s="13"/>
      <c r="Q765" s="13"/>
      <c r="R765" s="13"/>
      <c r="T765" s="8" t="str">
        <f>IF(COUNTIF(M765, "*POSB*TRA*")&gt;0,CONCATENATE(L765,"-",MID(M765,(MIN(IF(ISERROR(FIND({1;2;3;4;5;6;7;8;9;0},M765,FIND("POSB",M765))),"",FIND({1;2;3;4;5;6;7;8;9;0},M765,FIND("POSB",M765))))),6)),"")</f>
        <v/>
      </c>
      <c r="U765" s="8" t="str">
        <f t="shared" si="88"/>
        <v>--</v>
      </c>
      <c r="V765" s="17" t="str">
        <f>IF(COUNTIF(M765, "*CHEQUE*")&gt;0,+MID(M765,(MIN(IF(ISERROR(FIND({1;2;3;4;5;6;7;8;9;0},M765)),"",FIND({1;2;3;4;5;6;7;8;9;0},M765)))),15),"")</f>
        <v/>
      </c>
      <c r="W765" s="10"/>
      <c r="X765" s="10"/>
      <c r="Y765" s="10"/>
      <c r="Z765" s="10"/>
      <c r="AA765" s="31" t="str">
        <f t="shared" si="89"/>
        <v>--</v>
      </c>
      <c r="AB765" s="18" t="str">
        <f t="shared" si="90"/>
        <v>Deposit</v>
      </c>
      <c r="AC765" s="3">
        <f t="shared" si="91"/>
        <v>0</v>
      </c>
      <c r="AD765" s="4">
        <f t="shared" si="92"/>
        <v>0</v>
      </c>
      <c r="AE765" s="8" t="str">
        <f t="shared" si="93"/>
        <v/>
      </c>
      <c r="AF765" s="18" t="str">
        <f t="shared" si="94"/>
        <v>--</v>
      </c>
    </row>
    <row r="766" spans="5:32" x14ac:dyDescent="0.25">
      <c r="E766" s="36" t="str">
        <f t="shared" si="95"/>
        <v>--</v>
      </c>
      <c r="F766" s="25"/>
      <c r="G766" s="20"/>
      <c r="H766" s="29"/>
      <c r="I766" s="29"/>
      <c r="J766" s="23"/>
      <c r="K766" s="23"/>
      <c r="L766" s="23"/>
      <c r="M766" s="25"/>
      <c r="N766" s="29"/>
      <c r="O766" s="13"/>
      <c r="P766" s="13"/>
      <c r="Q766" s="13"/>
      <c r="R766" s="13"/>
      <c r="T766" s="8" t="str">
        <f>IF(COUNTIF(M766, "*POSB*TRA*")&gt;0,CONCATENATE(L766,"-",MID(M766,(MIN(IF(ISERROR(FIND({1;2;3;4;5;6;7;8;9;0},M766,FIND("POSB",M766))),"",FIND({1;2;3;4;5;6;7;8;9;0},M766,FIND("POSB",M766))))),6)),"")</f>
        <v/>
      </c>
      <c r="U766" s="8" t="str">
        <f t="shared" si="88"/>
        <v>--</v>
      </c>
      <c r="V766" s="17" t="str">
        <f>IF(COUNTIF(M766, "*CHEQUE*")&gt;0,+MID(M766,(MIN(IF(ISERROR(FIND({1;2;3;4;5;6;7;8;9;0},M766)),"",FIND({1;2;3;4;5;6;7;8;9;0},M766)))),15),"")</f>
        <v/>
      </c>
      <c r="W766" s="10"/>
      <c r="X766" s="10"/>
      <c r="Y766" s="10"/>
      <c r="Z766" s="10"/>
      <c r="AA766" s="31" t="str">
        <f t="shared" si="89"/>
        <v>--</v>
      </c>
      <c r="AB766" s="18" t="str">
        <f t="shared" si="90"/>
        <v>Deposit</v>
      </c>
      <c r="AC766" s="3">
        <f t="shared" si="91"/>
        <v>0</v>
      </c>
      <c r="AD766" s="4">
        <f t="shared" si="92"/>
        <v>0</v>
      </c>
      <c r="AE766" s="8" t="str">
        <f t="shared" si="93"/>
        <v/>
      </c>
      <c r="AF766" s="18" t="str">
        <f t="shared" si="94"/>
        <v>--</v>
      </c>
    </row>
    <row r="767" spans="5:32" x14ac:dyDescent="0.25">
      <c r="E767" s="36" t="str">
        <f t="shared" si="95"/>
        <v>--</v>
      </c>
      <c r="F767" s="26"/>
      <c r="G767" s="21"/>
      <c r="H767" s="30"/>
      <c r="I767" s="30"/>
      <c r="J767" s="24"/>
      <c r="K767" s="24"/>
      <c r="L767" s="24"/>
      <c r="M767" s="26"/>
      <c r="N767" s="30"/>
      <c r="O767" s="13"/>
      <c r="P767" s="13"/>
      <c r="Q767" s="13"/>
      <c r="R767" s="13"/>
      <c r="T767" s="8" t="str">
        <f>IF(COUNTIF(M767, "*POSB*TRA*")&gt;0,CONCATENATE(L767,"-",MID(M767,(MIN(IF(ISERROR(FIND({1;2;3;4;5;6;7;8;9;0},M767,FIND("POSB",M767))),"",FIND({1;2;3;4;5;6;7;8;9;0},M767,FIND("POSB",M767))))),6)),"")</f>
        <v/>
      </c>
      <c r="U767" s="8" t="str">
        <f t="shared" si="88"/>
        <v>--</v>
      </c>
      <c r="V767" s="17" t="str">
        <f>IF(COUNTIF(M767, "*CHEQUE*")&gt;0,+MID(M767,(MIN(IF(ISERROR(FIND({1;2;3;4;5;6;7;8;9;0},M767)),"",FIND({1;2;3;4;5;6;7;8;9;0},M767)))),15),"")</f>
        <v/>
      </c>
      <c r="W767" s="10"/>
      <c r="X767" s="10"/>
      <c r="Y767" s="10"/>
      <c r="Z767" s="10"/>
      <c r="AA767" s="31" t="str">
        <f t="shared" si="89"/>
        <v>--</v>
      </c>
      <c r="AB767" s="18" t="str">
        <f t="shared" si="90"/>
        <v>Deposit</v>
      </c>
      <c r="AC767" s="3">
        <f t="shared" si="91"/>
        <v>0</v>
      </c>
      <c r="AD767" s="4">
        <f t="shared" si="92"/>
        <v>0</v>
      </c>
      <c r="AE767" s="8" t="str">
        <f t="shared" si="93"/>
        <v/>
      </c>
      <c r="AF767" s="18" t="str">
        <f t="shared" si="94"/>
        <v>--</v>
      </c>
    </row>
    <row r="768" spans="5:32" x14ac:dyDescent="0.25">
      <c r="E768" s="36" t="str">
        <f t="shared" si="95"/>
        <v>--</v>
      </c>
      <c r="F768" s="25"/>
      <c r="G768" s="20"/>
      <c r="H768" s="29"/>
      <c r="I768" s="29"/>
      <c r="J768" s="23"/>
      <c r="K768" s="23"/>
      <c r="L768" s="23"/>
      <c r="M768" s="25"/>
      <c r="N768" s="29"/>
      <c r="O768" s="13"/>
      <c r="P768" s="13"/>
      <c r="Q768" s="13"/>
      <c r="R768" s="13"/>
      <c r="T768" s="8" t="str">
        <f>IF(COUNTIF(M768, "*POSB*TRA*")&gt;0,CONCATENATE(L768,"-",MID(M768,(MIN(IF(ISERROR(FIND({1;2;3;4;5;6;7;8;9;0},M768,FIND("POSB",M768))),"",FIND({1;2;3;4;5;6;7;8;9;0},M768,FIND("POSB",M768))))),6)),"")</f>
        <v/>
      </c>
      <c r="U768" s="8" t="str">
        <f t="shared" si="88"/>
        <v>--</v>
      </c>
      <c r="V768" s="17" t="str">
        <f>IF(COUNTIF(M768, "*CHEQUE*")&gt;0,+MID(M768,(MIN(IF(ISERROR(FIND({1;2;3;4;5;6;7;8;9;0},M768)),"",FIND({1;2;3;4;5;6;7;8;9;0},M768)))),15),"")</f>
        <v/>
      </c>
      <c r="W768" s="10"/>
      <c r="X768" s="10"/>
      <c r="Y768" s="10"/>
      <c r="Z768" s="10"/>
      <c r="AA768" s="31" t="str">
        <f t="shared" si="89"/>
        <v>--</v>
      </c>
      <c r="AB768" s="18" t="str">
        <f t="shared" si="90"/>
        <v>Deposit</v>
      </c>
      <c r="AC768" s="3">
        <f t="shared" si="91"/>
        <v>0</v>
      </c>
      <c r="AD768" s="4">
        <f t="shared" si="92"/>
        <v>0</v>
      </c>
      <c r="AE768" s="8" t="str">
        <f t="shared" si="93"/>
        <v/>
      </c>
      <c r="AF768" s="18" t="str">
        <f t="shared" si="94"/>
        <v>--</v>
      </c>
    </row>
    <row r="769" spans="5:32" x14ac:dyDescent="0.25">
      <c r="E769" s="36" t="str">
        <f t="shared" si="95"/>
        <v>--</v>
      </c>
      <c r="F769" s="26"/>
      <c r="G769" s="21"/>
      <c r="H769" s="30"/>
      <c r="I769" s="30"/>
      <c r="J769" s="24"/>
      <c r="K769" s="24"/>
      <c r="L769" s="24"/>
      <c r="M769" s="26"/>
      <c r="N769" s="30"/>
      <c r="O769" s="13"/>
      <c r="P769" s="13"/>
      <c r="Q769" s="13"/>
      <c r="R769" s="13"/>
      <c r="T769" s="8" t="str">
        <f>IF(COUNTIF(M769, "*POSB*TRA*")&gt;0,CONCATENATE(L769,"-",MID(M769,(MIN(IF(ISERROR(FIND({1;2;3;4;5;6;7;8;9;0},M769,FIND("POSB",M769))),"",FIND({1;2;3;4;5;6;7;8;9;0},M769,FIND("POSB",M769))))),6)),"")</f>
        <v/>
      </c>
      <c r="U769" s="8" t="str">
        <f t="shared" si="88"/>
        <v>--</v>
      </c>
      <c r="V769" s="17" t="str">
        <f>IF(COUNTIF(M769, "*CHEQUE*")&gt;0,+MID(M769,(MIN(IF(ISERROR(FIND({1;2;3;4;5;6;7;8;9;0},M769)),"",FIND({1;2;3;4;5;6;7;8;9;0},M769)))),15),"")</f>
        <v/>
      </c>
      <c r="W769" s="10"/>
      <c r="X769" s="10"/>
      <c r="Y769" s="10"/>
      <c r="Z769" s="10"/>
      <c r="AA769" s="31" t="str">
        <f t="shared" si="89"/>
        <v>--</v>
      </c>
      <c r="AB769" s="18" t="str">
        <f t="shared" si="90"/>
        <v>Deposit</v>
      </c>
      <c r="AC769" s="3">
        <f t="shared" si="91"/>
        <v>0</v>
      </c>
      <c r="AD769" s="4">
        <f t="shared" si="92"/>
        <v>0</v>
      </c>
      <c r="AE769" s="8" t="str">
        <f t="shared" si="93"/>
        <v/>
      </c>
      <c r="AF769" s="18" t="str">
        <f t="shared" si="94"/>
        <v>--</v>
      </c>
    </row>
    <row r="770" spans="5:32" x14ac:dyDescent="0.25">
      <c r="E770" s="36" t="str">
        <f t="shared" si="95"/>
        <v>--</v>
      </c>
      <c r="F770" s="25"/>
      <c r="G770" s="20"/>
      <c r="H770" s="29"/>
      <c r="I770" s="29"/>
      <c r="J770" s="23"/>
      <c r="K770" s="23"/>
      <c r="L770" s="23"/>
      <c r="M770" s="25"/>
      <c r="N770" s="29"/>
      <c r="O770" s="13"/>
      <c r="P770" s="13"/>
      <c r="Q770" s="13"/>
      <c r="R770" s="13"/>
      <c r="T770" s="8" t="str">
        <f>IF(COUNTIF(M770, "*POSB*TRA*")&gt;0,CONCATENATE(L770,"-",MID(M770,(MIN(IF(ISERROR(FIND({1;2;3;4;5;6;7;8;9;0},M770,FIND("POSB",M770))),"",FIND({1;2;3;4;5;6;7;8;9;0},M770,FIND("POSB",M770))))),6)),"")</f>
        <v/>
      </c>
      <c r="U770" s="8" t="str">
        <f t="shared" si="88"/>
        <v>--</v>
      </c>
      <c r="V770" s="17" t="str">
        <f>IF(COUNTIF(M770, "*CHEQUE*")&gt;0,+MID(M770,(MIN(IF(ISERROR(FIND({1;2;3;4;5;6;7;8;9;0},M770)),"",FIND({1;2;3;4;5;6;7;8;9;0},M770)))),15),"")</f>
        <v/>
      </c>
      <c r="W770" s="10"/>
      <c r="X770" s="10"/>
      <c r="Y770" s="10"/>
      <c r="Z770" s="10"/>
      <c r="AA770" s="31" t="str">
        <f t="shared" si="89"/>
        <v>--</v>
      </c>
      <c r="AB770" s="18" t="str">
        <f t="shared" si="90"/>
        <v>Deposit</v>
      </c>
      <c r="AC770" s="3">
        <f t="shared" si="91"/>
        <v>0</v>
      </c>
      <c r="AD770" s="4">
        <f t="shared" si="92"/>
        <v>0</v>
      </c>
      <c r="AE770" s="8" t="str">
        <f t="shared" si="93"/>
        <v/>
      </c>
      <c r="AF770" s="18" t="str">
        <f t="shared" si="94"/>
        <v>--</v>
      </c>
    </row>
    <row r="771" spans="5:32" x14ac:dyDescent="0.25">
      <c r="E771" s="36" t="str">
        <f t="shared" si="95"/>
        <v>--</v>
      </c>
      <c r="F771" s="26"/>
      <c r="G771" s="21"/>
      <c r="H771" s="30"/>
      <c r="I771" s="30"/>
      <c r="J771" s="24"/>
      <c r="K771" s="24"/>
      <c r="L771" s="24"/>
      <c r="M771" s="26"/>
      <c r="N771" s="30"/>
      <c r="O771" s="13"/>
      <c r="P771" s="13"/>
      <c r="Q771" s="13"/>
      <c r="R771" s="13"/>
      <c r="T771" s="8" t="str">
        <f>IF(COUNTIF(M771, "*POSB*TRA*")&gt;0,CONCATENATE(L771,"-",MID(M771,(MIN(IF(ISERROR(FIND({1;2;3;4;5;6;7;8;9;0},M771,FIND("POSB",M771))),"",FIND({1;2;3;4;5;6;7;8;9;0},M771,FIND("POSB",M771))))),6)),"")</f>
        <v/>
      </c>
      <c r="U771" s="8" t="str">
        <f t="shared" si="88"/>
        <v>--</v>
      </c>
      <c r="V771" s="17" t="str">
        <f>IF(COUNTIF(M771, "*CHEQUE*")&gt;0,+MID(M771,(MIN(IF(ISERROR(FIND({1;2;3;4;5;6;7;8;9;0},M771)),"",FIND({1;2;3;4;5;6;7;8;9;0},M771)))),15),"")</f>
        <v/>
      </c>
      <c r="W771" s="10"/>
      <c r="X771" s="10"/>
      <c r="Y771" s="10"/>
      <c r="Z771" s="10"/>
      <c r="AA771" s="31" t="str">
        <f t="shared" si="89"/>
        <v>--</v>
      </c>
      <c r="AB771" s="18" t="str">
        <f t="shared" si="90"/>
        <v>Deposit</v>
      </c>
      <c r="AC771" s="3">
        <f t="shared" si="91"/>
        <v>0</v>
      </c>
      <c r="AD771" s="4">
        <f t="shared" si="92"/>
        <v>0</v>
      </c>
      <c r="AE771" s="8" t="str">
        <f t="shared" si="93"/>
        <v/>
      </c>
      <c r="AF771" s="18" t="str">
        <f t="shared" si="94"/>
        <v>--</v>
      </c>
    </row>
    <row r="772" spans="5:32" x14ac:dyDescent="0.25">
      <c r="E772" s="36" t="str">
        <f t="shared" si="95"/>
        <v>--</v>
      </c>
      <c r="F772" s="25"/>
      <c r="G772" s="20"/>
      <c r="H772" s="29"/>
      <c r="I772" s="29"/>
      <c r="J772" s="23"/>
      <c r="K772" s="23"/>
      <c r="L772" s="23"/>
      <c r="M772" s="25"/>
      <c r="N772" s="29"/>
      <c r="O772" s="13"/>
      <c r="P772" s="13"/>
      <c r="Q772" s="13"/>
      <c r="R772" s="13"/>
      <c r="T772" s="8" t="str">
        <f>IF(COUNTIF(M772, "*POSB*TRA*")&gt;0,CONCATENATE(L772,"-",MID(M772,(MIN(IF(ISERROR(FIND({1;2;3;4;5;6;7;8;9;0},M772,FIND("POSB",M772))),"",FIND({1;2;3;4;5;6;7;8;9;0},M772,FIND("POSB",M772))))),6)),"")</f>
        <v/>
      </c>
      <c r="U772" s="8" t="str">
        <f t="shared" si="88"/>
        <v>--</v>
      </c>
      <c r="V772" s="17" t="str">
        <f>IF(COUNTIF(M772, "*CHEQUE*")&gt;0,+MID(M772,(MIN(IF(ISERROR(FIND({1;2;3;4;5;6;7;8;9;0},M772)),"",FIND({1;2;3;4;5;6;7;8;9;0},M772)))),15),"")</f>
        <v/>
      </c>
      <c r="W772" s="10"/>
      <c r="X772" s="10"/>
      <c r="Y772" s="10"/>
      <c r="Z772" s="10"/>
      <c r="AA772" s="31" t="str">
        <f t="shared" si="89"/>
        <v>--</v>
      </c>
      <c r="AB772" s="18" t="str">
        <f t="shared" si="90"/>
        <v>Deposit</v>
      </c>
      <c r="AC772" s="3">
        <f t="shared" si="91"/>
        <v>0</v>
      </c>
      <c r="AD772" s="4">
        <f t="shared" si="92"/>
        <v>0</v>
      </c>
      <c r="AE772" s="8" t="str">
        <f t="shared" si="93"/>
        <v/>
      </c>
      <c r="AF772" s="18" t="str">
        <f t="shared" si="94"/>
        <v>--</v>
      </c>
    </row>
    <row r="773" spans="5:32" x14ac:dyDescent="0.25">
      <c r="E773" s="36" t="str">
        <f t="shared" si="95"/>
        <v>--</v>
      </c>
      <c r="F773" s="26"/>
      <c r="G773" s="21"/>
      <c r="H773" s="30"/>
      <c r="I773" s="30"/>
      <c r="J773" s="24"/>
      <c r="K773" s="24"/>
      <c r="L773" s="24"/>
      <c r="M773" s="26"/>
      <c r="N773" s="30"/>
      <c r="O773" s="13"/>
      <c r="P773" s="13"/>
      <c r="Q773" s="13"/>
      <c r="R773" s="13"/>
      <c r="T773" s="8" t="str">
        <f>IF(COUNTIF(M773, "*POSB*TRA*")&gt;0,CONCATENATE(L773,"-",MID(M773,(MIN(IF(ISERROR(FIND({1;2;3;4;5;6;7;8;9;0},M773,FIND("POSB",M773))),"",FIND({1;2;3;4;5;6;7;8;9;0},M773,FIND("POSB",M773))))),6)),"")</f>
        <v/>
      </c>
      <c r="U773" s="8" t="str">
        <f t="shared" si="88"/>
        <v>--</v>
      </c>
      <c r="V773" s="17" t="str">
        <f>IF(COUNTIF(M773, "*CHEQUE*")&gt;0,+MID(M773,(MIN(IF(ISERROR(FIND({1;2;3;4;5;6;7;8;9;0},M773)),"",FIND({1;2;3;4;5;6;7;8;9;0},M773)))),15),"")</f>
        <v/>
      </c>
      <c r="W773" s="10"/>
      <c r="X773" s="10"/>
      <c r="Y773" s="10"/>
      <c r="Z773" s="10"/>
      <c r="AA773" s="31" t="str">
        <f t="shared" si="89"/>
        <v>--</v>
      </c>
      <c r="AB773" s="18" t="str">
        <f t="shared" si="90"/>
        <v>Deposit</v>
      </c>
      <c r="AC773" s="3">
        <f t="shared" si="91"/>
        <v>0</v>
      </c>
      <c r="AD773" s="4">
        <f t="shared" si="92"/>
        <v>0</v>
      </c>
      <c r="AE773" s="8" t="str">
        <f t="shared" si="93"/>
        <v/>
      </c>
      <c r="AF773" s="18" t="str">
        <f t="shared" si="94"/>
        <v>--</v>
      </c>
    </row>
    <row r="774" spans="5:32" x14ac:dyDescent="0.25">
      <c r="E774" s="36" t="str">
        <f t="shared" si="95"/>
        <v>--</v>
      </c>
      <c r="F774" s="25"/>
      <c r="G774" s="20"/>
      <c r="H774" s="29"/>
      <c r="I774" s="29"/>
      <c r="J774" s="23"/>
      <c r="K774" s="23"/>
      <c r="L774" s="23"/>
      <c r="M774" s="25"/>
      <c r="N774" s="29"/>
      <c r="O774" s="13"/>
      <c r="P774" s="13"/>
      <c r="Q774" s="13"/>
      <c r="R774" s="13"/>
      <c r="T774" s="8" t="str">
        <f>IF(COUNTIF(M774, "*POSB*TRA*")&gt;0,CONCATENATE(L774,"-",MID(M774,(MIN(IF(ISERROR(FIND({1;2;3;4;5;6;7;8;9;0},M774,FIND("POSB",M774))),"",FIND({1;2;3;4;5;6;7;8;9;0},M774,FIND("POSB",M774))))),6)),"")</f>
        <v/>
      </c>
      <c r="U774" s="8" t="str">
        <f t="shared" ref="U774:U837" si="96">IF(LEN(CONCATENATE(T774,AE774))&lt;=0,CONCATENATE(TEXT(AA774,"yyyyMMdd"),TEXT(ABS(H774),"#"),TEXT(ABS(I774),"#")),"")</f>
        <v>--</v>
      </c>
      <c r="V774" s="17" t="str">
        <f>IF(COUNTIF(M774, "*CHEQUE*")&gt;0,+MID(M774,(MIN(IF(ISERROR(FIND({1;2;3;4;5;6;7;8;9;0},M774)),"",FIND({1;2;3;4;5;6;7;8;9;0},M774)))),15),"")</f>
        <v/>
      </c>
      <c r="W774" s="10"/>
      <c r="X774" s="10"/>
      <c r="Y774" s="10"/>
      <c r="Z774" s="10"/>
      <c r="AA774" s="31" t="str">
        <f t="shared" ref="AA774:AA837" si="97">E774</f>
        <v>--</v>
      </c>
      <c r="AB774" s="18" t="str">
        <f t="shared" ref="AB774:AB837" si="98">IF(COUNTIF(M774, "*CHEQUE*")&gt;0,"Cheque",IF(COUNTIF(M774, "*POSB*TRA*")&gt;0,"VISA","Deposit"))</f>
        <v>Deposit</v>
      </c>
      <c r="AC774" s="3">
        <f t="shared" ref="AC774:AC837" si="99">M774</f>
        <v>0</v>
      </c>
      <c r="AD774" s="4">
        <f t="shared" ref="AD774:AD837" si="100">H774-I774</f>
        <v>0</v>
      </c>
      <c r="AE774" s="8" t="str">
        <f t="shared" ref="AE774:AE837" si="101">LEFT(V774,FIND("@",V774&amp;"@")-1)</f>
        <v/>
      </c>
      <c r="AF774" s="18" t="str">
        <f t="shared" ref="AF774:AF837" si="102">CONCATENATE(T774,AE774,U774)</f>
        <v>--</v>
      </c>
    </row>
    <row r="775" spans="5:32" x14ac:dyDescent="0.25">
      <c r="E775" s="36" t="str">
        <f t="shared" ref="E775:E838" si="103">A775&amp;"-"&amp;B775&amp;"-"&amp;C775</f>
        <v>--</v>
      </c>
      <c r="F775" s="26"/>
      <c r="G775" s="21"/>
      <c r="H775" s="30"/>
      <c r="I775" s="30"/>
      <c r="J775" s="24"/>
      <c r="K775" s="24"/>
      <c r="L775" s="24"/>
      <c r="M775" s="26"/>
      <c r="N775" s="30"/>
      <c r="O775" s="13"/>
      <c r="P775" s="13"/>
      <c r="Q775" s="13"/>
      <c r="R775" s="13"/>
      <c r="T775" s="8" t="str">
        <f>IF(COUNTIF(M775, "*POSB*TRA*")&gt;0,CONCATENATE(L775,"-",MID(M775,(MIN(IF(ISERROR(FIND({1;2;3;4;5;6;7;8;9;0},M775,FIND("POSB",M775))),"",FIND({1;2;3;4;5;6;7;8;9;0},M775,FIND("POSB",M775))))),6)),"")</f>
        <v/>
      </c>
      <c r="U775" s="8" t="str">
        <f t="shared" si="96"/>
        <v>--</v>
      </c>
      <c r="V775" s="17" t="str">
        <f>IF(COUNTIF(M775, "*CHEQUE*")&gt;0,+MID(M775,(MIN(IF(ISERROR(FIND({1;2;3;4;5;6;7;8;9;0},M775)),"",FIND({1;2;3;4;5;6;7;8;9;0},M775)))),15),"")</f>
        <v/>
      </c>
      <c r="W775" s="10"/>
      <c r="X775" s="10"/>
      <c r="Y775" s="10"/>
      <c r="Z775" s="10"/>
      <c r="AA775" s="31" t="str">
        <f t="shared" si="97"/>
        <v>--</v>
      </c>
      <c r="AB775" s="18" t="str">
        <f t="shared" si="98"/>
        <v>Deposit</v>
      </c>
      <c r="AC775" s="3">
        <f t="shared" si="99"/>
        <v>0</v>
      </c>
      <c r="AD775" s="4">
        <f t="shared" si="100"/>
        <v>0</v>
      </c>
      <c r="AE775" s="8" t="str">
        <f t="shared" si="101"/>
        <v/>
      </c>
      <c r="AF775" s="18" t="str">
        <f t="shared" si="102"/>
        <v>--</v>
      </c>
    </row>
    <row r="776" spans="5:32" x14ac:dyDescent="0.25">
      <c r="E776" s="36" t="str">
        <f t="shared" si="103"/>
        <v>--</v>
      </c>
      <c r="F776" s="25"/>
      <c r="G776" s="20"/>
      <c r="H776" s="29"/>
      <c r="I776" s="29"/>
      <c r="J776" s="23"/>
      <c r="K776" s="23"/>
      <c r="L776" s="23"/>
      <c r="M776" s="25"/>
      <c r="N776" s="29"/>
      <c r="O776" s="13"/>
      <c r="P776" s="13"/>
      <c r="Q776" s="13"/>
      <c r="R776" s="13"/>
      <c r="T776" s="8" t="str">
        <f>IF(COUNTIF(M776, "*POSB*TRA*")&gt;0,CONCATENATE(L776,"-",MID(M776,(MIN(IF(ISERROR(FIND({1;2;3;4;5;6;7;8;9;0},M776,FIND("POSB",M776))),"",FIND({1;2;3;4;5;6;7;8;9;0},M776,FIND("POSB",M776))))),6)),"")</f>
        <v/>
      </c>
      <c r="U776" s="8" t="str">
        <f t="shared" si="96"/>
        <v>--</v>
      </c>
      <c r="V776" s="17" t="str">
        <f>IF(COUNTIF(M776, "*CHEQUE*")&gt;0,+MID(M776,(MIN(IF(ISERROR(FIND({1;2;3;4;5;6;7;8;9;0},M776)),"",FIND({1;2;3;4;5;6;7;8;9;0},M776)))),15),"")</f>
        <v/>
      </c>
      <c r="W776" s="10"/>
      <c r="X776" s="10"/>
      <c r="Y776" s="10"/>
      <c r="Z776" s="10"/>
      <c r="AA776" s="31" t="str">
        <f t="shared" si="97"/>
        <v>--</v>
      </c>
      <c r="AB776" s="18" t="str">
        <f t="shared" si="98"/>
        <v>Deposit</v>
      </c>
      <c r="AC776" s="3">
        <f t="shared" si="99"/>
        <v>0</v>
      </c>
      <c r="AD776" s="4">
        <f t="shared" si="100"/>
        <v>0</v>
      </c>
      <c r="AE776" s="8" t="str">
        <f t="shared" si="101"/>
        <v/>
      </c>
      <c r="AF776" s="18" t="str">
        <f t="shared" si="102"/>
        <v>--</v>
      </c>
    </row>
    <row r="777" spans="5:32" x14ac:dyDescent="0.25">
      <c r="E777" s="36" t="str">
        <f t="shared" si="103"/>
        <v>--</v>
      </c>
      <c r="F777" s="26"/>
      <c r="G777" s="21"/>
      <c r="H777" s="30"/>
      <c r="I777" s="30"/>
      <c r="J777" s="24"/>
      <c r="K777" s="24"/>
      <c r="L777" s="24"/>
      <c r="M777" s="26"/>
      <c r="N777" s="30"/>
      <c r="O777" s="13"/>
      <c r="P777" s="13"/>
      <c r="Q777" s="13"/>
      <c r="R777" s="13"/>
      <c r="T777" s="8" t="str">
        <f>IF(COUNTIF(M777, "*POSB*TRA*")&gt;0,CONCATENATE(L777,"-",MID(M777,(MIN(IF(ISERROR(FIND({1;2;3;4;5;6;7;8;9;0},M777,FIND("POSB",M777))),"",FIND({1;2;3;4;5;6;7;8;9;0},M777,FIND("POSB",M777))))),6)),"")</f>
        <v/>
      </c>
      <c r="U777" s="8" t="str">
        <f t="shared" si="96"/>
        <v>--</v>
      </c>
      <c r="V777" s="17" t="str">
        <f>IF(COUNTIF(M777, "*CHEQUE*")&gt;0,+MID(M777,(MIN(IF(ISERROR(FIND({1;2;3;4;5;6;7;8;9;0},M777)),"",FIND({1;2;3;4;5;6;7;8;9;0},M777)))),15),"")</f>
        <v/>
      </c>
      <c r="W777" s="10"/>
      <c r="X777" s="10"/>
      <c r="Y777" s="10"/>
      <c r="Z777" s="10"/>
      <c r="AA777" s="31" t="str">
        <f t="shared" si="97"/>
        <v>--</v>
      </c>
      <c r="AB777" s="18" t="str">
        <f t="shared" si="98"/>
        <v>Deposit</v>
      </c>
      <c r="AC777" s="3">
        <f t="shared" si="99"/>
        <v>0</v>
      </c>
      <c r="AD777" s="4">
        <f t="shared" si="100"/>
        <v>0</v>
      </c>
      <c r="AE777" s="8" t="str">
        <f t="shared" si="101"/>
        <v/>
      </c>
      <c r="AF777" s="18" t="str">
        <f t="shared" si="102"/>
        <v>--</v>
      </c>
    </row>
    <row r="778" spans="5:32" x14ac:dyDescent="0.25">
      <c r="E778" s="36" t="str">
        <f t="shared" si="103"/>
        <v>--</v>
      </c>
      <c r="F778" s="25"/>
      <c r="G778" s="20"/>
      <c r="H778" s="29"/>
      <c r="I778" s="29"/>
      <c r="J778" s="23"/>
      <c r="K778" s="23"/>
      <c r="L778" s="23"/>
      <c r="M778" s="25"/>
      <c r="N778" s="29"/>
      <c r="O778" s="13"/>
      <c r="P778" s="13"/>
      <c r="Q778" s="13"/>
      <c r="R778" s="13"/>
      <c r="T778" s="8" t="str">
        <f>IF(COUNTIF(M778, "*POSB*TRA*")&gt;0,CONCATENATE(L778,"-",MID(M778,(MIN(IF(ISERROR(FIND({1;2;3;4;5;6;7;8;9;0},M778,FIND("POSB",M778))),"",FIND({1;2;3;4;5;6;7;8;9;0},M778,FIND("POSB",M778))))),6)),"")</f>
        <v/>
      </c>
      <c r="U778" s="8" t="str">
        <f t="shared" si="96"/>
        <v>--</v>
      </c>
      <c r="V778" s="17" t="str">
        <f>IF(COUNTIF(M778, "*CHEQUE*")&gt;0,+MID(M778,(MIN(IF(ISERROR(FIND({1;2;3;4;5;6;7;8;9;0},M778)),"",FIND({1;2;3;4;5;6;7;8;9;0},M778)))),15),"")</f>
        <v/>
      </c>
      <c r="W778" s="10"/>
      <c r="X778" s="10"/>
      <c r="Y778" s="10"/>
      <c r="Z778" s="10"/>
      <c r="AA778" s="31" t="str">
        <f t="shared" si="97"/>
        <v>--</v>
      </c>
      <c r="AB778" s="18" t="str">
        <f t="shared" si="98"/>
        <v>Deposit</v>
      </c>
      <c r="AC778" s="3">
        <f t="shared" si="99"/>
        <v>0</v>
      </c>
      <c r="AD778" s="4">
        <f t="shared" si="100"/>
        <v>0</v>
      </c>
      <c r="AE778" s="8" t="str">
        <f t="shared" si="101"/>
        <v/>
      </c>
      <c r="AF778" s="18" t="str">
        <f t="shared" si="102"/>
        <v>--</v>
      </c>
    </row>
    <row r="779" spans="5:32" x14ac:dyDescent="0.25">
      <c r="E779" s="36" t="str">
        <f t="shared" si="103"/>
        <v>--</v>
      </c>
      <c r="F779" s="26"/>
      <c r="G779" s="21"/>
      <c r="H779" s="30"/>
      <c r="I779" s="30"/>
      <c r="J779" s="24"/>
      <c r="K779" s="24"/>
      <c r="L779" s="24"/>
      <c r="M779" s="26"/>
      <c r="N779" s="30"/>
      <c r="O779" s="13"/>
      <c r="P779" s="13"/>
      <c r="Q779" s="13"/>
      <c r="R779" s="13"/>
      <c r="T779" s="8" t="str">
        <f>IF(COUNTIF(M779, "*POSB*TRA*")&gt;0,CONCATENATE(L779,"-",MID(M779,(MIN(IF(ISERROR(FIND({1;2;3;4;5;6;7;8;9;0},M779,FIND("POSB",M779))),"",FIND({1;2;3;4;5;6;7;8;9;0},M779,FIND("POSB",M779))))),6)),"")</f>
        <v/>
      </c>
      <c r="U779" s="8" t="str">
        <f t="shared" si="96"/>
        <v>--</v>
      </c>
      <c r="V779" s="17" t="str">
        <f>IF(COUNTIF(M779, "*CHEQUE*")&gt;0,+MID(M779,(MIN(IF(ISERROR(FIND({1;2;3;4;5;6;7;8;9;0},M779)),"",FIND({1;2;3;4;5;6;7;8;9;0},M779)))),15),"")</f>
        <v/>
      </c>
      <c r="W779" s="10"/>
      <c r="X779" s="10"/>
      <c r="Y779" s="10"/>
      <c r="Z779" s="10"/>
      <c r="AA779" s="31" t="str">
        <f t="shared" si="97"/>
        <v>--</v>
      </c>
      <c r="AB779" s="18" t="str">
        <f t="shared" si="98"/>
        <v>Deposit</v>
      </c>
      <c r="AC779" s="3">
        <f t="shared" si="99"/>
        <v>0</v>
      </c>
      <c r="AD779" s="4">
        <f t="shared" si="100"/>
        <v>0</v>
      </c>
      <c r="AE779" s="8" t="str">
        <f t="shared" si="101"/>
        <v/>
      </c>
      <c r="AF779" s="18" t="str">
        <f t="shared" si="102"/>
        <v>--</v>
      </c>
    </row>
    <row r="780" spans="5:32" x14ac:dyDescent="0.25">
      <c r="E780" s="36" t="str">
        <f t="shared" si="103"/>
        <v>--</v>
      </c>
      <c r="F780" s="25"/>
      <c r="G780" s="20"/>
      <c r="H780" s="29"/>
      <c r="I780" s="29"/>
      <c r="J780" s="23"/>
      <c r="K780" s="23"/>
      <c r="L780" s="23"/>
      <c r="M780" s="25"/>
      <c r="N780" s="29"/>
      <c r="O780" s="13"/>
      <c r="P780" s="13"/>
      <c r="Q780" s="13"/>
      <c r="R780" s="13"/>
      <c r="T780" s="8" t="str">
        <f>IF(COUNTIF(M780, "*POSB*TRA*")&gt;0,CONCATENATE(L780,"-",MID(M780,(MIN(IF(ISERROR(FIND({1;2;3;4;5;6;7;8;9;0},M780,FIND("POSB",M780))),"",FIND({1;2;3;4;5;6;7;8;9;0},M780,FIND("POSB",M780))))),6)),"")</f>
        <v/>
      </c>
      <c r="U780" s="8" t="str">
        <f t="shared" si="96"/>
        <v>--</v>
      </c>
      <c r="V780" s="17" t="str">
        <f>IF(COUNTIF(M780, "*CHEQUE*")&gt;0,+MID(M780,(MIN(IF(ISERROR(FIND({1;2;3;4;5;6;7;8;9;0},M780)),"",FIND({1;2;3;4;5;6;7;8;9;0},M780)))),15),"")</f>
        <v/>
      </c>
      <c r="W780" s="10"/>
      <c r="X780" s="10"/>
      <c r="Y780" s="10"/>
      <c r="Z780" s="10"/>
      <c r="AA780" s="31" t="str">
        <f t="shared" si="97"/>
        <v>--</v>
      </c>
      <c r="AB780" s="18" t="str">
        <f t="shared" si="98"/>
        <v>Deposit</v>
      </c>
      <c r="AC780" s="3">
        <f t="shared" si="99"/>
        <v>0</v>
      </c>
      <c r="AD780" s="4">
        <f t="shared" si="100"/>
        <v>0</v>
      </c>
      <c r="AE780" s="8" t="str">
        <f t="shared" si="101"/>
        <v/>
      </c>
      <c r="AF780" s="18" t="str">
        <f t="shared" si="102"/>
        <v>--</v>
      </c>
    </row>
    <row r="781" spans="5:32" x14ac:dyDescent="0.25">
      <c r="E781" s="36" t="str">
        <f t="shared" si="103"/>
        <v>--</v>
      </c>
      <c r="F781" s="26"/>
      <c r="G781" s="21"/>
      <c r="H781" s="30"/>
      <c r="I781" s="30"/>
      <c r="J781" s="24"/>
      <c r="K781" s="24"/>
      <c r="L781" s="24"/>
      <c r="M781" s="26"/>
      <c r="N781" s="30"/>
      <c r="O781" s="13"/>
      <c r="P781" s="13"/>
      <c r="Q781" s="13"/>
      <c r="R781" s="13"/>
      <c r="T781" s="8" t="str">
        <f>IF(COUNTIF(M781, "*POSB*TRA*")&gt;0,CONCATENATE(L781,"-",MID(M781,(MIN(IF(ISERROR(FIND({1;2;3;4;5;6;7;8;9;0},M781,FIND("POSB",M781))),"",FIND({1;2;3;4;5;6;7;8;9;0},M781,FIND("POSB",M781))))),6)),"")</f>
        <v/>
      </c>
      <c r="U781" s="8" t="str">
        <f t="shared" si="96"/>
        <v>--</v>
      </c>
      <c r="V781" s="17" t="str">
        <f>IF(COUNTIF(M781, "*CHEQUE*")&gt;0,+MID(M781,(MIN(IF(ISERROR(FIND({1;2;3;4;5;6;7;8;9;0},M781)),"",FIND({1;2;3;4;5;6;7;8;9;0},M781)))),15),"")</f>
        <v/>
      </c>
      <c r="W781" s="10"/>
      <c r="X781" s="10"/>
      <c r="Y781" s="10"/>
      <c r="Z781" s="10"/>
      <c r="AA781" s="31" t="str">
        <f t="shared" si="97"/>
        <v>--</v>
      </c>
      <c r="AB781" s="18" t="str">
        <f t="shared" si="98"/>
        <v>Deposit</v>
      </c>
      <c r="AC781" s="3">
        <f t="shared" si="99"/>
        <v>0</v>
      </c>
      <c r="AD781" s="4">
        <f t="shared" si="100"/>
        <v>0</v>
      </c>
      <c r="AE781" s="8" t="str">
        <f t="shared" si="101"/>
        <v/>
      </c>
      <c r="AF781" s="18" t="str">
        <f t="shared" si="102"/>
        <v>--</v>
      </c>
    </row>
    <row r="782" spans="5:32" x14ac:dyDescent="0.25">
      <c r="E782" s="36" t="str">
        <f t="shared" si="103"/>
        <v>--</v>
      </c>
      <c r="F782" s="25"/>
      <c r="G782" s="20"/>
      <c r="H782" s="29"/>
      <c r="I782" s="29"/>
      <c r="J782" s="23"/>
      <c r="K782" s="23"/>
      <c r="L782" s="23"/>
      <c r="M782" s="25"/>
      <c r="N782" s="29"/>
      <c r="O782" s="13"/>
      <c r="P782" s="13"/>
      <c r="Q782" s="13"/>
      <c r="R782" s="13"/>
      <c r="T782" s="8" t="str">
        <f>IF(COUNTIF(M782, "*POSB*TRA*")&gt;0,CONCATENATE(L782,"-",MID(M782,(MIN(IF(ISERROR(FIND({1;2;3;4;5;6;7;8;9;0},M782,FIND("POSB",M782))),"",FIND({1;2;3;4;5;6;7;8;9;0},M782,FIND("POSB",M782))))),6)),"")</f>
        <v/>
      </c>
      <c r="U782" s="8" t="str">
        <f t="shared" si="96"/>
        <v>--</v>
      </c>
      <c r="V782" s="17" t="str">
        <f>IF(COUNTIF(M782, "*CHEQUE*")&gt;0,+MID(M782,(MIN(IF(ISERROR(FIND({1;2;3;4;5;6;7;8;9;0},M782)),"",FIND({1;2;3;4;5;6;7;8;9;0},M782)))),15),"")</f>
        <v/>
      </c>
      <c r="W782" s="10"/>
      <c r="X782" s="10"/>
      <c r="Y782" s="10"/>
      <c r="Z782" s="10"/>
      <c r="AA782" s="31" t="str">
        <f t="shared" si="97"/>
        <v>--</v>
      </c>
      <c r="AB782" s="18" t="str">
        <f t="shared" si="98"/>
        <v>Deposit</v>
      </c>
      <c r="AC782" s="3">
        <f t="shared" si="99"/>
        <v>0</v>
      </c>
      <c r="AD782" s="4">
        <f t="shared" si="100"/>
        <v>0</v>
      </c>
      <c r="AE782" s="8" t="str">
        <f t="shared" si="101"/>
        <v/>
      </c>
      <c r="AF782" s="18" t="str">
        <f t="shared" si="102"/>
        <v>--</v>
      </c>
    </row>
    <row r="783" spans="5:32" x14ac:dyDescent="0.25">
      <c r="E783" s="36" t="str">
        <f t="shared" si="103"/>
        <v>--</v>
      </c>
      <c r="F783" s="26"/>
      <c r="G783" s="21"/>
      <c r="H783" s="30"/>
      <c r="I783" s="30"/>
      <c r="J783" s="24"/>
      <c r="K783" s="24"/>
      <c r="L783" s="24"/>
      <c r="M783" s="26"/>
      <c r="N783" s="30"/>
      <c r="O783" s="13"/>
      <c r="P783" s="13"/>
      <c r="Q783" s="13"/>
      <c r="R783" s="13"/>
      <c r="T783" s="8" t="str">
        <f>IF(COUNTIF(M783, "*POSB*TRA*")&gt;0,CONCATENATE(L783,"-",MID(M783,(MIN(IF(ISERROR(FIND({1;2;3;4;5;6;7;8;9;0},M783,FIND("POSB",M783))),"",FIND({1;2;3;4;5;6;7;8;9;0},M783,FIND("POSB",M783))))),6)),"")</f>
        <v/>
      </c>
      <c r="U783" s="8" t="str">
        <f t="shared" si="96"/>
        <v>--</v>
      </c>
      <c r="V783" s="17" t="str">
        <f>IF(COUNTIF(M783, "*CHEQUE*")&gt;0,+MID(M783,(MIN(IF(ISERROR(FIND({1;2;3;4;5;6;7;8;9;0},M783)),"",FIND({1;2;3;4;5;6;7;8;9;0},M783)))),15),"")</f>
        <v/>
      </c>
      <c r="W783" s="10"/>
      <c r="X783" s="10"/>
      <c r="Y783" s="10"/>
      <c r="Z783" s="10"/>
      <c r="AA783" s="31" t="str">
        <f t="shared" si="97"/>
        <v>--</v>
      </c>
      <c r="AB783" s="18" t="str">
        <f t="shared" si="98"/>
        <v>Deposit</v>
      </c>
      <c r="AC783" s="3">
        <f t="shared" si="99"/>
        <v>0</v>
      </c>
      <c r="AD783" s="4">
        <f t="shared" si="100"/>
        <v>0</v>
      </c>
      <c r="AE783" s="8" t="str">
        <f t="shared" si="101"/>
        <v/>
      </c>
      <c r="AF783" s="18" t="str">
        <f t="shared" si="102"/>
        <v>--</v>
      </c>
    </row>
    <row r="784" spans="5:32" x14ac:dyDescent="0.25">
      <c r="E784" s="36" t="str">
        <f t="shared" si="103"/>
        <v>--</v>
      </c>
      <c r="F784" s="25"/>
      <c r="G784" s="20"/>
      <c r="H784" s="29"/>
      <c r="I784" s="29"/>
      <c r="J784" s="23"/>
      <c r="K784" s="23"/>
      <c r="L784" s="23"/>
      <c r="M784" s="25"/>
      <c r="N784" s="29"/>
      <c r="O784" s="13"/>
      <c r="P784" s="13"/>
      <c r="Q784" s="13"/>
      <c r="R784" s="13"/>
      <c r="T784" s="8" t="str">
        <f>IF(COUNTIF(M784, "*POSB*TRA*")&gt;0,CONCATENATE(L784,"-",MID(M784,(MIN(IF(ISERROR(FIND({1;2;3;4;5;6;7;8;9;0},M784,FIND("POSB",M784))),"",FIND({1;2;3;4;5;6;7;8;9;0},M784,FIND("POSB",M784))))),6)),"")</f>
        <v/>
      </c>
      <c r="U784" s="8" t="str">
        <f t="shared" si="96"/>
        <v>--</v>
      </c>
      <c r="V784" s="17" t="str">
        <f>IF(COUNTIF(M784, "*CHEQUE*")&gt;0,+MID(M784,(MIN(IF(ISERROR(FIND({1;2;3;4;5;6;7;8;9;0},M784)),"",FIND({1;2;3;4;5;6;7;8;9;0},M784)))),15),"")</f>
        <v/>
      </c>
      <c r="W784" s="10"/>
      <c r="X784" s="10"/>
      <c r="Y784" s="10"/>
      <c r="Z784" s="10"/>
      <c r="AA784" s="31" t="str">
        <f t="shared" si="97"/>
        <v>--</v>
      </c>
      <c r="AB784" s="18" t="str">
        <f t="shared" si="98"/>
        <v>Deposit</v>
      </c>
      <c r="AC784" s="3">
        <f t="shared" si="99"/>
        <v>0</v>
      </c>
      <c r="AD784" s="4">
        <f t="shared" si="100"/>
        <v>0</v>
      </c>
      <c r="AE784" s="8" t="str">
        <f t="shared" si="101"/>
        <v/>
      </c>
      <c r="AF784" s="18" t="str">
        <f t="shared" si="102"/>
        <v>--</v>
      </c>
    </row>
    <row r="785" spans="5:32" x14ac:dyDescent="0.25">
      <c r="E785" s="36" t="str">
        <f t="shared" si="103"/>
        <v>--</v>
      </c>
      <c r="F785" s="26"/>
      <c r="G785" s="21"/>
      <c r="H785" s="30"/>
      <c r="I785" s="30"/>
      <c r="J785" s="24"/>
      <c r="K785" s="24"/>
      <c r="L785" s="24"/>
      <c r="M785" s="26"/>
      <c r="N785" s="30"/>
      <c r="O785" s="13"/>
      <c r="P785" s="13"/>
      <c r="Q785" s="13"/>
      <c r="R785" s="13"/>
      <c r="T785" s="8" t="str">
        <f>IF(COUNTIF(M785, "*POSB*TRA*")&gt;0,CONCATENATE(L785,"-",MID(M785,(MIN(IF(ISERROR(FIND({1;2;3;4;5;6;7;8;9;0},M785,FIND("POSB",M785))),"",FIND({1;2;3;4;5;6;7;8;9;0},M785,FIND("POSB",M785))))),6)),"")</f>
        <v/>
      </c>
      <c r="U785" s="8" t="str">
        <f t="shared" si="96"/>
        <v>--</v>
      </c>
      <c r="V785" s="17" t="str">
        <f>IF(COUNTIF(M785, "*CHEQUE*")&gt;0,+MID(M785,(MIN(IF(ISERROR(FIND({1;2;3;4;5;6;7;8;9;0},M785)),"",FIND({1;2;3;4;5;6;7;8;9;0},M785)))),15),"")</f>
        <v/>
      </c>
      <c r="W785" s="10"/>
      <c r="X785" s="10"/>
      <c r="Y785" s="10"/>
      <c r="Z785" s="10"/>
      <c r="AA785" s="31" t="str">
        <f t="shared" si="97"/>
        <v>--</v>
      </c>
      <c r="AB785" s="18" t="str">
        <f t="shared" si="98"/>
        <v>Deposit</v>
      </c>
      <c r="AC785" s="3">
        <f t="shared" si="99"/>
        <v>0</v>
      </c>
      <c r="AD785" s="4">
        <f t="shared" si="100"/>
        <v>0</v>
      </c>
      <c r="AE785" s="8" t="str">
        <f t="shared" si="101"/>
        <v/>
      </c>
      <c r="AF785" s="18" t="str">
        <f t="shared" si="102"/>
        <v>--</v>
      </c>
    </row>
    <row r="786" spans="5:32" x14ac:dyDescent="0.25">
      <c r="E786" s="36" t="str">
        <f t="shared" si="103"/>
        <v>--</v>
      </c>
      <c r="F786" s="25"/>
      <c r="G786" s="20"/>
      <c r="H786" s="29"/>
      <c r="I786" s="29"/>
      <c r="J786" s="23"/>
      <c r="K786" s="23"/>
      <c r="L786" s="23"/>
      <c r="M786" s="25"/>
      <c r="N786" s="29"/>
      <c r="O786" s="13"/>
      <c r="P786" s="13"/>
      <c r="Q786" s="13"/>
      <c r="R786" s="13"/>
      <c r="T786" s="8" t="str">
        <f>IF(COUNTIF(M786, "*POSB*TRA*")&gt;0,CONCATENATE(L786,"-",MID(M786,(MIN(IF(ISERROR(FIND({1;2;3;4;5;6;7;8;9;0},M786,FIND("POSB",M786))),"",FIND({1;2;3;4;5;6;7;8;9;0},M786,FIND("POSB",M786))))),6)),"")</f>
        <v/>
      </c>
      <c r="U786" s="8" t="str">
        <f t="shared" si="96"/>
        <v>--</v>
      </c>
      <c r="V786" s="17" t="str">
        <f>IF(COUNTIF(M786, "*CHEQUE*")&gt;0,+MID(M786,(MIN(IF(ISERROR(FIND({1;2;3;4;5;6;7;8;9;0},M786)),"",FIND({1;2;3;4;5;6;7;8;9;0},M786)))),15),"")</f>
        <v/>
      </c>
      <c r="W786" s="10"/>
      <c r="X786" s="10"/>
      <c r="Y786" s="10"/>
      <c r="Z786" s="10"/>
      <c r="AA786" s="31" t="str">
        <f t="shared" si="97"/>
        <v>--</v>
      </c>
      <c r="AB786" s="18" t="str">
        <f t="shared" si="98"/>
        <v>Deposit</v>
      </c>
      <c r="AC786" s="3">
        <f t="shared" si="99"/>
        <v>0</v>
      </c>
      <c r="AD786" s="4">
        <f t="shared" si="100"/>
        <v>0</v>
      </c>
      <c r="AE786" s="8" t="str">
        <f t="shared" si="101"/>
        <v/>
      </c>
      <c r="AF786" s="18" t="str">
        <f t="shared" si="102"/>
        <v>--</v>
      </c>
    </row>
    <row r="787" spans="5:32" x14ac:dyDescent="0.25">
      <c r="E787" s="36" t="str">
        <f t="shared" si="103"/>
        <v>--</v>
      </c>
      <c r="F787" s="26"/>
      <c r="G787" s="21"/>
      <c r="H787" s="30"/>
      <c r="I787" s="30"/>
      <c r="J787" s="24"/>
      <c r="K787" s="24"/>
      <c r="L787" s="24"/>
      <c r="M787" s="26"/>
      <c r="N787" s="30"/>
      <c r="O787" s="13"/>
      <c r="P787" s="13"/>
      <c r="Q787" s="13"/>
      <c r="R787" s="13"/>
      <c r="T787" s="8" t="str">
        <f>IF(COUNTIF(M787, "*POSB*TRA*")&gt;0,CONCATENATE(L787,"-",MID(M787,(MIN(IF(ISERROR(FIND({1;2;3;4;5;6;7;8;9;0},M787,FIND("POSB",M787))),"",FIND({1;2;3;4;5;6;7;8;9;0},M787,FIND("POSB",M787))))),6)),"")</f>
        <v/>
      </c>
      <c r="U787" s="8" t="str">
        <f t="shared" si="96"/>
        <v>--</v>
      </c>
      <c r="V787" s="17" t="str">
        <f>IF(COUNTIF(M787, "*CHEQUE*")&gt;0,+MID(M787,(MIN(IF(ISERROR(FIND({1;2;3;4;5;6;7;8;9;0},M787)),"",FIND({1;2;3;4;5;6;7;8;9;0},M787)))),15),"")</f>
        <v/>
      </c>
      <c r="W787" s="10"/>
      <c r="X787" s="10"/>
      <c r="Y787" s="10"/>
      <c r="Z787" s="10"/>
      <c r="AA787" s="31" t="str">
        <f t="shared" si="97"/>
        <v>--</v>
      </c>
      <c r="AB787" s="18" t="str">
        <f t="shared" si="98"/>
        <v>Deposit</v>
      </c>
      <c r="AC787" s="3">
        <f t="shared" si="99"/>
        <v>0</v>
      </c>
      <c r="AD787" s="4">
        <f t="shared" si="100"/>
        <v>0</v>
      </c>
      <c r="AE787" s="8" t="str">
        <f t="shared" si="101"/>
        <v/>
      </c>
      <c r="AF787" s="18" t="str">
        <f t="shared" si="102"/>
        <v>--</v>
      </c>
    </row>
    <row r="788" spans="5:32" x14ac:dyDescent="0.25">
      <c r="E788" s="36" t="str">
        <f t="shared" si="103"/>
        <v>--</v>
      </c>
      <c r="F788" s="25"/>
      <c r="G788" s="20"/>
      <c r="H788" s="29"/>
      <c r="I788" s="29"/>
      <c r="J788" s="23"/>
      <c r="K788" s="23"/>
      <c r="L788" s="23"/>
      <c r="M788" s="25"/>
      <c r="N788" s="29"/>
      <c r="O788" s="13"/>
      <c r="P788" s="13"/>
      <c r="Q788" s="13"/>
      <c r="R788" s="13"/>
      <c r="T788" s="8" t="str">
        <f>IF(COUNTIF(M788, "*POSB*TRA*")&gt;0,CONCATENATE(L788,"-",MID(M788,(MIN(IF(ISERROR(FIND({1;2;3;4;5;6;7;8;9;0},M788,FIND("POSB",M788))),"",FIND({1;2;3;4;5;6;7;8;9;0},M788,FIND("POSB",M788))))),6)),"")</f>
        <v/>
      </c>
      <c r="U788" s="8" t="str">
        <f t="shared" si="96"/>
        <v>--</v>
      </c>
      <c r="V788" s="17" t="str">
        <f>IF(COUNTIF(M788, "*CHEQUE*")&gt;0,+MID(M788,(MIN(IF(ISERROR(FIND({1;2;3;4;5;6;7;8;9;0},M788)),"",FIND({1;2;3;4;5;6;7;8;9;0},M788)))),15),"")</f>
        <v/>
      </c>
      <c r="W788" s="10"/>
      <c r="X788" s="10"/>
      <c r="Y788" s="10"/>
      <c r="Z788" s="10"/>
      <c r="AA788" s="31" t="str">
        <f t="shared" si="97"/>
        <v>--</v>
      </c>
      <c r="AB788" s="18" t="str">
        <f t="shared" si="98"/>
        <v>Deposit</v>
      </c>
      <c r="AC788" s="3">
        <f t="shared" si="99"/>
        <v>0</v>
      </c>
      <c r="AD788" s="4">
        <f t="shared" si="100"/>
        <v>0</v>
      </c>
      <c r="AE788" s="8" t="str">
        <f t="shared" si="101"/>
        <v/>
      </c>
      <c r="AF788" s="18" t="str">
        <f t="shared" si="102"/>
        <v>--</v>
      </c>
    </row>
    <row r="789" spans="5:32" x14ac:dyDescent="0.25">
      <c r="E789" s="36" t="str">
        <f t="shared" si="103"/>
        <v>--</v>
      </c>
      <c r="F789" s="26"/>
      <c r="G789" s="21"/>
      <c r="H789" s="30"/>
      <c r="I789" s="30"/>
      <c r="J789" s="24"/>
      <c r="K789" s="24"/>
      <c r="L789" s="24"/>
      <c r="M789" s="26"/>
      <c r="N789" s="30"/>
      <c r="O789" s="13"/>
      <c r="P789" s="13"/>
      <c r="Q789" s="13"/>
      <c r="R789" s="13"/>
      <c r="T789" s="8" t="str">
        <f>IF(COUNTIF(M789, "*POSB*TRA*")&gt;0,CONCATENATE(L789,"-",MID(M789,(MIN(IF(ISERROR(FIND({1;2;3;4;5;6;7;8;9;0},M789,FIND("POSB",M789))),"",FIND({1;2;3;4;5;6;7;8;9;0},M789,FIND("POSB",M789))))),6)),"")</f>
        <v/>
      </c>
      <c r="U789" s="8" t="str">
        <f t="shared" si="96"/>
        <v>--</v>
      </c>
      <c r="V789" s="17" t="str">
        <f>IF(COUNTIF(M789, "*CHEQUE*")&gt;0,+MID(M789,(MIN(IF(ISERROR(FIND({1;2;3;4;5;6;7;8;9;0},M789)),"",FIND({1;2;3;4;5;6;7;8;9;0},M789)))),15),"")</f>
        <v/>
      </c>
      <c r="W789" s="10"/>
      <c r="X789" s="10"/>
      <c r="Y789" s="10"/>
      <c r="Z789" s="10"/>
      <c r="AA789" s="31" t="str">
        <f t="shared" si="97"/>
        <v>--</v>
      </c>
      <c r="AB789" s="18" t="str">
        <f t="shared" si="98"/>
        <v>Deposit</v>
      </c>
      <c r="AC789" s="3">
        <f t="shared" si="99"/>
        <v>0</v>
      </c>
      <c r="AD789" s="4">
        <f t="shared" si="100"/>
        <v>0</v>
      </c>
      <c r="AE789" s="8" t="str">
        <f t="shared" si="101"/>
        <v/>
      </c>
      <c r="AF789" s="18" t="str">
        <f t="shared" si="102"/>
        <v>--</v>
      </c>
    </row>
    <row r="790" spans="5:32" x14ac:dyDescent="0.25">
      <c r="E790" s="36" t="str">
        <f t="shared" si="103"/>
        <v>--</v>
      </c>
      <c r="F790" s="25"/>
      <c r="G790" s="20"/>
      <c r="H790" s="29"/>
      <c r="I790" s="29"/>
      <c r="J790" s="23"/>
      <c r="K790" s="23"/>
      <c r="L790" s="23"/>
      <c r="M790" s="25"/>
      <c r="N790" s="29"/>
      <c r="O790" s="13"/>
      <c r="P790" s="13"/>
      <c r="Q790" s="13"/>
      <c r="R790" s="13"/>
      <c r="T790" s="8" t="str">
        <f>IF(COUNTIF(M790, "*POSB*TRA*")&gt;0,CONCATENATE(L790,"-",MID(M790,(MIN(IF(ISERROR(FIND({1;2;3;4;5;6;7;8;9;0},M790,FIND("POSB",M790))),"",FIND({1;2;3;4;5;6;7;8;9;0},M790,FIND("POSB",M790))))),6)),"")</f>
        <v/>
      </c>
      <c r="U790" s="8" t="str">
        <f t="shared" si="96"/>
        <v>--</v>
      </c>
      <c r="V790" s="17" t="str">
        <f>IF(COUNTIF(M790, "*CHEQUE*")&gt;0,+MID(M790,(MIN(IF(ISERROR(FIND({1;2;3;4;5;6;7;8;9;0},M790)),"",FIND({1;2;3;4;5;6;7;8;9;0},M790)))),15),"")</f>
        <v/>
      </c>
      <c r="W790" s="10"/>
      <c r="X790" s="10"/>
      <c r="Y790" s="10"/>
      <c r="Z790" s="10"/>
      <c r="AA790" s="31" t="str">
        <f t="shared" si="97"/>
        <v>--</v>
      </c>
      <c r="AB790" s="18" t="str">
        <f t="shared" si="98"/>
        <v>Deposit</v>
      </c>
      <c r="AC790" s="3">
        <f t="shared" si="99"/>
        <v>0</v>
      </c>
      <c r="AD790" s="4">
        <f t="shared" si="100"/>
        <v>0</v>
      </c>
      <c r="AE790" s="8" t="str">
        <f t="shared" si="101"/>
        <v/>
      </c>
      <c r="AF790" s="18" t="str">
        <f t="shared" si="102"/>
        <v>--</v>
      </c>
    </row>
    <row r="791" spans="5:32" x14ac:dyDescent="0.25">
      <c r="E791" s="36" t="str">
        <f t="shared" si="103"/>
        <v>--</v>
      </c>
      <c r="F791" s="26"/>
      <c r="G791" s="21"/>
      <c r="H791" s="30"/>
      <c r="I791" s="30"/>
      <c r="J791" s="24"/>
      <c r="K791" s="24"/>
      <c r="L791" s="24"/>
      <c r="M791" s="26"/>
      <c r="N791" s="30"/>
      <c r="O791" s="13"/>
      <c r="P791" s="13"/>
      <c r="Q791" s="13"/>
      <c r="R791" s="13"/>
      <c r="T791" s="8" t="str">
        <f>IF(COUNTIF(M791, "*POSB*TRA*")&gt;0,CONCATENATE(L791,"-",MID(M791,(MIN(IF(ISERROR(FIND({1;2;3;4;5;6;7;8;9;0},M791,FIND("POSB",M791))),"",FIND({1;2;3;4;5;6;7;8;9;0},M791,FIND("POSB",M791))))),6)),"")</f>
        <v/>
      </c>
      <c r="U791" s="8" t="str">
        <f t="shared" si="96"/>
        <v>--</v>
      </c>
      <c r="V791" s="17" t="str">
        <f>IF(COUNTIF(M791, "*CHEQUE*")&gt;0,+MID(M791,(MIN(IF(ISERROR(FIND({1;2;3;4;5;6;7;8;9;0},M791)),"",FIND({1;2;3;4;5;6;7;8;9;0},M791)))),15),"")</f>
        <v/>
      </c>
      <c r="W791" s="10"/>
      <c r="X791" s="10"/>
      <c r="Y791" s="10"/>
      <c r="Z791" s="10"/>
      <c r="AA791" s="31" t="str">
        <f t="shared" si="97"/>
        <v>--</v>
      </c>
      <c r="AB791" s="18" t="str">
        <f t="shared" si="98"/>
        <v>Deposit</v>
      </c>
      <c r="AC791" s="3">
        <f t="shared" si="99"/>
        <v>0</v>
      </c>
      <c r="AD791" s="4">
        <f t="shared" si="100"/>
        <v>0</v>
      </c>
      <c r="AE791" s="8" t="str">
        <f t="shared" si="101"/>
        <v/>
      </c>
      <c r="AF791" s="18" t="str">
        <f t="shared" si="102"/>
        <v>--</v>
      </c>
    </row>
    <row r="792" spans="5:32" x14ac:dyDescent="0.25">
      <c r="E792" s="36" t="str">
        <f t="shared" si="103"/>
        <v>--</v>
      </c>
      <c r="F792" s="25"/>
      <c r="G792" s="20"/>
      <c r="H792" s="29"/>
      <c r="I792" s="29"/>
      <c r="J792" s="23"/>
      <c r="K792" s="23"/>
      <c r="L792" s="23"/>
      <c r="M792" s="25"/>
      <c r="N792" s="29"/>
      <c r="O792" s="13"/>
      <c r="P792" s="13"/>
      <c r="Q792" s="13"/>
      <c r="R792" s="13"/>
      <c r="T792" s="8" t="str">
        <f>IF(COUNTIF(M792, "*POSB*TRA*")&gt;0,CONCATENATE(L792,"-",MID(M792,(MIN(IF(ISERROR(FIND({1;2;3;4;5;6;7;8;9;0},M792,FIND("POSB",M792))),"",FIND({1;2;3;4;5;6;7;8;9;0},M792,FIND("POSB",M792))))),6)),"")</f>
        <v/>
      </c>
      <c r="U792" s="8" t="str">
        <f t="shared" si="96"/>
        <v>--</v>
      </c>
      <c r="V792" s="17" t="str">
        <f>IF(COUNTIF(M792, "*CHEQUE*")&gt;0,+MID(M792,(MIN(IF(ISERROR(FIND({1;2;3;4;5;6;7;8;9;0},M792)),"",FIND({1;2;3;4;5;6;7;8;9;0},M792)))),15),"")</f>
        <v/>
      </c>
      <c r="W792" s="10"/>
      <c r="X792" s="10"/>
      <c r="Y792" s="10"/>
      <c r="Z792" s="10"/>
      <c r="AA792" s="31" t="str">
        <f t="shared" si="97"/>
        <v>--</v>
      </c>
      <c r="AB792" s="18" t="str">
        <f t="shared" si="98"/>
        <v>Deposit</v>
      </c>
      <c r="AC792" s="3">
        <f t="shared" si="99"/>
        <v>0</v>
      </c>
      <c r="AD792" s="4">
        <f t="shared" si="100"/>
        <v>0</v>
      </c>
      <c r="AE792" s="8" t="str">
        <f t="shared" si="101"/>
        <v/>
      </c>
      <c r="AF792" s="18" t="str">
        <f t="shared" si="102"/>
        <v>--</v>
      </c>
    </row>
    <row r="793" spans="5:32" x14ac:dyDescent="0.25">
      <c r="E793" s="36" t="str">
        <f t="shared" si="103"/>
        <v>--</v>
      </c>
      <c r="F793" s="26"/>
      <c r="G793" s="21"/>
      <c r="H793" s="30"/>
      <c r="I793" s="30"/>
      <c r="J793" s="24"/>
      <c r="K793" s="24"/>
      <c r="L793" s="24"/>
      <c r="M793" s="26"/>
      <c r="N793" s="30"/>
      <c r="O793" s="13"/>
      <c r="P793" s="13"/>
      <c r="Q793" s="13"/>
      <c r="R793" s="13"/>
      <c r="T793" s="8" t="str">
        <f>IF(COUNTIF(M793, "*POSB*TRA*")&gt;0,CONCATENATE(L793,"-",MID(M793,(MIN(IF(ISERROR(FIND({1;2;3;4;5;6;7;8;9;0},M793,FIND("POSB",M793))),"",FIND({1;2;3;4;5;6;7;8;9;0},M793,FIND("POSB",M793))))),6)),"")</f>
        <v/>
      </c>
      <c r="U793" s="8" t="str">
        <f t="shared" si="96"/>
        <v>--</v>
      </c>
      <c r="V793" s="17" t="str">
        <f>IF(COUNTIF(M793, "*CHEQUE*")&gt;0,+MID(M793,(MIN(IF(ISERROR(FIND({1;2;3;4;5;6;7;8;9;0},M793)),"",FIND({1;2;3;4;5;6;7;8;9;0},M793)))),15),"")</f>
        <v/>
      </c>
      <c r="W793" s="10"/>
      <c r="X793" s="10"/>
      <c r="Y793" s="10"/>
      <c r="Z793" s="10"/>
      <c r="AA793" s="31" t="str">
        <f t="shared" si="97"/>
        <v>--</v>
      </c>
      <c r="AB793" s="18" t="str">
        <f t="shared" si="98"/>
        <v>Deposit</v>
      </c>
      <c r="AC793" s="3">
        <f t="shared" si="99"/>
        <v>0</v>
      </c>
      <c r="AD793" s="4">
        <f t="shared" si="100"/>
        <v>0</v>
      </c>
      <c r="AE793" s="8" t="str">
        <f t="shared" si="101"/>
        <v/>
      </c>
      <c r="AF793" s="18" t="str">
        <f t="shared" si="102"/>
        <v>--</v>
      </c>
    </row>
    <row r="794" spans="5:32" x14ac:dyDescent="0.25">
      <c r="E794" s="36" t="str">
        <f t="shared" si="103"/>
        <v>--</v>
      </c>
      <c r="F794" s="25"/>
      <c r="G794" s="20"/>
      <c r="H794" s="29"/>
      <c r="I794" s="29"/>
      <c r="J794" s="23"/>
      <c r="K794" s="23"/>
      <c r="L794" s="23"/>
      <c r="M794" s="25"/>
      <c r="N794" s="29"/>
      <c r="O794" s="13"/>
      <c r="P794" s="13"/>
      <c r="Q794" s="13"/>
      <c r="R794" s="13"/>
      <c r="T794" s="8" t="str">
        <f>IF(COUNTIF(M794, "*POSB*TRA*")&gt;0,CONCATENATE(L794,"-",MID(M794,(MIN(IF(ISERROR(FIND({1;2;3;4;5;6;7;8;9;0},M794,FIND("POSB",M794))),"",FIND({1;2;3;4;5;6;7;8;9;0},M794,FIND("POSB",M794))))),6)),"")</f>
        <v/>
      </c>
      <c r="U794" s="8" t="str">
        <f t="shared" si="96"/>
        <v>--</v>
      </c>
      <c r="V794" s="17" t="str">
        <f>IF(COUNTIF(M794, "*CHEQUE*")&gt;0,+MID(M794,(MIN(IF(ISERROR(FIND({1;2;3;4;5;6;7;8;9;0},M794)),"",FIND({1;2;3;4;5;6;7;8;9;0},M794)))),15),"")</f>
        <v/>
      </c>
      <c r="W794" s="10"/>
      <c r="X794" s="10"/>
      <c r="Y794" s="10"/>
      <c r="Z794" s="10"/>
      <c r="AA794" s="31" t="str">
        <f t="shared" si="97"/>
        <v>--</v>
      </c>
      <c r="AB794" s="18" t="str">
        <f t="shared" si="98"/>
        <v>Deposit</v>
      </c>
      <c r="AC794" s="3">
        <f t="shared" si="99"/>
        <v>0</v>
      </c>
      <c r="AD794" s="4">
        <f t="shared" si="100"/>
        <v>0</v>
      </c>
      <c r="AE794" s="8" t="str">
        <f t="shared" si="101"/>
        <v/>
      </c>
      <c r="AF794" s="18" t="str">
        <f t="shared" si="102"/>
        <v>--</v>
      </c>
    </row>
    <row r="795" spans="5:32" x14ac:dyDescent="0.25">
      <c r="E795" s="36" t="str">
        <f t="shared" si="103"/>
        <v>--</v>
      </c>
      <c r="F795" s="26"/>
      <c r="G795" s="21"/>
      <c r="H795" s="30"/>
      <c r="I795" s="30"/>
      <c r="J795" s="24"/>
      <c r="K795" s="24"/>
      <c r="L795" s="24"/>
      <c r="M795" s="26"/>
      <c r="N795" s="30"/>
      <c r="O795" s="13"/>
      <c r="P795" s="13"/>
      <c r="Q795" s="13"/>
      <c r="R795" s="13"/>
      <c r="T795" s="8" t="str">
        <f>IF(COUNTIF(M795, "*POSB*TRA*")&gt;0,CONCATENATE(L795,"-",MID(M795,(MIN(IF(ISERROR(FIND({1;2;3;4;5;6;7;8;9;0},M795,FIND("POSB",M795))),"",FIND({1;2;3;4;5;6;7;8;9;0},M795,FIND("POSB",M795))))),6)),"")</f>
        <v/>
      </c>
      <c r="U795" s="8" t="str">
        <f t="shared" si="96"/>
        <v>--</v>
      </c>
      <c r="V795" s="17" t="str">
        <f>IF(COUNTIF(M795, "*CHEQUE*")&gt;0,+MID(M795,(MIN(IF(ISERROR(FIND({1;2;3;4;5;6;7;8;9;0},M795)),"",FIND({1;2;3;4;5;6;7;8;9;0},M795)))),15),"")</f>
        <v/>
      </c>
      <c r="W795" s="10"/>
      <c r="X795" s="10"/>
      <c r="Y795" s="10"/>
      <c r="Z795" s="10"/>
      <c r="AA795" s="31" t="str">
        <f t="shared" si="97"/>
        <v>--</v>
      </c>
      <c r="AB795" s="18" t="str">
        <f t="shared" si="98"/>
        <v>Deposit</v>
      </c>
      <c r="AC795" s="3">
        <f t="shared" si="99"/>
        <v>0</v>
      </c>
      <c r="AD795" s="4">
        <f t="shared" si="100"/>
        <v>0</v>
      </c>
      <c r="AE795" s="8" t="str">
        <f t="shared" si="101"/>
        <v/>
      </c>
      <c r="AF795" s="18" t="str">
        <f t="shared" si="102"/>
        <v>--</v>
      </c>
    </row>
    <row r="796" spans="5:32" x14ac:dyDescent="0.25">
      <c r="E796" s="36" t="str">
        <f t="shared" si="103"/>
        <v>--</v>
      </c>
      <c r="F796" s="25"/>
      <c r="G796" s="20"/>
      <c r="H796" s="29"/>
      <c r="I796" s="29"/>
      <c r="J796" s="23"/>
      <c r="K796" s="23"/>
      <c r="L796" s="23"/>
      <c r="M796" s="25"/>
      <c r="N796" s="29"/>
      <c r="O796" s="13"/>
      <c r="P796" s="13"/>
      <c r="Q796" s="13"/>
      <c r="R796" s="13"/>
      <c r="T796" s="8" t="str">
        <f>IF(COUNTIF(M796, "*POSB*TRA*")&gt;0,CONCATENATE(L796,"-",MID(M796,(MIN(IF(ISERROR(FIND({1;2;3;4;5;6;7;8;9;0},M796,FIND("POSB",M796))),"",FIND({1;2;3;4;5;6;7;8;9;0},M796,FIND("POSB",M796))))),6)),"")</f>
        <v/>
      </c>
      <c r="U796" s="8" t="str">
        <f t="shared" si="96"/>
        <v>--</v>
      </c>
      <c r="V796" s="17" t="str">
        <f>IF(COUNTIF(M796, "*CHEQUE*")&gt;0,+MID(M796,(MIN(IF(ISERROR(FIND({1;2;3;4;5;6;7;8;9;0},M796)),"",FIND({1;2;3;4;5;6;7;8;9;0},M796)))),15),"")</f>
        <v/>
      </c>
      <c r="W796" s="10"/>
      <c r="X796" s="10"/>
      <c r="Y796" s="10"/>
      <c r="Z796" s="10"/>
      <c r="AA796" s="31" t="str">
        <f t="shared" si="97"/>
        <v>--</v>
      </c>
      <c r="AB796" s="18" t="str">
        <f t="shared" si="98"/>
        <v>Deposit</v>
      </c>
      <c r="AC796" s="3">
        <f t="shared" si="99"/>
        <v>0</v>
      </c>
      <c r="AD796" s="4">
        <f t="shared" si="100"/>
        <v>0</v>
      </c>
      <c r="AE796" s="8" t="str">
        <f t="shared" si="101"/>
        <v/>
      </c>
      <c r="AF796" s="18" t="str">
        <f t="shared" si="102"/>
        <v>--</v>
      </c>
    </row>
    <row r="797" spans="5:32" x14ac:dyDescent="0.25">
      <c r="E797" s="36" t="str">
        <f t="shared" si="103"/>
        <v>--</v>
      </c>
      <c r="F797" s="26"/>
      <c r="G797" s="21"/>
      <c r="H797" s="30"/>
      <c r="I797" s="30"/>
      <c r="J797" s="24"/>
      <c r="K797" s="24"/>
      <c r="L797" s="24"/>
      <c r="M797" s="26"/>
      <c r="N797" s="30"/>
      <c r="O797" s="13"/>
      <c r="P797" s="13"/>
      <c r="Q797" s="13"/>
      <c r="R797" s="13"/>
      <c r="T797" s="8" t="str">
        <f>IF(COUNTIF(M797, "*POSB*TRA*")&gt;0,CONCATENATE(L797,"-",MID(M797,(MIN(IF(ISERROR(FIND({1;2;3;4;5;6;7;8;9;0},M797,FIND("POSB",M797))),"",FIND({1;2;3;4;5;6;7;8;9;0},M797,FIND("POSB",M797))))),6)),"")</f>
        <v/>
      </c>
      <c r="U797" s="8" t="str">
        <f t="shared" si="96"/>
        <v>--</v>
      </c>
      <c r="V797" s="17" t="str">
        <f>IF(COUNTIF(M797, "*CHEQUE*")&gt;0,+MID(M797,(MIN(IF(ISERROR(FIND({1;2;3;4;5;6;7;8;9;0},M797)),"",FIND({1;2;3;4;5;6;7;8;9;0},M797)))),15),"")</f>
        <v/>
      </c>
      <c r="W797" s="10"/>
      <c r="X797" s="10"/>
      <c r="Y797" s="10"/>
      <c r="Z797" s="10"/>
      <c r="AA797" s="31" t="str">
        <f t="shared" si="97"/>
        <v>--</v>
      </c>
      <c r="AB797" s="18" t="str">
        <f t="shared" si="98"/>
        <v>Deposit</v>
      </c>
      <c r="AC797" s="3">
        <f t="shared" si="99"/>
        <v>0</v>
      </c>
      <c r="AD797" s="4">
        <f t="shared" si="100"/>
        <v>0</v>
      </c>
      <c r="AE797" s="8" t="str">
        <f t="shared" si="101"/>
        <v/>
      </c>
      <c r="AF797" s="18" t="str">
        <f t="shared" si="102"/>
        <v>--</v>
      </c>
    </row>
    <row r="798" spans="5:32" x14ac:dyDescent="0.25">
      <c r="E798" s="36" t="str">
        <f t="shared" si="103"/>
        <v>--</v>
      </c>
      <c r="F798" s="25"/>
      <c r="G798" s="20"/>
      <c r="H798" s="29"/>
      <c r="I798" s="29"/>
      <c r="J798" s="23"/>
      <c r="K798" s="23"/>
      <c r="L798" s="23"/>
      <c r="M798" s="25"/>
      <c r="N798" s="29"/>
      <c r="O798" s="13"/>
      <c r="P798" s="13"/>
      <c r="Q798" s="13"/>
      <c r="R798" s="13"/>
      <c r="T798" s="8" t="str">
        <f>IF(COUNTIF(M798, "*POSB*TRA*")&gt;0,CONCATENATE(L798,"-",MID(M798,(MIN(IF(ISERROR(FIND({1;2;3;4;5;6;7;8;9;0},M798,FIND("POSB",M798))),"",FIND({1;2;3;4;5;6;7;8;9;0},M798,FIND("POSB",M798))))),6)),"")</f>
        <v/>
      </c>
      <c r="U798" s="8" t="str">
        <f t="shared" si="96"/>
        <v>--</v>
      </c>
      <c r="V798" s="17" t="str">
        <f>IF(COUNTIF(M798, "*CHEQUE*")&gt;0,+MID(M798,(MIN(IF(ISERROR(FIND({1;2;3;4;5;6;7;8;9;0},M798)),"",FIND({1;2;3;4;5;6;7;8;9;0},M798)))),15),"")</f>
        <v/>
      </c>
      <c r="W798" s="10"/>
      <c r="X798" s="10"/>
      <c r="Y798" s="10"/>
      <c r="Z798" s="10"/>
      <c r="AA798" s="31" t="str">
        <f t="shared" si="97"/>
        <v>--</v>
      </c>
      <c r="AB798" s="18" t="str">
        <f t="shared" si="98"/>
        <v>Deposit</v>
      </c>
      <c r="AC798" s="3">
        <f t="shared" si="99"/>
        <v>0</v>
      </c>
      <c r="AD798" s="4">
        <f t="shared" si="100"/>
        <v>0</v>
      </c>
      <c r="AE798" s="8" t="str">
        <f t="shared" si="101"/>
        <v/>
      </c>
      <c r="AF798" s="18" t="str">
        <f t="shared" si="102"/>
        <v>--</v>
      </c>
    </row>
    <row r="799" spans="5:32" x14ac:dyDescent="0.25">
      <c r="E799" s="36" t="str">
        <f t="shared" si="103"/>
        <v>--</v>
      </c>
      <c r="F799" s="26"/>
      <c r="G799" s="21"/>
      <c r="H799" s="30"/>
      <c r="I799" s="30"/>
      <c r="J799" s="24"/>
      <c r="K799" s="24"/>
      <c r="L799" s="24"/>
      <c r="M799" s="26"/>
      <c r="N799" s="30"/>
      <c r="O799" s="13"/>
      <c r="P799" s="13"/>
      <c r="Q799" s="13"/>
      <c r="R799" s="13"/>
      <c r="T799" s="8" t="str">
        <f>IF(COUNTIF(M799, "*POSB*TRA*")&gt;0,CONCATENATE(L799,"-",MID(M799,(MIN(IF(ISERROR(FIND({1;2;3;4;5;6;7;8;9;0},M799,FIND("POSB",M799))),"",FIND({1;2;3;4;5;6;7;8;9;0},M799,FIND("POSB",M799))))),6)),"")</f>
        <v/>
      </c>
      <c r="U799" s="8" t="str">
        <f t="shared" si="96"/>
        <v>--</v>
      </c>
      <c r="V799" s="17" t="str">
        <f>IF(COUNTIF(M799, "*CHEQUE*")&gt;0,+MID(M799,(MIN(IF(ISERROR(FIND({1;2;3;4;5;6;7;8;9;0},M799)),"",FIND({1;2;3;4;5;6;7;8;9;0},M799)))),15),"")</f>
        <v/>
      </c>
      <c r="W799" s="10"/>
      <c r="X799" s="10"/>
      <c r="Y799" s="10"/>
      <c r="Z799" s="10"/>
      <c r="AA799" s="31" t="str">
        <f t="shared" si="97"/>
        <v>--</v>
      </c>
      <c r="AB799" s="18" t="str">
        <f t="shared" si="98"/>
        <v>Deposit</v>
      </c>
      <c r="AC799" s="3">
        <f t="shared" si="99"/>
        <v>0</v>
      </c>
      <c r="AD799" s="4">
        <f t="shared" si="100"/>
        <v>0</v>
      </c>
      <c r="AE799" s="8" t="str">
        <f t="shared" si="101"/>
        <v/>
      </c>
      <c r="AF799" s="18" t="str">
        <f t="shared" si="102"/>
        <v>--</v>
      </c>
    </row>
    <row r="800" spans="5:32" x14ac:dyDescent="0.25">
      <c r="E800" s="36" t="str">
        <f t="shared" si="103"/>
        <v>--</v>
      </c>
      <c r="F800" s="25"/>
      <c r="G800" s="20"/>
      <c r="H800" s="29"/>
      <c r="I800" s="29"/>
      <c r="J800" s="23"/>
      <c r="K800" s="23"/>
      <c r="L800" s="23"/>
      <c r="M800" s="25"/>
      <c r="N800" s="29"/>
      <c r="O800" s="13"/>
      <c r="P800" s="13"/>
      <c r="Q800" s="13"/>
      <c r="R800" s="13"/>
      <c r="T800" s="8" t="str">
        <f>IF(COUNTIF(M800, "*POSB*TRA*")&gt;0,CONCATENATE(L800,"-",MID(M800,(MIN(IF(ISERROR(FIND({1;2;3;4;5;6;7;8;9;0},M800,FIND("POSB",M800))),"",FIND({1;2;3;4;5;6;7;8;9;0},M800,FIND("POSB",M800))))),6)),"")</f>
        <v/>
      </c>
      <c r="U800" s="8" t="str">
        <f t="shared" si="96"/>
        <v>--</v>
      </c>
      <c r="V800" s="17" t="str">
        <f>IF(COUNTIF(M800, "*CHEQUE*")&gt;0,+MID(M800,(MIN(IF(ISERROR(FIND({1;2;3;4;5;6;7;8;9;0},M800)),"",FIND({1;2;3;4;5;6;7;8;9;0},M800)))),15),"")</f>
        <v/>
      </c>
      <c r="W800" s="10"/>
      <c r="X800" s="10"/>
      <c r="Y800" s="10"/>
      <c r="Z800" s="10"/>
      <c r="AA800" s="31" t="str">
        <f t="shared" si="97"/>
        <v>--</v>
      </c>
      <c r="AB800" s="18" t="str">
        <f t="shared" si="98"/>
        <v>Deposit</v>
      </c>
      <c r="AC800" s="3">
        <f t="shared" si="99"/>
        <v>0</v>
      </c>
      <c r="AD800" s="4">
        <f t="shared" si="100"/>
        <v>0</v>
      </c>
      <c r="AE800" s="8" t="str">
        <f t="shared" si="101"/>
        <v/>
      </c>
      <c r="AF800" s="18" t="str">
        <f t="shared" si="102"/>
        <v>--</v>
      </c>
    </row>
    <row r="801" spans="5:32" x14ac:dyDescent="0.25">
      <c r="E801" s="36" t="str">
        <f t="shared" si="103"/>
        <v>--</v>
      </c>
      <c r="F801" s="26"/>
      <c r="G801" s="21"/>
      <c r="H801" s="30"/>
      <c r="I801" s="30"/>
      <c r="J801" s="24"/>
      <c r="K801" s="24"/>
      <c r="L801" s="24"/>
      <c r="M801" s="26"/>
      <c r="N801" s="30"/>
      <c r="O801" s="13"/>
      <c r="P801" s="13"/>
      <c r="Q801" s="13"/>
      <c r="R801" s="13"/>
      <c r="T801" s="8" t="str">
        <f>IF(COUNTIF(M801, "*POSB*TRA*")&gt;0,CONCATENATE(L801,"-",MID(M801,(MIN(IF(ISERROR(FIND({1;2;3;4;5;6;7;8;9;0},M801,FIND("POSB",M801))),"",FIND({1;2;3;4;5;6;7;8;9;0},M801,FIND("POSB",M801))))),6)),"")</f>
        <v/>
      </c>
      <c r="U801" s="8" t="str">
        <f t="shared" si="96"/>
        <v>--</v>
      </c>
      <c r="V801" s="17" t="str">
        <f>IF(COUNTIF(M801, "*CHEQUE*")&gt;0,+MID(M801,(MIN(IF(ISERROR(FIND({1;2;3;4;5;6;7;8;9;0},M801)),"",FIND({1;2;3;4;5;6;7;8;9;0},M801)))),15),"")</f>
        <v/>
      </c>
      <c r="W801" s="10"/>
      <c r="X801" s="10"/>
      <c r="Y801" s="10"/>
      <c r="Z801" s="10"/>
      <c r="AA801" s="31" t="str">
        <f t="shared" si="97"/>
        <v>--</v>
      </c>
      <c r="AB801" s="18" t="str">
        <f t="shared" si="98"/>
        <v>Deposit</v>
      </c>
      <c r="AC801" s="3">
        <f t="shared" si="99"/>
        <v>0</v>
      </c>
      <c r="AD801" s="4">
        <f t="shared" si="100"/>
        <v>0</v>
      </c>
      <c r="AE801" s="8" t="str">
        <f t="shared" si="101"/>
        <v/>
      </c>
      <c r="AF801" s="18" t="str">
        <f t="shared" si="102"/>
        <v>--</v>
      </c>
    </row>
    <row r="802" spans="5:32" x14ac:dyDescent="0.25">
      <c r="E802" s="36" t="str">
        <f t="shared" si="103"/>
        <v>--</v>
      </c>
      <c r="F802" s="25"/>
      <c r="G802" s="20"/>
      <c r="H802" s="29"/>
      <c r="I802" s="29"/>
      <c r="J802" s="23"/>
      <c r="K802" s="23"/>
      <c r="L802" s="23"/>
      <c r="M802" s="25"/>
      <c r="N802" s="29"/>
      <c r="O802" s="13"/>
      <c r="P802" s="13"/>
      <c r="Q802" s="13"/>
      <c r="R802" s="13"/>
      <c r="T802" s="8" t="str">
        <f>IF(COUNTIF(M802, "*POSB*TRA*")&gt;0,CONCATENATE(L802,"-",MID(M802,(MIN(IF(ISERROR(FIND({1;2;3;4;5;6;7;8;9;0},M802,FIND("POSB",M802))),"",FIND({1;2;3;4;5;6;7;8;9;0},M802,FIND("POSB",M802))))),6)),"")</f>
        <v/>
      </c>
      <c r="U802" s="8" t="str">
        <f t="shared" si="96"/>
        <v>--</v>
      </c>
      <c r="V802" s="17" t="str">
        <f>IF(COUNTIF(M802, "*CHEQUE*")&gt;0,+MID(M802,(MIN(IF(ISERROR(FIND({1;2;3;4;5;6;7;8;9;0},M802)),"",FIND({1;2;3;4;5;6;7;8;9;0},M802)))),15),"")</f>
        <v/>
      </c>
      <c r="W802" s="10"/>
      <c r="X802" s="10"/>
      <c r="Y802" s="10"/>
      <c r="Z802" s="10"/>
      <c r="AA802" s="31" t="str">
        <f t="shared" si="97"/>
        <v>--</v>
      </c>
      <c r="AB802" s="18" t="str">
        <f t="shared" si="98"/>
        <v>Deposit</v>
      </c>
      <c r="AC802" s="3">
        <f t="shared" si="99"/>
        <v>0</v>
      </c>
      <c r="AD802" s="4">
        <f t="shared" si="100"/>
        <v>0</v>
      </c>
      <c r="AE802" s="8" t="str">
        <f t="shared" si="101"/>
        <v/>
      </c>
      <c r="AF802" s="18" t="str">
        <f t="shared" si="102"/>
        <v>--</v>
      </c>
    </row>
    <row r="803" spans="5:32" x14ac:dyDescent="0.25">
      <c r="E803" s="36" t="str">
        <f t="shared" si="103"/>
        <v>--</v>
      </c>
      <c r="F803" s="26"/>
      <c r="G803" s="21"/>
      <c r="H803" s="30"/>
      <c r="I803" s="30"/>
      <c r="J803" s="24"/>
      <c r="K803" s="24"/>
      <c r="L803" s="24"/>
      <c r="M803" s="26"/>
      <c r="N803" s="30"/>
      <c r="O803" s="13"/>
      <c r="P803" s="13"/>
      <c r="Q803" s="13"/>
      <c r="R803" s="13"/>
      <c r="T803" s="8" t="str">
        <f>IF(COUNTIF(M803, "*POSB*TRA*")&gt;0,CONCATENATE(L803,"-",MID(M803,(MIN(IF(ISERROR(FIND({1;2;3;4;5;6;7;8;9;0},M803,FIND("POSB",M803))),"",FIND({1;2;3;4;5;6;7;8;9;0},M803,FIND("POSB",M803))))),6)),"")</f>
        <v/>
      </c>
      <c r="U803" s="8" t="str">
        <f t="shared" si="96"/>
        <v>--</v>
      </c>
      <c r="V803" s="17" t="str">
        <f>IF(COUNTIF(M803, "*CHEQUE*")&gt;0,+MID(M803,(MIN(IF(ISERROR(FIND({1;2;3;4;5;6;7;8;9;0},M803)),"",FIND({1;2;3;4;5;6;7;8;9;0},M803)))),15),"")</f>
        <v/>
      </c>
      <c r="W803" s="10"/>
      <c r="X803" s="10"/>
      <c r="Y803" s="10"/>
      <c r="Z803" s="10"/>
      <c r="AA803" s="31" t="str">
        <f t="shared" si="97"/>
        <v>--</v>
      </c>
      <c r="AB803" s="18" t="str">
        <f t="shared" si="98"/>
        <v>Deposit</v>
      </c>
      <c r="AC803" s="3">
        <f t="shared" si="99"/>
        <v>0</v>
      </c>
      <c r="AD803" s="4">
        <f t="shared" si="100"/>
        <v>0</v>
      </c>
      <c r="AE803" s="8" t="str">
        <f t="shared" si="101"/>
        <v/>
      </c>
      <c r="AF803" s="18" t="str">
        <f t="shared" si="102"/>
        <v>--</v>
      </c>
    </row>
    <row r="804" spans="5:32" x14ac:dyDescent="0.25">
      <c r="E804" s="36" t="str">
        <f t="shared" si="103"/>
        <v>--</v>
      </c>
      <c r="F804" s="25"/>
      <c r="G804" s="20"/>
      <c r="H804" s="29"/>
      <c r="I804" s="29"/>
      <c r="J804" s="23"/>
      <c r="K804" s="23"/>
      <c r="L804" s="23"/>
      <c r="M804" s="25"/>
      <c r="N804" s="29"/>
      <c r="O804" s="13"/>
      <c r="P804" s="13"/>
      <c r="Q804" s="13"/>
      <c r="R804" s="13"/>
      <c r="T804" s="8" t="str">
        <f>IF(COUNTIF(M804, "*POSB*TRA*")&gt;0,CONCATENATE(L804,"-",MID(M804,(MIN(IF(ISERROR(FIND({1;2;3;4;5;6;7;8;9;0},M804,FIND("POSB",M804))),"",FIND({1;2;3;4;5;6;7;8;9;0},M804,FIND("POSB",M804))))),6)),"")</f>
        <v/>
      </c>
      <c r="U804" s="8" t="str">
        <f t="shared" si="96"/>
        <v>--</v>
      </c>
      <c r="V804" s="17" t="str">
        <f>IF(COUNTIF(M804, "*CHEQUE*")&gt;0,+MID(M804,(MIN(IF(ISERROR(FIND({1;2;3;4;5;6;7;8;9;0},M804)),"",FIND({1;2;3;4;5;6;7;8;9;0},M804)))),15),"")</f>
        <v/>
      </c>
      <c r="W804" s="10"/>
      <c r="X804" s="10"/>
      <c r="Y804" s="10"/>
      <c r="Z804" s="10"/>
      <c r="AA804" s="31" t="str">
        <f t="shared" si="97"/>
        <v>--</v>
      </c>
      <c r="AB804" s="18" t="str">
        <f t="shared" si="98"/>
        <v>Deposit</v>
      </c>
      <c r="AC804" s="3">
        <f t="shared" si="99"/>
        <v>0</v>
      </c>
      <c r="AD804" s="4">
        <f t="shared" si="100"/>
        <v>0</v>
      </c>
      <c r="AE804" s="8" t="str">
        <f t="shared" si="101"/>
        <v/>
      </c>
      <c r="AF804" s="18" t="str">
        <f t="shared" si="102"/>
        <v>--</v>
      </c>
    </row>
    <row r="805" spans="5:32" x14ac:dyDescent="0.25">
      <c r="E805" s="36" t="str">
        <f t="shared" si="103"/>
        <v>--</v>
      </c>
      <c r="F805" s="26"/>
      <c r="G805" s="21"/>
      <c r="H805" s="30"/>
      <c r="I805" s="30"/>
      <c r="J805" s="24"/>
      <c r="K805" s="24"/>
      <c r="L805" s="24"/>
      <c r="M805" s="26"/>
      <c r="N805" s="30"/>
      <c r="O805" s="13"/>
      <c r="P805" s="13"/>
      <c r="Q805" s="13"/>
      <c r="R805" s="13"/>
      <c r="T805" s="8" t="str">
        <f>IF(COUNTIF(M805, "*POSB*TRA*")&gt;0,CONCATENATE(L805,"-",MID(M805,(MIN(IF(ISERROR(FIND({1;2;3;4;5;6;7;8;9;0},M805,FIND("POSB",M805))),"",FIND({1;2;3;4;5;6;7;8;9;0},M805,FIND("POSB",M805))))),6)),"")</f>
        <v/>
      </c>
      <c r="U805" s="8" t="str">
        <f t="shared" si="96"/>
        <v>--</v>
      </c>
      <c r="V805" s="17" t="str">
        <f>IF(COUNTIF(M805, "*CHEQUE*")&gt;0,+MID(M805,(MIN(IF(ISERROR(FIND({1;2;3;4;5;6;7;8;9;0},M805)),"",FIND({1;2;3;4;5;6;7;8;9;0},M805)))),15),"")</f>
        <v/>
      </c>
      <c r="W805" s="10"/>
      <c r="X805" s="10"/>
      <c r="Y805" s="10"/>
      <c r="Z805" s="10"/>
      <c r="AA805" s="31" t="str">
        <f t="shared" si="97"/>
        <v>--</v>
      </c>
      <c r="AB805" s="18" t="str">
        <f t="shared" si="98"/>
        <v>Deposit</v>
      </c>
      <c r="AC805" s="3">
        <f t="shared" si="99"/>
        <v>0</v>
      </c>
      <c r="AD805" s="4">
        <f t="shared" si="100"/>
        <v>0</v>
      </c>
      <c r="AE805" s="8" t="str">
        <f t="shared" si="101"/>
        <v/>
      </c>
      <c r="AF805" s="18" t="str">
        <f t="shared" si="102"/>
        <v>--</v>
      </c>
    </row>
    <row r="806" spans="5:32" x14ac:dyDescent="0.25">
      <c r="E806" s="36" t="str">
        <f t="shared" si="103"/>
        <v>--</v>
      </c>
      <c r="F806" s="25"/>
      <c r="G806" s="20"/>
      <c r="H806" s="29"/>
      <c r="I806" s="29"/>
      <c r="J806" s="23"/>
      <c r="K806" s="23"/>
      <c r="L806" s="23"/>
      <c r="M806" s="25"/>
      <c r="N806" s="29"/>
      <c r="O806" s="13"/>
      <c r="P806" s="13"/>
      <c r="Q806" s="13"/>
      <c r="R806" s="13"/>
      <c r="T806" s="8" t="str">
        <f>IF(COUNTIF(M806, "*POSB*TRA*")&gt;0,CONCATENATE(L806,"-",MID(M806,(MIN(IF(ISERROR(FIND({1;2;3;4;5;6;7;8;9;0},M806,FIND("POSB",M806))),"",FIND({1;2;3;4;5;6;7;8;9;0},M806,FIND("POSB",M806))))),6)),"")</f>
        <v/>
      </c>
      <c r="U806" s="8" t="str">
        <f t="shared" si="96"/>
        <v>--</v>
      </c>
      <c r="V806" s="17" t="str">
        <f>IF(COUNTIF(M806, "*CHEQUE*")&gt;0,+MID(M806,(MIN(IF(ISERROR(FIND({1;2;3;4;5;6;7;8;9;0},M806)),"",FIND({1;2;3;4;5;6;7;8;9;0},M806)))),15),"")</f>
        <v/>
      </c>
      <c r="W806" s="10"/>
      <c r="X806" s="10"/>
      <c r="Y806" s="10"/>
      <c r="Z806" s="10"/>
      <c r="AA806" s="31" t="str">
        <f t="shared" si="97"/>
        <v>--</v>
      </c>
      <c r="AB806" s="18" t="str">
        <f t="shared" si="98"/>
        <v>Deposit</v>
      </c>
      <c r="AC806" s="3">
        <f t="shared" si="99"/>
        <v>0</v>
      </c>
      <c r="AD806" s="4">
        <f t="shared" si="100"/>
        <v>0</v>
      </c>
      <c r="AE806" s="8" t="str">
        <f t="shared" si="101"/>
        <v/>
      </c>
      <c r="AF806" s="18" t="str">
        <f t="shared" si="102"/>
        <v>--</v>
      </c>
    </row>
    <row r="807" spans="5:32" x14ac:dyDescent="0.25">
      <c r="E807" s="36" t="str">
        <f t="shared" si="103"/>
        <v>--</v>
      </c>
      <c r="F807" s="26"/>
      <c r="G807" s="21"/>
      <c r="H807" s="30"/>
      <c r="I807" s="30"/>
      <c r="J807" s="24"/>
      <c r="K807" s="24"/>
      <c r="L807" s="24"/>
      <c r="M807" s="26"/>
      <c r="N807" s="30"/>
      <c r="O807" s="13"/>
      <c r="P807" s="13"/>
      <c r="Q807" s="13"/>
      <c r="R807" s="13"/>
      <c r="T807" s="8" t="str">
        <f>IF(COUNTIF(M807, "*POSB*TRA*")&gt;0,CONCATENATE(L807,"-",MID(M807,(MIN(IF(ISERROR(FIND({1;2;3;4;5;6;7;8;9;0},M807,FIND("POSB",M807))),"",FIND({1;2;3;4;5;6;7;8;9;0},M807,FIND("POSB",M807))))),6)),"")</f>
        <v/>
      </c>
      <c r="U807" s="8" t="str">
        <f t="shared" si="96"/>
        <v>--</v>
      </c>
      <c r="V807" s="17" t="str">
        <f>IF(COUNTIF(M807, "*CHEQUE*")&gt;0,+MID(M807,(MIN(IF(ISERROR(FIND({1;2;3;4;5;6;7;8;9;0},M807)),"",FIND({1;2;3;4;5;6;7;8;9;0},M807)))),15),"")</f>
        <v/>
      </c>
      <c r="W807" s="10"/>
      <c r="X807" s="10"/>
      <c r="Y807" s="10"/>
      <c r="Z807" s="10"/>
      <c r="AA807" s="31" t="str">
        <f t="shared" si="97"/>
        <v>--</v>
      </c>
      <c r="AB807" s="18" t="str">
        <f t="shared" si="98"/>
        <v>Deposit</v>
      </c>
      <c r="AC807" s="3">
        <f t="shared" si="99"/>
        <v>0</v>
      </c>
      <c r="AD807" s="4">
        <f t="shared" si="100"/>
        <v>0</v>
      </c>
      <c r="AE807" s="8" t="str">
        <f t="shared" si="101"/>
        <v/>
      </c>
      <c r="AF807" s="18" t="str">
        <f t="shared" si="102"/>
        <v>--</v>
      </c>
    </row>
    <row r="808" spans="5:32" x14ac:dyDescent="0.25">
      <c r="E808" s="36" t="str">
        <f t="shared" si="103"/>
        <v>--</v>
      </c>
      <c r="F808" s="25"/>
      <c r="G808" s="20"/>
      <c r="H808" s="29"/>
      <c r="I808" s="29"/>
      <c r="J808" s="23"/>
      <c r="K808" s="23"/>
      <c r="L808" s="23"/>
      <c r="M808" s="25"/>
      <c r="N808" s="29"/>
      <c r="O808" s="13"/>
      <c r="P808" s="13"/>
      <c r="Q808" s="13"/>
      <c r="R808" s="13"/>
      <c r="T808" s="8" t="str">
        <f>IF(COUNTIF(M808, "*POSB*TRA*")&gt;0,CONCATENATE(L808,"-",MID(M808,(MIN(IF(ISERROR(FIND({1;2;3;4;5;6;7;8;9;0},M808,FIND("POSB",M808))),"",FIND({1;2;3;4;5;6;7;8;9;0},M808,FIND("POSB",M808))))),6)),"")</f>
        <v/>
      </c>
      <c r="U808" s="8" t="str">
        <f t="shared" si="96"/>
        <v>--</v>
      </c>
      <c r="V808" s="17" t="str">
        <f>IF(COUNTIF(M808, "*CHEQUE*")&gt;0,+MID(M808,(MIN(IF(ISERROR(FIND({1;2;3;4;5;6;7;8;9;0},M808)),"",FIND({1;2;3;4;5;6;7;8;9;0},M808)))),15),"")</f>
        <v/>
      </c>
      <c r="W808" s="10"/>
      <c r="X808" s="10"/>
      <c r="Y808" s="10"/>
      <c r="Z808" s="10"/>
      <c r="AA808" s="31" t="str">
        <f t="shared" si="97"/>
        <v>--</v>
      </c>
      <c r="AB808" s="18" t="str">
        <f t="shared" si="98"/>
        <v>Deposit</v>
      </c>
      <c r="AC808" s="3">
        <f t="shared" si="99"/>
        <v>0</v>
      </c>
      <c r="AD808" s="4">
        <f t="shared" si="100"/>
        <v>0</v>
      </c>
      <c r="AE808" s="8" t="str">
        <f t="shared" si="101"/>
        <v/>
      </c>
      <c r="AF808" s="18" t="str">
        <f t="shared" si="102"/>
        <v>--</v>
      </c>
    </row>
    <row r="809" spans="5:32" x14ac:dyDescent="0.25">
      <c r="E809" s="36" t="str">
        <f t="shared" si="103"/>
        <v>--</v>
      </c>
      <c r="F809" s="26"/>
      <c r="G809" s="21"/>
      <c r="H809" s="30"/>
      <c r="I809" s="30"/>
      <c r="J809" s="24"/>
      <c r="K809" s="24"/>
      <c r="L809" s="24"/>
      <c r="M809" s="26"/>
      <c r="N809" s="30"/>
      <c r="O809" s="13"/>
      <c r="P809" s="13"/>
      <c r="Q809" s="13"/>
      <c r="R809" s="13"/>
      <c r="T809" s="8" t="str">
        <f>IF(COUNTIF(M809, "*POSB*TRA*")&gt;0,CONCATENATE(L809,"-",MID(M809,(MIN(IF(ISERROR(FIND({1;2;3;4;5;6;7;8;9;0},M809,FIND("POSB",M809))),"",FIND({1;2;3;4;5;6;7;8;9;0},M809,FIND("POSB",M809))))),6)),"")</f>
        <v/>
      </c>
      <c r="U809" s="8" t="str">
        <f t="shared" si="96"/>
        <v>--</v>
      </c>
      <c r="V809" s="17" t="str">
        <f>IF(COUNTIF(M809, "*CHEQUE*")&gt;0,+MID(M809,(MIN(IF(ISERROR(FIND({1;2;3;4;5;6;7;8;9;0},M809)),"",FIND({1;2;3;4;5;6;7;8;9;0},M809)))),15),"")</f>
        <v/>
      </c>
      <c r="W809" s="10"/>
      <c r="X809" s="10"/>
      <c r="Y809" s="10"/>
      <c r="Z809" s="10"/>
      <c r="AA809" s="31" t="str">
        <f t="shared" si="97"/>
        <v>--</v>
      </c>
      <c r="AB809" s="18" t="str">
        <f t="shared" si="98"/>
        <v>Deposit</v>
      </c>
      <c r="AC809" s="3">
        <f t="shared" si="99"/>
        <v>0</v>
      </c>
      <c r="AD809" s="4">
        <f t="shared" si="100"/>
        <v>0</v>
      </c>
      <c r="AE809" s="8" t="str">
        <f t="shared" si="101"/>
        <v/>
      </c>
      <c r="AF809" s="18" t="str">
        <f t="shared" si="102"/>
        <v>--</v>
      </c>
    </row>
    <row r="810" spans="5:32" x14ac:dyDescent="0.25">
      <c r="E810" s="36" t="str">
        <f t="shared" si="103"/>
        <v>--</v>
      </c>
      <c r="F810" s="25"/>
      <c r="G810" s="20"/>
      <c r="H810" s="29"/>
      <c r="I810" s="29"/>
      <c r="J810" s="23"/>
      <c r="K810" s="23"/>
      <c r="L810" s="23"/>
      <c r="M810" s="25"/>
      <c r="N810" s="29"/>
      <c r="O810" s="13"/>
      <c r="P810" s="13"/>
      <c r="Q810" s="13"/>
      <c r="R810" s="13"/>
      <c r="T810" s="8" t="str">
        <f>IF(COUNTIF(M810, "*POSB*TRA*")&gt;0,CONCATENATE(L810,"-",MID(M810,(MIN(IF(ISERROR(FIND({1;2;3;4;5;6;7;8;9;0},M810,FIND("POSB",M810))),"",FIND({1;2;3;4;5;6;7;8;9;0},M810,FIND("POSB",M810))))),6)),"")</f>
        <v/>
      </c>
      <c r="U810" s="8" t="str">
        <f t="shared" si="96"/>
        <v>--</v>
      </c>
      <c r="V810" s="17" t="str">
        <f>IF(COUNTIF(M810, "*CHEQUE*")&gt;0,+MID(M810,(MIN(IF(ISERROR(FIND({1;2;3;4;5;6;7;8;9;0},M810)),"",FIND({1;2;3;4;5;6;7;8;9;0},M810)))),15),"")</f>
        <v/>
      </c>
      <c r="W810" s="10"/>
      <c r="X810" s="10"/>
      <c r="Y810" s="10"/>
      <c r="Z810" s="10"/>
      <c r="AA810" s="31" t="str">
        <f t="shared" si="97"/>
        <v>--</v>
      </c>
      <c r="AB810" s="18" t="str">
        <f t="shared" si="98"/>
        <v>Deposit</v>
      </c>
      <c r="AC810" s="3">
        <f t="shared" si="99"/>
        <v>0</v>
      </c>
      <c r="AD810" s="4">
        <f t="shared" si="100"/>
        <v>0</v>
      </c>
      <c r="AE810" s="8" t="str">
        <f t="shared" si="101"/>
        <v/>
      </c>
      <c r="AF810" s="18" t="str">
        <f t="shared" si="102"/>
        <v>--</v>
      </c>
    </row>
    <row r="811" spans="5:32" x14ac:dyDescent="0.25">
      <c r="E811" s="36" t="str">
        <f t="shared" si="103"/>
        <v>--</v>
      </c>
      <c r="F811" s="26"/>
      <c r="G811" s="21"/>
      <c r="H811" s="30"/>
      <c r="I811" s="30"/>
      <c r="J811" s="24"/>
      <c r="K811" s="24"/>
      <c r="L811" s="24"/>
      <c r="M811" s="26"/>
      <c r="N811" s="30"/>
      <c r="O811" s="13"/>
      <c r="P811" s="13"/>
      <c r="Q811" s="13"/>
      <c r="R811" s="13"/>
      <c r="T811" s="8" t="str">
        <f>IF(COUNTIF(M811, "*POSB*TRA*")&gt;0,CONCATENATE(L811,"-",MID(M811,(MIN(IF(ISERROR(FIND({1;2;3;4;5;6;7;8;9;0},M811,FIND("POSB",M811))),"",FIND({1;2;3;4;5;6;7;8;9;0},M811,FIND("POSB",M811))))),6)),"")</f>
        <v/>
      </c>
      <c r="U811" s="8" t="str">
        <f t="shared" si="96"/>
        <v>--</v>
      </c>
      <c r="V811" s="17" t="str">
        <f>IF(COUNTIF(M811, "*CHEQUE*")&gt;0,+MID(M811,(MIN(IF(ISERROR(FIND({1;2;3;4;5;6;7;8;9;0},M811)),"",FIND({1;2;3;4;5;6;7;8;9;0},M811)))),15),"")</f>
        <v/>
      </c>
      <c r="W811" s="10"/>
      <c r="X811" s="10"/>
      <c r="Y811" s="10"/>
      <c r="Z811" s="10"/>
      <c r="AA811" s="31" t="str">
        <f t="shared" si="97"/>
        <v>--</v>
      </c>
      <c r="AB811" s="18" t="str">
        <f t="shared" si="98"/>
        <v>Deposit</v>
      </c>
      <c r="AC811" s="3">
        <f t="shared" si="99"/>
        <v>0</v>
      </c>
      <c r="AD811" s="4">
        <f t="shared" si="100"/>
        <v>0</v>
      </c>
      <c r="AE811" s="8" t="str">
        <f t="shared" si="101"/>
        <v/>
      </c>
      <c r="AF811" s="18" t="str">
        <f t="shared" si="102"/>
        <v>--</v>
      </c>
    </row>
    <row r="812" spans="5:32" x14ac:dyDescent="0.25">
      <c r="E812" s="36" t="str">
        <f t="shared" si="103"/>
        <v>--</v>
      </c>
      <c r="F812" s="25"/>
      <c r="G812" s="20"/>
      <c r="H812" s="29"/>
      <c r="I812" s="29"/>
      <c r="J812" s="23"/>
      <c r="K812" s="23"/>
      <c r="L812" s="23"/>
      <c r="M812" s="25"/>
      <c r="N812" s="29"/>
      <c r="O812" s="13"/>
      <c r="P812" s="13"/>
      <c r="Q812" s="13"/>
      <c r="R812" s="13"/>
      <c r="T812" s="8" t="str">
        <f>IF(COUNTIF(M812, "*POSB*TRA*")&gt;0,CONCATENATE(L812,"-",MID(M812,(MIN(IF(ISERROR(FIND({1;2;3;4;5;6;7;8;9;0},M812,FIND("POSB",M812))),"",FIND({1;2;3;4;5;6;7;8;9;0},M812,FIND("POSB",M812))))),6)),"")</f>
        <v/>
      </c>
      <c r="U812" s="8" t="str">
        <f t="shared" si="96"/>
        <v>--</v>
      </c>
      <c r="V812" s="17" t="str">
        <f>IF(COUNTIF(M812, "*CHEQUE*")&gt;0,+MID(M812,(MIN(IF(ISERROR(FIND({1;2;3;4;5;6;7;8;9;0},M812)),"",FIND({1;2;3;4;5;6;7;8;9;0},M812)))),15),"")</f>
        <v/>
      </c>
      <c r="W812" s="10"/>
      <c r="X812" s="10"/>
      <c r="Y812" s="10"/>
      <c r="Z812" s="10"/>
      <c r="AA812" s="31" t="str">
        <f t="shared" si="97"/>
        <v>--</v>
      </c>
      <c r="AB812" s="18" t="str">
        <f t="shared" si="98"/>
        <v>Deposit</v>
      </c>
      <c r="AC812" s="3">
        <f t="shared" si="99"/>
        <v>0</v>
      </c>
      <c r="AD812" s="4">
        <f t="shared" si="100"/>
        <v>0</v>
      </c>
      <c r="AE812" s="8" t="str">
        <f t="shared" si="101"/>
        <v/>
      </c>
      <c r="AF812" s="18" t="str">
        <f t="shared" si="102"/>
        <v>--</v>
      </c>
    </row>
    <row r="813" spans="5:32" x14ac:dyDescent="0.25">
      <c r="E813" s="36" t="str">
        <f t="shared" si="103"/>
        <v>--</v>
      </c>
      <c r="F813" s="26"/>
      <c r="G813" s="21"/>
      <c r="H813" s="30"/>
      <c r="I813" s="30"/>
      <c r="J813" s="24"/>
      <c r="K813" s="24"/>
      <c r="L813" s="24"/>
      <c r="M813" s="26"/>
      <c r="N813" s="30"/>
      <c r="O813" s="13"/>
      <c r="P813" s="13"/>
      <c r="Q813" s="13"/>
      <c r="R813" s="13"/>
      <c r="T813" s="8" t="str">
        <f>IF(COUNTIF(M813, "*POSB*TRA*")&gt;0,CONCATENATE(L813,"-",MID(M813,(MIN(IF(ISERROR(FIND({1;2;3;4;5;6;7;8;9;0},M813,FIND("POSB",M813))),"",FIND({1;2;3;4;5;6;7;8;9;0},M813,FIND("POSB",M813))))),6)),"")</f>
        <v/>
      </c>
      <c r="U813" s="8" t="str">
        <f t="shared" si="96"/>
        <v>--</v>
      </c>
      <c r="V813" s="17" t="str">
        <f>IF(COUNTIF(M813, "*CHEQUE*")&gt;0,+MID(M813,(MIN(IF(ISERROR(FIND({1;2;3;4;5;6;7;8;9;0},M813)),"",FIND({1;2;3;4;5;6;7;8;9;0},M813)))),15),"")</f>
        <v/>
      </c>
      <c r="W813" s="10"/>
      <c r="X813" s="10"/>
      <c r="Y813" s="10"/>
      <c r="Z813" s="10"/>
      <c r="AA813" s="31" t="str">
        <f t="shared" si="97"/>
        <v>--</v>
      </c>
      <c r="AB813" s="18" t="str">
        <f t="shared" si="98"/>
        <v>Deposit</v>
      </c>
      <c r="AC813" s="3">
        <f t="shared" si="99"/>
        <v>0</v>
      </c>
      <c r="AD813" s="4">
        <f t="shared" si="100"/>
        <v>0</v>
      </c>
      <c r="AE813" s="8" t="str">
        <f t="shared" si="101"/>
        <v/>
      </c>
      <c r="AF813" s="18" t="str">
        <f t="shared" si="102"/>
        <v>--</v>
      </c>
    </row>
    <row r="814" spans="5:32" x14ac:dyDescent="0.25">
      <c r="E814" s="36" t="str">
        <f t="shared" si="103"/>
        <v>--</v>
      </c>
      <c r="F814" s="25"/>
      <c r="G814" s="20"/>
      <c r="H814" s="29"/>
      <c r="I814" s="29"/>
      <c r="J814" s="23"/>
      <c r="K814" s="23"/>
      <c r="L814" s="23"/>
      <c r="M814" s="25"/>
      <c r="N814" s="29"/>
      <c r="O814" s="13"/>
      <c r="P814" s="13"/>
      <c r="Q814" s="13"/>
      <c r="R814" s="13"/>
      <c r="T814" s="8" t="str">
        <f>IF(COUNTIF(M814, "*POSB*TRA*")&gt;0,CONCATENATE(L814,"-",MID(M814,(MIN(IF(ISERROR(FIND({1;2;3;4;5;6;7;8;9;0},M814,FIND("POSB",M814))),"",FIND({1;2;3;4;5;6;7;8;9;0},M814,FIND("POSB",M814))))),6)),"")</f>
        <v/>
      </c>
      <c r="U814" s="8" t="str">
        <f t="shared" si="96"/>
        <v>--</v>
      </c>
      <c r="V814" s="17" t="str">
        <f>IF(COUNTIF(M814, "*CHEQUE*")&gt;0,+MID(M814,(MIN(IF(ISERROR(FIND({1;2;3;4;5;6;7;8;9;0},M814)),"",FIND({1;2;3;4;5;6;7;8;9;0},M814)))),15),"")</f>
        <v/>
      </c>
      <c r="W814" s="10"/>
      <c r="X814" s="10"/>
      <c r="Y814" s="10"/>
      <c r="Z814" s="10"/>
      <c r="AA814" s="31" t="str">
        <f t="shared" si="97"/>
        <v>--</v>
      </c>
      <c r="AB814" s="18" t="str">
        <f t="shared" si="98"/>
        <v>Deposit</v>
      </c>
      <c r="AC814" s="3">
        <f t="shared" si="99"/>
        <v>0</v>
      </c>
      <c r="AD814" s="4">
        <f t="shared" si="100"/>
        <v>0</v>
      </c>
      <c r="AE814" s="8" t="str">
        <f t="shared" si="101"/>
        <v/>
      </c>
      <c r="AF814" s="18" t="str">
        <f t="shared" si="102"/>
        <v>--</v>
      </c>
    </row>
    <row r="815" spans="5:32" x14ac:dyDescent="0.25">
      <c r="E815" s="36" t="str">
        <f t="shared" si="103"/>
        <v>--</v>
      </c>
      <c r="F815" s="26"/>
      <c r="G815" s="21"/>
      <c r="H815" s="30"/>
      <c r="I815" s="30"/>
      <c r="J815" s="24"/>
      <c r="K815" s="24"/>
      <c r="L815" s="24"/>
      <c r="M815" s="26"/>
      <c r="N815" s="30"/>
      <c r="O815" s="13"/>
      <c r="P815" s="13"/>
      <c r="Q815" s="13"/>
      <c r="R815" s="13"/>
      <c r="T815" s="8" t="str">
        <f>IF(COUNTIF(M815, "*POSB*TRA*")&gt;0,CONCATENATE(L815,"-",MID(M815,(MIN(IF(ISERROR(FIND({1;2;3;4;5;6;7;8;9;0},M815,FIND("POSB",M815))),"",FIND({1;2;3;4;5;6;7;8;9;0},M815,FIND("POSB",M815))))),6)),"")</f>
        <v/>
      </c>
      <c r="U815" s="8" t="str">
        <f t="shared" si="96"/>
        <v>--</v>
      </c>
      <c r="V815" s="17" t="str">
        <f>IF(COUNTIF(M815, "*CHEQUE*")&gt;0,+MID(M815,(MIN(IF(ISERROR(FIND({1;2;3;4;5;6;7;8;9;0},M815)),"",FIND({1;2;3;4;5;6;7;8;9;0},M815)))),15),"")</f>
        <v/>
      </c>
      <c r="W815" s="10"/>
      <c r="X815" s="10"/>
      <c r="Y815" s="10"/>
      <c r="Z815" s="10"/>
      <c r="AA815" s="31" t="str">
        <f t="shared" si="97"/>
        <v>--</v>
      </c>
      <c r="AB815" s="18" t="str">
        <f t="shared" si="98"/>
        <v>Deposit</v>
      </c>
      <c r="AC815" s="3">
        <f t="shared" si="99"/>
        <v>0</v>
      </c>
      <c r="AD815" s="4">
        <f t="shared" si="100"/>
        <v>0</v>
      </c>
      <c r="AE815" s="8" t="str">
        <f t="shared" si="101"/>
        <v/>
      </c>
      <c r="AF815" s="18" t="str">
        <f t="shared" si="102"/>
        <v>--</v>
      </c>
    </row>
    <row r="816" spans="5:32" x14ac:dyDescent="0.25">
      <c r="E816" s="36" t="str">
        <f t="shared" si="103"/>
        <v>--</v>
      </c>
      <c r="F816" s="25"/>
      <c r="G816" s="20"/>
      <c r="H816" s="29"/>
      <c r="I816" s="29"/>
      <c r="J816" s="23"/>
      <c r="K816" s="23"/>
      <c r="L816" s="23"/>
      <c r="M816" s="25"/>
      <c r="N816" s="29"/>
      <c r="O816" s="13"/>
      <c r="P816" s="13"/>
      <c r="Q816" s="13"/>
      <c r="R816" s="13"/>
      <c r="T816" s="8" t="str">
        <f>IF(COUNTIF(M816, "*POSB*TRA*")&gt;0,CONCATENATE(L816,"-",MID(M816,(MIN(IF(ISERROR(FIND({1;2;3;4;5;6;7;8;9;0},M816,FIND("POSB",M816))),"",FIND({1;2;3;4;5;6;7;8;9;0},M816,FIND("POSB",M816))))),6)),"")</f>
        <v/>
      </c>
      <c r="U816" s="8" t="str">
        <f t="shared" si="96"/>
        <v>--</v>
      </c>
      <c r="V816" s="17" t="str">
        <f>IF(COUNTIF(M816, "*CHEQUE*")&gt;0,+MID(M816,(MIN(IF(ISERROR(FIND({1;2;3;4;5;6;7;8;9;0},M816)),"",FIND({1;2;3;4;5;6;7;8;9;0},M816)))),15),"")</f>
        <v/>
      </c>
      <c r="W816" s="10"/>
      <c r="X816" s="10"/>
      <c r="Y816" s="10"/>
      <c r="Z816" s="10"/>
      <c r="AA816" s="31" t="str">
        <f t="shared" si="97"/>
        <v>--</v>
      </c>
      <c r="AB816" s="18" t="str">
        <f t="shared" si="98"/>
        <v>Deposit</v>
      </c>
      <c r="AC816" s="3">
        <f t="shared" si="99"/>
        <v>0</v>
      </c>
      <c r="AD816" s="4">
        <f t="shared" si="100"/>
        <v>0</v>
      </c>
      <c r="AE816" s="8" t="str">
        <f t="shared" si="101"/>
        <v/>
      </c>
      <c r="AF816" s="18" t="str">
        <f t="shared" si="102"/>
        <v>--</v>
      </c>
    </row>
    <row r="817" spans="5:32" x14ac:dyDescent="0.25">
      <c r="E817" s="36" t="str">
        <f t="shared" si="103"/>
        <v>--</v>
      </c>
      <c r="F817" s="26"/>
      <c r="G817" s="21"/>
      <c r="H817" s="30"/>
      <c r="I817" s="30"/>
      <c r="J817" s="24"/>
      <c r="K817" s="24"/>
      <c r="L817" s="24"/>
      <c r="M817" s="26"/>
      <c r="N817" s="30"/>
      <c r="O817" s="13"/>
      <c r="P817" s="13"/>
      <c r="Q817" s="13"/>
      <c r="R817" s="13"/>
      <c r="T817" s="8" t="str">
        <f>IF(COUNTIF(M817, "*POSB*TRA*")&gt;0,CONCATENATE(L817,"-",MID(M817,(MIN(IF(ISERROR(FIND({1;2;3;4;5;6;7;8;9;0},M817,FIND("POSB",M817))),"",FIND({1;2;3;4;5;6;7;8;9;0},M817,FIND("POSB",M817))))),6)),"")</f>
        <v/>
      </c>
      <c r="U817" s="8" t="str">
        <f t="shared" si="96"/>
        <v>--</v>
      </c>
      <c r="V817" s="17" t="str">
        <f>IF(COUNTIF(M817, "*CHEQUE*")&gt;0,+MID(M817,(MIN(IF(ISERROR(FIND({1;2;3;4;5;6;7;8;9;0},M817)),"",FIND({1;2;3;4;5;6;7;8;9;0},M817)))),15),"")</f>
        <v/>
      </c>
      <c r="W817" s="10"/>
      <c r="X817" s="10"/>
      <c r="Y817" s="10"/>
      <c r="Z817" s="10"/>
      <c r="AA817" s="31" t="str">
        <f t="shared" si="97"/>
        <v>--</v>
      </c>
      <c r="AB817" s="18" t="str">
        <f t="shared" si="98"/>
        <v>Deposit</v>
      </c>
      <c r="AC817" s="3">
        <f t="shared" si="99"/>
        <v>0</v>
      </c>
      <c r="AD817" s="4">
        <f t="shared" si="100"/>
        <v>0</v>
      </c>
      <c r="AE817" s="8" t="str">
        <f t="shared" si="101"/>
        <v/>
      </c>
      <c r="AF817" s="18" t="str">
        <f t="shared" si="102"/>
        <v>--</v>
      </c>
    </row>
    <row r="818" spans="5:32" x14ac:dyDescent="0.25">
      <c r="E818" s="36" t="str">
        <f t="shared" si="103"/>
        <v>--</v>
      </c>
      <c r="F818" s="25"/>
      <c r="G818" s="20"/>
      <c r="H818" s="29"/>
      <c r="I818" s="29"/>
      <c r="J818" s="23"/>
      <c r="K818" s="23"/>
      <c r="L818" s="23"/>
      <c r="M818" s="25"/>
      <c r="N818" s="29"/>
      <c r="O818" s="13"/>
      <c r="P818" s="13"/>
      <c r="Q818" s="13"/>
      <c r="R818" s="13"/>
      <c r="T818" s="8" t="str">
        <f>IF(COUNTIF(M818, "*POSB*TRA*")&gt;0,CONCATENATE(L818,"-",MID(M818,(MIN(IF(ISERROR(FIND({1;2;3;4;5;6;7;8;9;0},M818,FIND("POSB",M818))),"",FIND({1;2;3;4;5;6;7;8;9;0},M818,FIND("POSB",M818))))),6)),"")</f>
        <v/>
      </c>
      <c r="U818" s="8" t="str">
        <f t="shared" si="96"/>
        <v>--</v>
      </c>
      <c r="V818" s="17" t="str">
        <f>IF(COUNTIF(M818, "*CHEQUE*")&gt;0,+MID(M818,(MIN(IF(ISERROR(FIND({1;2;3;4;5;6;7;8;9;0},M818)),"",FIND({1;2;3;4;5;6;7;8;9;0},M818)))),15),"")</f>
        <v/>
      </c>
      <c r="W818" s="10"/>
      <c r="X818" s="10"/>
      <c r="Y818" s="10"/>
      <c r="Z818" s="10"/>
      <c r="AA818" s="31" t="str">
        <f t="shared" si="97"/>
        <v>--</v>
      </c>
      <c r="AB818" s="18" t="str">
        <f t="shared" si="98"/>
        <v>Deposit</v>
      </c>
      <c r="AC818" s="3">
        <f t="shared" si="99"/>
        <v>0</v>
      </c>
      <c r="AD818" s="4">
        <f t="shared" si="100"/>
        <v>0</v>
      </c>
      <c r="AE818" s="8" t="str">
        <f t="shared" si="101"/>
        <v/>
      </c>
      <c r="AF818" s="18" t="str">
        <f t="shared" si="102"/>
        <v>--</v>
      </c>
    </row>
    <row r="819" spans="5:32" x14ac:dyDescent="0.25">
      <c r="E819" s="36" t="str">
        <f t="shared" si="103"/>
        <v>--</v>
      </c>
      <c r="F819" s="26"/>
      <c r="G819" s="21"/>
      <c r="H819" s="30"/>
      <c r="I819" s="30"/>
      <c r="J819" s="24"/>
      <c r="K819" s="24"/>
      <c r="L819" s="24"/>
      <c r="M819" s="26"/>
      <c r="N819" s="30"/>
      <c r="O819" s="13"/>
      <c r="P819" s="13"/>
      <c r="Q819" s="13"/>
      <c r="R819" s="13"/>
      <c r="T819" s="8" t="str">
        <f>IF(COUNTIF(M819, "*POSB*TRA*")&gt;0,CONCATENATE(L819,"-",MID(M819,(MIN(IF(ISERROR(FIND({1;2;3;4;5;6;7;8;9;0},M819,FIND("POSB",M819))),"",FIND({1;2;3;4;5;6;7;8;9;0},M819,FIND("POSB",M819))))),6)),"")</f>
        <v/>
      </c>
      <c r="U819" s="8" t="str">
        <f t="shared" si="96"/>
        <v>--</v>
      </c>
      <c r="V819" s="17" t="str">
        <f>IF(COUNTIF(M819, "*CHEQUE*")&gt;0,+MID(M819,(MIN(IF(ISERROR(FIND({1;2;3;4;5;6;7;8;9;0},M819)),"",FIND({1;2;3;4;5;6;7;8;9;0},M819)))),15),"")</f>
        <v/>
      </c>
      <c r="W819" s="10"/>
      <c r="X819" s="10"/>
      <c r="Y819" s="10"/>
      <c r="Z819" s="10"/>
      <c r="AA819" s="31" t="str">
        <f t="shared" si="97"/>
        <v>--</v>
      </c>
      <c r="AB819" s="18" t="str">
        <f t="shared" si="98"/>
        <v>Deposit</v>
      </c>
      <c r="AC819" s="3">
        <f t="shared" si="99"/>
        <v>0</v>
      </c>
      <c r="AD819" s="4">
        <f t="shared" si="100"/>
        <v>0</v>
      </c>
      <c r="AE819" s="8" t="str">
        <f t="shared" si="101"/>
        <v/>
      </c>
      <c r="AF819" s="18" t="str">
        <f t="shared" si="102"/>
        <v>--</v>
      </c>
    </row>
    <row r="820" spans="5:32" x14ac:dyDescent="0.25">
      <c r="E820" s="36" t="str">
        <f t="shared" si="103"/>
        <v>--</v>
      </c>
      <c r="F820" s="25"/>
      <c r="G820" s="20"/>
      <c r="H820" s="29"/>
      <c r="I820" s="29"/>
      <c r="J820" s="23"/>
      <c r="K820" s="23"/>
      <c r="L820" s="23"/>
      <c r="M820" s="25"/>
      <c r="N820" s="29"/>
      <c r="O820" s="13"/>
      <c r="P820" s="13"/>
      <c r="Q820" s="13"/>
      <c r="R820" s="13"/>
      <c r="T820" s="8" t="str">
        <f>IF(COUNTIF(M820, "*POSB*TRA*")&gt;0,CONCATENATE(L820,"-",MID(M820,(MIN(IF(ISERROR(FIND({1;2;3;4;5;6;7;8;9;0},M820,FIND("POSB",M820))),"",FIND({1;2;3;4;5;6;7;8;9;0},M820,FIND("POSB",M820))))),6)),"")</f>
        <v/>
      </c>
      <c r="U820" s="8" t="str">
        <f t="shared" si="96"/>
        <v>--</v>
      </c>
      <c r="V820" s="17" t="str">
        <f>IF(COUNTIF(M820, "*CHEQUE*")&gt;0,+MID(M820,(MIN(IF(ISERROR(FIND({1;2;3;4;5;6;7;8;9;0},M820)),"",FIND({1;2;3;4;5;6;7;8;9;0},M820)))),15),"")</f>
        <v/>
      </c>
      <c r="W820" s="10"/>
      <c r="X820" s="10"/>
      <c r="Y820" s="10"/>
      <c r="Z820" s="10"/>
      <c r="AA820" s="31" t="str">
        <f t="shared" si="97"/>
        <v>--</v>
      </c>
      <c r="AB820" s="18" t="str">
        <f t="shared" si="98"/>
        <v>Deposit</v>
      </c>
      <c r="AC820" s="3">
        <f t="shared" si="99"/>
        <v>0</v>
      </c>
      <c r="AD820" s="4">
        <f t="shared" si="100"/>
        <v>0</v>
      </c>
      <c r="AE820" s="8" t="str">
        <f t="shared" si="101"/>
        <v/>
      </c>
      <c r="AF820" s="18" t="str">
        <f t="shared" si="102"/>
        <v>--</v>
      </c>
    </row>
    <row r="821" spans="5:32" x14ac:dyDescent="0.25">
      <c r="E821" s="36" t="str">
        <f t="shared" si="103"/>
        <v>--</v>
      </c>
      <c r="F821" s="26"/>
      <c r="G821" s="21"/>
      <c r="H821" s="30"/>
      <c r="I821" s="30"/>
      <c r="J821" s="24"/>
      <c r="K821" s="24"/>
      <c r="L821" s="24"/>
      <c r="M821" s="26"/>
      <c r="N821" s="30"/>
      <c r="O821" s="13"/>
      <c r="P821" s="13"/>
      <c r="Q821" s="13"/>
      <c r="R821" s="13"/>
      <c r="T821" s="8" t="str">
        <f>IF(COUNTIF(M821, "*POSB*TRA*")&gt;0,CONCATENATE(L821,"-",MID(M821,(MIN(IF(ISERROR(FIND({1;2;3;4;5;6;7;8;9;0},M821,FIND("POSB",M821))),"",FIND({1;2;3;4;5;6;7;8;9;0},M821,FIND("POSB",M821))))),6)),"")</f>
        <v/>
      </c>
      <c r="U821" s="8" t="str">
        <f t="shared" si="96"/>
        <v>--</v>
      </c>
      <c r="V821" s="17" t="str">
        <f>IF(COUNTIF(M821, "*CHEQUE*")&gt;0,+MID(M821,(MIN(IF(ISERROR(FIND({1;2;3;4;5;6;7;8;9;0},M821)),"",FIND({1;2;3;4;5;6;7;8;9;0},M821)))),15),"")</f>
        <v/>
      </c>
      <c r="W821" s="10"/>
      <c r="X821" s="10"/>
      <c r="Y821" s="10"/>
      <c r="Z821" s="10"/>
      <c r="AA821" s="31" t="str">
        <f t="shared" si="97"/>
        <v>--</v>
      </c>
      <c r="AB821" s="18" t="str">
        <f t="shared" si="98"/>
        <v>Deposit</v>
      </c>
      <c r="AC821" s="3">
        <f t="shared" si="99"/>
        <v>0</v>
      </c>
      <c r="AD821" s="4">
        <f t="shared" si="100"/>
        <v>0</v>
      </c>
      <c r="AE821" s="8" t="str">
        <f t="shared" si="101"/>
        <v/>
      </c>
      <c r="AF821" s="18" t="str">
        <f t="shared" si="102"/>
        <v>--</v>
      </c>
    </row>
    <row r="822" spans="5:32" x14ac:dyDescent="0.25">
      <c r="E822" s="36" t="str">
        <f t="shared" si="103"/>
        <v>--</v>
      </c>
      <c r="F822" s="25"/>
      <c r="G822" s="20"/>
      <c r="H822" s="29"/>
      <c r="I822" s="29"/>
      <c r="J822" s="23"/>
      <c r="K822" s="23"/>
      <c r="L822" s="23"/>
      <c r="M822" s="25"/>
      <c r="N822" s="29"/>
      <c r="O822" s="13"/>
      <c r="P822" s="13"/>
      <c r="Q822" s="13"/>
      <c r="R822" s="13"/>
      <c r="T822" s="8" t="str">
        <f>IF(COUNTIF(M822, "*POSB*TRA*")&gt;0,CONCATENATE(L822,"-",MID(M822,(MIN(IF(ISERROR(FIND({1;2;3;4;5;6;7;8;9;0},M822,FIND("POSB",M822))),"",FIND({1;2;3;4;5;6;7;8;9;0},M822,FIND("POSB",M822))))),6)),"")</f>
        <v/>
      </c>
      <c r="U822" s="8" t="str">
        <f t="shared" si="96"/>
        <v>--</v>
      </c>
      <c r="V822" s="17" t="str">
        <f>IF(COUNTIF(M822, "*CHEQUE*")&gt;0,+MID(M822,(MIN(IF(ISERROR(FIND({1;2;3;4;5;6;7;8;9;0},M822)),"",FIND({1;2;3;4;5;6;7;8;9;0},M822)))),15),"")</f>
        <v/>
      </c>
      <c r="W822" s="10"/>
      <c r="X822" s="10"/>
      <c r="Y822" s="10"/>
      <c r="Z822" s="10"/>
      <c r="AA822" s="31" t="str">
        <f t="shared" si="97"/>
        <v>--</v>
      </c>
      <c r="AB822" s="18" t="str">
        <f t="shared" si="98"/>
        <v>Deposit</v>
      </c>
      <c r="AC822" s="3">
        <f t="shared" si="99"/>
        <v>0</v>
      </c>
      <c r="AD822" s="4">
        <f t="shared" si="100"/>
        <v>0</v>
      </c>
      <c r="AE822" s="8" t="str">
        <f t="shared" si="101"/>
        <v/>
      </c>
      <c r="AF822" s="18" t="str">
        <f t="shared" si="102"/>
        <v>--</v>
      </c>
    </row>
    <row r="823" spans="5:32" x14ac:dyDescent="0.25">
      <c r="E823" s="36" t="str">
        <f t="shared" si="103"/>
        <v>--</v>
      </c>
      <c r="F823" s="26"/>
      <c r="G823" s="21"/>
      <c r="H823" s="30"/>
      <c r="I823" s="30"/>
      <c r="J823" s="24"/>
      <c r="K823" s="24"/>
      <c r="L823" s="24"/>
      <c r="M823" s="26"/>
      <c r="N823" s="30"/>
      <c r="O823" s="13"/>
      <c r="P823" s="13"/>
      <c r="Q823" s="13"/>
      <c r="R823" s="13"/>
      <c r="T823" s="8" t="str">
        <f>IF(COUNTIF(M823, "*POSB*TRA*")&gt;0,CONCATENATE(L823,"-",MID(M823,(MIN(IF(ISERROR(FIND({1;2;3;4;5;6;7;8;9;0},M823,FIND("POSB",M823))),"",FIND({1;2;3;4;5;6;7;8;9;0},M823,FIND("POSB",M823))))),6)),"")</f>
        <v/>
      </c>
      <c r="U823" s="8" t="str">
        <f t="shared" si="96"/>
        <v>--</v>
      </c>
      <c r="V823" s="17" t="str">
        <f>IF(COUNTIF(M823, "*CHEQUE*")&gt;0,+MID(M823,(MIN(IF(ISERROR(FIND({1;2;3;4;5;6;7;8;9;0},M823)),"",FIND({1;2;3;4;5;6;7;8;9;0},M823)))),15),"")</f>
        <v/>
      </c>
      <c r="W823" s="10"/>
      <c r="X823" s="10"/>
      <c r="Y823" s="10"/>
      <c r="Z823" s="10"/>
      <c r="AA823" s="31" t="str">
        <f t="shared" si="97"/>
        <v>--</v>
      </c>
      <c r="AB823" s="18" t="str">
        <f t="shared" si="98"/>
        <v>Deposit</v>
      </c>
      <c r="AC823" s="3">
        <f t="shared" si="99"/>
        <v>0</v>
      </c>
      <c r="AD823" s="4">
        <f t="shared" si="100"/>
        <v>0</v>
      </c>
      <c r="AE823" s="8" t="str">
        <f t="shared" si="101"/>
        <v/>
      </c>
      <c r="AF823" s="18" t="str">
        <f t="shared" si="102"/>
        <v>--</v>
      </c>
    </row>
    <row r="824" spans="5:32" x14ac:dyDescent="0.25">
      <c r="E824" s="36" t="str">
        <f t="shared" si="103"/>
        <v>--</v>
      </c>
      <c r="F824" s="25"/>
      <c r="G824" s="20"/>
      <c r="H824" s="29"/>
      <c r="I824" s="29"/>
      <c r="J824" s="23"/>
      <c r="K824" s="23"/>
      <c r="L824" s="23"/>
      <c r="M824" s="25"/>
      <c r="N824" s="29"/>
      <c r="O824" s="13"/>
      <c r="P824" s="13"/>
      <c r="Q824" s="13"/>
      <c r="R824" s="13"/>
      <c r="T824" s="8" t="str">
        <f>IF(COUNTIF(M824, "*POSB*TRA*")&gt;0,CONCATENATE(L824,"-",MID(M824,(MIN(IF(ISERROR(FIND({1;2;3;4;5;6;7;8;9;0},M824,FIND("POSB",M824))),"",FIND({1;2;3;4;5;6;7;8;9;0},M824,FIND("POSB",M824))))),6)),"")</f>
        <v/>
      </c>
      <c r="U824" s="8" t="str">
        <f t="shared" si="96"/>
        <v>--</v>
      </c>
      <c r="V824" s="17" t="str">
        <f>IF(COUNTIF(M824, "*CHEQUE*")&gt;0,+MID(M824,(MIN(IF(ISERROR(FIND({1;2;3;4;5;6;7;8;9;0},M824)),"",FIND({1;2;3;4;5;6;7;8;9;0},M824)))),15),"")</f>
        <v/>
      </c>
      <c r="W824" s="10"/>
      <c r="X824" s="10"/>
      <c r="Y824" s="10"/>
      <c r="Z824" s="10"/>
      <c r="AA824" s="31" t="str">
        <f t="shared" si="97"/>
        <v>--</v>
      </c>
      <c r="AB824" s="18" t="str">
        <f t="shared" si="98"/>
        <v>Deposit</v>
      </c>
      <c r="AC824" s="3">
        <f t="shared" si="99"/>
        <v>0</v>
      </c>
      <c r="AD824" s="4">
        <f t="shared" si="100"/>
        <v>0</v>
      </c>
      <c r="AE824" s="8" t="str">
        <f t="shared" si="101"/>
        <v/>
      </c>
      <c r="AF824" s="18" t="str">
        <f t="shared" si="102"/>
        <v>--</v>
      </c>
    </row>
    <row r="825" spans="5:32" x14ac:dyDescent="0.25">
      <c r="E825" s="36" t="str">
        <f t="shared" si="103"/>
        <v>--</v>
      </c>
      <c r="F825" s="26"/>
      <c r="G825" s="21"/>
      <c r="H825" s="30"/>
      <c r="I825" s="30"/>
      <c r="J825" s="24"/>
      <c r="K825" s="24"/>
      <c r="L825" s="24"/>
      <c r="M825" s="26"/>
      <c r="N825" s="30"/>
      <c r="O825" s="13"/>
      <c r="P825" s="13"/>
      <c r="Q825" s="13"/>
      <c r="R825" s="13"/>
      <c r="T825" s="8" t="str">
        <f>IF(COUNTIF(M825, "*POSB*TRA*")&gt;0,CONCATENATE(L825,"-",MID(M825,(MIN(IF(ISERROR(FIND({1;2;3;4;5;6;7;8;9;0},M825,FIND("POSB",M825))),"",FIND({1;2;3;4;5;6;7;8;9;0},M825,FIND("POSB",M825))))),6)),"")</f>
        <v/>
      </c>
      <c r="U825" s="8" t="str">
        <f t="shared" si="96"/>
        <v>--</v>
      </c>
      <c r="V825" s="17" t="str">
        <f>IF(COUNTIF(M825, "*CHEQUE*")&gt;0,+MID(M825,(MIN(IF(ISERROR(FIND({1;2;3;4;5;6;7;8;9;0},M825)),"",FIND({1;2;3;4;5;6;7;8;9;0},M825)))),15),"")</f>
        <v/>
      </c>
      <c r="W825" s="10"/>
      <c r="X825" s="10"/>
      <c r="Y825" s="10"/>
      <c r="Z825" s="10"/>
      <c r="AA825" s="31" t="str">
        <f t="shared" si="97"/>
        <v>--</v>
      </c>
      <c r="AB825" s="18" t="str">
        <f t="shared" si="98"/>
        <v>Deposit</v>
      </c>
      <c r="AC825" s="3">
        <f t="shared" si="99"/>
        <v>0</v>
      </c>
      <c r="AD825" s="4">
        <f t="shared" si="100"/>
        <v>0</v>
      </c>
      <c r="AE825" s="8" t="str">
        <f t="shared" si="101"/>
        <v/>
      </c>
      <c r="AF825" s="18" t="str">
        <f t="shared" si="102"/>
        <v>--</v>
      </c>
    </row>
    <row r="826" spans="5:32" x14ac:dyDescent="0.25">
      <c r="E826" s="36" t="str">
        <f t="shared" si="103"/>
        <v>--</v>
      </c>
      <c r="F826" s="25"/>
      <c r="G826" s="20"/>
      <c r="H826" s="29"/>
      <c r="I826" s="29"/>
      <c r="J826" s="23"/>
      <c r="K826" s="23"/>
      <c r="L826" s="23"/>
      <c r="M826" s="25"/>
      <c r="N826" s="29"/>
      <c r="O826" s="13"/>
      <c r="P826" s="13"/>
      <c r="Q826" s="13"/>
      <c r="R826" s="13"/>
      <c r="T826" s="8" t="str">
        <f>IF(COUNTIF(M826, "*POSB*TRA*")&gt;0,CONCATENATE(L826,"-",MID(M826,(MIN(IF(ISERROR(FIND({1;2;3;4;5;6;7;8;9;0},M826,FIND("POSB",M826))),"",FIND({1;2;3;4;5;6;7;8;9;0},M826,FIND("POSB",M826))))),6)),"")</f>
        <v/>
      </c>
      <c r="U826" s="8" t="str">
        <f t="shared" si="96"/>
        <v>--</v>
      </c>
      <c r="V826" s="17" t="str">
        <f>IF(COUNTIF(M826, "*CHEQUE*")&gt;0,+MID(M826,(MIN(IF(ISERROR(FIND({1;2;3;4;5;6;7;8;9;0},M826)),"",FIND({1;2;3;4;5;6;7;8;9;0},M826)))),15),"")</f>
        <v/>
      </c>
      <c r="W826" s="10"/>
      <c r="X826" s="10"/>
      <c r="Y826" s="10"/>
      <c r="Z826" s="10"/>
      <c r="AA826" s="31" t="str">
        <f t="shared" si="97"/>
        <v>--</v>
      </c>
      <c r="AB826" s="18" t="str">
        <f t="shared" si="98"/>
        <v>Deposit</v>
      </c>
      <c r="AC826" s="3">
        <f t="shared" si="99"/>
        <v>0</v>
      </c>
      <c r="AD826" s="4">
        <f t="shared" si="100"/>
        <v>0</v>
      </c>
      <c r="AE826" s="8" t="str">
        <f t="shared" si="101"/>
        <v/>
      </c>
      <c r="AF826" s="18" t="str">
        <f t="shared" si="102"/>
        <v>--</v>
      </c>
    </row>
    <row r="827" spans="5:32" x14ac:dyDescent="0.25">
      <c r="E827" s="36" t="str">
        <f t="shared" si="103"/>
        <v>--</v>
      </c>
      <c r="F827" s="26"/>
      <c r="G827" s="21"/>
      <c r="H827" s="30"/>
      <c r="I827" s="30"/>
      <c r="J827" s="24"/>
      <c r="K827" s="24"/>
      <c r="L827" s="24"/>
      <c r="M827" s="26"/>
      <c r="N827" s="30"/>
      <c r="O827" s="13"/>
      <c r="P827" s="13"/>
      <c r="Q827" s="13"/>
      <c r="R827" s="13"/>
      <c r="T827" s="8" t="str">
        <f>IF(COUNTIF(M827, "*POSB*TRA*")&gt;0,CONCATENATE(L827,"-",MID(M827,(MIN(IF(ISERROR(FIND({1;2;3;4;5;6;7;8;9;0},M827,FIND("POSB",M827))),"",FIND({1;2;3;4;5;6;7;8;9;0},M827,FIND("POSB",M827))))),6)),"")</f>
        <v/>
      </c>
      <c r="U827" s="8" t="str">
        <f t="shared" si="96"/>
        <v>--</v>
      </c>
      <c r="V827" s="17" t="str">
        <f>IF(COUNTIF(M827, "*CHEQUE*")&gt;0,+MID(M827,(MIN(IF(ISERROR(FIND({1;2;3;4;5;6;7;8;9;0},M827)),"",FIND({1;2;3;4;5;6;7;8;9;0},M827)))),15),"")</f>
        <v/>
      </c>
      <c r="W827" s="10"/>
      <c r="X827" s="10"/>
      <c r="Y827" s="10"/>
      <c r="Z827" s="10"/>
      <c r="AA827" s="31" t="str">
        <f t="shared" si="97"/>
        <v>--</v>
      </c>
      <c r="AB827" s="18" t="str">
        <f t="shared" si="98"/>
        <v>Deposit</v>
      </c>
      <c r="AC827" s="3">
        <f t="shared" si="99"/>
        <v>0</v>
      </c>
      <c r="AD827" s="4">
        <f t="shared" si="100"/>
        <v>0</v>
      </c>
      <c r="AE827" s="8" t="str">
        <f t="shared" si="101"/>
        <v/>
      </c>
      <c r="AF827" s="18" t="str">
        <f t="shared" si="102"/>
        <v>--</v>
      </c>
    </row>
    <row r="828" spans="5:32" x14ac:dyDescent="0.25">
      <c r="E828" s="36" t="str">
        <f t="shared" si="103"/>
        <v>--</v>
      </c>
      <c r="F828" s="25"/>
      <c r="G828" s="20"/>
      <c r="H828" s="29"/>
      <c r="I828" s="29"/>
      <c r="J828" s="23"/>
      <c r="K828" s="23"/>
      <c r="L828" s="23"/>
      <c r="M828" s="25"/>
      <c r="N828" s="29"/>
      <c r="O828" s="13"/>
      <c r="P828" s="13"/>
      <c r="Q828" s="13"/>
      <c r="R828" s="13"/>
      <c r="T828" s="8" t="str">
        <f>IF(COUNTIF(M828, "*POSB*TRA*")&gt;0,CONCATENATE(L828,"-",MID(M828,(MIN(IF(ISERROR(FIND({1;2;3;4;5;6;7;8;9;0},M828,FIND("POSB",M828))),"",FIND({1;2;3;4;5;6;7;8;9;0},M828,FIND("POSB",M828))))),6)),"")</f>
        <v/>
      </c>
      <c r="U828" s="8" t="str">
        <f t="shared" si="96"/>
        <v>--</v>
      </c>
      <c r="V828" s="17" t="str">
        <f>IF(COUNTIF(M828, "*CHEQUE*")&gt;0,+MID(M828,(MIN(IF(ISERROR(FIND({1;2;3;4;5;6;7;8;9;0},M828)),"",FIND({1;2;3;4;5;6;7;8;9;0},M828)))),15),"")</f>
        <v/>
      </c>
      <c r="W828" s="10"/>
      <c r="X828" s="10"/>
      <c r="Y828" s="10"/>
      <c r="Z828" s="10"/>
      <c r="AA828" s="31" t="str">
        <f t="shared" si="97"/>
        <v>--</v>
      </c>
      <c r="AB828" s="18" t="str">
        <f t="shared" si="98"/>
        <v>Deposit</v>
      </c>
      <c r="AC828" s="3">
        <f t="shared" si="99"/>
        <v>0</v>
      </c>
      <c r="AD828" s="4">
        <f t="shared" si="100"/>
        <v>0</v>
      </c>
      <c r="AE828" s="8" t="str">
        <f t="shared" si="101"/>
        <v/>
      </c>
      <c r="AF828" s="18" t="str">
        <f t="shared" si="102"/>
        <v>--</v>
      </c>
    </row>
    <row r="829" spans="5:32" x14ac:dyDescent="0.25">
      <c r="E829" s="36" t="str">
        <f t="shared" si="103"/>
        <v>--</v>
      </c>
      <c r="F829" s="26"/>
      <c r="G829" s="21"/>
      <c r="H829" s="30"/>
      <c r="I829" s="30"/>
      <c r="J829" s="24"/>
      <c r="K829" s="24"/>
      <c r="L829" s="24"/>
      <c r="M829" s="26"/>
      <c r="N829" s="30"/>
      <c r="O829" s="13"/>
      <c r="P829" s="13"/>
      <c r="Q829" s="13"/>
      <c r="R829" s="13"/>
      <c r="T829" s="8" t="str">
        <f>IF(COUNTIF(M829, "*POSB*TRA*")&gt;0,CONCATENATE(L829,"-",MID(M829,(MIN(IF(ISERROR(FIND({1;2;3;4;5;6;7;8;9;0},M829,FIND("POSB",M829))),"",FIND({1;2;3;4;5;6;7;8;9;0},M829,FIND("POSB",M829))))),6)),"")</f>
        <v/>
      </c>
      <c r="U829" s="8" t="str">
        <f t="shared" si="96"/>
        <v>--</v>
      </c>
      <c r="V829" s="17" t="str">
        <f>IF(COUNTIF(M829, "*CHEQUE*")&gt;0,+MID(M829,(MIN(IF(ISERROR(FIND({1;2;3;4;5;6;7;8;9;0},M829)),"",FIND({1;2;3;4;5;6;7;8;9;0},M829)))),15),"")</f>
        <v/>
      </c>
      <c r="W829" s="10"/>
      <c r="X829" s="10"/>
      <c r="Y829" s="10"/>
      <c r="Z829" s="10"/>
      <c r="AA829" s="31" t="str">
        <f t="shared" si="97"/>
        <v>--</v>
      </c>
      <c r="AB829" s="18" t="str">
        <f t="shared" si="98"/>
        <v>Deposit</v>
      </c>
      <c r="AC829" s="3">
        <f t="shared" si="99"/>
        <v>0</v>
      </c>
      <c r="AD829" s="4">
        <f t="shared" si="100"/>
        <v>0</v>
      </c>
      <c r="AE829" s="8" t="str">
        <f t="shared" si="101"/>
        <v/>
      </c>
      <c r="AF829" s="18" t="str">
        <f t="shared" si="102"/>
        <v>--</v>
      </c>
    </row>
    <row r="830" spans="5:32" x14ac:dyDescent="0.25">
      <c r="E830" s="36" t="str">
        <f t="shared" si="103"/>
        <v>--</v>
      </c>
      <c r="F830" s="25"/>
      <c r="G830" s="20"/>
      <c r="H830" s="29"/>
      <c r="I830" s="29"/>
      <c r="J830" s="23"/>
      <c r="K830" s="23"/>
      <c r="L830" s="23"/>
      <c r="M830" s="25"/>
      <c r="N830" s="29"/>
      <c r="O830" s="13"/>
      <c r="P830" s="13"/>
      <c r="Q830" s="13"/>
      <c r="R830" s="13"/>
      <c r="T830" s="8" t="str">
        <f>IF(COUNTIF(M830, "*POSB*TRA*")&gt;0,CONCATENATE(L830,"-",MID(M830,(MIN(IF(ISERROR(FIND({1;2;3;4;5;6;7;8;9;0},M830,FIND("POSB",M830))),"",FIND({1;2;3;4;5;6;7;8;9;0},M830,FIND("POSB",M830))))),6)),"")</f>
        <v/>
      </c>
      <c r="U830" s="8" t="str">
        <f t="shared" si="96"/>
        <v>--</v>
      </c>
      <c r="V830" s="17" t="str">
        <f>IF(COUNTIF(M830, "*CHEQUE*")&gt;0,+MID(M830,(MIN(IF(ISERROR(FIND({1;2;3;4;5;6;7;8;9;0},M830)),"",FIND({1;2;3;4;5;6;7;8;9;0},M830)))),15),"")</f>
        <v/>
      </c>
      <c r="W830" s="10"/>
      <c r="X830" s="10"/>
      <c r="Y830" s="10"/>
      <c r="Z830" s="10"/>
      <c r="AA830" s="31" t="str">
        <f t="shared" si="97"/>
        <v>--</v>
      </c>
      <c r="AB830" s="18" t="str">
        <f t="shared" si="98"/>
        <v>Deposit</v>
      </c>
      <c r="AC830" s="3">
        <f t="shared" si="99"/>
        <v>0</v>
      </c>
      <c r="AD830" s="4">
        <f t="shared" si="100"/>
        <v>0</v>
      </c>
      <c r="AE830" s="8" t="str">
        <f t="shared" si="101"/>
        <v/>
      </c>
      <c r="AF830" s="18" t="str">
        <f t="shared" si="102"/>
        <v>--</v>
      </c>
    </row>
    <row r="831" spans="5:32" x14ac:dyDescent="0.25">
      <c r="E831" s="36" t="str">
        <f t="shared" si="103"/>
        <v>--</v>
      </c>
      <c r="F831" s="26"/>
      <c r="G831" s="21"/>
      <c r="H831" s="30"/>
      <c r="I831" s="30"/>
      <c r="J831" s="24"/>
      <c r="K831" s="24"/>
      <c r="L831" s="24"/>
      <c r="M831" s="26"/>
      <c r="N831" s="30"/>
      <c r="O831" s="13"/>
      <c r="P831" s="13"/>
      <c r="Q831" s="13"/>
      <c r="R831" s="13"/>
      <c r="T831" s="8" t="str">
        <f>IF(COUNTIF(M831, "*POSB*TRA*")&gt;0,CONCATENATE(L831,"-",MID(M831,(MIN(IF(ISERROR(FIND({1;2;3;4;5;6;7;8;9;0},M831,FIND("POSB",M831))),"",FIND({1;2;3;4;5;6;7;8;9;0},M831,FIND("POSB",M831))))),6)),"")</f>
        <v/>
      </c>
      <c r="U831" s="8" t="str">
        <f t="shared" si="96"/>
        <v>--</v>
      </c>
      <c r="V831" s="17" t="str">
        <f>IF(COUNTIF(M831, "*CHEQUE*")&gt;0,+MID(M831,(MIN(IF(ISERROR(FIND({1;2;3;4;5;6;7;8;9;0},M831)),"",FIND({1;2;3;4;5;6;7;8;9;0},M831)))),15),"")</f>
        <v/>
      </c>
      <c r="W831" s="10"/>
      <c r="X831" s="10"/>
      <c r="Y831" s="10"/>
      <c r="Z831" s="10"/>
      <c r="AA831" s="31" t="str">
        <f t="shared" si="97"/>
        <v>--</v>
      </c>
      <c r="AB831" s="18" t="str">
        <f t="shared" si="98"/>
        <v>Deposit</v>
      </c>
      <c r="AC831" s="3">
        <f t="shared" si="99"/>
        <v>0</v>
      </c>
      <c r="AD831" s="4">
        <f t="shared" si="100"/>
        <v>0</v>
      </c>
      <c r="AE831" s="8" t="str">
        <f t="shared" si="101"/>
        <v/>
      </c>
      <c r="AF831" s="18" t="str">
        <f t="shared" si="102"/>
        <v>--</v>
      </c>
    </row>
    <row r="832" spans="5:32" x14ac:dyDescent="0.25">
      <c r="E832" s="36" t="str">
        <f t="shared" si="103"/>
        <v>--</v>
      </c>
      <c r="F832" s="25"/>
      <c r="G832" s="20"/>
      <c r="H832" s="29"/>
      <c r="I832" s="29"/>
      <c r="J832" s="23"/>
      <c r="K832" s="23"/>
      <c r="L832" s="23"/>
      <c r="M832" s="25"/>
      <c r="N832" s="29"/>
      <c r="O832" s="13"/>
      <c r="P832" s="13"/>
      <c r="Q832" s="13"/>
      <c r="R832" s="13"/>
      <c r="T832" s="8" t="str">
        <f>IF(COUNTIF(M832, "*POSB*TRA*")&gt;0,CONCATENATE(L832,"-",MID(M832,(MIN(IF(ISERROR(FIND({1;2;3;4;5;6;7;8;9;0},M832,FIND("POSB",M832))),"",FIND({1;2;3;4;5;6;7;8;9;0},M832,FIND("POSB",M832))))),6)),"")</f>
        <v/>
      </c>
      <c r="U832" s="8" t="str">
        <f t="shared" si="96"/>
        <v>--</v>
      </c>
      <c r="V832" s="17" t="str">
        <f>IF(COUNTIF(M832, "*CHEQUE*")&gt;0,+MID(M832,(MIN(IF(ISERROR(FIND({1;2;3;4;5;6;7;8;9;0},M832)),"",FIND({1;2;3;4;5;6;7;8;9;0},M832)))),15),"")</f>
        <v/>
      </c>
      <c r="W832" s="10"/>
      <c r="X832" s="10"/>
      <c r="Y832" s="10"/>
      <c r="Z832" s="10"/>
      <c r="AA832" s="31" t="str">
        <f t="shared" si="97"/>
        <v>--</v>
      </c>
      <c r="AB832" s="18" t="str">
        <f t="shared" si="98"/>
        <v>Deposit</v>
      </c>
      <c r="AC832" s="3">
        <f t="shared" si="99"/>
        <v>0</v>
      </c>
      <c r="AD832" s="4">
        <f t="shared" si="100"/>
        <v>0</v>
      </c>
      <c r="AE832" s="8" t="str">
        <f t="shared" si="101"/>
        <v/>
      </c>
      <c r="AF832" s="18" t="str">
        <f t="shared" si="102"/>
        <v>--</v>
      </c>
    </row>
    <row r="833" spans="5:32" x14ac:dyDescent="0.25">
      <c r="E833" s="36" t="str">
        <f t="shared" si="103"/>
        <v>--</v>
      </c>
      <c r="F833" s="26"/>
      <c r="G833" s="21"/>
      <c r="H833" s="30"/>
      <c r="I833" s="30"/>
      <c r="J833" s="24"/>
      <c r="K833" s="24"/>
      <c r="L833" s="24"/>
      <c r="M833" s="26"/>
      <c r="N833" s="30"/>
      <c r="O833" s="13"/>
      <c r="P833" s="13"/>
      <c r="Q833" s="13"/>
      <c r="R833" s="13"/>
      <c r="T833" s="8" t="str">
        <f>IF(COUNTIF(M833, "*POSB*TRA*")&gt;0,CONCATENATE(L833,"-",MID(M833,(MIN(IF(ISERROR(FIND({1;2;3;4;5;6;7;8;9;0},M833,FIND("POSB",M833))),"",FIND({1;2;3;4;5;6;7;8;9;0},M833,FIND("POSB",M833))))),6)),"")</f>
        <v/>
      </c>
      <c r="U833" s="8" t="str">
        <f t="shared" si="96"/>
        <v>--</v>
      </c>
      <c r="V833" s="17" t="str">
        <f>IF(COUNTIF(M833, "*CHEQUE*")&gt;0,+MID(M833,(MIN(IF(ISERROR(FIND({1;2;3;4;5;6;7;8;9;0},M833)),"",FIND({1;2;3;4;5;6;7;8;9;0},M833)))),15),"")</f>
        <v/>
      </c>
      <c r="W833" s="10"/>
      <c r="X833" s="10"/>
      <c r="Y833" s="10"/>
      <c r="Z833" s="10"/>
      <c r="AA833" s="31" t="str">
        <f t="shared" si="97"/>
        <v>--</v>
      </c>
      <c r="AB833" s="18" t="str">
        <f t="shared" si="98"/>
        <v>Deposit</v>
      </c>
      <c r="AC833" s="3">
        <f t="shared" si="99"/>
        <v>0</v>
      </c>
      <c r="AD833" s="4">
        <f t="shared" si="100"/>
        <v>0</v>
      </c>
      <c r="AE833" s="8" t="str">
        <f t="shared" si="101"/>
        <v/>
      </c>
      <c r="AF833" s="18" t="str">
        <f t="shared" si="102"/>
        <v>--</v>
      </c>
    </row>
    <row r="834" spans="5:32" x14ac:dyDescent="0.25">
      <c r="E834" s="36" t="str">
        <f t="shared" si="103"/>
        <v>--</v>
      </c>
      <c r="F834" s="25"/>
      <c r="G834" s="20"/>
      <c r="H834" s="29"/>
      <c r="I834" s="29"/>
      <c r="J834" s="23"/>
      <c r="K834" s="23"/>
      <c r="L834" s="23"/>
      <c r="M834" s="25"/>
      <c r="N834" s="29"/>
      <c r="O834" s="13"/>
      <c r="P834" s="13"/>
      <c r="Q834" s="13"/>
      <c r="R834" s="13"/>
      <c r="T834" s="8" t="str">
        <f>IF(COUNTIF(M834, "*POSB*TRA*")&gt;0,CONCATENATE(L834,"-",MID(M834,(MIN(IF(ISERROR(FIND({1;2;3;4;5;6;7;8;9;0},M834,FIND("POSB",M834))),"",FIND({1;2;3;4;5;6;7;8;9;0},M834,FIND("POSB",M834))))),6)),"")</f>
        <v/>
      </c>
      <c r="U834" s="8" t="str">
        <f t="shared" si="96"/>
        <v>--</v>
      </c>
      <c r="V834" s="17" t="str">
        <f>IF(COUNTIF(M834, "*CHEQUE*")&gt;0,+MID(M834,(MIN(IF(ISERROR(FIND({1;2;3;4;5;6;7;8;9;0},M834)),"",FIND({1;2;3;4;5;6;7;8;9;0},M834)))),15),"")</f>
        <v/>
      </c>
      <c r="W834" s="10"/>
      <c r="X834" s="10"/>
      <c r="Y834" s="10"/>
      <c r="Z834" s="10"/>
      <c r="AA834" s="31" t="str">
        <f t="shared" si="97"/>
        <v>--</v>
      </c>
      <c r="AB834" s="18" t="str">
        <f t="shared" si="98"/>
        <v>Deposit</v>
      </c>
      <c r="AC834" s="3">
        <f t="shared" si="99"/>
        <v>0</v>
      </c>
      <c r="AD834" s="4">
        <f t="shared" si="100"/>
        <v>0</v>
      </c>
      <c r="AE834" s="8" t="str">
        <f t="shared" si="101"/>
        <v/>
      </c>
      <c r="AF834" s="18" t="str">
        <f t="shared" si="102"/>
        <v>--</v>
      </c>
    </row>
    <row r="835" spans="5:32" x14ac:dyDescent="0.25">
      <c r="E835" s="36" t="str">
        <f t="shared" si="103"/>
        <v>--</v>
      </c>
      <c r="F835" s="26"/>
      <c r="G835" s="21"/>
      <c r="H835" s="30"/>
      <c r="I835" s="30"/>
      <c r="J835" s="24"/>
      <c r="K835" s="24"/>
      <c r="L835" s="24"/>
      <c r="M835" s="26"/>
      <c r="N835" s="30"/>
      <c r="O835" s="13"/>
      <c r="P835" s="13"/>
      <c r="Q835" s="13"/>
      <c r="R835" s="13"/>
      <c r="T835" s="8" t="str">
        <f>IF(COUNTIF(M835, "*POSB*TRA*")&gt;0,CONCATENATE(L835,"-",MID(M835,(MIN(IF(ISERROR(FIND({1;2;3;4;5;6;7;8;9;0},M835,FIND("POSB",M835))),"",FIND({1;2;3;4;5;6;7;8;9;0},M835,FIND("POSB",M835))))),6)),"")</f>
        <v/>
      </c>
      <c r="U835" s="8" t="str">
        <f t="shared" si="96"/>
        <v>--</v>
      </c>
      <c r="V835" s="17" t="str">
        <f>IF(COUNTIF(M835, "*CHEQUE*")&gt;0,+MID(M835,(MIN(IF(ISERROR(FIND({1;2;3;4;5;6;7;8;9;0},M835)),"",FIND({1;2;3;4;5;6;7;8;9;0},M835)))),15),"")</f>
        <v/>
      </c>
      <c r="W835" s="10"/>
      <c r="X835" s="10"/>
      <c r="Y835" s="10"/>
      <c r="Z835" s="10"/>
      <c r="AA835" s="31" t="str">
        <f t="shared" si="97"/>
        <v>--</v>
      </c>
      <c r="AB835" s="18" t="str">
        <f t="shared" si="98"/>
        <v>Deposit</v>
      </c>
      <c r="AC835" s="3">
        <f t="shared" si="99"/>
        <v>0</v>
      </c>
      <c r="AD835" s="4">
        <f t="shared" si="100"/>
        <v>0</v>
      </c>
      <c r="AE835" s="8" t="str">
        <f t="shared" si="101"/>
        <v/>
      </c>
      <c r="AF835" s="18" t="str">
        <f t="shared" si="102"/>
        <v>--</v>
      </c>
    </row>
    <row r="836" spans="5:32" x14ac:dyDescent="0.25">
      <c r="E836" s="36" t="str">
        <f t="shared" si="103"/>
        <v>--</v>
      </c>
      <c r="F836" s="25"/>
      <c r="G836" s="20"/>
      <c r="H836" s="29"/>
      <c r="I836" s="29"/>
      <c r="J836" s="23"/>
      <c r="K836" s="23"/>
      <c r="L836" s="23"/>
      <c r="M836" s="25"/>
      <c r="N836" s="29"/>
      <c r="O836" s="13"/>
      <c r="P836" s="13"/>
      <c r="Q836" s="13"/>
      <c r="R836" s="13"/>
      <c r="T836" s="8" t="str">
        <f>IF(COUNTIF(M836, "*POSB*TRA*")&gt;0,CONCATENATE(L836,"-",MID(M836,(MIN(IF(ISERROR(FIND({1;2;3;4;5;6;7;8;9;0},M836,FIND("POSB",M836))),"",FIND({1;2;3;4;5;6;7;8;9;0},M836,FIND("POSB",M836))))),6)),"")</f>
        <v/>
      </c>
      <c r="U836" s="8" t="str">
        <f t="shared" si="96"/>
        <v>--</v>
      </c>
      <c r="V836" s="17" t="str">
        <f>IF(COUNTIF(M836, "*CHEQUE*")&gt;0,+MID(M836,(MIN(IF(ISERROR(FIND({1;2;3;4;5;6;7;8;9;0},M836)),"",FIND({1;2;3;4;5;6;7;8;9;0},M836)))),15),"")</f>
        <v/>
      </c>
      <c r="W836" s="10"/>
      <c r="X836" s="10"/>
      <c r="Y836" s="10"/>
      <c r="Z836" s="10"/>
      <c r="AA836" s="31" t="str">
        <f t="shared" si="97"/>
        <v>--</v>
      </c>
      <c r="AB836" s="18" t="str">
        <f t="shared" si="98"/>
        <v>Deposit</v>
      </c>
      <c r="AC836" s="3">
        <f t="shared" si="99"/>
        <v>0</v>
      </c>
      <c r="AD836" s="4">
        <f t="shared" si="100"/>
        <v>0</v>
      </c>
      <c r="AE836" s="8" t="str">
        <f t="shared" si="101"/>
        <v/>
      </c>
      <c r="AF836" s="18" t="str">
        <f t="shared" si="102"/>
        <v>--</v>
      </c>
    </row>
    <row r="837" spans="5:32" x14ac:dyDescent="0.25">
      <c r="E837" s="36" t="str">
        <f t="shared" si="103"/>
        <v>--</v>
      </c>
      <c r="F837" s="26"/>
      <c r="G837" s="21"/>
      <c r="H837" s="30"/>
      <c r="I837" s="30"/>
      <c r="J837" s="24"/>
      <c r="K837" s="24"/>
      <c r="L837" s="24"/>
      <c r="M837" s="26"/>
      <c r="N837" s="30"/>
      <c r="O837" s="13"/>
      <c r="P837" s="13"/>
      <c r="Q837" s="13"/>
      <c r="R837" s="13"/>
      <c r="T837" s="8" t="str">
        <f>IF(COUNTIF(M837, "*POSB*TRA*")&gt;0,CONCATENATE(L837,"-",MID(M837,(MIN(IF(ISERROR(FIND({1;2;3;4;5;6;7;8;9;0},M837,FIND("POSB",M837))),"",FIND({1;2;3;4;5;6;7;8;9;0},M837,FIND("POSB",M837))))),6)),"")</f>
        <v/>
      </c>
      <c r="U837" s="8" t="str">
        <f t="shared" si="96"/>
        <v>--</v>
      </c>
      <c r="V837" s="17" t="str">
        <f>IF(COUNTIF(M837, "*CHEQUE*")&gt;0,+MID(M837,(MIN(IF(ISERROR(FIND({1;2;3;4;5;6;7;8;9;0},M837)),"",FIND({1;2;3;4;5;6;7;8;9;0},M837)))),15),"")</f>
        <v/>
      </c>
      <c r="W837" s="10"/>
      <c r="X837" s="10"/>
      <c r="Y837" s="10"/>
      <c r="Z837" s="10"/>
      <c r="AA837" s="31" t="str">
        <f t="shared" si="97"/>
        <v>--</v>
      </c>
      <c r="AB837" s="18" t="str">
        <f t="shared" si="98"/>
        <v>Deposit</v>
      </c>
      <c r="AC837" s="3">
        <f t="shared" si="99"/>
        <v>0</v>
      </c>
      <c r="AD837" s="4">
        <f t="shared" si="100"/>
        <v>0</v>
      </c>
      <c r="AE837" s="8" t="str">
        <f t="shared" si="101"/>
        <v/>
      </c>
      <c r="AF837" s="18" t="str">
        <f t="shared" si="102"/>
        <v>--</v>
      </c>
    </row>
    <row r="838" spans="5:32" x14ac:dyDescent="0.25">
      <c r="E838" s="36" t="str">
        <f t="shared" si="103"/>
        <v>--</v>
      </c>
      <c r="F838" s="25"/>
      <c r="G838" s="20"/>
      <c r="H838" s="29"/>
      <c r="I838" s="29"/>
      <c r="J838" s="23"/>
      <c r="K838" s="23"/>
      <c r="L838" s="23"/>
      <c r="M838" s="25"/>
      <c r="N838" s="29"/>
      <c r="O838" s="13"/>
      <c r="P838" s="13"/>
      <c r="Q838" s="13"/>
      <c r="R838" s="13"/>
      <c r="T838" s="8" t="str">
        <f>IF(COUNTIF(M838, "*POSB*TRA*")&gt;0,CONCATENATE(L838,"-",MID(M838,(MIN(IF(ISERROR(FIND({1;2;3;4;5;6;7;8;9;0},M838,FIND("POSB",M838))),"",FIND({1;2;3;4;5;6;7;8;9;0},M838,FIND("POSB",M838))))),6)),"")</f>
        <v/>
      </c>
      <c r="U838" s="8" t="str">
        <f t="shared" ref="U838:U901" si="104">IF(LEN(CONCATENATE(T838,AE838))&lt;=0,CONCATENATE(TEXT(AA838,"yyyyMMdd"),TEXT(ABS(H838),"#"),TEXT(ABS(I838),"#")),"")</f>
        <v>--</v>
      </c>
      <c r="V838" s="17" t="str">
        <f>IF(COUNTIF(M838, "*CHEQUE*")&gt;0,+MID(M838,(MIN(IF(ISERROR(FIND({1;2;3;4;5;6;7;8;9;0},M838)),"",FIND({1;2;3;4;5;6;7;8;9;0},M838)))),15),"")</f>
        <v/>
      </c>
      <c r="W838" s="10"/>
      <c r="X838" s="10"/>
      <c r="Y838" s="10"/>
      <c r="Z838" s="10"/>
      <c r="AA838" s="31" t="str">
        <f t="shared" ref="AA838:AA901" si="105">E838</f>
        <v>--</v>
      </c>
      <c r="AB838" s="18" t="str">
        <f t="shared" ref="AB838:AB901" si="106">IF(COUNTIF(M838, "*CHEQUE*")&gt;0,"Cheque",IF(COUNTIF(M838, "*POSB*TRA*")&gt;0,"VISA","Deposit"))</f>
        <v>Deposit</v>
      </c>
      <c r="AC838" s="3">
        <f t="shared" ref="AC838:AC901" si="107">M838</f>
        <v>0</v>
      </c>
      <c r="AD838" s="4">
        <f t="shared" ref="AD838:AD901" si="108">H838-I838</f>
        <v>0</v>
      </c>
      <c r="AE838" s="8" t="str">
        <f t="shared" ref="AE838:AE901" si="109">LEFT(V838,FIND("@",V838&amp;"@")-1)</f>
        <v/>
      </c>
      <c r="AF838" s="18" t="str">
        <f t="shared" ref="AF838:AF901" si="110">CONCATENATE(T838,AE838,U838)</f>
        <v>--</v>
      </c>
    </row>
    <row r="839" spans="5:32" x14ac:dyDescent="0.25">
      <c r="E839" s="36" t="str">
        <f t="shared" ref="E839:E902" si="111">A839&amp;"-"&amp;B839&amp;"-"&amp;C839</f>
        <v>--</v>
      </c>
      <c r="F839" s="26"/>
      <c r="G839" s="21"/>
      <c r="H839" s="30"/>
      <c r="I839" s="30"/>
      <c r="J839" s="24"/>
      <c r="K839" s="24"/>
      <c r="L839" s="24"/>
      <c r="M839" s="26"/>
      <c r="N839" s="30"/>
      <c r="O839" s="13"/>
      <c r="P839" s="13"/>
      <c r="Q839" s="13"/>
      <c r="R839" s="13"/>
      <c r="T839" s="8" t="str">
        <f>IF(COUNTIF(M839, "*POSB*TRA*")&gt;0,CONCATENATE(L839,"-",MID(M839,(MIN(IF(ISERROR(FIND({1;2;3;4;5;6;7;8;9;0},M839,FIND("POSB",M839))),"",FIND({1;2;3;4;5;6;7;8;9;0},M839,FIND("POSB",M839))))),6)),"")</f>
        <v/>
      </c>
      <c r="U839" s="8" t="str">
        <f t="shared" si="104"/>
        <v>--</v>
      </c>
      <c r="V839" s="17" t="str">
        <f>IF(COUNTIF(M839, "*CHEQUE*")&gt;0,+MID(M839,(MIN(IF(ISERROR(FIND({1;2;3;4;5;6;7;8;9;0},M839)),"",FIND({1;2;3;4;5;6;7;8;9;0},M839)))),15),"")</f>
        <v/>
      </c>
      <c r="W839" s="10"/>
      <c r="X839" s="10"/>
      <c r="Y839" s="10"/>
      <c r="Z839" s="10"/>
      <c r="AA839" s="31" t="str">
        <f t="shared" si="105"/>
        <v>--</v>
      </c>
      <c r="AB839" s="18" t="str">
        <f t="shared" si="106"/>
        <v>Deposit</v>
      </c>
      <c r="AC839" s="3">
        <f t="shared" si="107"/>
        <v>0</v>
      </c>
      <c r="AD839" s="4">
        <f t="shared" si="108"/>
        <v>0</v>
      </c>
      <c r="AE839" s="8" t="str">
        <f t="shared" si="109"/>
        <v/>
      </c>
      <c r="AF839" s="18" t="str">
        <f t="shared" si="110"/>
        <v>--</v>
      </c>
    </row>
    <row r="840" spans="5:32" x14ac:dyDescent="0.25">
      <c r="E840" s="36" t="str">
        <f t="shared" si="111"/>
        <v>--</v>
      </c>
      <c r="F840" s="25"/>
      <c r="G840" s="20"/>
      <c r="H840" s="29"/>
      <c r="I840" s="29"/>
      <c r="J840" s="23"/>
      <c r="K840" s="23"/>
      <c r="L840" s="23"/>
      <c r="M840" s="25"/>
      <c r="N840" s="29"/>
      <c r="O840" s="13"/>
      <c r="P840" s="13"/>
      <c r="Q840" s="13"/>
      <c r="R840" s="13"/>
      <c r="T840" s="8" t="str">
        <f>IF(COUNTIF(M840, "*POSB*TRA*")&gt;0,CONCATENATE(L840,"-",MID(M840,(MIN(IF(ISERROR(FIND({1;2;3;4;5;6;7;8;9;0},M840,FIND("POSB",M840))),"",FIND({1;2;3;4;5;6;7;8;9;0},M840,FIND("POSB",M840))))),6)),"")</f>
        <v/>
      </c>
      <c r="U840" s="8" t="str">
        <f t="shared" si="104"/>
        <v>--</v>
      </c>
      <c r="V840" s="17" t="str">
        <f>IF(COUNTIF(M840, "*CHEQUE*")&gt;0,+MID(M840,(MIN(IF(ISERROR(FIND({1;2;3;4;5;6;7;8;9;0},M840)),"",FIND({1;2;3;4;5;6;7;8;9;0},M840)))),15),"")</f>
        <v/>
      </c>
      <c r="W840" s="10"/>
      <c r="X840" s="10"/>
      <c r="Y840" s="10"/>
      <c r="Z840" s="10"/>
      <c r="AA840" s="31" t="str">
        <f t="shared" si="105"/>
        <v>--</v>
      </c>
      <c r="AB840" s="18" t="str">
        <f t="shared" si="106"/>
        <v>Deposit</v>
      </c>
      <c r="AC840" s="3">
        <f t="shared" si="107"/>
        <v>0</v>
      </c>
      <c r="AD840" s="4">
        <f t="shared" si="108"/>
        <v>0</v>
      </c>
      <c r="AE840" s="8" t="str">
        <f t="shared" si="109"/>
        <v/>
      </c>
      <c r="AF840" s="18" t="str">
        <f t="shared" si="110"/>
        <v>--</v>
      </c>
    </row>
    <row r="841" spans="5:32" x14ac:dyDescent="0.25">
      <c r="E841" s="36" t="str">
        <f t="shared" si="111"/>
        <v>--</v>
      </c>
      <c r="F841" s="26"/>
      <c r="G841" s="21"/>
      <c r="H841" s="30"/>
      <c r="I841" s="30"/>
      <c r="J841" s="24"/>
      <c r="K841" s="24"/>
      <c r="L841" s="24"/>
      <c r="M841" s="26"/>
      <c r="N841" s="30"/>
      <c r="O841" s="13"/>
      <c r="P841" s="13"/>
      <c r="Q841" s="13"/>
      <c r="R841" s="13"/>
      <c r="T841" s="8" t="str">
        <f>IF(COUNTIF(M841, "*POSB*TRA*")&gt;0,CONCATENATE(L841,"-",MID(M841,(MIN(IF(ISERROR(FIND({1;2;3;4;5;6;7;8;9;0},M841,FIND("POSB",M841))),"",FIND({1;2;3;4;5;6;7;8;9;0},M841,FIND("POSB",M841))))),6)),"")</f>
        <v/>
      </c>
      <c r="U841" s="8" t="str">
        <f t="shared" si="104"/>
        <v>--</v>
      </c>
      <c r="V841" s="17" t="str">
        <f>IF(COUNTIF(M841, "*CHEQUE*")&gt;0,+MID(M841,(MIN(IF(ISERROR(FIND({1;2;3;4;5;6;7;8;9;0},M841)),"",FIND({1;2;3;4;5;6;7;8;9;0},M841)))),15),"")</f>
        <v/>
      </c>
      <c r="W841" s="10"/>
      <c r="X841" s="10"/>
      <c r="Y841" s="10"/>
      <c r="Z841" s="10"/>
      <c r="AA841" s="31" t="str">
        <f t="shared" si="105"/>
        <v>--</v>
      </c>
      <c r="AB841" s="18" t="str">
        <f t="shared" si="106"/>
        <v>Deposit</v>
      </c>
      <c r="AC841" s="3">
        <f t="shared" si="107"/>
        <v>0</v>
      </c>
      <c r="AD841" s="4">
        <f t="shared" si="108"/>
        <v>0</v>
      </c>
      <c r="AE841" s="8" t="str">
        <f t="shared" si="109"/>
        <v/>
      </c>
      <c r="AF841" s="18" t="str">
        <f t="shared" si="110"/>
        <v>--</v>
      </c>
    </row>
    <row r="842" spans="5:32" x14ac:dyDescent="0.25">
      <c r="E842" s="36" t="str">
        <f t="shared" si="111"/>
        <v>--</v>
      </c>
      <c r="F842" s="25"/>
      <c r="G842" s="20"/>
      <c r="H842" s="29"/>
      <c r="I842" s="29"/>
      <c r="J842" s="23"/>
      <c r="K842" s="23"/>
      <c r="L842" s="23"/>
      <c r="M842" s="25"/>
      <c r="N842" s="29"/>
      <c r="O842" s="13"/>
      <c r="P842" s="13"/>
      <c r="Q842" s="13"/>
      <c r="R842" s="13"/>
      <c r="T842" s="8" t="str">
        <f>IF(COUNTIF(M842, "*POSB*TRA*")&gt;0,CONCATENATE(L842,"-",MID(M842,(MIN(IF(ISERROR(FIND({1;2;3;4;5;6;7;8;9;0},M842,FIND("POSB",M842))),"",FIND({1;2;3;4;5;6;7;8;9;0},M842,FIND("POSB",M842))))),6)),"")</f>
        <v/>
      </c>
      <c r="U842" s="8" t="str">
        <f t="shared" si="104"/>
        <v>--</v>
      </c>
      <c r="V842" s="17" t="str">
        <f>IF(COUNTIF(M842, "*CHEQUE*")&gt;0,+MID(M842,(MIN(IF(ISERROR(FIND({1;2;3;4;5;6;7;8;9;0},M842)),"",FIND({1;2;3;4;5;6;7;8;9;0},M842)))),15),"")</f>
        <v/>
      </c>
      <c r="W842" s="10"/>
      <c r="X842" s="10"/>
      <c r="Y842" s="10"/>
      <c r="Z842" s="10"/>
      <c r="AA842" s="31" t="str">
        <f t="shared" si="105"/>
        <v>--</v>
      </c>
      <c r="AB842" s="18" t="str">
        <f t="shared" si="106"/>
        <v>Deposit</v>
      </c>
      <c r="AC842" s="3">
        <f t="shared" si="107"/>
        <v>0</v>
      </c>
      <c r="AD842" s="4">
        <f t="shared" si="108"/>
        <v>0</v>
      </c>
      <c r="AE842" s="8" t="str">
        <f t="shared" si="109"/>
        <v/>
      </c>
      <c r="AF842" s="18" t="str">
        <f t="shared" si="110"/>
        <v>--</v>
      </c>
    </row>
    <row r="843" spans="5:32" x14ac:dyDescent="0.25">
      <c r="E843" s="36" t="str">
        <f t="shared" si="111"/>
        <v>--</v>
      </c>
      <c r="F843" s="26"/>
      <c r="G843" s="21"/>
      <c r="H843" s="30"/>
      <c r="I843" s="30"/>
      <c r="J843" s="24"/>
      <c r="K843" s="24"/>
      <c r="L843" s="24"/>
      <c r="M843" s="26"/>
      <c r="N843" s="30"/>
      <c r="O843" s="13"/>
      <c r="P843" s="13"/>
      <c r="Q843" s="13"/>
      <c r="R843" s="13"/>
      <c r="T843" s="8" t="str">
        <f>IF(COUNTIF(M843, "*POSB*TRA*")&gt;0,CONCATENATE(L843,"-",MID(M843,(MIN(IF(ISERROR(FIND({1;2;3;4;5;6;7;8;9;0},M843,FIND("POSB",M843))),"",FIND({1;2;3;4;5;6;7;8;9;0},M843,FIND("POSB",M843))))),6)),"")</f>
        <v/>
      </c>
      <c r="U843" s="8" t="str">
        <f t="shared" si="104"/>
        <v>--</v>
      </c>
      <c r="V843" s="17" t="str">
        <f>IF(COUNTIF(M843, "*CHEQUE*")&gt;0,+MID(M843,(MIN(IF(ISERROR(FIND({1;2;3;4;5;6;7;8;9;0},M843)),"",FIND({1;2;3;4;5;6;7;8;9;0},M843)))),15),"")</f>
        <v/>
      </c>
      <c r="W843" s="10"/>
      <c r="X843" s="10"/>
      <c r="Y843" s="10"/>
      <c r="Z843" s="10"/>
      <c r="AA843" s="31" t="str">
        <f t="shared" si="105"/>
        <v>--</v>
      </c>
      <c r="AB843" s="18" t="str">
        <f t="shared" si="106"/>
        <v>Deposit</v>
      </c>
      <c r="AC843" s="3">
        <f t="shared" si="107"/>
        <v>0</v>
      </c>
      <c r="AD843" s="4">
        <f t="shared" si="108"/>
        <v>0</v>
      </c>
      <c r="AE843" s="8" t="str">
        <f t="shared" si="109"/>
        <v/>
      </c>
      <c r="AF843" s="18" t="str">
        <f t="shared" si="110"/>
        <v>--</v>
      </c>
    </row>
    <row r="844" spans="5:32" x14ac:dyDescent="0.25">
      <c r="E844" s="36" t="str">
        <f t="shared" si="111"/>
        <v>--</v>
      </c>
      <c r="F844" s="25"/>
      <c r="G844" s="20"/>
      <c r="H844" s="29"/>
      <c r="I844" s="29"/>
      <c r="J844" s="23"/>
      <c r="K844" s="23"/>
      <c r="L844" s="23"/>
      <c r="M844" s="25"/>
      <c r="N844" s="29"/>
      <c r="O844" s="13"/>
      <c r="P844" s="13"/>
      <c r="Q844" s="13"/>
      <c r="R844" s="13"/>
      <c r="T844" s="8" t="str">
        <f>IF(COUNTIF(M844, "*POSB*TRA*")&gt;0,CONCATENATE(L844,"-",MID(M844,(MIN(IF(ISERROR(FIND({1;2;3;4;5;6;7;8;9;0},M844,FIND("POSB",M844))),"",FIND({1;2;3;4;5;6;7;8;9;0},M844,FIND("POSB",M844))))),6)),"")</f>
        <v/>
      </c>
      <c r="U844" s="8" t="str">
        <f t="shared" si="104"/>
        <v>--</v>
      </c>
      <c r="V844" s="17" t="str">
        <f>IF(COUNTIF(M844, "*CHEQUE*")&gt;0,+MID(M844,(MIN(IF(ISERROR(FIND({1;2;3;4;5;6;7;8;9;0},M844)),"",FIND({1;2;3;4;5;6;7;8;9;0},M844)))),15),"")</f>
        <v/>
      </c>
      <c r="W844" s="10"/>
      <c r="X844" s="10"/>
      <c r="Y844" s="10"/>
      <c r="Z844" s="10"/>
      <c r="AA844" s="31" t="str">
        <f t="shared" si="105"/>
        <v>--</v>
      </c>
      <c r="AB844" s="18" t="str">
        <f t="shared" si="106"/>
        <v>Deposit</v>
      </c>
      <c r="AC844" s="3">
        <f t="shared" si="107"/>
        <v>0</v>
      </c>
      <c r="AD844" s="4">
        <f t="shared" si="108"/>
        <v>0</v>
      </c>
      <c r="AE844" s="8" t="str">
        <f t="shared" si="109"/>
        <v/>
      </c>
      <c r="AF844" s="18" t="str">
        <f t="shared" si="110"/>
        <v>--</v>
      </c>
    </row>
    <row r="845" spans="5:32" x14ac:dyDescent="0.25">
      <c r="E845" s="36" t="str">
        <f t="shared" si="111"/>
        <v>--</v>
      </c>
      <c r="F845" s="26"/>
      <c r="G845" s="21"/>
      <c r="H845" s="30"/>
      <c r="I845" s="30"/>
      <c r="J845" s="24"/>
      <c r="K845" s="24"/>
      <c r="L845" s="24"/>
      <c r="M845" s="26"/>
      <c r="N845" s="30"/>
      <c r="O845" s="13"/>
      <c r="P845" s="13"/>
      <c r="Q845" s="13"/>
      <c r="R845" s="13"/>
      <c r="T845" s="8" t="str">
        <f>IF(COUNTIF(M845, "*POSB*TRA*")&gt;0,CONCATENATE(L845,"-",MID(M845,(MIN(IF(ISERROR(FIND({1;2;3;4;5;6;7;8;9;0},M845,FIND("POSB",M845))),"",FIND({1;2;3;4;5;6;7;8;9;0},M845,FIND("POSB",M845))))),6)),"")</f>
        <v/>
      </c>
      <c r="U845" s="8" t="str">
        <f t="shared" si="104"/>
        <v>--</v>
      </c>
      <c r="V845" s="17" t="str">
        <f>IF(COUNTIF(M845, "*CHEQUE*")&gt;0,+MID(M845,(MIN(IF(ISERROR(FIND({1;2;3;4;5;6;7;8;9;0},M845)),"",FIND({1;2;3;4;5;6;7;8;9;0},M845)))),15),"")</f>
        <v/>
      </c>
      <c r="W845" s="10"/>
      <c r="X845" s="10"/>
      <c r="Y845" s="10"/>
      <c r="Z845" s="10"/>
      <c r="AA845" s="31" t="str">
        <f t="shared" si="105"/>
        <v>--</v>
      </c>
      <c r="AB845" s="18" t="str">
        <f t="shared" si="106"/>
        <v>Deposit</v>
      </c>
      <c r="AC845" s="3">
        <f t="shared" si="107"/>
        <v>0</v>
      </c>
      <c r="AD845" s="4">
        <f t="shared" si="108"/>
        <v>0</v>
      </c>
      <c r="AE845" s="8" t="str">
        <f t="shared" si="109"/>
        <v/>
      </c>
      <c r="AF845" s="18" t="str">
        <f t="shared" si="110"/>
        <v>--</v>
      </c>
    </row>
    <row r="846" spans="5:32" x14ac:dyDescent="0.25">
      <c r="E846" s="36" t="str">
        <f t="shared" si="111"/>
        <v>--</v>
      </c>
      <c r="F846" s="25"/>
      <c r="G846" s="20"/>
      <c r="H846" s="29"/>
      <c r="I846" s="29"/>
      <c r="J846" s="23"/>
      <c r="K846" s="23"/>
      <c r="L846" s="23"/>
      <c r="M846" s="25"/>
      <c r="N846" s="29"/>
      <c r="O846" s="13"/>
      <c r="P846" s="13"/>
      <c r="Q846" s="13"/>
      <c r="R846" s="13"/>
      <c r="T846" s="8" t="str">
        <f>IF(COUNTIF(M846, "*POSB*TRA*")&gt;0,CONCATENATE(L846,"-",MID(M846,(MIN(IF(ISERROR(FIND({1;2;3;4;5;6;7;8;9;0},M846,FIND("POSB",M846))),"",FIND({1;2;3;4;5;6;7;8;9;0},M846,FIND("POSB",M846))))),6)),"")</f>
        <v/>
      </c>
      <c r="U846" s="8" t="str">
        <f t="shared" si="104"/>
        <v>--</v>
      </c>
      <c r="V846" s="17" t="str">
        <f>IF(COUNTIF(M846, "*CHEQUE*")&gt;0,+MID(M846,(MIN(IF(ISERROR(FIND({1;2;3;4;5;6;7;8;9;0},M846)),"",FIND({1;2;3;4;5;6;7;8;9;0},M846)))),15),"")</f>
        <v/>
      </c>
      <c r="W846" s="10"/>
      <c r="X846" s="10"/>
      <c r="Y846" s="10"/>
      <c r="Z846" s="10"/>
      <c r="AA846" s="31" t="str">
        <f t="shared" si="105"/>
        <v>--</v>
      </c>
      <c r="AB846" s="18" t="str">
        <f t="shared" si="106"/>
        <v>Deposit</v>
      </c>
      <c r="AC846" s="3">
        <f t="shared" si="107"/>
        <v>0</v>
      </c>
      <c r="AD846" s="4">
        <f t="shared" si="108"/>
        <v>0</v>
      </c>
      <c r="AE846" s="8" t="str">
        <f t="shared" si="109"/>
        <v/>
      </c>
      <c r="AF846" s="18" t="str">
        <f t="shared" si="110"/>
        <v>--</v>
      </c>
    </row>
    <row r="847" spans="5:32" x14ac:dyDescent="0.25">
      <c r="E847" s="36" t="str">
        <f t="shared" si="111"/>
        <v>--</v>
      </c>
      <c r="F847" s="26"/>
      <c r="G847" s="21"/>
      <c r="H847" s="30"/>
      <c r="I847" s="30"/>
      <c r="J847" s="24"/>
      <c r="K847" s="24"/>
      <c r="L847" s="24"/>
      <c r="M847" s="26"/>
      <c r="N847" s="30"/>
      <c r="O847" s="13"/>
      <c r="P847" s="13"/>
      <c r="Q847" s="13"/>
      <c r="R847" s="13"/>
      <c r="T847" s="8" t="str">
        <f>IF(COUNTIF(M847, "*POSB*TRA*")&gt;0,CONCATENATE(L847,"-",MID(M847,(MIN(IF(ISERROR(FIND({1;2;3;4;5;6;7;8;9;0},M847,FIND("POSB",M847))),"",FIND({1;2;3;4;5;6;7;8;9;0},M847,FIND("POSB",M847))))),6)),"")</f>
        <v/>
      </c>
      <c r="U847" s="8" t="str">
        <f t="shared" si="104"/>
        <v>--</v>
      </c>
      <c r="V847" s="17" t="str">
        <f>IF(COUNTIF(M847, "*CHEQUE*")&gt;0,+MID(M847,(MIN(IF(ISERROR(FIND({1;2;3;4;5;6;7;8;9;0},M847)),"",FIND({1;2;3;4;5;6;7;8;9;0},M847)))),15),"")</f>
        <v/>
      </c>
      <c r="W847" s="10"/>
      <c r="X847" s="10"/>
      <c r="Y847" s="10"/>
      <c r="Z847" s="10"/>
      <c r="AA847" s="31" t="str">
        <f t="shared" si="105"/>
        <v>--</v>
      </c>
      <c r="AB847" s="18" t="str">
        <f t="shared" si="106"/>
        <v>Deposit</v>
      </c>
      <c r="AC847" s="3">
        <f t="shared" si="107"/>
        <v>0</v>
      </c>
      <c r="AD847" s="4">
        <f t="shared" si="108"/>
        <v>0</v>
      </c>
      <c r="AE847" s="8" t="str">
        <f t="shared" si="109"/>
        <v/>
      </c>
      <c r="AF847" s="18" t="str">
        <f t="shared" si="110"/>
        <v>--</v>
      </c>
    </row>
    <row r="848" spans="5:32" x14ac:dyDescent="0.25">
      <c r="E848" s="36" t="str">
        <f t="shared" si="111"/>
        <v>--</v>
      </c>
      <c r="F848" s="25"/>
      <c r="G848" s="20"/>
      <c r="H848" s="29"/>
      <c r="I848" s="29"/>
      <c r="J848" s="23"/>
      <c r="K848" s="23"/>
      <c r="L848" s="23"/>
      <c r="M848" s="25"/>
      <c r="N848" s="29"/>
      <c r="O848" s="13"/>
      <c r="P848" s="13"/>
      <c r="Q848" s="13"/>
      <c r="R848" s="13"/>
      <c r="T848" s="8" t="str">
        <f>IF(COUNTIF(M848, "*POSB*TRA*")&gt;0,CONCATENATE(L848,"-",MID(M848,(MIN(IF(ISERROR(FIND({1;2;3;4;5;6;7;8;9;0},M848,FIND("POSB",M848))),"",FIND({1;2;3;4;5;6;7;8;9;0},M848,FIND("POSB",M848))))),6)),"")</f>
        <v/>
      </c>
      <c r="U848" s="8" t="str">
        <f t="shared" si="104"/>
        <v>--</v>
      </c>
      <c r="V848" s="17" t="str">
        <f>IF(COUNTIF(M848, "*CHEQUE*")&gt;0,+MID(M848,(MIN(IF(ISERROR(FIND({1;2;3;4;5;6;7;8;9;0},M848)),"",FIND({1;2;3;4;5;6;7;8;9;0},M848)))),15),"")</f>
        <v/>
      </c>
      <c r="W848" s="10"/>
      <c r="X848" s="10"/>
      <c r="Y848" s="10"/>
      <c r="Z848" s="10"/>
      <c r="AA848" s="31" t="str">
        <f t="shared" si="105"/>
        <v>--</v>
      </c>
      <c r="AB848" s="18" t="str">
        <f t="shared" si="106"/>
        <v>Deposit</v>
      </c>
      <c r="AC848" s="3">
        <f t="shared" si="107"/>
        <v>0</v>
      </c>
      <c r="AD848" s="4">
        <f t="shared" si="108"/>
        <v>0</v>
      </c>
      <c r="AE848" s="8" t="str">
        <f t="shared" si="109"/>
        <v/>
      </c>
      <c r="AF848" s="18" t="str">
        <f t="shared" si="110"/>
        <v>--</v>
      </c>
    </row>
    <row r="849" spans="5:32" x14ac:dyDescent="0.25">
      <c r="E849" s="36" t="str">
        <f t="shared" si="111"/>
        <v>--</v>
      </c>
      <c r="F849" s="26"/>
      <c r="G849" s="21"/>
      <c r="H849" s="30"/>
      <c r="I849" s="30"/>
      <c r="J849" s="24"/>
      <c r="K849" s="24"/>
      <c r="L849" s="24"/>
      <c r="M849" s="26"/>
      <c r="N849" s="30"/>
      <c r="O849" s="13"/>
      <c r="P849" s="13"/>
      <c r="Q849" s="13"/>
      <c r="R849" s="13"/>
      <c r="T849" s="8" t="str">
        <f>IF(COUNTIF(M849, "*POSB*TRA*")&gt;0,CONCATENATE(L849,"-",MID(M849,(MIN(IF(ISERROR(FIND({1;2;3;4;5;6;7;8;9;0},M849,FIND("POSB",M849))),"",FIND({1;2;3;4;5;6;7;8;9;0},M849,FIND("POSB",M849))))),6)),"")</f>
        <v/>
      </c>
      <c r="U849" s="8" t="str">
        <f t="shared" si="104"/>
        <v>--</v>
      </c>
      <c r="V849" s="17" t="str">
        <f>IF(COUNTIF(M849, "*CHEQUE*")&gt;0,+MID(M849,(MIN(IF(ISERROR(FIND({1;2;3;4;5;6;7;8;9;0},M849)),"",FIND({1;2;3;4;5;6;7;8;9;0},M849)))),15),"")</f>
        <v/>
      </c>
      <c r="W849" s="10"/>
      <c r="X849" s="10"/>
      <c r="Y849" s="10"/>
      <c r="Z849" s="10"/>
      <c r="AA849" s="31" t="str">
        <f t="shared" si="105"/>
        <v>--</v>
      </c>
      <c r="AB849" s="18" t="str">
        <f t="shared" si="106"/>
        <v>Deposit</v>
      </c>
      <c r="AC849" s="3">
        <f t="shared" si="107"/>
        <v>0</v>
      </c>
      <c r="AD849" s="4">
        <f t="shared" si="108"/>
        <v>0</v>
      </c>
      <c r="AE849" s="8" t="str">
        <f t="shared" si="109"/>
        <v/>
      </c>
      <c r="AF849" s="18" t="str">
        <f t="shared" si="110"/>
        <v>--</v>
      </c>
    </row>
    <row r="850" spans="5:32" x14ac:dyDescent="0.25">
      <c r="E850" s="36" t="str">
        <f t="shared" si="111"/>
        <v>--</v>
      </c>
      <c r="F850" s="25"/>
      <c r="G850" s="20"/>
      <c r="H850" s="29"/>
      <c r="I850" s="29"/>
      <c r="J850" s="23"/>
      <c r="K850" s="23"/>
      <c r="L850" s="23"/>
      <c r="M850" s="25"/>
      <c r="N850" s="29"/>
      <c r="O850" s="13"/>
      <c r="P850" s="13"/>
      <c r="Q850" s="13"/>
      <c r="R850" s="13"/>
      <c r="T850" s="8" t="str">
        <f>IF(COUNTIF(M850, "*POSB*TRA*")&gt;0,CONCATENATE(L850,"-",MID(M850,(MIN(IF(ISERROR(FIND({1;2;3;4;5;6;7;8;9;0},M850,FIND("POSB",M850))),"",FIND({1;2;3;4;5;6;7;8;9;0},M850,FIND("POSB",M850))))),6)),"")</f>
        <v/>
      </c>
      <c r="U850" s="8" t="str">
        <f t="shared" si="104"/>
        <v>--</v>
      </c>
      <c r="V850" s="17" t="str">
        <f>IF(COUNTIF(M850, "*CHEQUE*")&gt;0,+MID(M850,(MIN(IF(ISERROR(FIND({1;2;3;4;5;6;7;8;9;0},M850)),"",FIND({1;2;3;4;5;6;7;8;9;0},M850)))),15),"")</f>
        <v/>
      </c>
      <c r="W850" s="10"/>
      <c r="X850" s="10"/>
      <c r="Y850" s="10"/>
      <c r="Z850" s="10"/>
      <c r="AA850" s="31" t="str">
        <f t="shared" si="105"/>
        <v>--</v>
      </c>
      <c r="AB850" s="18" t="str">
        <f t="shared" si="106"/>
        <v>Deposit</v>
      </c>
      <c r="AC850" s="3">
        <f t="shared" si="107"/>
        <v>0</v>
      </c>
      <c r="AD850" s="4">
        <f t="shared" si="108"/>
        <v>0</v>
      </c>
      <c r="AE850" s="8" t="str">
        <f t="shared" si="109"/>
        <v/>
      </c>
      <c r="AF850" s="18" t="str">
        <f t="shared" si="110"/>
        <v>--</v>
      </c>
    </row>
    <row r="851" spans="5:32" x14ac:dyDescent="0.25">
      <c r="E851" s="36" t="str">
        <f t="shared" si="111"/>
        <v>--</v>
      </c>
      <c r="F851" s="26"/>
      <c r="G851" s="21"/>
      <c r="H851" s="30"/>
      <c r="I851" s="30"/>
      <c r="J851" s="24"/>
      <c r="K851" s="24"/>
      <c r="L851" s="24"/>
      <c r="M851" s="26"/>
      <c r="N851" s="30"/>
      <c r="O851" s="13"/>
      <c r="P851" s="13"/>
      <c r="Q851" s="13"/>
      <c r="R851" s="13"/>
      <c r="T851" s="8" t="str">
        <f>IF(COUNTIF(M851, "*POSB*TRA*")&gt;0,CONCATENATE(L851,"-",MID(M851,(MIN(IF(ISERROR(FIND({1;2;3;4;5;6;7;8;9;0},M851,FIND("POSB",M851))),"",FIND({1;2;3;4;5;6;7;8;9;0},M851,FIND("POSB",M851))))),6)),"")</f>
        <v/>
      </c>
      <c r="U851" s="8" t="str">
        <f t="shared" si="104"/>
        <v>--</v>
      </c>
      <c r="V851" s="17" t="str">
        <f>IF(COUNTIF(M851, "*CHEQUE*")&gt;0,+MID(M851,(MIN(IF(ISERROR(FIND({1;2;3;4;5;6;7;8;9;0},M851)),"",FIND({1;2;3;4;5;6;7;8;9;0},M851)))),15),"")</f>
        <v/>
      </c>
      <c r="W851" s="10"/>
      <c r="X851" s="10"/>
      <c r="Y851" s="10"/>
      <c r="Z851" s="10"/>
      <c r="AA851" s="31" t="str">
        <f t="shared" si="105"/>
        <v>--</v>
      </c>
      <c r="AB851" s="18" t="str">
        <f t="shared" si="106"/>
        <v>Deposit</v>
      </c>
      <c r="AC851" s="3">
        <f t="shared" si="107"/>
        <v>0</v>
      </c>
      <c r="AD851" s="4">
        <f t="shared" si="108"/>
        <v>0</v>
      </c>
      <c r="AE851" s="8" t="str">
        <f t="shared" si="109"/>
        <v/>
      </c>
      <c r="AF851" s="18" t="str">
        <f t="shared" si="110"/>
        <v>--</v>
      </c>
    </row>
    <row r="852" spans="5:32" x14ac:dyDescent="0.25">
      <c r="E852" s="36" t="str">
        <f t="shared" si="111"/>
        <v>--</v>
      </c>
      <c r="F852" s="25"/>
      <c r="G852" s="20"/>
      <c r="H852" s="29"/>
      <c r="I852" s="29"/>
      <c r="J852" s="23"/>
      <c r="K852" s="23"/>
      <c r="L852" s="23"/>
      <c r="M852" s="25"/>
      <c r="N852" s="29"/>
      <c r="O852" s="13"/>
      <c r="P852" s="13"/>
      <c r="Q852" s="13"/>
      <c r="R852" s="13"/>
      <c r="T852" s="8" t="str">
        <f>IF(COUNTIF(M852, "*POSB*TRA*")&gt;0,CONCATENATE(L852,"-",MID(M852,(MIN(IF(ISERROR(FIND({1;2;3;4;5;6;7;8;9;0},M852,FIND("POSB",M852))),"",FIND({1;2;3;4;5;6;7;8;9;0},M852,FIND("POSB",M852))))),6)),"")</f>
        <v/>
      </c>
      <c r="U852" s="8" t="str">
        <f t="shared" si="104"/>
        <v>--</v>
      </c>
      <c r="V852" s="17" t="str">
        <f>IF(COUNTIF(M852, "*CHEQUE*")&gt;0,+MID(M852,(MIN(IF(ISERROR(FIND({1;2;3;4;5;6;7;8;9;0},M852)),"",FIND({1;2;3;4;5;6;7;8;9;0},M852)))),15),"")</f>
        <v/>
      </c>
      <c r="W852" s="10"/>
      <c r="X852" s="10"/>
      <c r="Y852" s="10"/>
      <c r="Z852" s="10"/>
      <c r="AA852" s="31" t="str">
        <f t="shared" si="105"/>
        <v>--</v>
      </c>
      <c r="AB852" s="18" t="str">
        <f t="shared" si="106"/>
        <v>Deposit</v>
      </c>
      <c r="AC852" s="3">
        <f t="shared" si="107"/>
        <v>0</v>
      </c>
      <c r="AD852" s="4">
        <f t="shared" si="108"/>
        <v>0</v>
      </c>
      <c r="AE852" s="8" t="str">
        <f t="shared" si="109"/>
        <v/>
      </c>
      <c r="AF852" s="18" t="str">
        <f t="shared" si="110"/>
        <v>--</v>
      </c>
    </row>
    <row r="853" spans="5:32" x14ac:dyDescent="0.25">
      <c r="E853" s="36" t="str">
        <f t="shared" si="111"/>
        <v>--</v>
      </c>
      <c r="F853" s="26"/>
      <c r="G853" s="21"/>
      <c r="H853" s="30"/>
      <c r="I853" s="30"/>
      <c r="J853" s="24"/>
      <c r="K853" s="24"/>
      <c r="L853" s="24"/>
      <c r="M853" s="26"/>
      <c r="N853" s="30"/>
      <c r="O853" s="13"/>
      <c r="P853" s="13"/>
      <c r="Q853" s="13"/>
      <c r="R853" s="13"/>
      <c r="T853" s="8" t="str">
        <f>IF(COUNTIF(M853, "*POSB*TRA*")&gt;0,CONCATENATE(L853,"-",MID(M853,(MIN(IF(ISERROR(FIND({1;2;3;4;5;6;7;8;9;0},M853,FIND("POSB",M853))),"",FIND({1;2;3;4;5;6;7;8;9;0},M853,FIND("POSB",M853))))),6)),"")</f>
        <v/>
      </c>
      <c r="U853" s="8" t="str">
        <f t="shared" si="104"/>
        <v>--</v>
      </c>
      <c r="V853" s="17" t="str">
        <f>IF(COUNTIF(M853, "*CHEQUE*")&gt;0,+MID(M853,(MIN(IF(ISERROR(FIND({1;2;3;4;5;6;7;8;9;0},M853)),"",FIND({1;2;3;4;5;6;7;8;9;0},M853)))),15),"")</f>
        <v/>
      </c>
      <c r="W853" s="10"/>
      <c r="X853" s="10"/>
      <c r="Y853" s="10"/>
      <c r="Z853" s="10"/>
      <c r="AA853" s="31" t="str">
        <f t="shared" si="105"/>
        <v>--</v>
      </c>
      <c r="AB853" s="18" t="str">
        <f t="shared" si="106"/>
        <v>Deposit</v>
      </c>
      <c r="AC853" s="3">
        <f t="shared" si="107"/>
        <v>0</v>
      </c>
      <c r="AD853" s="4">
        <f t="shared" si="108"/>
        <v>0</v>
      </c>
      <c r="AE853" s="8" t="str">
        <f t="shared" si="109"/>
        <v/>
      </c>
      <c r="AF853" s="18" t="str">
        <f t="shared" si="110"/>
        <v>--</v>
      </c>
    </row>
    <row r="854" spans="5:32" x14ac:dyDescent="0.25">
      <c r="E854" s="36" t="str">
        <f t="shared" si="111"/>
        <v>--</v>
      </c>
      <c r="F854" s="25"/>
      <c r="G854" s="20"/>
      <c r="H854" s="29"/>
      <c r="I854" s="29"/>
      <c r="J854" s="23"/>
      <c r="K854" s="23"/>
      <c r="L854" s="23"/>
      <c r="M854" s="25"/>
      <c r="N854" s="29"/>
      <c r="O854" s="13"/>
      <c r="P854" s="13"/>
      <c r="Q854" s="13"/>
      <c r="R854" s="13"/>
      <c r="T854" s="8" t="str">
        <f>IF(COUNTIF(M854, "*POSB*TRA*")&gt;0,CONCATENATE(L854,"-",MID(M854,(MIN(IF(ISERROR(FIND({1;2;3;4;5;6;7;8;9;0},M854,FIND("POSB",M854))),"",FIND({1;2;3;4;5;6;7;8;9;0},M854,FIND("POSB",M854))))),6)),"")</f>
        <v/>
      </c>
      <c r="U854" s="8" t="str">
        <f t="shared" si="104"/>
        <v>--</v>
      </c>
      <c r="V854" s="17" t="str">
        <f>IF(COUNTIF(M854, "*CHEQUE*")&gt;0,+MID(M854,(MIN(IF(ISERROR(FIND({1;2;3;4;5;6;7;8;9;0},M854)),"",FIND({1;2;3;4;5;6;7;8;9;0},M854)))),15),"")</f>
        <v/>
      </c>
      <c r="W854" s="10"/>
      <c r="X854" s="10"/>
      <c r="Y854" s="10"/>
      <c r="Z854" s="10"/>
      <c r="AA854" s="31" t="str">
        <f t="shared" si="105"/>
        <v>--</v>
      </c>
      <c r="AB854" s="18" t="str">
        <f t="shared" si="106"/>
        <v>Deposit</v>
      </c>
      <c r="AC854" s="3">
        <f t="shared" si="107"/>
        <v>0</v>
      </c>
      <c r="AD854" s="4">
        <f t="shared" si="108"/>
        <v>0</v>
      </c>
      <c r="AE854" s="8" t="str">
        <f t="shared" si="109"/>
        <v/>
      </c>
      <c r="AF854" s="18" t="str">
        <f t="shared" si="110"/>
        <v>--</v>
      </c>
    </row>
    <row r="855" spans="5:32" x14ac:dyDescent="0.25">
      <c r="E855" s="36" t="str">
        <f t="shared" si="111"/>
        <v>--</v>
      </c>
      <c r="F855" s="26"/>
      <c r="G855" s="21"/>
      <c r="H855" s="30"/>
      <c r="I855" s="30"/>
      <c r="J855" s="24"/>
      <c r="K855" s="24"/>
      <c r="L855" s="24"/>
      <c r="M855" s="26"/>
      <c r="N855" s="30"/>
      <c r="O855" s="13"/>
      <c r="P855" s="13"/>
      <c r="Q855" s="13"/>
      <c r="R855" s="13"/>
      <c r="T855" s="8" t="str">
        <f>IF(COUNTIF(M855, "*POSB*TRA*")&gt;0,CONCATENATE(L855,"-",MID(M855,(MIN(IF(ISERROR(FIND({1;2;3;4;5;6;7;8;9;0},M855,FIND("POSB",M855))),"",FIND({1;2;3;4;5;6;7;8;9;0},M855,FIND("POSB",M855))))),6)),"")</f>
        <v/>
      </c>
      <c r="U855" s="8" t="str">
        <f t="shared" si="104"/>
        <v>--</v>
      </c>
      <c r="V855" s="17" t="str">
        <f>IF(COUNTIF(M855, "*CHEQUE*")&gt;0,+MID(M855,(MIN(IF(ISERROR(FIND({1;2;3;4;5;6;7;8;9;0},M855)),"",FIND({1;2;3;4;5;6;7;8;9;0},M855)))),15),"")</f>
        <v/>
      </c>
      <c r="W855" s="10"/>
      <c r="X855" s="10"/>
      <c r="Y855" s="10"/>
      <c r="Z855" s="10"/>
      <c r="AA855" s="31" t="str">
        <f t="shared" si="105"/>
        <v>--</v>
      </c>
      <c r="AB855" s="18" t="str">
        <f t="shared" si="106"/>
        <v>Deposit</v>
      </c>
      <c r="AC855" s="3">
        <f t="shared" si="107"/>
        <v>0</v>
      </c>
      <c r="AD855" s="4">
        <f t="shared" si="108"/>
        <v>0</v>
      </c>
      <c r="AE855" s="8" t="str">
        <f t="shared" si="109"/>
        <v/>
      </c>
      <c r="AF855" s="18" t="str">
        <f t="shared" si="110"/>
        <v>--</v>
      </c>
    </row>
    <row r="856" spans="5:32" x14ac:dyDescent="0.25">
      <c r="E856" s="36" t="str">
        <f t="shared" si="111"/>
        <v>--</v>
      </c>
      <c r="F856" s="25"/>
      <c r="G856" s="20"/>
      <c r="H856" s="29"/>
      <c r="I856" s="29"/>
      <c r="J856" s="23"/>
      <c r="K856" s="23"/>
      <c r="L856" s="23"/>
      <c r="M856" s="25"/>
      <c r="N856" s="29"/>
      <c r="O856" s="13"/>
      <c r="P856" s="13"/>
      <c r="Q856" s="13"/>
      <c r="R856" s="13"/>
      <c r="T856" s="8" t="str">
        <f>IF(COUNTIF(M856, "*POSB*TRA*")&gt;0,CONCATENATE(L856,"-",MID(M856,(MIN(IF(ISERROR(FIND({1;2;3;4;5;6;7;8;9;0},M856,FIND("POSB",M856))),"",FIND({1;2;3;4;5;6;7;8;9;0},M856,FIND("POSB",M856))))),6)),"")</f>
        <v/>
      </c>
      <c r="U856" s="8" t="str">
        <f t="shared" si="104"/>
        <v>--</v>
      </c>
      <c r="V856" s="17" t="str">
        <f>IF(COUNTIF(M856, "*CHEQUE*")&gt;0,+MID(M856,(MIN(IF(ISERROR(FIND({1;2;3;4;5;6;7;8;9;0},M856)),"",FIND({1;2;3;4;5;6;7;8;9;0},M856)))),15),"")</f>
        <v/>
      </c>
      <c r="W856" s="10"/>
      <c r="X856" s="10"/>
      <c r="Y856" s="10"/>
      <c r="Z856" s="10"/>
      <c r="AA856" s="31" t="str">
        <f t="shared" si="105"/>
        <v>--</v>
      </c>
      <c r="AB856" s="18" t="str">
        <f t="shared" si="106"/>
        <v>Deposit</v>
      </c>
      <c r="AC856" s="3">
        <f t="shared" si="107"/>
        <v>0</v>
      </c>
      <c r="AD856" s="4">
        <f t="shared" si="108"/>
        <v>0</v>
      </c>
      <c r="AE856" s="8" t="str">
        <f t="shared" si="109"/>
        <v/>
      </c>
      <c r="AF856" s="18" t="str">
        <f t="shared" si="110"/>
        <v>--</v>
      </c>
    </row>
    <row r="857" spans="5:32" x14ac:dyDescent="0.25">
      <c r="E857" s="36" t="str">
        <f t="shared" si="111"/>
        <v>--</v>
      </c>
      <c r="F857" s="26"/>
      <c r="G857" s="21"/>
      <c r="H857" s="30"/>
      <c r="I857" s="30"/>
      <c r="J857" s="24"/>
      <c r="K857" s="24"/>
      <c r="L857" s="24"/>
      <c r="M857" s="26"/>
      <c r="N857" s="30"/>
      <c r="O857" s="13"/>
      <c r="P857" s="13"/>
      <c r="Q857" s="13"/>
      <c r="R857" s="13"/>
      <c r="T857" s="8" t="str">
        <f>IF(COUNTIF(M857, "*POSB*TRA*")&gt;0,CONCATENATE(L857,"-",MID(M857,(MIN(IF(ISERROR(FIND({1;2;3;4;5;6;7;8;9;0},M857,FIND("POSB",M857))),"",FIND({1;2;3;4;5;6;7;8;9;0},M857,FIND("POSB",M857))))),6)),"")</f>
        <v/>
      </c>
      <c r="U857" s="8" t="str">
        <f t="shared" si="104"/>
        <v>--</v>
      </c>
      <c r="V857" s="17" t="str">
        <f>IF(COUNTIF(M857, "*CHEQUE*")&gt;0,+MID(M857,(MIN(IF(ISERROR(FIND({1;2;3;4;5;6;7;8;9;0},M857)),"",FIND({1;2;3;4;5;6;7;8;9;0},M857)))),15),"")</f>
        <v/>
      </c>
      <c r="W857" s="10"/>
      <c r="X857" s="10"/>
      <c r="Y857" s="10"/>
      <c r="Z857" s="10"/>
      <c r="AA857" s="31" t="str">
        <f t="shared" si="105"/>
        <v>--</v>
      </c>
      <c r="AB857" s="18" t="str">
        <f t="shared" si="106"/>
        <v>Deposit</v>
      </c>
      <c r="AC857" s="3">
        <f t="shared" si="107"/>
        <v>0</v>
      </c>
      <c r="AD857" s="4">
        <f t="shared" si="108"/>
        <v>0</v>
      </c>
      <c r="AE857" s="8" t="str">
        <f t="shared" si="109"/>
        <v/>
      </c>
      <c r="AF857" s="18" t="str">
        <f t="shared" si="110"/>
        <v>--</v>
      </c>
    </row>
    <row r="858" spans="5:32" x14ac:dyDescent="0.25">
      <c r="E858" s="36" t="str">
        <f t="shared" si="111"/>
        <v>--</v>
      </c>
      <c r="F858" s="25"/>
      <c r="G858" s="20"/>
      <c r="H858" s="29"/>
      <c r="I858" s="29"/>
      <c r="J858" s="23"/>
      <c r="K858" s="23"/>
      <c r="L858" s="23"/>
      <c r="M858" s="25"/>
      <c r="N858" s="29"/>
      <c r="O858" s="13"/>
      <c r="P858" s="13"/>
      <c r="Q858" s="13"/>
      <c r="R858" s="13"/>
      <c r="T858" s="8" t="str">
        <f>IF(COUNTIF(M858, "*POSB*TRA*")&gt;0,CONCATENATE(L858,"-",MID(M858,(MIN(IF(ISERROR(FIND({1;2;3;4;5;6;7;8;9;0},M858,FIND("POSB",M858))),"",FIND({1;2;3;4;5;6;7;8;9;0},M858,FIND("POSB",M858))))),6)),"")</f>
        <v/>
      </c>
      <c r="U858" s="8" t="str">
        <f t="shared" si="104"/>
        <v>--</v>
      </c>
      <c r="V858" s="17" t="str">
        <f>IF(COUNTIF(M858, "*CHEQUE*")&gt;0,+MID(M858,(MIN(IF(ISERROR(FIND({1;2;3;4;5;6;7;8;9;0},M858)),"",FIND({1;2;3;4;5;6;7;8;9;0},M858)))),15),"")</f>
        <v/>
      </c>
      <c r="W858" s="10"/>
      <c r="X858" s="10"/>
      <c r="Y858" s="10"/>
      <c r="Z858" s="10"/>
      <c r="AA858" s="31" t="str">
        <f t="shared" si="105"/>
        <v>--</v>
      </c>
      <c r="AB858" s="18" t="str">
        <f t="shared" si="106"/>
        <v>Deposit</v>
      </c>
      <c r="AC858" s="3">
        <f t="shared" si="107"/>
        <v>0</v>
      </c>
      <c r="AD858" s="4">
        <f t="shared" si="108"/>
        <v>0</v>
      </c>
      <c r="AE858" s="8" t="str">
        <f t="shared" si="109"/>
        <v/>
      </c>
      <c r="AF858" s="18" t="str">
        <f t="shared" si="110"/>
        <v>--</v>
      </c>
    </row>
    <row r="859" spans="5:32" x14ac:dyDescent="0.25">
      <c r="E859" s="36" t="str">
        <f t="shared" si="111"/>
        <v>--</v>
      </c>
      <c r="F859" s="26"/>
      <c r="G859" s="21"/>
      <c r="H859" s="30"/>
      <c r="I859" s="30"/>
      <c r="J859" s="24"/>
      <c r="K859" s="24"/>
      <c r="L859" s="24"/>
      <c r="M859" s="26"/>
      <c r="N859" s="30"/>
      <c r="O859" s="13"/>
      <c r="P859" s="13"/>
      <c r="Q859" s="13"/>
      <c r="R859" s="13"/>
      <c r="T859" s="8" t="str">
        <f>IF(COUNTIF(M859, "*POSB*TRA*")&gt;0,CONCATENATE(L859,"-",MID(M859,(MIN(IF(ISERROR(FIND({1;2;3;4;5;6;7;8;9;0},M859,FIND("POSB",M859))),"",FIND({1;2;3;4;5;6;7;8;9;0},M859,FIND("POSB",M859))))),6)),"")</f>
        <v/>
      </c>
      <c r="U859" s="8" t="str">
        <f t="shared" si="104"/>
        <v>--</v>
      </c>
      <c r="V859" s="17" t="str">
        <f>IF(COUNTIF(M859, "*CHEQUE*")&gt;0,+MID(M859,(MIN(IF(ISERROR(FIND({1;2;3;4;5;6;7;8;9;0},M859)),"",FIND({1;2;3;4;5;6;7;8;9;0},M859)))),15),"")</f>
        <v/>
      </c>
      <c r="W859" s="10"/>
      <c r="X859" s="10"/>
      <c r="Y859" s="10"/>
      <c r="Z859" s="10"/>
      <c r="AA859" s="31" t="str">
        <f t="shared" si="105"/>
        <v>--</v>
      </c>
      <c r="AB859" s="18" t="str">
        <f t="shared" si="106"/>
        <v>Deposit</v>
      </c>
      <c r="AC859" s="3">
        <f t="shared" si="107"/>
        <v>0</v>
      </c>
      <c r="AD859" s="4">
        <f t="shared" si="108"/>
        <v>0</v>
      </c>
      <c r="AE859" s="8" t="str">
        <f t="shared" si="109"/>
        <v/>
      </c>
      <c r="AF859" s="18" t="str">
        <f t="shared" si="110"/>
        <v>--</v>
      </c>
    </row>
    <row r="860" spans="5:32" x14ac:dyDescent="0.25">
      <c r="E860" s="36" t="str">
        <f t="shared" si="111"/>
        <v>--</v>
      </c>
      <c r="F860" s="25"/>
      <c r="G860" s="20"/>
      <c r="H860" s="29"/>
      <c r="I860" s="29"/>
      <c r="J860" s="23"/>
      <c r="K860" s="23"/>
      <c r="L860" s="23"/>
      <c r="M860" s="25"/>
      <c r="N860" s="29"/>
      <c r="O860" s="13"/>
      <c r="P860" s="13"/>
      <c r="Q860" s="13"/>
      <c r="R860" s="13"/>
      <c r="T860" s="8" t="str">
        <f>IF(COUNTIF(M860, "*POSB*TRA*")&gt;0,CONCATENATE(L860,"-",MID(M860,(MIN(IF(ISERROR(FIND({1;2;3;4;5;6;7;8;9;0},M860,FIND("POSB",M860))),"",FIND({1;2;3;4;5;6;7;8;9;0},M860,FIND("POSB",M860))))),6)),"")</f>
        <v/>
      </c>
      <c r="U860" s="8" t="str">
        <f t="shared" si="104"/>
        <v>--</v>
      </c>
      <c r="V860" s="17" t="str">
        <f>IF(COUNTIF(M860, "*CHEQUE*")&gt;0,+MID(M860,(MIN(IF(ISERROR(FIND({1;2;3;4;5;6;7;8;9;0},M860)),"",FIND({1;2;3;4;5;6;7;8;9;0},M860)))),15),"")</f>
        <v/>
      </c>
      <c r="W860" s="10"/>
      <c r="X860" s="10"/>
      <c r="Y860" s="10"/>
      <c r="Z860" s="10"/>
      <c r="AA860" s="31" t="str">
        <f t="shared" si="105"/>
        <v>--</v>
      </c>
      <c r="AB860" s="18" t="str">
        <f t="shared" si="106"/>
        <v>Deposit</v>
      </c>
      <c r="AC860" s="3">
        <f t="shared" si="107"/>
        <v>0</v>
      </c>
      <c r="AD860" s="4">
        <f t="shared" si="108"/>
        <v>0</v>
      </c>
      <c r="AE860" s="8" t="str">
        <f t="shared" si="109"/>
        <v/>
      </c>
      <c r="AF860" s="18" t="str">
        <f t="shared" si="110"/>
        <v>--</v>
      </c>
    </row>
    <row r="861" spans="5:32" x14ac:dyDescent="0.25">
      <c r="E861" s="36" t="str">
        <f t="shared" si="111"/>
        <v>--</v>
      </c>
      <c r="F861" s="26"/>
      <c r="G861" s="21"/>
      <c r="H861" s="30"/>
      <c r="I861" s="30"/>
      <c r="J861" s="24"/>
      <c r="K861" s="24"/>
      <c r="L861" s="24"/>
      <c r="M861" s="26"/>
      <c r="N861" s="30"/>
      <c r="O861" s="13"/>
      <c r="P861" s="13"/>
      <c r="Q861" s="13"/>
      <c r="R861" s="13"/>
      <c r="T861" s="8" t="str">
        <f>IF(COUNTIF(M861, "*POSB*TRA*")&gt;0,CONCATENATE(L861,"-",MID(M861,(MIN(IF(ISERROR(FIND({1;2;3;4;5;6;7;8;9;0},M861,FIND("POSB",M861))),"",FIND({1;2;3;4;5;6;7;8;9;0},M861,FIND("POSB",M861))))),6)),"")</f>
        <v/>
      </c>
      <c r="U861" s="8" t="str">
        <f t="shared" si="104"/>
        <v>--</v>
      </c>
      <c r="V861" s="17" t="str">
        <f>IF(COUNTIF(M861, "*CHEQUE*")&gt;0,+MID(M861,(MIN(IF(ISERROR(FIND({1;2;3;4;5;6;7;8;9;0},M861)),"",FIND({1;2;3;4;5;6;7;8;9;0},M861)))),15),"")</f>
        <v/>
      </c>
      <c r="W861" s="10"/>
      <c r="X861" s="10"/>
      <c r="Y861" s="10"/>
      <c r="Z861" s="10"/>
      <c r="AA861" s="31" t="str">
        <f t="shared" si="105"/>
        <v>--</v>
      </c>
      <c r="AB861" s="18" t="str">
        <f t="shared" si="106"/>
        <v>Deposit</v>
      </c>
      <c r="AC861" s="3">
        <f t="shared" si="107"/>
        <v>0</v>
      </c>
      <c r="AD861" s="4">
        <f t="shared" si="108"/>
        <v>0</v>
      </c>
      <c r="AE861" s="8" t="str">
        <f t="shared" si="109"/>
        <v/>
      </c>
      <c r="AF861" s="18" t="str">
        <f t="shared" si="110"/>
        <v>--</v>
      </c>
    </row>
    <row r="862" spans="5:32" x14ac:dyDescent="0.25">
      <c r="E862" s="36" t="str">
        <f t="shared" si="111"/>
        <v>--</v>
      </c>
      <c r="F862" s="25"/>
      <c r="G862" s="20"/>
      <c r="H862" s="29"/>
      <c r="I862" s="29"/>
      <c r="J862" s="23"/>
      <c r="K862" s="23"/>
      <c r="L862" s="23"/>
      <c r="M862" s="25"/>
      <c r="N862" s="29"/>
      <c r="O862" s="13"/>
      <c r="P862" s="13"/>
      <c r="Q862" s="13"/>
      <c r="R862" s="13"/>
      <c r="T862" s="8" t="str">
        <f>IF(COUNTIF(M862, "*POSB*TRA*")&gt;0,CONCATENATE(L862,"-",MID(M862,(MIN(IF(ISERROR(FIND({1;2;3;4;5;6;7;8;9;0},M862,FIND("POSB",M862))),"",FIND({1;2;3;4;5;6;7;8;9;0},M862,FIND("POSB",M862))))),6)),"")</f>
        <v/>
      </c>
      <c r="U862" s="8" t="str">
        <f t="shared" si="104"/>
        <v>--</v>
      </c>
      <c r="V862" s="17" t="str">
        <f>IF(COUNTIF(M862, "*CHEQUE*")&gt;0,+MID(M862,(MIN(IF(ISERROR(FIND({1;2;3;4;5;6;7;8;9;0},M862)),"",FIND({1;2;3;4;5;6;7;8;9;0},M862)))),15),"")</f>
        <v/>
      </c>
      <c r="W862" s="10"/>
      <c r="X862" s="10"/>
      <c r="Y862" s="10"/>
      <c r="Z862" s="10"/>
      <c r="AA862" s="31" t="str">
        <f t="shared" si="105"/>
        <v>--</v>
      </c>
      <c r="AB862" s="18" t="str">
        <f t="shared" si="106"/>
        <v>Deposit</v>
      </c>
      <c r="AC862" s="3">
        <f t="shared" si="107"/>
        <v>0</v>
      </c>
      <c r="AD862" s="4">
        <f t="shared" si="108"/>
        <v>0</v>
      </c>
      <c r="AE862" s="8" t="str">
        <f t="shared" si="109"/>
        <v/>
      </c>
      <c r="AF862" s="18" t="str">
        <f t="shared" si="110"/>
        <v>--</v>
      </c>
    </row>
    <row r="863" spans="5:32" x14ac:dyDescent="0.25">
      <c r="E863" s="36" t="str">
        <f t="shared" si="111"/>
        <v>--</v>
      </c>
      <c r="F863" s="26"/>
      <c r="G863" s="21"/>
      <c r="H863" s="30"/>
      <c r="I863" s="30"/>
      <c r="J863" s="24"/>
      <c r="K863" s="24"/>
      <c r="L863" s="24"/>
      <c r="M863" s="26"/>
      <c r="N863" s="30"/>
      <c r="O863" s="13"/>
      <c r="P863" s="13"/>
      <c r="Q863" s="13"/>
      <c r="R863" s="13"/>
      <c r="T863" s="8" t="str">
        <f>IF(COUNTIF(M863, "*POSB*TRA*")&gt;0,CONCATENATE(L863,"-",MID(M863,(MIN(IF(ISERROR(FIND({1;2;3;4;5;6;7;8;9;0},M863,FIND("POSB",M863))),"",FIND({1;2;3;4;5;6;7;8;9;0},M863,FIND("POSB",M863))))),6)),"")</f>
        <v/>
      </c>
      <c r="U863" s="8" t="str">
        <f t="shared" si="104"/>
        <v>--</v>
      </c>
      <c r="V863" s="17" t="str">
        <f>IF(COUNTIF(M863, "*CHEQUE*")&gt;0,+MID(M863,(MIN(IF(ISERROR(FIND({1;2;3;4;5;6;7;8;9;0},M863)),"",FIND({1;2;3;4;5;6;7;8;9;0},M863)))),15),"")</f>
        <v/>
      </c>
      <c r="W863" s="10"/>
      <c r="X863" s="10"/>
      <c r="Y863" s="10"/>
      <c r="Z863" s="10"/>
      <c r="AA863" s="31" t="str">
        <f t="shared" si="105"/>
        <v>--</v>
      </c>
      <c r="AB863" s="18" t="str">
        <f t="shared" si="106"/>
        <v>Deposit</v>
      </c>
      <c r="AC863" s="3">
        <f t="shared" si="107"/>
        <v>0</v>
      </c>
      <c r="AD863" s="4">
        <f t="shared" si="108"/>
        <v>0</v>
      </c>
      <c r="AE863" s="8" t="str">
        <f t="shared" si="109"/>
        <v/>
      </c>
      <c r="AF863" s="18" t="str">
        <f t="shared" si="110"/>
        <v>--</v>
      </c>
    </row>
    <row r="864" spans="5:32" x14ac:dyDescent="0.25">
      <c r="E864" s="36" t="str">
        <f t="shared" si="111"/>
        <v>--</v>
      </c>
      <c r="F864" s="25"/>
      <c r="G864" s="20"/>
      <c r="H864" s="29"/>
      <c r="I864" s="29"/>
      <c r="J864" s="23"/>
      <c r="K864" s="23"/>
      <c r="L864" s="23"/>
      <c r="M864" s="25"/>
      <c r="N864" s="29"/>
      <c r="O864" s="13"/>
      <c r="P864" s="13"/>
      <c r="Q864" s="13"/>
      <c r="R864" s="13"/>
      <c r="T864" s="8" t="str">
        <f>IF(COUNTIF(M864, "*POSB*TRA*")&gt;0,CONCATENATE(L864,"-",MID(M864,(MIN(IF(ISERROR(FIND({1;2;3;4;5;6;7;8;9;0},M864,FIND("POSB",M864))),"",FIND({1;2;3;4;5;6;7;8;9;0},M864,FIND("POSB",M864))))),6)),"")</f>
        <v/>
      </c>
      <c r="U864" s="8" t="str">
        <f t="shared" si="104"/>
        <v>--</v>
      </c>
      <c r="V864" s="17" t="str">
        <f>IF(COUNTIF(M864, "*CHEQUE*")&gt;0,+MID(M864,(MIN(IF(ISERROR(FIND({1;2;3;4;5;6;7;8;9;0},M864)),"",FIND({1;2;3;4;5;6;7;8;9;0},M864)))),15),"")</f>
        <v/>
      </c>
      <c r="W864" s="10"/>
      <c r="X864" s="10"/>
      <c r="Y864" s="10"/>
      <c r="Z864" s="10"/>
      <c r="AA864" s="31" t="str">
        <f t="shared" si="105"/>
        <v>--</v>
      </c>
      <c r="AB864" s="18" t="str">
        <f t="shared" si="106"/>
        <v>Deposit</v>
      </c>
      <c r="AC864" s="3">
        <f t="shared" si="107"/>
        <v>0</v>
      </c>
      <c r="AD864" s="4">
        <f t="shared" si="108"/>
        <v>0</v>
      </c>
      <c r="AE864" s="8" t="str">
        <f t="shared" si="109"/>
        <v/>
      </c>
      <c r="AF864" s="18" t="str">
        <f t="shared" si="110"/>
        <v>--</v>
      </c>
    </row>
    <row r="865" spans="5:32" x14ac:dyDescent="0.25">
      <c r="E865" s="36" t="str">
        <f t="shared" si="111"/>
        <v>--</v>
      </c>
      <c r="F865" s="26"/>
      <c r="G865" s="21"/>
      <c r="H865" s="30"/>
      <c r="I865" s="30"/>
      <c r="J865" s="24"/>
      <c r="K865" s="24"/>
      <c r="L865" s="24"/>
      <c r="M865" s="26"/>
      <c r="N865" s="30"/>
      <c r="O865" s="13"/>
      <c r="P865" s="13"/>
      <c r="Q865" s="13"/>
      <c r="R865" s="13"/>
      <c r="T865" s="8" t="str">
        <f>IF(COUNTIF(M865, "*POSB*TRA*")&gt;0,CONCATENATE(L865,"-",MID(M865,(MIN(IF(ISERROR(FIND({1;2;3;4;5;6;7;8;9;0},M865,FIND("POSB",M865))),"",FIND({1;2;3;4;5;6;7;8;9;0},M865,FIND("POSB",M865))))),6)),"")</f>
        <v/>
      </c>
      <c r="U865" s="8" t="str">
        <f t="shared" si="104"/>
        <v>--</v>
      </c>
      <c r="V865" s="17" t="str">
        <f>IF(COUNTIF(M865, "*CHEQUE*")&gt;0,+MID(M865,(MIN(IF(ISERROR(FIND({1;2;3;4;5;6;7;8;9;0},M865)),"",FIND({1;2;3;4;5;6;7;8;9;0},M865)))),15),"")</f>
        <v/>
      </c>
      <c r="W865" s="10"/>
      <c r="X865" s="10"/>
      <c r="Y865" s="10"/>
      <c r="Z865" s="10"/>
      <c r="AA865" s="31" t="str">
        <f t="shared" si="105"/>
        <v>--</v>
      </c>
      <c r="AB865" s="18" t="str">
        <f t="shared" si="106"/>
        <v>Deposit</v>
      </c>
      <c r="AC865" s="3">
        <f t="shared" si="107"/>
        <v>0</v>
      </c>
      <c r="AD865" s="4">
        <f t="shared" si="108"/>
        <v>0</v>
      </c>
      <c r="AE865" s="8" t="str">
        <f t="shared" si="109"/>
        <v/>
      </c>
      <c r="AF865" s="18" t="str">
        <f t="shared" si="110"/>
        <v>--</v>
      </c>
    </row>
    <row r="866" spans="5:32" x14ac:dyDescent="0.25">
      <c r="E866" s="36" t="str">
        <f t="shared" si="111"/>
        <v>--</v>
      </c>
      <c r="F866" s="25"/>
      <c r="G866" s="20"/>
      <c r="H866" s="29"/>
      <c r="I866" s="29"/>
      <c r="J866" s="23"/>
      <c r="K866" s="23"/>
      <c r="L866" s="23"/>
      <c r="M866" s="25"/>
      <c r="N866" s="29"/>
      <c r="O866" s="13"/>
      <c r="P866" s="13"/>
      <c r="Q866" s="13"/>
      <c r="R866" s="13"/>
      <c r="T866" s="8" t="str">
        <f>IF(COUNTIF(M866, "*POSB*TRA*")&gt;0,CONCATENATE(L866,"-",MID(M866,(MIN(IF(ISERROR(FIND({1;2;3;4;5;6;7;8;9;0},M866,FIND("POSB",M866))),"",FIND({1;2;3;4;5;6;7;8;9;0},M866,FIND("POSB",M866))))),6)),"")</f>
        <v/>
      </c>
      <c r="U866" s="8" t="str">
        <f t="shared" si="104"/>
        <v>--</v>
      </c>
      <c r="V866" s="17" t="str">
        <f>IF(COUNTIF(M866, "*CHEQUE*")&gt;0,+MID(M866,(MIN(IF(ISERROR(FIND({1;2;3;4;5;6;7;8;9;0},M866)),"",FIND({1;2;3;4;5;6;7;8;9;0},M866)))),15),"")</f>
        <v/>
      </c>
      <c r="W866" s="10"/>
      <c r="X866" s="10"/>
      <c r="Y866" s="10"/>
      <c r="Z866" s="10"/>
      <c r="AA866" s="31" t="str">
        <f t="shared" si="105"/>
        <v>--</v>
      </c>
      <c r="AB866" s="18" t="str">
        <f t="shared" si="106"/>
        <v>Deposit</v>
      </c>
      <c r="AC866" s="3">
        <f t="shared" si="107"/>
        <v>0</v>
      </c>
      <c r="AD866" s="4">
        <f t="shared" si="108"/>
        <v>0</v>
      </c>
      <c r="AE866" s="8" t="str">
        <f t="shared" si="109"/>
        <v/>
      </c>
      <c r="AF866" s="18" t="str">
        <f t="shared" si="110"/>
        <v>--</v>
      </c>
    </row>
    <row r="867" spans="5:32" x14ac:dyDescent="0.25">
      <c r="E867" s="36" t="str">
        <f t="shared" si="111"/>
        <v>--</v>
      </c>
      <c r="F867" s="26"/>
      <c r="G867" s="21"/>
      <c r="H867" s="30"/>
      <c r="I867" s="30"/>
      <c r="J867" s="24"/>
      <c r="K867" s="24"/>
      <c r="L867" s="24"/>
      <c r="M867" s="26"/>
      <c r="N867" s="30"/>
      <c r="O867" s="13"/>
      <c r="P867" s="13"/>
      <c r="Q867" s="13"/>
      <c r="R867" s="13"/>
      <c r="T867" s="8" t="str">
        <f>IF(COUNTIF(M867, "*POSB*TRA*")&gt;0,CONCATENATE(L867,"-",MID(M867,(MIN(IF(ISERROR(FIND({1;2;3;4;5;6;7;8;9;0},M867,FIND("POSB",M867))),"",FIND({1;2;3;4;5;6;7;8;9;0},M867,FIND("POSB",M867))))),6)),"")</f>
        <v/>
      </c>
      <c r="U867" s="8" t="str">
        <f t="shared" si="104"/>
        <v>--</v>
      </c>
      <c r="V867" s="17" t="str">
        <f>IF(COUNTIF(M867, "*CHEQUE*")&gt;0,+MID(M867,(MIN(IF(ISERROR(FIND({1;2;3;4;5;6;7;8;9;0},M867)),"",FIND({1;2;3;4;5;6;7;8;9;0},M867)))),15),"")</f>
        <v/>
      </c>
      <c r="W867" s="10"/>
      <c r="X867" s="10"/>
      <c r="Y867" s="10"/>
      <c r="Z867" s="10"/>
      <c r="AA867" s="31" t="str">
        <f t="shared" si="105"/>
        <v>--</v>
      </c>
      <c r="AB867" s="18" t="str">
        <f t="shared" si="106"/>
        <v>Deposit</v>
      </c>
      <c r="AC867" s="3">
        <f t="shared" si="107"/>
        <v>0</v>
      </c>
      <c r="AD867" s="4">
        <f t="shared" si="108"/>
        <v>0</v>
      </c>
      <c r="AE867" s="8" t="str">
        <f t="shared" si="109"/>
        <v/>
      </c>
      <c r="AF867" s="18" t="str">
        <f t="shared" si="110"/>
        <v>--</v>
      </c>
    </row>
    <row r="868" spans="5:32" x14ac:dyDescent="0.25">
      <c r="E868" s="36" t="str">
        <f t="shared" si="111"/>
        <v>--</v>
      </c>
      <c r="F868" s="25"/>
      <c r="G868" s="20"/>
      <c r="H868" s="29"/>
      <c r="I868" s="29"/>
      <c r="J868" s="23"/>
      <c r="K868" s="23"/>
      <c r="L868" s="23"/>
      <c r="M868" s="25"/>
      <c r="N868" s="29"/>
      <c r="O868" s="13"/>
      <c r="P868" s="13"/>
      <c r="Q868" s="13"/>
      <c r="R868" s="13"/>
      <c r="T868" s="8" t="str">
        <f>IF(COUNTIF(M868, "*POSB*TRA*")&gt;0,CONCATENATE(L868,"-",MID(M868,(MIN(IF(ISERROR(FIND({1;2;3;4;5;6;7;8;9;0},M868,FIND("POSB",M868))),"",FIND({1;2;3;4;5;6;7;8;9;0},M868,FIND("POSB",M868))))),6)),"")</f>
        <v/>
      </c>
      <c r="U868" s="8" t="str">
        <f t="shared" si="104"/>
        <v>--</v>
      </c>
      <c r="V868" s="17" t="str">
        <f>IF(COUNTIF(M868, "*CHEQUE*")&gt;0,+MID(M868,(MIN(IF(ISERROR(FIND({1;2;3;4;5;6;7;8;9;0},M868)),"",FIND({1;2;3;4;5;6;7;8;9;0},M868)))),15),"")</f>
        <v/>
      </c>
      <c r="W868" s="10"/>
      <c r="X868" s="10"/>
      <c r="Y868" s="10"/>
      <c r="Z868" s="10"/>
      <c r="AA868" s="31" t="str">
        <f t="shared" si="105"/>
        <v>--</v>
      </c>
      <c r="AB868" s="18" t="str">
        <f t="shared" si="106"/>
        <v>Deposit</v>
      </c>
      <c r="AC868" s="3">
        <f t="shared" si="107"/>
        <v>0</v>
      </c>
      <c r="AD868" s="4">
        <f t="shared" si="108"/>
        <v>0</v>
      </c>
      <c r="AE868" s="8" t="str">
        <f t="shared" si="109"/>
        <v/>
      </c>
      <c r="AF868" s="18" t="str">
        <f t="shared" si="110"/>
        <v>--</v>
      </c>
    </row>
    <row r="869" spans="5:32" x14ac:dyDescent="0.25">
      <c r="E869" s="36" t="str">
        <f t="shared" si="111"/>
        <v>--</v>
      </c>
      <c r="F869" s="26"/>
      <c r="G869" s="21"/>
      <c r="H869" s="30"/>
      <c r="I869" s="30"/>
      <c r="J869" s="24"/>
      <c r="K869" s="24"/>
      <c r="L869" s="24"/>
      <c r="M869" s="26"/>
      <c r="N869" s="30"/>
      <c r="O869" s="13"/>
      <c r="P869" s="13"/>
      <c r="Q869" s="13"/>
      <c r="R869" s="13"/>
      <c r="T869" s="8" t="str">
        <f>IF(COUNTIF(M869, "*POSB*TRA*")&gt;0,CONCATENATE(L869,"-",MID(M869,(MIN(IF(ISERROR(FIND({1;2;3;4;5;6;7;8;9;0},M869,FIND("POSB",M869))),"",FIND({1;2;3;4;5;6;7;8;9;0},M869,FIND("POSB",M869))))),6)),"")</f>
        <v/>
      </c>
      <c r="U869" s="8" t="str">
        <f t="shared" si="104"/>
        <v>--</v>
      </c>
      <c r="V869" s="17" t="str">
        <f>IF(COUNTIF(M869, "*CHEQUE*")&gt;0,+MID(M869,(MIN(IF(ISERROR(FIND({1;2;3;4;5;6;7;8;9;0},M869)),"",FIND({1;2;3;4;5;6;7;8;9;0},M869)))),15),"")</f>
        <v/>
      </c>
      <c r="W869" s="10"/>
      <c r="X869" s="10"/>
      <c r="Y869" s="10"/>
      <c r="Z869" s="10"/>
      <c r="AA869" s="31" t="str">
        <f t="shared" si="105"/>
        <v>--</v>
      </c>
      <c r="AB869" s="18" t="str">
        <f t="shared" si="106"/>
        <v>Deposit</v>
      </c>
      <c r="AC869" s="3">
        <f t="shared" si="107"/>
        <v>0</v>
      </c>
      <c r="AD869" s="4">
        <f t="shared" si="108"/>
        <v>0</v>
      </c>
      <c r="AE869" s="8" t="str">
        <f t="shared" si="109"/>
        <v/>
      </c>
      <c r="AF869" s="18" t="str">
        <f t="shared" si="110"/>
        <v>--</v>
      </c>
    </row>
    <row r="870" spans="5:32" x14ac:dyDescent="0.25">
      <c r="E870" s="36" t="str">
        <f t="shared" si="111"/>
        <v>--</v>
      </c>
      <c r="F870" s="25"/>
      <c r="G870" s="20"/>
      <c r="H870" s="29"/>
      <c r="I870" s="29"/>
      <c r="J870" s="23"/>
      <c r="K870" s="23"/>
      <c r="L870" s="23"/>
      <c r="M870" s="25"/>
      <c r="N870" s="29"/>
      <c r="O870" s="13"/>
      <c r="P870" s="13"/>
      <c r="Q870" s="13"/>
      <c r="R870" s="13"/>
      <c r="T870" s="8" t="str">
        <f>IF(COUNTIF(M870, "*POSB*TRA*")&gt;0,CONCATENATE(L870,"-",MID(M870,(MIN(IF(ISERROR(FIND({1;2;3;4;5;6;7;8;9;0},M870,FIND("POSB",M870))),"",FIND({1;2;3;4;5;6;7;8;9;0},M870,FIND("POSB",M870))))),6)),"")</f>
        <v/>
      </c>
      <c r="U870" s="8" t="str">
        <f t="shared" si="104"/>
        <v>--</v>
      </c>
      <c r="V870" s="17" t="str">
        <f>IF(COUNTIF(M870, "*CHEQUE*")&gt;0,+MID(M870,(MIN(IF(ISERROR(FIND({1;2;3;4;5;6;7;8;9;0},M870)),"",FIND({1;2;3;4;5;6;7;8;9;0},M870)))),15),"")</f>
        <v/>
      </c>
      <c r="W870" s="10"/>
      <c r="X870" s="10"/>
      <c r="Y870" s="10"/>
      <c r="Z870" s="10"/>
      <c r="AA870" s="31" t="str">
        <f t="shared" si="105"/>
        <v>--</v>
      </c>
      <c r="AB870" s="18" t="str">
        <f t="shared" si="106"/>
        <v>Deposit</v>
      </c>
      <c r="AC870" s="3">
        <f t="shared" si="107"/>
        <v>0</v>
      </c>
      <c r="AD870" s="4">
        <f t="shared" si="108"/>
        <v>0</v>
      </c>
      <c r="AE870" s="8" t="str">
        <f t="shared" si="109"/>
        <v/>
      </c>
      <c r="AF870" s="18" t="str">
        <f t="shared" si="110"/>
        <v>--</v>
      </c>
    </row>
    <row r="871" spans="5:32" x14ac:dyDescent="0.25">
      <c r="E871" s="36" t="str">
        <f t="shared" si="111"/>
        <v>--</v>
      </c>
      <c r="F871" s="26"/>
      <c r="G871" s="21"/>
      <c r="H871" s="30"/>
      <c r="I871" s="30"/>
      <c r="J871" s="24"/>
      <c r="K871" s="24"/>
      <c r="L871" s="24"/>
      <c r="M871" s="26"/>
      <c r="N871" s="30"/>
      <c r="O871" s="13"/>
      <c r="P871" s="13"/>
      <c r="Q871" s="13"/>
      <c r="R871" s="13"/>
      <c r="T871" s="8" t="str">
        <f>IF(COUNTIF(M871, "*POSB*TRA*")&gt;0,CONCATENATE(L871,"-",MID(M871,(MIN(IF(ISERROR(FIND({1;2;3;4;5;6;7;8;9;0},M871,FIND("POSB",M871))),"",FIND({1;2;3;4;5;6;7;8;9;0},M871,FIND("POSB",M871))))),6)),"")</f>
        <v/>
      </c>
      <c r="U871" s="8" t="str">
        <f t="shared" si="104"/>
        <v>--</v>
      </c>
      <c r="V871" s="17" t="str">
        <f>IF(COUNTIF(M871, "*CHEQUE*")&gt;0,+MID(M871,(MIN(IF(ISERROR(FIND({1;2;3;4;5;6;7;8;9;0},M871)),"",FIND({1;2;3;4;5;6;7;8;9;0},M871)))),15),"")</f>
        <v/>
      </c>
      <c r="W871" s="10"/>
      <c r="X871" s="10"/>
      <c r="Y871" s="10"/>
      <c r="Z871" s="10"/>
      <c r="AA871" s="31" t="str">
        <f t="shared" si="105"/>
        <v>--</v>
      </c>
      <c r="AB871" s="18" t="str">
        <f t="shared" si="106"/>
        <v>Deposit</v>
      </c>
      <c r="AC871" s="3">
        <f t="shared" si="107"/>
        <v>0</v>
      </c>
      <c r="AD871" s="4">
        <f t="shared" si="108"/>
        <v>0</v>
      </c>
      <c r="AE871" s="8" t="str">
        <f t="shared" si="109"/>
        <v/>
      </c>
      <c r="AF871" s="18" t="str">
        <f t="shared" si="110"/>
        <v>--</v>
      </c>
    </row>
    <row r="872" spans="5:32" x14ac:dyDescent="0.25">
      <c r="E872" s="36" t="str">
        <f t="shared" si="111"/>
        <v>--</v>
      </c>
      <c r="F872" s="25"/>
      <c r="G872" s="20"/>
      <c r="H872" s="29"/>
      <c r="I872" s="29"/>
      <c r="J872" s="23"/>
      <c r="K872" s="23"/>
      <c r="L872" s="23"/>
      <c r="M872" s="25"/>
      <c r="N872" s="29"/>
      <c r="O872" s="13"/>
      <c r="P872" s="13"/>
      <c r="Q872" s="13"/>
      <c r="R872" s="13"/>
      <c r="T872" s="8" t="str">
        <f>IF(COUNTIF(M872, "*POSB*TRA*")&gt;0,CONCATENATE(L872,"-",MID(M872,(MIN(IF(ISERROR(FIND({1;2;3;4;5;6;7;8;9;0},M872,FIND("POSB",M872))),"",FIND({1;2;3;4;5;6;7;8;9;0},M872,FIND("POSB",M872))))),6)),"")</f>
        <v/>
      </c>
      <c r="U872" s="8" t="str">
        <f t="shared" si="104"/>
        <v>--</v>
      </c>
      <c r="V872" s="17" t="str">
        <f>IF(COUNTIF(M872, "*CHEQUE*")&gt;0,+MID(M872,(MIN(IF(ISERROR(FIND({1;2;3;4;5;6;7;8;9;0},M872)),"",FIND({1;2;3;4;5;6;7;8;9;0},M872)))),15),"")</f>
        <v/>
      </c>
      <c r="W872" s="10"/>
      <c r="X872" s="10"/>
      <c r="Y872" s="10"/>
      <c r="Z872" s="10"/>
      <c r="AA872" s="31" t="str">
        <f t="shared" si="105"/>
        <v>--</v>
      </c>
      <c r="AB872" s="18" t="str">
        <f t="shared" si="106"/>
        <v>Deposit</v>
      </c>
      <c r="AC872" s="3">
        <f t="shared" si="107"/>
        <v>0</v>
      </c>
      <c r="AD872" s="4">
        <f t="shared" si="108"/>
        <v>0</v>
      </c>
      <c r="AE872" s="8" t="str">
        <f t="shared" si="109"/>
        <v/>
      </c>
      <c r="AF872" s="18" t="str">
        <f t="shared" si="110"/>
        <v>--</v>
      </c>
    </row>
    <row r="873" spans="5:32" x14ac:dyDescent="0.25">
      <c r="E873" s="36" t="str">
        <f t="shared" si="111"/>
        <v>--</v>
      </c>
      <c r="F873" s="26"/>
      <c r="G873" s="21"/>
      <c r="H873" s="30"/>
      <c r="I873" s="30"/>
      <c r="J873" s="24"/>
      <c r="K873" s="24"/>
      <c r="L873" s="24"/>
      <c r="M873" s="26"/>
      <c r="N873" s="30"/>
      <c r="O873" s="13"/>
      <c r="P873" s="13"/>
      <c r="Q873" s="13"/>
      <c r="R873" s="13"/>
      <c r="T873" s="8" t="str">
        <f>IF(COUNTIF(M873, "*POSB*TRA*")&gt;0,CONCATENATE(L873,"-",MID(M873,(MIN(IF(ISERROR(FIND({1;2;3;4;5;6;7;8;9;0},M873,FIND("POSB",M873))),"",FIND({1;2;3;4;5;6;7;8;9;0},M873,FIND("POSB",M873))))),6)),"")</f>
        <v/>
      </c>
      <c r="U873" s="8" t="str">
        <f t="shared" si="104"/>
        <v>--</v>
      </c>
      <c r="V873" s="17" t="str">
        <f>IF(COUNTIF(M873, "*CHEQUE*")&gt;0,+MID(M873,(MIN(IF(ISERROR(FIND({1;2;3;4;5;6;7;8;9;0},M873)),"",FIND({1;2;3;4;5;6;7;8;9;0},M873)))),15),"")</f>
        <v/>
      </c>
      <c r="W873" s="10"/>
      <c r="X873" s="10"/>
      <c r="Y873" s="10"/>
      <c r="Z873" s="10"/>
      <c r="AA873" s="31" t="str">
        <f t="shared" si="105"/>
        <v>--</v>
      </c>
      <c r="AB873" s="18" t="str">
        <f t="shared" si="106"/>
        <v>Deposit</v>
      </c>
      <c r="AC873" s="3">
        <f t="shared" si="107"/>
        <v>0</v>
      </c>
      <c r="AD873" s="4">
        <f t="shared" si="108"/>
        <v>0</v>
      </c>
      <c r="AE873" s="8" t="str">
        <f t="shared" si="109"/>
        <v/>
      </c>
      <c r="AF873" s="18" t="str">
        <f t="shared" si="110"/>
        <v>--</v>
      </c>
    </row>
    <row r="874" spans="5:32" x14ac:dyDescent="0.25">
      <c r="E874" s="36" t="str">
        <f t="shared" si="111"/>
        <v>--</v>
      </c>
      <c r="F874" s="25"/>
      <c r="G874" s="20"/>
      <c r="H874" s="29"/>
      <c r="I874" s="29"/>
      <c r="J874" s="23"/>
      <c r="K874" s="23"/>
      <c r="L874" s="23"/>
      <c r="M874" s="25"/>
      <c r="N874" s="29"/>
      <c r="O874" s="13"/>
      <c r="P874" s="13"/>
      <c r="Q874" s="13"/>
      <c r="R874" s="13"/>
      <c r="T874" s="8" t="str">
        <f>IF(COUNTIF(M874, "*POSB*TRA*")&gt;0,CONCATENATE(L874,"-",MID(M874,(MIN(IF(ISERROR(FIND({1;2;3;4;5;6;7;8;9;0},M874,FIND("POSB",M874))),"",FIND({1;2;3;4;5;6;7;8;9;0},M874,FIND("POSB",M874))))),6)),"")</f>
        <v/>
      </c>
      <c r="U874" s="8" t="str">
        <f t="shared" si="104"/>
        <v>--</v>
      </c>
      <c r="V874" s="17" t="str">
        <f>IF(COUNTIF(M874, "*CHEQUE*")&gt;0,+MID(M874,(MIN(IF(ISERROR(FIND({1;2;3;4;5;6;7;8;9;0},M874)),"",FIND({1;2;3;4;5;6;7;8;9;0},M874)))),15),"")</f>
        <v/>
      </c>
      <c r="W874" s="10"/>
      <c r="X874" s="10"/>
      <c r="Y874" s="10"/>
      <c r="Z874" s="10"/>
      <c r="AA874" s="31" t="str">
        <f t="shared" si="105"/>
        <v>--</v>
      </c>
      <c r="AB874" s="18" t="str">
        <f t="shared" si="106"/>
        <v>Deposit</v>
      </c>
      <c r="AC874" s="3">
        <f t="shared" si="107"/>
        <v>0</v>
      </c>
      <c r="AD874" s="4">
        <f t="shared" si="108"/>
        <v>0</v>
      </c>
      <c r="AE874" s="8" t="str">
        <f t="shared" si="109"/>
        <v/>
      </c>
      <c r="AF874" s="18" t="str">
        <f t="shared" si="110"/>
        <v>--</v>
      </c>
    </row>
    <row r="875" spans="5:32" x14ac:dyDescent="0.25">
      <c r="E875" s="36" t="str">
        <f t="shared" si="111"/>
        <v>--</v>
      </c>
      <c r="F875" s="26"/>
      <c r="G875" s="21"/>
      <c r="H875" s="30"/>
      <c r="I875" s="30"/>
      <c r="J875" s="24"/>
      <c r="K875" s="24"/>
      <c r="L875" s="24"/>
      <c r="M875" s="26"/>
      <c r="N875" s="30"/>
      <c r="O875" s="13"/>
      <c r="P875" s="13"/>
      <c r="Q875" s="13"/>
      <c r="R875" s="13"/>
      <c r="T875" s="8" t="str">
        <f>IF(COUNTIF(M875, "*POSB*TRA*")&gt;0,CONCATENATE(L875,"-",MID(M875,(MIN(IF(ISERROR(FIND({1;2;3;4;5;6;7;8;9;0},M875,FIND("POSB",M875))),"",FIND({1;2;3;4;5;6;7;8;9;0},M875,FIND("POSB",M875))))),6)),"")</f>
        <v/>
      </c>
      <c r="U875" s="8" t="str">
        <f t="shared" si="104"/>
        <v>--</v>
      </c>
      <c r="V875" s="17" t="str">
        <f>IF(COUNTIF(M875, "*CHEQUE*")&gt;0,+MID(M875,(MIN(IF(ISERROR(FIND({1;2;3;4;5;6;7;8;9;0},M875)),"",FIND({1;2;3;4;5;6;7;8;9;0},M875)))),15),"")</f>
        <v/>
      </c>
      <c r="W875" s="10"/>
      <c r="X875" s="10"/>
      <c r="Y875" s="10"/>
      <c r="Z875" s="10"/>
      <c r="AA875" s="31" t="str">
        <f t="shared" si="105"/>
        <v>--</v>
      </c>
      <c r="AB875" s="18" t="str">
        <f t="shared" si="106"/>
        <v>Deposit</v>
      </c>
      <c r="AC875" s="3">
        <f t="shared" si="107"/>
        <v>0</v>
      </c>
      <c r="AD875" s="4">
        <f t="shared" si="108"/>
        <v>0</v>
      </c>
      <c r="AE875" s="8" t="str">
        <f t="shared" si="109"/>
        <v/>
      </c>
      <c r="AF875" s="18" t="str">
        <f t="shared" si="110"/>
        <v>--</v>
      </c>
    </row>
    <row r="876" spans="5:32" x14ac:dyDescent="0.25">
      <c r="E876" s="36" t="str">
        <f t="shared" si="111"/>
        <v>--</v>
      </c>
      <c r="F876" s="25"/>
      <c r="G876" s="20"/>
      <c r="H876" s="29"/>
      <c r="I876" s="29"/>
      <c r="J876" s="23"/>
      <c r="K876" s="23"/>
      <c r="L876" s="23"/>
      <c r="M876" s="25"/>
      <c r="N876" s="29"/>
      <c r="O876" s="13"/>
      <c r="P876" s="13"/>
      <c r="Q876" s="13"/>
      <c r="R876" s="13"/>
      <c r="T876" s="8" t="str">
        <f>IF(COUNTIF(M876, "*POSB*TRA*")&gt;0,CONCATENATE(L876,"-",MID(M876,(MIN(IF(ISERROR(FIND({1;2;3;4;5;6;7;8;9;0},M876,FIND("POSB",M876))),"",FIND({1;2;3;4;5;6;7;8;9;0},M876,FIND("POSB",M876))))),6)),"")</f>
        <v/>
      </c>
      <c r="U876" s="8" t="str">
        <f t="shared" si="104"/>
        <v>--</v>
      </c>
      <c r="V876" s="17" t="str">
        <f>IF(COUNTIF(M876, "*CHEQUE*")&gt;0,+MID(M876,(MIN(IF(ISERROR(FIND({1;2;3;4;5;6;7;8;9;0},M876)),"",FIND({1;2;3;4;5;6;7;8;9;0},M876)))),15),"")</f>
        <v/>
      </c>
      <c r="W876" s="10"/>
      <c r="X876" s="10"/>
      <c r="Y876" s="10"/>
      <c r="Z876" s="10"/>
      <c r="AA876" s="31" t="str">
        <f t="shared" si="105"/>
        <v>--</v>
      </c>
      <c r="AB876" s="18" t="str">
        <f t="shared" si="106"/>
        <v>Deposit</v>
      </c>
      <c r="AC876" s="3">
        <f t="shared" si="107"/>
        <v>0</v>
      </c>
      <c r="AD876" s="4">
        <f t="shared" si="108"/>
        <v>0</v>
      </c>
      <c r="AE876" s="8" t="str">
        <f t="shared" si="109"/>
        <v/>
      </c>
      <c r="AF876" s="18" t="str">
        <f t="shared" si="110"/>
        <v>--</v>
      </c>
    </row>
    <row r="877" spans="5:32" x14ac:dyDescent="0.25">
      <c r="E877" s="36" t="str">
        <f t="shared" si="111"/>
        <v>--</v>
      </c>
      <c r="F877" s="26"/>
      <c r="G877" s="21"/>
      <c r="H877" s="30"/>
      <c r="I877" s="30"/>
      <c r="J877" s="24"/>
      <c r="K877" s="24"/>
      <c r="L877" s="24"/>
      <c r="M877" s="26"/>
      <c r="N877" s="30"/>
      <c r="O877" s="13"/>
      <c r="P877" s="13"/>
      <c r="Q877" s="13"/>
      <c r="R877" s="13"/>
      <c r="T877" s="8" t="str">
        <f>IF(COUNTIF(M877, "*POSB*TRA*")&gt;0,CONCATENATE(L877,"-",MID(M877,(MIN(IF(ISERROR(FIND({1;2;3;4;5;6;7;8;9;0},M877,FIND("POSB",M877))),"",FIND({1;2;3;4;5;6;7;8;9;0},M877,FIND("POSB",M877))))),6)),"")</f>
        <v/>
      </c>
      <c r="U877" s="8" t="str">
        <f t="shared" si="104"/>
        <v>--</v>
      </c>
      <c r="V877" s="17" t="str">
        <f>IF(COUNTIF(M877, "*CHEQUE*")&gt;0,+MID(M877,(MIN(IF(ISERROR(FIND({1;2;3;4;5;6;7;8;9;0},M877)),"",FIND({1;2;3;4;5;6;7;8;9;0},M877)))),15),"")</f>
        <v/>
      </c>
      <c r="W877" s="10"/>
      <c r="X877" s="10"/>
      <c r="Y877" s="10"/>
      <c r="Z877" s="10"/>
      <c r="AA877" s="31" t="str">
        <f t="shared" si="105"/>
        <v>--</v>
      </c>
      <c r="AB877" s="18" t="str">
        <f t="shared" si="106"/>
        <v>Deposit</v>
      </c>
      <c r="AC877" s="3">
        <f t="shared" si="107"/>
        <v>0</v>
      </c>
      <c r="AD877" s="4">
        <f t="shared" si="108"/>
        <v>0</v>
      </c>
      <c r="AE877" s="8" t="str">
        <f t="shared" si="109"/>
        <v/>
      </c>
      <c r="AF877" s="18" t="str">
        <f t="shared" si="110"/>
        <v>--</v>
      </c>
    </row>
    <row r="878" spans="5:32" x14ac:dyDescent="0.25">
      <c r="E878" s="36" t="str">
        <f t="shared" si="111"/>
        <v>--</v>
      </c>
      <c r="F878" s="25"/>
      <c r="G878" s="20"/>
      <c r="H878" s="29"/>
      <c r="I878" s="29"/>
      <c r="J878" s="23"/>
      <c r="K878" s="23"/>
      <c r="L878" s="23"/>
      <c r="M878" s="25"/>
      <c r="N878" s="29"/>
      <c r="O878" s="13"/>
      <c r="P878" s="13"/>
      <c r="Q878" s="13"/>
      <c r="R878" s="13"/>
      <c r="T878" s="8" t="str">
        <f>IF(COUNTIF(M878, "*POSB*TRA*")&gt;0,CONCATENATE(L878,"-",MID(M878,(MIN(IF(ISERROR(FIND({1;2;3;4;5;6;7;8;9;0},M878,FIND("POSB",M878))),"",FIND({1;2;3;4;5;6;7;8;9;0},M878,FIND("POSB",M878))))),6)),"")</f>
        <v/>
      </c>
      <c r="U878" s="8" t="str">
        <f t="shared" si="104"/>
        <v>--</v>
      </c>
      <c r="V878" s="17" t="str">
        <f>IF(COUNTIF(M878, "*CHEQUE*")&gt;0,+MID(M878,(MIN(IF(ISERROR(FIND({1;2;3;4;5;6;7;8;9;0},M878)),"",FIND({1;2;3;4;5;6;7;8;9;0},M878)))),15),"")</f>
        <v/>
      </c>
      <c r="W878" s="10"/>
      <c r="X878" s="10"/>
      <c r="Y878" s="10"/>
      <c r="Z878" s="10"/>
      <c r="AA878" s="31" t="str">
        <f t="shared" si="105"/>
        <v>--</v>
      </c>
      <c r="AB878" s="18" t="str">
        <f t="shared" si="106"/>
        <v>Deposit</v>
      </c>
      <c r="AC878" s="3">
        <f t="shared" si="107"/>
        <v>0</v>
      </c>
      <c r="AD878" s="4">
        <f t="shared" si="108"/>
        <v>0</v>
      </c>
      <c r="AE878" s="8" t="str">
        <f t="shared" si="109"/>
        <v/>
      </c>
      <c r="AF878" s="18" t="str">
        <f t="shared" si="110"/>
        <v>--</v>
      </c>
    </row>
    <row r="879" spans="5:32" x14ac:dyDescent="0.25">
      <c r="E879" s="36" t="str">
        <f t="shared" si="111"/>
        <v>--</v>
      </c>
      <c r="F879" s="26"/>
      <c r="G879" s="21"/>
      <c r="H879" s="30"/>
      <c r="I879" s="30"/>
      <c r="J879" s="24"/>
      <c r="K879" s="24"/>
      <c r="L879" s="24"/>
      <c r="M879" s="26"/>
      <c r="N879" s="30"/>
      <c r="O879" s="13"/>
      <c r="P879" s="13"/>
      <c r="Q879" s="13"/>
      <c r="R879" s="13"/>
      <c r="T879" s="8" t="str">
        <f>IF(COUNTIF(M879, "*POSB*TRA*")&gt;0,CONCATENATE(L879,"-",MID(M879,(MIN(IF(ISERROR(FIND({1;2;3;4;5;6;7;8;9;0},M879,FIND("POSB",M879))),"",FIND({1;2;3;4;5;6;7;8;9;0},M879,FIND("POSB",M879))))),6)),"")</f>
        <v/>
      </c>
      <c r="U879" s="8" t="str">
        <f t="shared" si="104"/>
        <v>--</v>
      </c>
      <c r="V879" s="17" t="str">
        <f>IF(COUNTIF(M879, "*CHEQUE*")&gt;0,+MID(M879,(MIN(IF(ISERROR(FIND({1;2;3;4;5;6;7;8;9;0},M879)),"",FIND({1;2;3;4;5;6;7;8;9;0},M879)))),15),"")</f>
        <v/>
      </c>
      <c r="W879" s="10"/>
      <c r="X879" s="10"/>
      <c r="Y879" s="10"/>
      <c r="Z879" s="10"/>
      <c r="AA879" s="31" t="str">
        <f t="shared" si="105"/>
        <v>--</v>
      </c>
      <c r="AB879" s="18" t="str">
        <f t="shared" si="106"/>
        <v>Deposit</v>
      </c>
      <c r="AC879" s="3">
        <f t="shared" si="107"/>
        <v>0</v>
      </c>
      <c r="AD879" s="4">
        <f t="shared" si="108"/>
        <v>0</v>
      </c>
      <c r="AE879" s="8" t="str">
        <f t="shared" si="109"/>
        <v/>
      </c>
      <c r="AF879" s="18" t="str">
        <f t="shared" si="110"/>
        <v>--</v>
      </c>
    </row>
    <row r="880" spans="5:32" x14ac:dyDescent="0.25">
      <c r="E880" s="36" t="str">
        <f t="shared" si="111"/>
        <v>--</v>
      </c>
      <c r="F880" s="25"/>
      <c r="G880" s="20"/>
      <c r="H880" s="29"/>
      <c r="I880" s="29"/>
      <c r="J880" s="23"/>
      <c r="K880" s="23"/>
      <c r="L880" s="23"/>
      <c r="M880" s="25"/>
      <c r="N880" s="29"/>
      <c r="O880" s="13"/>
      <c r="P880" s="13"/>
      <c r="Q880" s="13"/>
      <c r="R880" s="13"/>
      <c r="T880" s="8" t="str">
        <f>IF(COUNTIF(M880, "*POSB*TRA*")&gt;0,CONCATENATE(L880,"-",MID(M880,(MIN(IF(ISERROR(FIND({1;2;3;4;5;6;7;8;9;0},M880,FIND("POSB",M880))),"",FIND({1;2;3;4;5;6;7;8;9;0},M880,FIND("POSB",M880))))),6)),"")</f>
        <v/>
      </c>
      <c r="U880" s="8" t="str">
        <f t="shared" si="104"/>
        <v>--</v>
      </c>
      <c r="V880" s="17" t="str">
        <f>IF(COUNTIF(M880, "*CHEQUE*")&gt;0,+MID(M880,(MIN(IF(ISERROR(FIND({1;2;3;4;5;6;7;8;9;0},M880)),"",FIND({1;2;3;4;5;6;7;8;9;0},M880)))),15),"")</f>
        <v/>
      </c>
      <c r="W880" s="10"/>
      <c r="X880" s="10"/>
      <c r="Y880" s="10"/>
      <c r="Z880" s="10"/>
      <c r="AA880" s="31" t="str">
        <f t="shared" si="105"/>
        <v>--</v>
      </c>
      <c r="AB880" s="18" t="str">
        <f t="shared" si="106"/>
        <v>Deposit</v>
      </c>
      <c r="AC880" s="3">
        <f t="shared" si="107"/>
        <v>0</v>
      </c>
      <c r="AD880" s="4">
        <f t="shared" si="108"/>
        <v>0</v>
      </c>
      <c r="AE880" s="8" t="str">
        <f t="shared" si="109"/>
        <v/>
      </c>
      <c r="AF880" s="18" t="str">
        <f t="shared" si="110"/>
        <v>--</v>
      </c>
    </row>
    <row r="881" spans="5:32" x14ac:dyDescent="0.25">
      <c r="E881" s="36" t="str">
        <f t="shared" si="111"/>
        <v>--</v>
      </c>
      <c r="F881" s="26"/>
      <c r="G881" s="21"/>
      <c r="H881" s="30"/>
      <c r="I881" s="30"/>
      <c r="J881" s="24"/>
      <c r="K881" s="24"/>
      <c r="L881" s="24"/>
      <c r="M881" s="26"/>
      <c r="N881" s="30"/>
      <c r="O881" s="13"/>
      <c r="P881" s="13"/>
      <c r="Q881" s="13"/>
      <c r="R881" s="13"/>
      <c r="T881" s="8" t="str">
        <f>IF(COUNTIF(M881, "*POSB*TRA*")&gt;0,CONCATENATE(L881,"-",MID(M881,(MIN(IF(ISERROR(FIND({1;2;3;4;5;6;7;8;9;0},M881,FIND("POSB",M881))),"",FIND({1;2;3;4;5;6;7;8;9;0},M881,FIND("POSB",M881))))),6)),"")</f>
        <v/>
      </c>
      <c r="U881" s="8" t="str">
        <f t="shared" si="104"/>
        <v>--</v>
      </c>
      <c r="V881" s="17" t="str">
        <f>IF(COUNTIF(M881, "*CHEQUE*")&gt;0,+MID(M881,(MIN(IF(ISERROR(FIND({1;2;3;4;5;6;7;8;9;0},M881)),"",FIND({1;2;3;4;5;6;7;8;9;0},M881)))),15),"")</f>
        <v/>
      </c>
      <c r="W881" s="10"/>
      <c r="X881" s="10"/>
      <c r="Y881" s="10"/>
      <c r="Z881" s="10"/>
      <c r="AA881" s="31" t="str">
        <f t="shared" si="105"/>
        <v>--</v>
      </c>
      <c r="AB881" s="18" t="str">
        <f t="shared" si="106"/>
        <v>Deposit</v>
      </c>
      <c r="AC881" s="3">
        <f t="shared" si="107"/>
        <v>0</v>
      </c>
      <c r="AD881" s="4">
        <f t="shared" si="108"/>
        <v>0</v>
      </c>
      <c r="AE881" s="8" t="str">
        <f t="shared" si="109"/>
        <v/>
      </c>
      <c r="AF881" s="18" t="str">
        <f t="shared" si="110"/>
        <v>--</v>
      </c>
    </row>
    <row r="882" spans="5:32" x14ac:dyDescent="0.25">
      <c r="E882" s="36" t="str">
        <f t="shared" si="111"/>
        <v>--</v>
      </c>
      <c r="F882" s="25"/>
      <c r="G882" s="20"/>
      <c r="H882" s="29"/>
      <c r="I882" s="29"/>
      <c r="J882" s="23"/>
      <c r="K882" s="23"/>
      <c r="L882" s="23"/>
      <c r="M882" s="25"/>
      <c r="N882" s="29"/>
      <c r="O882" s="13"/>
      <c r="P882" s="13"/>
      <c r="Q882" s="13"/>
      <c r="R882" s="13"/>
      <c r="T882" s="8" t="str">
        <f>IF(COUNTIF(M882, "*POSB*TRA*")&gt;0,CONCATENATE(L882,"-",MID(M882,(MIN(IF(ISERROR(FIND({1;2;3;4;5;6;7;8;9;0},M882,FIND("POSB",M882))),"",FIND({1;2;3;4;5;6;7;8;9;0},M882,FIND("POSB",M882))))),6)),"")</f>
        <v/>
      </c>
      <c r="U882" s="8" t="str">
        <f t="shared" si="104"/>
        <v>--</v>
      </c>
      <c r="V882" s="17" t="str">
        <f>IF(COUNTIF(M882, "*CHEQUE*")&gt;0,+MID(M882,(MIN(IF(ISERROR(FIND({1;2;3;4;5;6;7;8;9;0},M882)),"",FIND({1;2;3;4;5;6;7;8;9;0},M882)))),15),"")</f>
        <v/>
      </c>
      <c r="W882" s="10"/>
      <c r="X882" s="10"/>
      <c r="Y882" s="10"/>
      <c r="Z882" s="10"/>
      <c r="AA882" s="31" t="str">
        <f t="shared" si="105"/>
        <v>--</v>
      </c>
      <c r="AB882" s="18" t="str">
        <f t="shared" si="106"/>
        <v>Deposit</v>
      </c>
      <c r="AC882" s="3">
        <f t="shared" si="107"/>
        <v>0</v>
      </c>
      <c r="AD882" s="4">
        <f t="shared" si="108"/>
        <v>0</v>
      </c>
      <c r="AE882" s="8" t="str">
        <f t="shared" si="109"/>
        <v/>
      </c>
      <c r="AF882" s="18" t="str">
        <f t="shared" si="110"/>
        <v>--</v>
      </c>
    </row>
    <row r="883" spans="5:32" x14ac:dyDescent="0.25">
      <c r="E883" s="36" t="str">
        <f t="shared" si="111"/>
        <v>--</v>
      </c>
      <c r="F883" s="26"/>
      <c r="G883" s="21"/>
      <c r="H883" s="30"/>
      <c r="I883" s="30"/>
      <c r="J883" s="24"/>
      <c r="K883" s="24"/>
      <c r="L883" s="24"/>
      <c r="M883" s="26"/>
      <c r="N883" s="30"/>
      <c r="O883" s="13"/>
      <c r="P883" s="13"/>
      <c r="Q883" s="13"/>
      <c r="R883" s="13"/>
      <c r="T883" s="8" t="str">
        <f>IF(COUNTIF(M883, "*POSB*TRA*")&gt;0,CONCATENATE(L883,"-",MID(M883,(MIN(IF(ISERROR(FIND({1;2;3;4;5;6;7;8;9;0},M883,FIND("POSB",M883))),"",FIND({1;2;3;4;5;6;7;8;9;0},M883,FIND("POSB",M883))))),6)),"")</f>
        <v/>
      </c>
      <c r="U883" s="8" t="str">
        <f t="shared" si="104"/>
        <v>--</v>
      </c>
      <c r="V883" s="17" t="str">
        <f>IF(COUNTIF(M883, "*CHEQUE*")&gt;0,+MID(M883,(MIN(IF(ISERROR(FIND({1;2;3;4;5;6;7;8;9;0},M883)),"",FIND({1;2;3;4;5;6;7;8;9;0},M883)))),15),"")</f>
        <v/>
      </c>
      <c r="W883" s="10"/>
      <c r="X883" s="10"/>
      <c r="Y883" s="10"/>
      <c r="Z883" s="10"/>
      <c r="AA883" s="31" t="str">
        <f t="shared" si="105"/>
        <v>--</v>
      </c>
      <c r="AB883" s="18" t="str">
        <f t="shared" si="106"/>
        <v>Deposit</v>
      </c>
      <c r="AC883" s="3">
        <f t="shared" si="107"/>
        <v>0</v>
      </c>
      <c r="AD883" s="4">
        <f t="shared" si="108"/>
        <v>0</v>
      </c>
      <c r="AE883" s="8" t="str">
        <f t="shared" si="109"/>
        <v/>
      </c>
      <c r="AF883" s="18" t="str">
        <f t="shared" si="110"/>
        <v>--</v>
      </c>
    </row>
    <row r="884" spans="5:32" x14ac:dyDescent="0.25">
      <c r="E884" s="36" t="str">
        <f t="shared" si="111"/>
        <v>--</v>
      </c>
      <c r="F884" s="25"/>
      <c r="G884" s="20"/>
      <c r="H884" s="29"/>
      <c r="I884" s="29"/>
      <c r="J884" s="23"/>
      <c r="K884" s="23"/>
      <c r="L884" s="23"/>
      <c r="M884" s="25"/>
      <c r="N884" s="29"/>
      <c r="O884" s="13"/>
      <c r="P884" s="13"/>
      <c r="Q884" s="13"/>
      <c r="R884" s="13"/>
      <c r="T884" s="8" t="str">
        <f>IF(COUNTIF(M884, "*POSB*TRA*")&gt;0,CONCATENATE(L884,"-",MID(M884,(MIN(IF(ISERROR(FIND({1;2;3;4;5;6;7;8;9;0},M884,FIND("POSB",M884))),"",FIND({1;2;3;4;5;6;7;8;9;0},M884,FIND("POSB",M884))))),6)),"")</f>
        <v/>
      </c>
      <c r="U884" s="8" t="str">
        <f t="shared" si="104"/>
        <v>--</v>
      </c>
      <c r="V884" s="17" t="str">
        <f>IF(COUNTIF(M884, "*CHEQUE*")&gt;0,+MID(M884,(MIN(IF(ISERROR(FIND({1;2;3;4;5;6;7;8;9;0},M884)),"",FIND({1;2;3;4;5;6;7;8;9;0},M884)))),15),"")</f>
        <v/>
      </c>
      <c r="W884" s="10"/>
      <c r="X884" s="10"/>
      <c r="Y884" s="10"/>
      <c r="Z884" s="10"/>
      <c r="AA884" s="31" t="str">
        <f t="shared" si="105"/>
        <v>--</v>
      </c>
      <c r="AB884" s="18" t="str">
        <f t="shared" si="106"/>
        <v>Deposit</v>
      </c>
      <c r="AC884" s="3">
        <f t="shared" si="107"/>
        <v>0</v>
      </c>
      <c r="AD884" s="4">
        <f t="shared" si="108"/>
        <v>0</v>
      </c>
      <c r="AE884" s="8" t="str">
        <f t="shared" si="109"/>
        <v/>
      </c>
      <c r="AF884" s="18" t="str">
        <f t="shared" si="110"/>
        <v>--</v>
      </c>
    </row>
    <row r="885" spans="5:32" x14ac:dyDescent="0.25">
      <c r="E885" s="36" t="str">
        <f t="shared" si="111"/>
        <v>--</v>
      </c>
      <c r="F885" s="26"/>
      <c r="G885" s="21"/>
      <c r="H885" s="30"/>
      <c r="I885" s="30"/>
      <c r="J885" s="24"/>
      <c r="K885" s="24"/>
      <c r="L885" s="24"/>
      <c r="M885" s="26"/>
      <c r="N885" s="30"/>
      <c r="O885" s="13"/>
      <c r="P885" s="13"/>
      <c r="Q885" s="13"/>
      <c r="R885" s="13"/>
      <c r="T885" s="8" t="str">
        <f>IF(COUNTIF(M885, "*POSB*TRA*")&gt;0,CONCATENATE(L885,"-",MID(M885,(MIN(IF(ISERROR(FIND({1;2;3;4;5;6;7;8;9;0},M885,FIND("POSB",M885))),"",FIND({1;2;3;4;5;6;7;8;9;0},M885,FIND("POSB",M885))))),6)),"")</f>
        <v/>
      </c>
      <c r="U885" s="8" t="str">
        <f t="shared" si="104"/>
        <v>--</v>
      </c>
      <c r="V885" s="17" t="str">
        <f>IF(COUNTIF(M885, "*CHEQUE*")&gt;0,+MID(M885,(MIN(IF(ISERROR(FIND({1;2;3;4;5;6;7;8;9;0},M885)),"",FIND({1;2;3;4;5;6;7;8;9;0},M885)))),15),"")</f>
        <v/>
      </c>
      <c r="W885" s="10"/>
      <c r="X885" s="10"/>
      <c r="Y885" s="10"/>
      <c r="Z885" s="10"/>
      <c r="AA885" s="31" t="str">
        <f t="shared" si="105"/>
        <v>--</v>
      </c>
      <c r="AB885" s="18" t="str">
        <f t="shared" si="106"/>
        <v>Deposit</v>
      </c>
      <c r="AC885" s="3">
        <f t="shared" si="107"/>
        <v>0</v>
      </c>
      <c r="AD885" s="4">
        <f t="shared" si="108"/>
        <v>0</v>
      </c>
      <c r="AE885" s="8" t="str">
        <f t="shared" si="109"/>
        <v/>
      </c>
      <c r="AF885" s="18" t="str">
        <f t="shared" si="110"/>
        <v>--</v>
      </c>
    </row>
    <row r="886" spans="5:32" x14ac:dyDescent="0.25">
      <c r="E886" s="36" t="str">
        <f t="shared" si="111"/>
        <v>--</v>
      </c>
      <c r="F886" s="25"/>
      <c r="G886" s="20"/>
      <c r="H886" s="29"/>
      <c r="I886" s="29"/>
      <c r="J886" s="23"/>
      <c r="K886" s="23"/>
      <c r="L886" s="23"/>
      <c r="M886" s="25"/>
      <c r="N886" s="29"/>
      <c r="O886" s="13"/>
      <c r="P886" s="13"/>
      <c r="Q886" s="13"/>
      <c r="R886" s="13"/>
      <c r="T886" s="8" t="str">
        <f>IF(COUNTIF(M886, "*POSB*TRA*")&gt;0,CONCATENATE(L886,"-",MID(M886,(MIN(IF(ISERROR(FIND({1;2;3;4;5;6;7;8;9;0},M886,FIND("POSB",M886))),"",FIND({1;2;3;4;5;6;7;8;9;0},M886,FIND("POSB",M886))))),6)),"")</f>
        <v/>
      </c>
      <c r="U886" s="8" t="str">
        <f t="shared" si="104"/>
        <v>--</v>
      </c>
      <c r="V886" s="17" t="str">
        <f>IF(COUNTIF(M886, "*CHEQUE*")&gt;0,+MID(M886,(MIN(IF(ISERROR(FIND({1;2;3;4;5;6;7;8;9;0},M886)),"",FIND({1;2;3;4;5;6;7;8;9;0},M886)))),15),"")</f>
        <v/>
      </c>
      <c r="W886" s="10"/>
      <c r="X886" s="10"/>
      <c r="Y886" s="10"/>
      <c r="Z886" s="10"/>
      <c r="AA886" s="31" t="str">
        <f t="shared" si="105"/>
        <v>--</v>
      </c>
      <c r="AB886" s="18" t="str">
        <f t="shared" si="106"/>
        <v>Deposit</v>
      </c>
      <c r="AC886" s="3">
        <f t="shared" si="107"/>
        <v>0</v>
      </c>
      <c r="AD886" s="4">
        <f t="shared" si="108"/>
        <v>0</v>
      </c>
      <c r="AE886" s="8" t="str">
        <f t="shared" si="109"/>
        <v/>
      </c>
      <c r="AF886" s="18" t="str">
        <f t="shared" si="110"/>
        <v>--</v>
      </c>
    </row>
    <row r="887" spans="5:32" x14ac:dyDescent="0.25">
      <c r="E887" s="36" t="str">
        <f t="shared" si="111"/>
        <v>--</v>
      </c>
      <c r="F887" s="26"/>
      <c r="G887" s="21"/>
      <c r="H887" s="30"/>
      <c r="I887" s="30"/>
      <c r="J887" s="24"/>
      <c r="K887" s="24"/>
      <c r="L887" s="24"/>
      <c r="M887" s="26"/>
      <c r="N887" s="30"/>
      <c r="O887" s="13"/>
      <c r="P887" s="13"/>
      <c r="Q887" s="13"/>
      <c r="R887" s="13"/>
      <c r="T887" s="8" t="str">
        <f>IF(COUNTIF(M887, "*POSB*TRA*")&gt;0,CONCATENATE(L887,"-",MID(M887,(MIN(IF(ISERROR(FIND({1;2;3;4;5;6;7;8;9;0},M887,FIND("POSB",M887))),"",FIND({1;2;3;4;5;6;7;8;9;0},M887,FIND("POSB",M887))))),6)),"")</f>
        <v/>
      </c>
      <c r="U887" s="8" t="str">
        <f t="shared" si="104"/>
        <v>--</v>
      </c>
      <c r="V887" s="17" t="str">
        <f>IF(COUNTIF(M887, "*CHEQUE*")&gt;0,+MID(M887,(MIN(IF(ISERROR(FIND({1;2;3;4;5;6;7;8;9;0},M887)),"",FIND({1;2;3;4;5;6;7;8;9;0},M887)))),15),"")</f>
        <v/>
      </c>
      <c r="W887" s="10"/>
      <c r="X887" s="10"/>
      <c r="Y887" s="10"/>
      <c r="Z887" s="10"/>
      <c r="AA887" s="31" t="str">
        <f t="shared" si="105"/>
        <v>--</v>
      </c>
      <c r="AB887" s="18" t="str">
        <f t="shared" si="106"/>
        <v>Deposit</v>
      </c>
      <c r="AC887" s="3">
        <f t="shared" si="107"/>
        <v>0</v>
      </c>
      <c r="AD887" s="4">
        <f t="shared" si="108"/>
        <v>0</v>
      </c>
      <c r="AE887" s="8" t="str">
        <f t="shared" si="109"/>
        <v/>
      </c>
      <c r="AF887" s="18" t="str">
        <f t="shared" si="110"/>
        <v>--</v>
      </c>
    </row>
    <row r="888" spans="5:32" x14ac:dyDescent="0.25">
      <c r="E888" s="36" t="str">
        <f t="shared" si="111"/>
        <v>--</v>
      </c>
      <c r="F888" s="25"/>
      <c r="G888" s="20"/>
      <c r="H888" s="29"/>
      <c r="I888" s="29"/>
      <c r="J888" s="23"/>
      <c r="K888" s="23"/>
      <c r="L888" s="23"/>
      <c r="M888" s="25"/>
      <c r="N888" s="29"/>
      <c r="O888" s="13"/>
      <c r="P888" s="13"/>
      <c r="Q888" s="13"/>
      <c r="R888" s="13"/>
      <c r="T888" s="8" t="str">
        <f>IF(COUNTIF(M888, "*POSB*TRA*")&gt;0,CONCATENATE(L888,"-",MID(M888,(MIN(IF(ISERROR(FIND({1;2;3;4;5;6;7;8;9;0},M888,FIND("POSB",M888))),"",FIND({1;2;3;4;5;6;7;8;9;0},M888,FIND("POSB",M888))))),6)),"")</f>
        <v/>
      </c>
      <c r="U888" s="8" t="str">
        <f t="shared" si="104"/>
        <v>--</v>
      </c>
      <c r="V888" s="17" t="str">
        <f>IF(COUNTIF(M888, "*CHEQUE*")&gt;0,+MID(M888,(MIN(IF(ISERROR(FIND({1;2;3;4;5;6;7;8;9;0},M888)),"",FIND({1;2;3;4;5;6;7;8;9;0},M888)))),15),"")</f>
        <v/>
      </c>
      <c r="W888" s="10"/>
      <c r="X888" s="10"/>
      <c r="Y888" s="10"/>
      <c r="Z888" s="10"/>
      <c r="AA888" s="31" t="str">
        <f t="shared" si="105"/>
        <v>--</v>
      </c>
      <c r="AB888" s="18" t="str">
        <f t="shared" si="106"/>
        <v>Deposit</v>
      </c>
      <c r="AC888" s="3">
        <f t="shared" si="107"/>
        <v>0</v>
      </c>
      <c r="AD888" s="4">
        <f t="shared" si="108"/>
        <v>0</v>
      </c>
      <c r="AE888" s="8" t="str">
        <f t="shared" si="109"/>
        <v/>
      </c>
      <c r="AF888" s="18" t="str">
        <f t="shared" si="110"/>
        <v>--</v>
      </c>
    </row>
    <row r="889" spans="5:32" x14ac:dyDescent="0.25">
      <c r="E889" s="36" t="str">
        <f t="shared" si="111"/>
        <v>--</v>
      </c>
      <c r="F889" s="26"/>
      <c r="G889" s="21"/>
      <c r="H889" s="30"/>
      <c r="I889" s="30"/>
      <c r="J889" s="24"/>
      <c r="K889" s="24"/>
      <c r="L889" s="24"/>
      <c r="M889" s="26"/>
      <c r="N889" s="30"/>
      <c r="O889" s="13"/>
      <c r="P889" s="13"/>
      <c r="Q889" s="13"/>
      <c r="R889" s="13"/>
      <c r="T889" s="8" t="str">
        <f>IF(COUNTIF(M889, "*POSB*TRA*")&gt;0,CONCATENATE(L889,"-",MID(M889,(MIN(IF(ISERROR(FIND({1;2;3;4;5;6;7;8;9;0},M889,FIND("POSB",M889))),"",FIND({1;2;3;4;5;6;7;8;9;0},M889,FIND("POSB",M889))))),6)),"")</f>
        <v/>
      </c>
      <c r="U889" s="8" t="str">
        <f t="shared" si="104"/>
        <v>--</v>
      </c>
      <c r="V889" s="17" t="str">
        <f>IF(COUNTIF(M889, "*CHEQUE*")&gt;0,+MID(M889,(MIN(IF(ISERROR(FIND({1;2;3;4;5;6;7;8;9;0},M889)),"",FIND({1;2;3;4;5;6;7;8;9;0},M889)))),15),"")</f>
        <v/>
      </c>
      <c r="W889" s="10"/>
      <c r="X889" s="10"/>
      <c r="Y889" s="10"/>
      <c r="Z889" s="10"/>
      <c r="AA889" s="31" t="str">
        <f t="shared" si="105"/>
        <v>--</v>
      </c>
      <c r="AB889" s="18" t="str">
        <f t="shared" si="106"/>
        <v>Deposit</v>
      </c>
      <c r="AC889" s="3">
        <f t="shared" si="107"/>
        <v>0</v>
      </c>
      <c r="AD889" s="4">
        <f t="shared" si="108"/>
        <v>0</v>
      </c>
      <c r="AE889" s="8" t="str">
        <f t="shared" si="109"/>
        <v/>
      </c>
      <c r="AF889" s="18" t="str">
        <f t="shared" si="110"/>
        <v>--</v>
      </c>
    </row>
    <row r="890" spans="5:32" x14ac:dyDescent="0.25">
      <c r="E890" s="36" t="str">
        <f t="shared" si="111"/>
        <v>--</v>
      </c>
      <c r="F890" s="25"/>
      <c r="G890" s="20"/>
      <c r="H890" s="29"/>
      <c r="I890" s="29"/>
      <c r="J890" s="23"/>
      <c r="K890" s="23"/>
      <c r="L890" s="23"/>
      <c r="M890" s="25"/>
      <c r="N890" s="29"/>
      <c r="O890" s="13"/>
      <c r="P890" s="13"/>
      <c r="Q890" s="13"/>
      <c r="R890" s="13"/>
      <c r="T890" s="8" t="str">
        <f>IF(COUNTIF(M890, "*POSB*TRA*")&gt;0,CONCATENATE(L890,"-",MID(M890,(MIN(IF(ISERROR(FIND({1;2;3;4;5;6;7;8;9;0},M890,FIND("POSB",M890))),"",FIND({1;2;3;4;5;6;7;8;9;0},M890,FIND("POSB",M890))))),6)),"")</f>
        <v/>
      </c>
      <c r="U890" s="8" t="str">
        <f t="shared" si="104"/>
        <v>--</v>
      </c>
      <c r="V890" s="17" t="str">
        <f>IF(COUNTIF(M890, "*CHEQUE*")&gt;0,+MID(M890,(MIN(IF(ISERROR(FIND({1;2;3;4;5;6;7;8;9;0},M890)),"",FIND({1;2;3;4;5;6;7;8;9;0},M890)))),15),"")</f>
        <v/>
      </c>
      <c r="W890" s="10"/>
      <c r="X890" s="10"/>
      <c r="Y890" s="10"/>
      <c r="Z890" s="10"/>
      <c r="AA890" s="31" t="str">
        <f t="shared" si="105"/>
        <v>--</v>
      </c>
      <c r="AB890" s="18" t="str">
        <f t="shared" si="106"/>
        <v>Deposit</v>
      </c>
      <c r="AC890" s="3">
        <f t="shared" si="107"/>
        <v>0</v>
      </c>
      <c r="AD890" s="4">
        <f t="shared" si="108"/>
        <v>0</v>
      </c>
      <c r="AE890" s="8" t="str">
        <f t="shared" si="109"/>
        <v/>
      </c>
      <c r="AF890" s="18" t="str">
        <f t="shared" si="110"/>
        <v>--</v>
      </c>
    </row>
    <row r="891" spans="5:32" x14ac:dyDescent="0.25">
      <c r="E891" s="36" t="str">
        <f t="shared" si="111"/>
        <v>--</v>
      </c>
      <c r="F891" s="26"/>
      <c r="G891" s="21"/>
      <c r="H891" s="30"/>
      <c r="I891" s="30"/>
      <c r="J891" s="24"/>
      <c r="K891" s="24"/>
      <c r="L891" s="24"/>
      <c r="M891" s="26"/>
      <c r="N891" s="30"/>
      <c r="O891" s="13"/>
      <c r="P891" s="13"/>
      <c r="Q891" s="13"/>
      <c r="R891" s="13"/>
      <c r="T891" s="8" t="str">
        <f>IF(COUNTIF(M891, "*POSB*TRA*")&gt;0,CONCATENATE(L891,"-",MID(M891,(MIN(IF(ISERROR(FIND({1;2;3;4;5;6;7;8;9;0},M891,FIND("POSB",M891))),"",FIND({1;2;3;4;5;6;7;8;9;0},M891,FIND("POSB",M891))))),6)),"")</f>
        <v/>
      </c>
      <c r="U891" s="8" t="str">
        <f t="shared" si="104"/>
        <v>--</v>
      </c>
      <c r="V891" s="17" t="str">
        <f>IF(COUNTIF(M891, "*CHEQUE*")&gt;0,+MID(M891,(MIN(IF(ISERROR(FIND({1;2;3;4;5;6;7;8;9;0},M891)),"",FIND({1;2;3;4;5;6;7;8;9;0},M891)))),15),"")</f>
        <v/>
      </c>
      <c r="W891" s="10"/>
      <c r="X891" s="10"/>
      <c r="Y891" s="10"/>
      <c r="Z891" s="10"/>
      <c r="AA891" s="31" t="str">
        <f t="shared" si="105"/>
        <v>--</v>
      </c>
      <c r="AB891" s="18" t="str">
        <f t="shared" si="106"/>
        <v>Deposit</v>
      </c>
      <c r="AC891" s="3">
        <f t="shared" si="107"/>
        <v>0</v>
      </c>
      <c r="AD891" s="4">
        <f t="shared" si="108"/>
        <v>0</v>
      </c>
      <c r="AE891" s="8" t="str">
        <f t="shared" si="109"/>
        <v/>
      </c>
      <c r="AF891" s="18" t="str">
        <f t="shared" si="110"/>
        <v>--</v>
      </c>
    </row>
    <row r="892" spans="5:32" x14ac:dyDescent="0.25">
      <c r="E892" s="36" t="str">
        <f t="shared" si="111"/>
        <v>--</v>
      </c>
      <c r="F892" s="25"/>
      <c r="G892" s="20"/>
      <c r="H892" s="29"/>
      <c r="I892" s="29"/>
      <c r="J892" s="23"/>
      <c r="K892" s="23"/>
      <c r="L892" s="23"/>
      <c r="M892" s="25"/>
      <c r="N892" s="29"/>
      <c r="O892" s="13"/>
      <c r="P892" s="13"/>
      <c r="Q892" s="13"/>
      <c r="R892" s="13"/>
      <c r="T892" s="8" t="str">
        <f>IF(COUNTIF(M892, "*POSB*TRA*")&gt;0,CONCATENATE(L892,"-",MID(M892,(MIN(IF(ISERROR(FIND({1;2;3;4;5;6;7;8;9;0},M892,FIND("POSB",M892))),"",FIND({1;2;3;4;5;6;7;8;9;0},M892,FIND("POSB",M892))))),6)),"")</f>
        <v/>
      </c>
      <c r="U892" s="8" t="str">
        <f t="shared" si="104"/>
        <v>--</v>
      </c>
      <c r="V892" s="17" t="str">
        <f>IF(COUNTIF(M892, "*CHEQUE*")&gt;0,+MID(M892,(MIN(IF(ISERROR(FIND({1;2;3;4;5;6;7;8;9;0},M892)),"",FIND({1;2;3;4;5;6;7;8;9;0},M892)))),15),"")</f>
        <v/>
      </c>
      <c r="W892" s="10"/>
      <c r="X892" s="10"/>
      <c r="Y892" s="10"/>
      <c r="Z892" s="10"/>
      <c r="AA892" s="31" t="str">
        <f t="shared" si="105"/>
        <v>--</v>
      </c>
      <c r="AB892" s="18" t="str">
        <f t="shared" si="106"/>
        <v>Deposit</v>
      </c>
      <c r="AC892" s="3">
        <f t="shared" si="107"/>
        <v>0</v>
      </c>
      <c r="AD892" s="4">
        <f t="shared" si="108"/>
        <v>0</v>
      </c>
      <c r="AE892" s="8" t="str">
        <f t="shared" si="109"/>
        <v/>
      </c>
      <c r="AF892" s="18" t="str">
        <f t="shared" si="110"/>
        <v>--</v>
      </c>
    </row>
    <row r="893" spans="5:32" x14ac:dyDescent="0.25">
      <c r="E893" s="36" t="str">
        <f t="shared" si="111"/>
        <v>--</v>
      </c>
      <c r="F893" s="26"/>
      <c r="G893" s="21"/>
      <c r="H893" s="30"/>
      <c r="I893" s="30"/>
      <c r="J893" s="24"/>
      <c r="K893" s="24"/>
      <c r="L893" s="24"/>
      <c r="M893" s="26"/>
      <c r="N893" s="30"/>
      <c r="O893" s="13"/>
      <c r="P893" s="13"/>
      <c r="Q893" s="13"/>
      <c r="R893" s="13"/>
      <c r="T893" s="8" t="str">
        <f>IF(COUNTIF(M893, "*POSB*TRA*")&gt;0,CONCATENATE(L893,"-",MID(M893,(MIN(IF(ISERROR(FIND({1;2;3;4;5;6;7;8;9;0},M893,FIND("POSB",M893))),"",FIND({1;2;3;4;5;6;7;8;9;0},M893,FIND("POSB",M893))))),6)),"")</f>
        <v/>
      </c>
      <c r="U893" s="8" t="str">
        <f t="shared" si="104"/>
        <v>--</v>
      </c>
      <c r="V893" s="17" t="str">
        <f>IF(COUNTIF(M893, "*CHEQUE*")&gt;0,+MID(M893,(MIN(IF(ISERROR(FIND({1;2;3;4;5;6;7;8;9;0},M893)),"",FIND({1;2;3;4;5;6;7;8;9;0},M893)))),15),"")</f>
        <v/>
      </c>
      <c r="W893" s="10"/>
      <c r="X893" s="10"/>
      <c r="Y893" s="10"/>
      <c r="Z893" s="10"/>
      <c r="AA893" s="31" t="str">
        <f t="shared" si="105"/>
        <v>--</v>
      </c>
      <c r="AB893" s="18" t="str">
        <f t="shared" si="106"/>
        <v>Deposit</v>
      </c>
      <c r="AC893" s="3">
        <f t="shared" si="107"/>
        <v>0</v>
      </c>
      <c r="AD893" s="4">
        <f t="shared" si="108"/>
        <v>0</v>
      </c>
      <c r="AE893" s="8" t="str">
        <f t="shared" si="109"/>
        <v/>
      </c>
      <c r="AF893" s="18" t="str">
        <f t="shared" si="110"/>
        <v>--</v>
      </c>
    </row>
    <row r="894" spans="5:32" x14ac:dyDescent="0.25">
      <c r="E894" s="36" t="str">
        <f t="shared" si="111"/>
        <v>--</v>
      </c>
      <c r="F894" s="25"/>
      <c r="G894" s="20"/>
      <c r="H894" s="29"/>
      <c r="I894" s="29"/>
      <c r="J894" s="23"/>
      <c r="K894" s="23"/>
      <c r="L894" s="23"/>
      <c r="M894" s="25"/>
      <c r="N894" s="29"/>
      <c r="O894" s="13"/>
      <c r="P894" s="13"/>
      <c r="Q894" s="13"/>
      <c r="R894" s="13"/>
      <c r="T894" s="8" t="str">
        <f>IF(COUNTIF(M894, "*POSB*TRA*")&gt;0,CONCATENATE(L894,"-",MID(M894,(MIN(IF(ISERROR(FIND({1;2;3;4;5;6;7;8;9;0},M894,FIND("POSB",M894))),"",FIND({1;2;3;4;5;6;7;8;9;0},M894,FIND("POSB",M894))))),6)),"")</f>
        <v/>
      </c>
      <c r="U894" s="8" t="str">
        <f t="shared" si="104"/>
        <v>--</v>
      </c>
      <c r="V894" s="17" t="str">
        <f>IF(COUNTIF(M894, "*CHEQUE*")&gt;0,+MID(M894,(MIN(IF(ISERROR(FIND({1;2;3;4;5;6;7;8;9;0},M894)),"",FIND({1;2;3;4;5;6;7;8;9;0},M894)))),15),"")</f>
        <v/>
      </c>
      <c r="W894" s="10"/>
      <c r="X894" s="10"/>
      <c r="Y894" s="10"/>
      <c r="Z894" s="10"/>
      <c r="AA894" s="31" t="str">
        <f t="shared" si="105"/>
        <v>--</v>
      </c>
      <c r="AB894" s="18" t="str">
        <f t="shared" si="106"/>
        <v>Deposit</v>
      </c>
      <c r="AC894" s="3">
        <f t="shared" si="107"/>
        <v>0</v>
      </c>
      <c r="AD894" s="4">
        <f t="shared" si="108"/>
        <v>0</v>
      </c>
      <c r="AE894" s="8" t="str">
        <f t="shared" si="109"/>
        <v/>
      </c>
      <c r="AF894" s="18" t="str">
        <f t="shared" si="110"/>
        <v>--</v>
      </c>
    </row>
    <row r="895" spans="5:32" x14ac:dyDescent="0.25">
      <c r="E895" s="36" t="str">
        <f t="shared" si="111"/>
        <v>--</v>
      </c>
      <c r="F895" s="26"/>
      <c r="G895" s="21"/>
      <c r="H895" s="30"/>
      <c r="I895" s="30"/>
      <c r="J895" s="24"/>
      <c r="K895" s="24"/>
      <c r="L895" s="24"/>
      <c r="M895" s="26"/>
      <c r="N895" s="30"/>
      <c r="O895" s="13"/>
      <c r="P895" s="13"/>
      <c r="Q895" s="13"/>
      <c r="R895" s="13"/>
      <c r="T895" s="8" t="str">
        <f>IF(COUNTIF(M895, "*POSB*TRA*")&gt;0,CONCATENATE(L895,"-",MID(M895,(MIN(IF(ISERROR(FIND({1;2;3;4;5;6;7;8;9;0},M895,FIND("POSB",M895))),"",FIND({1;2;3;4;5;6;7;8;9;0},M895,FIND("POSB",M895))))),6)),"")</f>
        <v/>
      </c>
      <c r="U895" s="8" t="str">
        <f t="shared" si="104"/>
        <v>--</v>
      </c>
      <c r="V895" s="17" t="str">
        <f>IF(COUNTIF(M895, "*CHEQUE*")&gt;0,+MID(M895,(MIN(IF(ISERROR(FIND({1;2;3;4;5;6;7;8;9;0},M895)),"",FIND({1;2;3;4;5;6;7;8;9;0},M895)))),15),"")</f>
        <v/>
      </c>
      <c r="W895" s="10"/>
      <c r="X895" s="10"/>
      <c r="Y895" s="10"/>
      <c r="Z895" s="10"/>
      <c r="AA895" s="31" t="str">
        <f t="shared" si="105"/>
        <v>--</v>
      </c>
      <c r="AB895" s="18" t="str">
        <f t="shared" si="106"/>
        <v>Deposit</v>
      </c>
      <c r="AC895" s="3">
        <f t="shared" si="107"/>
        <v>0</v>
      </c>
      <c r="AD895" s="4">
        <f t="shared" si="108"/>
        <v>0</v>
      </c>
      <c r="AE895" s="8" t="str">
        <f t="shared" si="109"/>
        <v/>
      </c>
      <c r="AF895" s="18" t="str">
        <f t="shared" si="110"/>
        <v>--</v>
      </c>
    </row>
    <row r="896" spans="5:32" x14ac:dyDescent="0.25">
      <c r="E896" s="36" t="str">
        <f t="shared" si="111"/>
        <v>--</v>
      </c>
      <c r="F896" s="25"/>
      <c r="G896" s="20"/>
      <c r="H896" s="29"/>
      <c r="I896" s="29"/>
      <c r="J896" s="23"/>
      <c r="K896" s="23"/>
      <c r="L896" s="23"/>
      <c r="M896" s="25"/>
      <c r="N896" s="29"/>
      <c r="O896" s="13"/>
      <c r="P896" s="13"/>
      <c r="Q896" s="13"/>
      <c r="R896" s="13"/>
      <c r="T896" s="8" t="str">
        <f>IF(COUNTIF(M896, "*POSB*TRA*")&gt;0,CONCATENATE(L896,"-",MID(M896,(MIN(IF(ISERROR(FIND({1;2;3;4;5;6;7;8;9;0},M896,FIND("POSB",M896))),"",FIND({1;2;3;4;5;6;7;8;9;0},M896,FIND("POSB",M896))))),6)),"")</f>
        <v/>
      </c>
      <c r="U896" s="8" t="str">
        <f t="shared" si="104"/>
        <v>--</v>
      </c>
      <c r="V896" s="17" t="str">
        <f>IF(COUNTIF(M896, "*CHEQUE*")&gt;0,+MID(M896,(MIN(IF(ISERROR(FIND({1;2;3;4;5;6;7;8;9;0},M896)),"",FIND({1;2;3;4;5;6;7;8;9;0},M896)))),15),"")</f>
        <v/>
      </c>
      <c r="W896" s="10"/>
      <c r="X896" s="10"/>
      <c r="Y896" s="10"/>
      <c r="Z896" s="10"/>
      <c r="AA896" s="31" t="str">
        <f t="shared" si="105"/>
        <v>--</v>
      </c>
      <c r="AB896" s="18" t="str">
        <f t="shared" si="106"/>
        <v>Deposit</v>
      </c>
      <c r="AC896" s="3">
        <f t="shared" si="107"/>
        <v>0</v>
      </c>
      <c r="AD896" s="4">
        <f t="shared" si="108"/>
        <v>0</v>
      </c>
      <c r="AE896" s="8" t="str">
        <f t="shared" si="109"/>
        <v/>
      </c>
      <c r="AF896" s="18" t="str">
        <f t="shared" si="110"/>
        <v>--</v>
      </c>
    </row>
    <row r="897" spans="5:32" x14ac:dyDescent="0.25">
      <c r="E897" s="36" t="str">
        <f t="shared" si="111"/>
        <v>--</v>
      </c>
      <c r="F897" s="26"/>
      <c r="G897" s="21"/>
      <c r="H897" s="30"/>
      <c r="I897" s="30"/>
      <c r="J897" s="24"/>
      <c r="K897" s="24"/>
      <c r="L897" s="24"/>
      <c r="M897" s="26"/>
      <c r="N897" s="30"/>
      <c r="O897" s="13"/>
      <c r="P897" s="13"/>
      <c r="Q897" s="13"/>
      <c r="R897" s="13"/>
      <c r="T897" s="8" t="str">
        <f>IF(COUNTIF(M897, "*POSB*TRA*")&gt;0,CONCATENATE(L897,"-",MID(M897,(MIN(IF(ISERROR(FIND({1;2;3;4;5;6;7;8;9;0},M897,FIND("POSB",M897))),"",FIND({1;2;3;4;5;6;7;8;9;0},M897,FIND("POSB",M897))))),6)),"")</f>
        <v/>
      </c>
      <c r="U897" s="8" t="str">
        <f t="shared" si="104"/>
        <v>--</v>
      </c>
      <c r="V897" s="17" t="str">
        <f>IF(COUNTIF(M897, "*CHEQUE*")&gt;0,+MID(M897,(MIN(IF(ISERROR(FIND({1;2;3;4;5;6;7;8;9;0},M897)),"",FIND({1;2;3;4;5;6;7;8;9;0},M897)))),15),"")</f>
        <v/>
      </c>
      <c r="W897" s="10"/>
      <c r="X897" s="10"/>
      <c r="Y897" s="10"/>
      <c r="Z897" s="10"/>
      <c r="AA897" s="31" t="str">
        <f t="shared" si="105"/>
        <v>--</v>
      </c>
      <c r="AB897" s="18" t="str">
        <f t="shared" si="106"/>
        <v>Deposit</v>
      </c>
      <c r="AC897" s="3">
        <f t="shared" si="107"/>
        <v>0</v>
      </c>
      <c r="AD897" s="4">
        <f t="shared" si="108"/>
        <v>0</v>
      </c>
      <c r="AE897" s="8" t="str">
        <f t="shared" si="109"/>
        <v/>
      </c>
      <c r="AF897" s="18" t="str">
        <f t="shared" si="110"/>
        <v>--</v>
      </c>
    </row>
    <row r="898" spans="5:32" x14ac:dyDescent="0.25">
      <c r="E898" s="36" t="str">
        <f t="shared" si="111"/>
        <v>--</v>
      </c>
      <c r="F898" s="25"/>
      <c r="G898" s="20"/>
      <c r="H898" s="29"/>
      <c r="I898" s="29"/>
      <c r="J898" s="23"/>
      <c r="K898" s="23"/>
      <c r="L898" s="23"/>
      <c r="M898" s="25"/>
      <c r="N898" s="29"/>
      <c r="O898" s="13"/>
      <c r="P898" s="13"/>
      <c r="Q898" s="13"/>
      <c r="R898" s="13"/>
      <c r="T898" s="8" t="str">
        <f>IF(COUNTIF(M898, "*POSB*TRA*")&gt;0,CONCATENATE(L898,"-",MID(M898,(MIN(IF(ISERROR(FIND({1;2;3;4;5;6;7;8;9;0},M898,FIND("POSB",M898))),"",FIND({1;2;3;4;5;6;7;8;9;0},M898,FIND("POSB",M898))))),6)),"")</f>
        <v/>
      </c>
      <c r="U898" s="8" t="str">
        <f t="shared" si="104"/>
        <v>--</v>
      </c>
      <c r="V898" s="17" t="str">
        <f>IF(COUNTIF(M898, "*CHEQUE*")&gt;0,+MID(M898,(MIN(IF(ISERROR(FIND({1;2;3;4;5;6;7;8;9;0},M898)),"",FIND({1;2;3;4;5;6;7;8;9;0},M898)))),15),"")</f>
        <v/>
      </c>
      <c r="W898" s="10"/>
      <c r="X898" s="10"/>
      <c r="Y898" s="10"/>
      <c r="Z898" s="10"/>
      <c r="AA898" s="31" t="str">
        <f t="shared" si="105"/>
        <v>--</v>
      </c>
      <c r="AB898" s="18" t="str">
        <f t="shared" si="106"/>
        <v>Deposit</v>
      </c>
      <c r="AC898" s="3">
        <f t="shared" si="107"/>
        <v>0</v>
      </c>
      <c r="AD898" s="4">
        <f t="shared" si="108"/>
        <v>0</v>
      </c>
      <c r="AE898" s="8" t="str">
        <f t="shared" si="109"/>
        <v/>
      </c>
      <c r="AF898" s="18" t="str">
        <f t="shared" si="110"/>
        <v>--</v>
      </c>
    </row>
    <row r="899" spans="5:32" x14ac:dyDescent="0.25">
      <c r="E899" s="36" t="str">
        <f t="shared" si="111"/>
        <v>--</v>
      </c>
      <c r="F899" s="26"/>
      <c r="G899" s="21"/>
      <c r="H899" s="30"/>
      <c r="I899" s="30"/>
      <c r="J899" s="24"/>
      <c r="K899" s="24"/>
      <c r="L899" s="24"/>
      <c r="M899" s="26"/>
      <c r="N899" s="30"/>
      <c r="O899" s="13"/>
      <c r="P899" s="13"/>
      <c r="Q899" s="13"/>
      <c r="R899" s="13"/>
      <c r="T899" s="8" t="str">
        <f>IF(COUNTIF(M899, "*POSB*TRA*")&gt;0,CONCATENATE(L899,"-",MID(M899,(MIN(IF(ISERROR(FIND({1;2;3;4;5;6;7;8;9;0},M899,FIND("POSB",M899))),"",FIND({1;2;3;4;5;6;7;8;9;0},M899,FIND("POSB",M899))))),6)),"")</f>
        <v/>
      </c>
      <c r="U899" s="8" t="str">
        <f t="shared" si="104"/>
        <v>--</v>
      </c>
      <c r="V899" s="17" t="str">
        <f>IF(COUNTIF(M899, "*CHEQUE*")&gt;0,+MID(M899,(MIN(IF(ISERROR(FIND({1;2;3;4;5;6;7;8;9;0},M899)),"",FIND({1;2;3;4;5;6;7;8;9;0},M899)))),15),"")</f>
        <v/>
      </c>
      <c r="W899" s="10"/>
      <c r="X899" s="10"/>
      <c r="Y899" s="10"/>
      <c r="Z899" s="10"/>
      <c r="AA899" s="31" t="str">
        <f t="shared" si="105"/>
        <v>--</v>
      </c>
      <c r="AB899" s="18" t="str">
        <f t="shared" si="106"/>
        <v>Deposit</v>
      </c>
      <c r="AC899" s="3">
        <f t="shared" si="107"/>
        <v>0</v>
      </c>
      <c r="AD899" s="4">
        <f t="shared" si="108"/>
        <v>0</v>
      </c>
      <c r="AE899" s="8" t="str">
        <f t="shared" si="109"/>
        <v/>
      </c>
      <c r="AF899" s="18" t="str">
        <f t="shared" si="110"/>
        <v>--</v>
      </c>
    </row>
    <row r="900" spans="5:32" x14ac:dyDescent="0.25">
      <c r="E900" s="36" t="str">
        <f t="shared" si="111"/>
        <v>--</v>
      </c>
      <c r="F900" s="25"/>
      <c r="G900" s="20"/>
      <c r="H900" s="29"/>
      <c r="I900" s="29"/>
      <c r="J900" s="23"/>
      <c r="K900" s="23"/>
      <c r="L900" s="23"/>
      <c r="M900" s="25"/>
      <c r="N900" s="29"/>
      <c r="O900" s="13"/>
      <c r="P900" s="13"/>
      <c r="Q900" s="13"/>
      <c r="R900" s="13"/>
      <c r="T900" s="8" t="str">
        <f>IF(COUNTIF(M900, "*POSB*TRA*")&gt;0,CONCATENATE(L900,"-",MID(M900,(MIN(IF(ISERROR(FIND({1;2;3;4;5;6;7;8;9;0},M900,FIND("POSB",M900))),"",FIND({1;2;3;4;5;6;7;8;9;0},M900,FIND("POSB",M900))))),6)),"")</f>
        <v/>
      </c>
      <c r="U900" s="8" t="str">
        <f t="shared" si="104"/>
        <v>--</v>
      </c>
      <c r="V900" s="17" t="str">
        <f>IF(COUNTIF(M900, "*CHEQUE*")&gt;0,+MID(M900,(MIN(IF(ISERROR(FIND({1;2;3;4;5;6;7;8;9;0},M900)),"",FIND({1;2;3;4;5;6;7;8;9;0},M900)))),15),"")</f>
        <v/>
      </c>
      <c r="W900" s="10"/>
      <c r="X900" s="10"/>
      <c r="Y900" s="10"/>
      <c r="Z900" s="10"/>
      <c r="AA900" s="31" t="str">
        <f t="shared" si="105"/>
        <v>--</v>
      </c>
      <c r="AB900" s="18" t="str">
        <f t="shared" si="106"/>
        <v>Deposit</v>
      </c>
      <c r="AC900" s="3">
        <f t="shared" si="107"/>
        <v>0</v>
      </c>
      <c r="AD900" s="4">
        <f t="shared" si="108"/>
        <v>0</v>
      </c>
      <c r="AE900" s="8" t="str">
        <f t="shared" si="109"/>
        <v/>
      </c>
      <c r="AF900" s="18" t="str">
        <f t="shared" si="110"/>
        <v>--</v>
      </c>
    </row>
    <row r="901" spans="5:32" x14ac:dyDescent="0.25">
      <c r="E901" s="36" t="str">
        <f t="shared" si="111"/>
        <v>--</v>
      </c>
      <c r="F901" s="26"/>
      <c r="G901" s="21"/>
      <c r="H901" s="30"/>
      <c r="I901" s="30"/>
      <c r="J901" s="24"/>
      <c r="K901" s="24"/>
      <c r="L901" s="24"/>
      <c r="M901" s="26"/>
      <c r="N901" s="30"/>
      <c r="O901" s="13"/>
      <c r="P901" s="13"/>
      <c r="Q901" s="13"/>
      <c r="R901" s="13"/>
      <c r="T901" s="8" t="str">
        <f>IF(COUNTIF(M901, "*POSB*TRA*")&gt;0,CONCATENATE(L901,"-",MID(M901,(MIN(IF(ISERROR(FIND({1;2;3;4;5;6;7;8;9;0},M901,FIND("POSB",M901))),"",FIND({1;2;3;4;5;6;7;8;9;0},M901,FIND("POSB",M901))))),6)),"")</f>
        <v/>
      </c>
      <c r="U901" s="8" t="str">
        <f t="shared" si="104"/>
        <v>--</v>
      </c>
      <c r="V901" s="17" t="str">
        <f>IF(COUNTIF(M901, "*CHEQUE*")&gt;0,+MID(M901,(MIN(IF(ISERROR(FIND({1;2;3;4;5;6;7;8;9;0},M901)),"",FIND({1;2;3;4;5;6;7;8;9;0},M901)))),15),"")</f>
        <v/>
      </c>
      <c r="W901" s="10"/>
      <c r="X901" s="10"/>
      <c r="Y901" s="10"/>
      <c r="Z901" s="10"/>
      <c r="AA901" s="31" t="str">
        <f t="shared" si="105"/>
        <v>--</v>
      </c>
      <c r="AB901" s="18" t="str">
        <f t="shared" si="106"/>
        <v>Deposit</v>
      </c>
      <c r="AC901" s="3">
        <f t="shared" si="107"/>
        <v>0</v>
      </c>
      <c r="AD901" s="4">
        <f t="shared" si="108"/>
        <v>0</v>
      </c>
      <c r="AE901" s="8" t="str">
        <f t="shared" si="109"/>
        <v/>
      </c>
      <c r="AF901" s="18" t="str">
        <f t="shared" si="110"/>
        <v>--</v>
      </c>
    </row>
    <row r="902" spans="5:32" x14ac:dyDescent="0.25">
      <c r="E902" s="36" t="str">
        <f t="shared" si="111"/>
        <v>--</v>
      </c>
      <c r="F902" s="25"/>
      <c r="G902" s="20"/>
      <c r="H902" s="29"/>
      <c r="I902" s="29"/>
      <c r="J902" s="23"/>
      <c r="K902" s="23"/>
      <c r="L902" s="23"/>
      <c r="M902" s="25"/>
      <c r="N902" s="29"/>
      <c r="O902" s="13"/>
      <c r="P902" s="13"/>
      <c r="Q902" s="13"/>
      <c r="R902" s="13"/>
      <c r="T902" s="8" t="str">
        <f>IF(COUNTIF(M902, "*POSB*TRA*")&gt;0,CONCATENATE(L902,"-",MID(M902,(MIN(IF(ISERROR(FIND({1;2;3;4;5;6;7;8;9;0},M902,FIND("POSB",M902))),"",FIND({1;2;3;4;5;6;7;8;9;0},M902,FIND("POSB",M902))))),6)),"")</f>
        <v/>
      </c>
      <c r="U902" s="8" t="str">
        <f t="shared" ref="U902:U965" si="112">IF(LEN(CONCATENATE(T902,AE902))&lt;=0,CONCATENATE(TEXT(AA902,"yyyyMMdd"),TEXT(ABS(H902),"#"),TEXT(ABS(I902),"#")),"")</f>
        <v>--</v>
      </c>
      <c r="V902" s="17" t="str">
        <f>IF(COUNTIF(M902, "*CHEQUE*")&gt;0,+MID(M902,(MIN(IF(ISERROR(FIND({1;2;3;4;5;6;7;8;9;0},M902)),"",FIND({1;2;3;4;5;6;7;8;9;0},M902)))),15),"")</f>
        <v/>
      </c>
      <c r="W902" s="10"/>
      <c r="X902" s="10"/>
      <c r="Y902" s="10"/>
      <c r="Z902" s="10"/>
      <c r="AA902" s="31" t="str">
        <f t="shared" ref="AA902:AA965" si="113">E902</f>
        <v>--</v>
      </c>
      <c r="AB902" s="18" t="str">
        <f t="shared" ref="AB902:AB965" si="114">IF(COUNTIF(M902, "*CHEQUE*")&gt;0,"Cheque",IF(COUNTIF(M902, "*POSB*TRA*")&gt;0,"VISA","Deposit"))</f>
        <v>Deposit</v>
      </c>
      <c r="AC902" s="3">
        <f t="shared" ref="AC902:AC965" si="115">M902</f>
        <v>0</v>
      </c>
      <c r="AD902" s="4">
        <f t="shared" ref="AD902:AD965" si="116">H902-I902</f>
        <v>0</v>
      </c>
      <c r="AE902" s="8" t="str">
        <f t="shared" ref="AE902:AE965" si="117">LEFT(V902,FIND("@",V902&amp;"@")-1)</f>
        <v/>
      </c>
      <c r="AF902" s="18" t="str">
        <f t="shared" ref="AF902:AF965" si="118">CONCATENATE(T902,AE902,U902)</f>
        <v>--</v>
      </c>
    </row>
    <row r="903" spans="5:32" x14ac:dyDescent="0.25">
      <c r="E903" s="36" t="str">
        <f t="shared" ref="E903:E966" si="119">A903&amp;"-"&amp;B903&amp;"-"&amp;C903</f>
        <v>--</v>
      </c>
      <c r="F903" s="26"/>
      <c r="G903" s="21"/>
      <c r="H903" s="30"/>
      <c r="I903" s="30"/>
      <c r="J903" s="24"/>
      <c r="K903" s="24"/>
      <c r="L903" s="24"/>
      <c r="M903" s="26"/>
      <c r="N903" s="30"/>
      <c r="O903" s="13"/>
      <c r="P903" s="13"/>
      <c r="Q903" s="13"/>
      <c r="R903" s="13"/>
      <c r="T903" s="8" t="str">
        <f>IF(COUNTIF(M903, "*POSB*TRA*")&gt;0,CONCATENATE(L903,"-",MID(M903,(MIN(IF(ISERROR(FIND({1;2;3;4;5;6;7;8;9;0},M903,FIND("POSB",M903))),"",FIND({1;2;3;4;5;6;7;8;9;0},M903,FIND("POSB",M903))))),6)),"")</f>
        <v/>
      </c>
      <c r="U903" s="8" t="str">
        <f t="shared" si="112"/>
        <v>--</v>
      </c>
      <c r="V903" s="17" t="str">
        <f>IF(COUNTIF(M903, "*CHEQUE*")&gt;0,+MID(M903,(MIN(IF(ISERROR(FIND({1;2;3;4;5;6;7;8;9;0},M903)),"",FIND({1;2;3;4;5;6;7;8;9;0},M903)))),15),"")</f>
        <v/>
      </c>
      <c r="W903" s="10"/>
      <c r="X903" s="10"/>
      <c r="Y903" s="10"/>
      <c r="Z903" s="10"/>
      <c r="AA903" s="31" t="str">
        <f t="shared" si="113"/>
        <v>--</v>
      </c>
      <c r="AB903" s="18" t="str">
        <f t="shared" si="114"/>
        <v>Deposit</v>
      </c>
      <c r="AC903" s="3">
        <f t="shared" si="115"/>
        <v>0</v>
      </c>
      <c r="AD903" s="4">
        <f t="shared" si="116"/>
        <v>0</v>
      </c>
      <c r="AE903" s="8" t="str">
        <f t="shared" si="117"/>
        <v/>
      </c>
      <c r="AF903" s="18" t="str">
        <f t="shared" si="118"/>
        <v>--</v>
      </c>
    </row>
    <row r="904" spans="5:32" x14ac:dyDescent="0.25">
      <c r="E904" s="36" t="str">
        <f t="shared" si="119"/>
        <v>--</v>
      </c>
      <c r="F904" s="25"/>
      <c r="G904" s="20"/>
      <c r="H904" s="29"/>
      <c r="I904" s="29"/>
      <c r="J904" s="23"/>
      <c r="K904" s="23"/>
      <c r="L904" s="23"/>
      <c r="M904" s="25"/>
      <c r="N904" s="29"/>
      <c r="O904" s="13"/>
      <c r="P904" s="13"/>
      <c r="Q904" s="13"/>
      <c r="R904" s="13"/>
      <c r="T904" s="8" t="str">
        <f>IF(COUNTIF(M904, "*POSB*TRA*")&gt;0,CONCATENATE(L904,"-",MID(M904,(MIN(IF(ISERROR(FIND({1;2;3;4;5;6;7;8;9;0},M904,FIND("POSB",M904))),"",FIND({1;2;3;4;5;6;7;8;9;0},M904,FIND("POSB",M904))))),6)),"")</f>
        <v/>
      </c>
      <c r="U904" s="8" t="str">
        <f t="shared" si="112"/>
        <v>--</v>
      </c>
      <c r="V904" s="17" t="str">
        <f>IF(COUNTIF(M904, "*CHEQUE*")&gt;0,+MID(M904,(MIN(IF(ISERROR(FIND({1;2;3;4;5;6;7;8;9;0},M904)),"",FIND({1;2;3;4;5;6;7;8;9;0},M904)))),15),"")</f>
        <v/>
      </c>
      <c r="W904" s="10"/>
      <c r="X904" s="10"/>
      <c r="Y904" s="10"/>
      <c r="Z904" s="10"/>
      <c r="AA904" s="31" t="str">
        <f t="shared" si="113"/>
        <v>--</v>
      </c>
      <c r="AB904" s="18" t="str">
        <f t="shared" si="114"/>
        <v>Deposit</v>
      </c>
      <c r="AC904" s="3">
        <f t="shared" si="115"/>
        <v>0</v>
      </c>
      <c r="AD904" s="4">
        <f t="shared" si="116"/>
        <v>0</v>
      </c>
      <c r="AE904" s="8" t="str">
        <f t="shared" si="117"/>
        <v/>
      </c>
      <c r="AF904" s="18" t="str">
        <f t="shared" si="118"/>
        <v>--</v>
      </c>
    </row>
    <row r="905" spans="5:32" x14ac:dyDescent="0.25">
      <c r="E905" s="36" t="str">
        <f t="shared" si="119"/>
        <v>--</v>
      </c>
      <c r="F905" s="26"/>
      <c r="G905" s="21"/>
      <c r="H905" s="30"/>
      <c r="I905" s="30"/>
      <c r="J905" s="24"/>
      <c r="K905" s="24"/>
      <c r="L905" s="24"/>
      <c r="M905" s="26"/>
      <c r="N905" s="30"/>
      <c r="O905" s="13"/>
      <c r="P905" s="13"/>
      <c r="Q905" s="13"/>
      <c r="R905" s="13"/>
      <c r="T905" s="8" t="str">
        <f>IF(COUNTIF(M905, "*POSB*TRA*")&gt;0,CONCATENATE(L905,"-",MID(M905,(MIN(IF(ISERROR(FIND({1;2;3;4;5;6;7;8;9;0},M905,FIND("POSB",M905))),"",FIND({1;2;3;4;5;6;7;8;9;0},M905,FIND("POSB",M905))))),6)),"")</f>
        <v/>
      </c>
      <c r="U905" s="8" t="str">
        <f t="shared" si="112"/>
        <v>--</v>
      </c>
      <c r="V905" s="17" t="str">
        <f>IF(COUNTIF(M905, "*CHEQUE*")&gt;0,+MID(M905,(MIN(IF(ISERROR(FIND({1;2;3;4;5;6;7;8;9;0},M905)),"",FIND({1;2;3;4;5;6;7;8;9;0},M905)))),15),"")</f>
        <v/>
      </c>
      <c r="W905" s="10"/>
      <c r="X905" s="10"/>
      <c r="Y905" s="10"/>
      <c r="Z905" s="10"/>
      <c r="AA905" s="31" t="str">
        <f t="shared" si="113"/>
        <v>--</v>
      </c>
      <c r="AB905" s="18" t="str">
        <f t="shared" si="114"/>
        <v>Deposit</v>
      </c>
      <c r="AC905" s="3">
        <f t="shared" si="115"/>
        <v>0</v>
      </c>
      <c r="AD905" s="4">
        <f t="shared" si="116"/>
        <v>0</v>
      </c>
      <c r="AE905" s="8" t="str">
        <f t="shared" si="117"/>
        <v/>
      </c>
      <c r="AF905" s="18" t="str">
        <f t="shared" si="118"/>
        <v>--</v>
      </c>
    </row>
    <row r="906" spans="5:32" x14ac:dyDescent="0.25">
      <c r="E906" s="36" t="str">
        <f t="shared" si="119"/>
        <v>--</v>
      </c>
      <c r="F906" s="25"/>
      <c r="G906" s="20"/>
      <c r="H906" s="29"/>
      <c r="I906" s="29"/>
      <c r="J906" s="23"/>
      <c r="K906" s="23"/>
      <c r="L906" s="23"/>
      <c r="M906" s="25"/>
      <c r="N906" s="29"/>
      <c r="O906" s="13"/>
      <c r="P906" s="13"/>
      <c r="Q906" s="13"/>
      <c r="R906" s="13"/>
      <c r="T906" s="8" t="str">
        <f>IF(COUNTIF(M906, "*POSB*TRA*")&gt;0,CONCATENATE(L906,"-",MID(M906,(MIN(IF(ISERROR(FIND({1;2;3;4;5;6;7;8;9;0},M906,FIND("POSB",M906))),"",FIND({1;2;3;4;5;6;7;8;9;0},M906,FIND("POSB",M906))))),6)),"")</f>
        <v/>
      </c>
      <c r="U906" s="8" t="str">
        <f t="shared" si="112"/>
        <v>--</v>
      </c>
      <c r="V906" s="17" t="str">
        <f>IF(COUNTIF(M906, "*CHEQUE*")&gt;0,+MID(M906,(MIN(IF(ISERROR(FIND({1;2;3;4;5;6;7;8;9;0},M906)),"",FIND({1;2;3;4;5;6;7;8;9;0},M906)))),15),"")</f>
        <v/>
      </c>
      <c r="W906" s="10"/>
      <c r="X906" s="10"/>
      <c r="Y906" s="10"/>
      <c r="Z906" s="10"/>
      <c r="AA906" s="31" t="str">
        <f t="shared" si="113"/>
        <v>--</v>
      </c>
      <c r="AB906" s="18" t="str">
        <f t="shared" si="114"/>
        <v>Deposit</v>
      </c>
      <c r="AC906" s="3">
        <f t="shared" si="115"/>
        <v>0</v>
      </c>
      <c r="AD906" s="4">
        <f t="shared" si="116"/>
        <v>0</v>
      </c>
      <c r="AE906" s="8" t="str">
        <f t="shared" si="117"/>
        <v/>
      </c>
      <c r="AF906" s="18" t="str">
        <f t="shared" si="118"/>
        <v>--</v>
      </c>
    </row>
    <row r="907" spans="5:32" x14ac:dyDescent="0.25">
      <c r="E907" s="36" t="str">
        <f t="shared" si="119"/>
        <v>--</v>
      </c>
      <c r="F907" s="26"/>
      <c r="G907" s="21"/>
      <c r="H907" s="30"/>
      <c r="I907" s="30"/>
      <c r="J907" s="24"/>
      <c r="K907" s="24"/>
      <c r="L907" s="24"/>
      <c r="M907" s="26"/>
      <c r="N907" s="30"/>
      <c r="O907" s="13"/>
      <c r="P907" s="13"/>
      <c r="Q907" s="13"/>
      <c r="R907" s="13"/>
      <c r="T907" s="8" t="str">
        <f>IF(COUNTIF(M907, "*POSB*TRA*")&gt;0,CONCATENATE(L907,"-",MID(M907,(MIN(IF(ISERROR(FIND({1;2;3;4;5;6;7;8;9;0},M907,FIND("POSB",M907))),"",FIND({1;2;3;4;5;6;7;8;9;0},M907,FIND("POSB",M907))))),6)),"")</f>
        <v/>
      </c>
      <c r="U907" s="8" t="str">
        <f t="shared" si="112"/>
        <v>--</v>
      </c>
      <c r="V907" s="17" t="str">
        <f>IF(COUNTIF(M907, "*CHEQUE*")&gt;0,+MID(M907,(MIN(IF(ISERROR(FIND({1;2;3;4;5;6;7;8;9;0},M907)),"",FIND({1;2;3;4;5;6;7;8;9;0},M907)))),15),"")</f>
        <v/>
      </c>
      <c r="W907" s="10"/>
      <c r="X907" s="10"/>
      <c r="Y907" s="10"/>
      <c r="Z907" s="10"/>
      <c r="AA907" s="31" t="str">
        <f t="shared" si="113"/>
        <v>--</v>
      </c>
      <c r="AB907" s="18" t="str">
        <f t="shared" si="114"/>
        <v>Deposit</v>
      </c>
      <c r="AC907" s="3">
        <f t="shared" si="115"/>
        <v>0</v>
      </c>
      <c r="AD907" s="4">
        <f t="shared" si="116"/>
        <v>0</v>
      </c>
      <c r="AE907" s="8" t="str">
        <f t="shared" si="117"/>
        <v/>
      </c>
      <c r="AF907" s="18" t="str">
        <f t="shared" si="118"/>
        <v>--</v>
      </c>
    </row>
    <row r="908" spans="5:32" x14ac:dyDescent="0.25">
      <c r="E908" s="36" t="str">
        <f t="shared" si="119"/>
        <v>--</v>
      </c>
      <c r="F908" s="25"/>
      <c r="G908" s="20"/>
      <c r="H908" s="29"/>
      <c r="I908" s="29"/>
      <c r="J908" s="23"/>
      <c r="K908" s="23"/>
      <c r="L908" s="23"/>
      <c r="M908" s="25"/>
      <c r="N908" s="29"/>
      <c r="O908" s="13"/>
      <c r="P908" s="13"/>
      <c r="Q908" s="13"/>
      <c r="R908" s="13"/>
      <c r="T908" s="8" t="str">
        <f>IF(COUNTIF(M908, "*POSB*TRA*")&gt;0,CONCATENATE(L908,"-",MID(M908,(MIN(IF(ISERROR(FIND({1;2;3;4;5;6;7;8;9;0},M908,FIND("POSB",M908))),"",FIND({1;2;3;4;5;6;7;8;9;0},M908,FIND("POSB",M908))))),6)),"")</f>
        <v/>
      </c>
      <c r="U908" s="8" t="str">
        <f t="shared" si="112"/>
        <v>--</v>
      </c>
      <c r="V908" s="17" t="str">
        <f>IF(COUNTIF(M908, "*CHEQUE*")&gt;0,+MID(M908,(MIN(IF(ISERROR(FIND({1;2;3;4;5;6;7;8;9;0},M908)),"",FIND({1;2;3;4;5;6;7;8;9;0},M908)))),15),"")</f>
        <v/>
      </c>
      <c r="W908" s="10"/>
      <c r="X908" s="10"/>
      <c r="Y908" s="10"/>
      <c r="Z908" s="10"/>
      <c r="AA908" s="31" t="str">
        <f t="shared" si="113"/>
        <v>--</v>
      </c>
      <c r="AB908" s="18" t="str">
        <f t="shared" si="114"/>
        <v>Deposit</v>
      </c>
      <c r="AC908" s="3">
        <f t="shared" si="115"/>
        <v>0</v>
      </c>
      <c r="AD908" s="4">
        <f t="shared" si="116"/>
        <v>0</v>
      </c>
      <c r="AE908" s="8" t="str">
        <f t="shared" si="117"/>
        <v/>
      </c>
      <c r="AF908" s="18" t="str">
        <f t="shared" si="118"/>
        <v>--</v>
      </c>
    </row>
    <row r="909" spans="5:32" x14ac:dyDescent="0.25">
      <c r="E909" s="36" t="str">
        <f t="shared" si="119"/>
        <v>--</v>
      </c>
      <c r="F909" s="26"/>
      <c r="G909" s="21"/>
      <c r="H909" s="30"/>
      <c r="I909" s="30"/>
      <c r="J909" s="24"/>
      <c r="K909" s="24"/>
      <c r="L909" s="24"/>
      <c r="M909" s="26"/>
      <c r="N909" s="30"/>
      <c r="O909" s="13"/>
      <c r="P909" s="13"/>
      <c r="Q909" s="13"/>
      <c r="R909" s="13"/>
      <c r="T909" s="8" t="str">
        <f>IF(COUNTIF(M909, "*POSB*TRA*")&gt;0,CONCATENATE(L909,"-",MID(M909,(MIN(IF(ISERROR(FIND({1;2;3;4;5;6;7;8;9;0},M909,FIND("POSB",M909))),"",FIND({1;2;3;4;5;6;7;8;9;0},M909,FIND("POSB",M909))))),6)),"")</f>
        <v/>
      </c>
      <c r="U909" s="8" t="str">
        <f t="shared" si="112"/>
        <v>--</v>
      </c>
      <c r="V909" s="17" t="str">
        <f>IF(COUNTIF(M909, "*CHEQUE*")&gt;0,+MID(M909,(MIN(IF(ISERROR(FIND({1;2;3;4;5;6;7;8;9;0},M909)),"",FIND({1;2;3;4;5;6;7;8;9;0},M909)))),15),"")</f>
        <v/>
      </c>
      <c r="W909" s="10"/>
      <c r="X909" s="10"/>
      <c r="Y909" s="10"/>
      <c r="Z909" s="10"/>
      <c r="AA909" s="31" t="str">
        <f t="shared" si="113"/>
        <v>--</v>
      </c>
      <c r="AB909" s="18" t="str">
        <f t="shared" si="114"/>
        <v>Deposit</v>
      </c>
      <c r="AC909" s="3">
        <f t="shared" si="115"/>
        <v>0</v>
      </c>
      <c r="AD909" s="4">
        <f t="shared" si="116"/>
        <v>0</v>
      </c>
      <c r="AE909" s="8" t="str">
        <f t="shared" si="117"/>
        <v/>
      </c>
      <c r="AF909" s="18" t="str">
        <f t="shared" si="118"/>
        <v>--</v>
      </c>
    </row>
    <row r="910" spans="5:32" x14ac:dyDescent="0.25">
      <c r="E910" s="36" t="str">
        <f t="shared" si="119"/>
        <v>--</v>
      </c>
      <c r="F910" s="25"/>
      <c r="G910" s="20"/>
      <c r="H910" s="29"/>
      <c r="I910" s="29"/>
      <c r="J910" s="23"/>
      <c r="K910" s="23"/>
      <c r="L910" s="23"/>
      <c r="M910" s="25"/>
      <c r="N910" s="29"/>
      <c r="O910" s="13"/>
      <c r="P910" s="13"/>
      <c r="Q910" s="13"/>
      <c r="R910" s="13"/>
      <c r="T910" s="8" t="str">
        <f>IF(COUNTIF(M910, "*POSB*TRA*")&gt;0,CONCATENATE(L910,"-",MID(M910,(MIN(IF(ISERROR(FIND({1;2;3;4;5;6;7;8;9;0},M910,FIND("POSB",M910))),"",FIND({1;2;3;4;5;6;7;8;9;0},M910,FIND("POSB",M910))))),6)),"")</f>
        <v/>
      </c>
      <c r="U910" s="8" t="str">
        <f t="shared" si="112"/>
        <v>--</v>
      </c>
      <c r="V910" s="17" t="str">
        <f>IF(COUNTIF(M910, "*CHEQUE*")&gt;0,+MID(M910,(MIN(IF(ISERROR(FIND({1;2;3;4;5;6;7;8;9;0},M910)),"",FIND({1;2;3;4;5;6;7;8;9;0},M910)))),15),"")</f>
        <v/>
      </c>
      <c r="W910" s="10"/>
      <c r="X910" s="10"/>
      <c r="Y910" s="10"/>
      <c r="Z910" s="10"/>
      <c r="AA910" s="31" t="str">
        <f t="shared" si="113"/>
        <v>--</v>
      </c>
      <c r="AB910" s="18" t="str">
        <f t="shared" si="114"/>
        <v>Deposit</v>
      </c>
      <c r="AC910" s="3">
        <f t="shared" si="115"/>
        <v>0</v>
      </c>
      <c r="AD910" s="4">
        <f t="shared" si="116"/>
        <v>0</v>
      </c>
      <c r="AE910" s="8" t="str">
        <f t="shared" si="117"/>
        <v/>
      </c>
      <c r="AF910" s="18" t="str">
        <f t="shared" si="118"/>
        <v>--</v>
      </c>
    </row>
    <row r="911" spans="5:32" x14ac:dyDescent="0.25">
      <c r="E911" s="36" t="str">
        <f t="shared" si="119"/>
        <v>--</v>
      </c>
      <c r="F911" s="26"/>
      <c r="G911" s="21"/>
      <c r="H911" s="30"/>
      <c r="I911" s="30"/>
      <c r="J911" s="24"/>
      <c r="K911" s="24"/>
      <c r="L911" s="24"/>
      <c r="M911" s="26"/>
      <c r="N911" s="30"/>
      <c r="O911" s="13"/>
      <c r="P911" s="13"/>
      <c r="Q911" s="13"/>
      <c r="R911" s="13"/>
      <c r="T911" s="8" t="str">
        <f>IF(COUNTIF(M911, "*POSB*TRA*")&gt;0,CONCATENATE(L911,"-",MID(M911,(MIN(IF(ISERROR(FIND({1;2;3;4;5;6;7;8;9;0},M911,FIND("POSB",M911))),"",FIND({1;2;3;4;5;6;7;8;9;0},M911,FIND("POSB",M911))))),6)),"")</f>
        <v/>
      </c>
      <c r="U911" s="8" t="str">
        <f t="shared" si="112"/>
        <v>--</v>
      </c>
      <c r="V911" s="17" t="str">
        <f>IF(COUNTIF(M911, "*CHEQUE*")&gt;0,+MID(M911,(MIN(IF(ISERROR(FIND({1;2;3;4;5;6;7;8;9;0},M911)),"",FIND({1;2;3;4;5;6;7;8;9;0},M911)))),15),"")</f>
        <v/>
      </c>
      <c r="W911" s="10"/>
      <c r="X911" s="10"/>
      <c r="Y911" s="10"/>
      <c r="Z911" s="10"/>
      <c r="AA911" s="31" t="str">
        <f t="shared" si="113"/>
        <v>--</v>
      </c>
      <c r="AB911" s="18" t="str">
        <f t="shared" si="114"/>
        <v>Deposit</v>
      </c>
      <c r="AC911" s="3">
        <f t="shared" si="115"/>
        <v>0</v>
      </c>
      <c r="AD911" s="4">
        <f t="shared" si="116"/>
        <v>0</v>
      </c>
      <c r="AE911" s="8" t="str">
        <f t="shared" si="117"/>
        <v/>
      </c>
      <c r="AF911" s="18" t="str">
        <f t="shared" si="118"/>
        <v>--</v>
      </c>
    </row>
    <row r="912" spans="5:32" x14ac:dyDescent="0.25">
      <c r="E912" s="36" t="str">
        <f t="shared" si="119"/>
        <v>--</v>
      </c>
      <c r="F912" s="25"/>
      <c r="G912" s="20"/>
      <c r="H912" s="29"/>
      <c r="I912" s="29"/>
      <c r="J912" s="23"/>
      <c r="K912" s="23"/>
      <c r="L912" s="23"/>
      <c r="M912" s="25"/>
      <c r="N912" s="29"/>
      <c r="O912" s="13"/>
      <c r="P912" s="13"/>
      <c r="Q912" s="13"/>
      <c r="R912" s="13"/>
      <c r="T912" s="8" t="str">
        <f>IF(COUNTIF(M912, "*POSB*TRA*")&gt;0,CONCATENATE(L912,"-",MID(M912,(MIN(IF(ISERROR(FIND({1;2;3;4;5;6;7;8;9;0},M912,FIND("POSB",M912))),"",FIND({1;2;3;4;5;6;7;8;9;0},M912,FIND("POSB",M912))))),6)),"")</f>
        <v/>
      </c>
      <c r="U912" s="8" t="str">
        <f t="shared" si="112"/>
        <v>--</v>
      </c>
      <c r="V912" s="17" t="str">
        <f>IF(COUNTIF(M912, "*CHEQUE*")&gt;0,+MID(M912,(MIN(IF(ISERROR(FIND({1;2;3;4;5;6;7;8;9;0},M912)),"",FIND({1;2;3;4;5;6;7;8;9;0},M912)))),15),"")</f>
        <v/>
      </c>
      <c r="W912" s="10"/>
      <c r="X912" s="10"/>
      <c r="Y912" s="10"/>
      <c r="Z912" s="10"/>
      <c r="AA912" s="31" t="str">
        <f t="shared" si="113"/>
        <v>--</v>
      </c>
      <c r="AB912" s="18" t="str">
        <f t="shared" si="114"/>
        <v>Deposit</v>
      </c>
      <c r="AC912" s="3">
        <f t="shared" si="115"/>
        <v>0</v>
      </c>
      <c r="AD912" s="4">
        <f t="shared" si="116"/>
        <v>0</v>
      </c>
      <c r="AE912" s="8" t="str">
        <f t="shared" si="117"/>
        <v/>
      </c>
      <c r="AF912" s="18" t="str">
        <f t="shared" si="118"/>
        <v>--</v>
      </c>
    </row>
    <row r="913" spans="5:32" x14ac:dyDescent="0.25">
      <c r="E913" s="36" t="str">
        <f t="shared" si="119"/>
        <v>--</v>
      </c>
      <c r="F913" s="26"/>
      <c r="G913" s="21"/>
      <c r="H913" s="30"/>
      <c r="I913" s="30"/>
      <c r="J913" s="24"/>
      <c r="K913" s="24"/>
      <c r="L913" s="24"/>
      <c r="M913" s="26"/>
      <c r="N913" s="30"/>
      <c r="O913" s="13"/>
      <c r="P913" s="13"/>
      <c r="Q913" s="13"/>
      <c r="R913" s="13"/>
      <c r="T913" s="8" t="str">
        <f>IF(COUNTIF(M913, "*POSB*TRA*")&gt;0,CONCATENATE(L913,"-",MID(M913,(MIN(IF(ISERROR(FIND({1;2;3;4;5;6;7;8;9;0},M913,FIND("POSB",M913))),"",FIND({1;2;3;4;5;6;7;8;9;0},M913,FIND("POSB",M913))))),6)),"")</f>
        <v/>
      </c>
      <c r="U913" s="8" t="str">
        <f t="shared" si="112"/>
        <v>--</v>
      </c>
      <c r="V913" s="17" t="str">
        <f>IF(COUNTIF(M913, "*CHEQUE*")&gt;0,+MID(M913,(MIN(IF(ISERROR(FIND({1;2;3;4;5;6;7;8;9;0},M913)),"",FIND({1;2;3;4;5;6;7;8;9;0},M913)))),15),"")</f>
        <v/>
      </c>
      <c r="W913" s="10"/>
      <c r="X913" s="10"/>
      <c r="Y913" s="10"/>
      <c r="Z913" s="10"/>
      <c r="AA913" s="31" t="str">
        <f t="shared" si="113"/>
        <v>--</v>
      </c>
      <c r="AB913" s="18" t="str">
        <f t="shared" si="114"/>
        <v>Deposit</v>
      </c>
      <c r="AC913" s="3">
        <f t="shared" si="115"/>
        <v>0</v>
      </c>
      <c r="AD913" s="4">
        <f t="shared" si="116"/>
        <v>0</v>
      </c>
      <c r="AE913" s="8" t="str">
        <f t="shared" si="117"/>
        <v/>
      </c>
      <c r="AF913" s="18" t="str">
        <f t="shared" si="118"/>
        <v>--</v>
      </c>
    </row>
    <row r="914" spans="5:32" x14ac:dyDescent="0.25">
      <c r="E914" s="36" t="str">
        <f t="shared" si="119"/>
        <v>--</v>
      </c>
      <c r="F914" s="25"/>
      <c r="G914" s="20"/>
      <c r="H914" s="29"/>
      <c r="I914" s="29"/>
      <c r="J914" s="23"/>
      <c r="K914" s="23"/>
      <c r="L914" s="23"/>
      <c r="M914" s="25"/>
      <c r="N914" s="29"/>
      <c r="O914" s="13"/>
      <c r="P914" s="13"/>
      <c r="Q914" s="13"/>
      <c r="R914" s="13"/>
      <c r="T914" s="8" t="str">
        <f>IF(COUNTIF(M914, "*POSB*TRA*")&gt;0,CONCATENATE(L914,"-",MID(M914,(MIN(IF(ISERROR(FIND({1;2;3;4;5;6;7;8;9;0},M914,FIND("POSB",M914))),"",FIND({1;2;3;4;5;6;7;8;9;0},M914,FIND("POSB",M914))))),6)),"")</f>
        <v/>
      </c>
      <c r="U914" s="8" t="str">
        <f t="shared" si="112"/>
        <v>--</v>
      </c>
      <c r="V914" s="17" t="str">
        <f>IF(COUNTIF(M914, "*CHEQUE*")&gt;0,+MID(M914,(MIN(IF(ISERROR(FIND({1;2;3;4;5;6;7;8;9;0},M914)),"",FIND({1;2;3;4;5;6;7;8;9;0},M914)))),15),"")</f>
        <v/>
      </c>
      <c r="W914" s="10"/>
      <c r="X914" s="10"/>
      <c r="Y914" s="10"/>
      <c r="Z914" s="10"/>
      <c r="AA914" s="31" t="str">
        <f t="shared" si="113"/>
        <v>--</v>
      </c>
      <c r="AB914" s="18" t="str">
        <f t="shared" si="114"/>
        <v>Deposit</v>
      </c>
      <c r="AC914" s="3">
        <f t="shared" si="115"/>
        <v>0</v>
      </c>
      <c r="AD914" s="4">
        <f t="shared" si="116"/>
        <v>0</v>
      </c>
      <c r="AE914" s="8" t="str">
        <f t="shared" si="117"/>
        <v/>
      </c>
      <c r="AF914" s="18" t="str">
        <f t="shared" si="118"/>
        <v>--</v>
      </c>
    </row>
    <row r="915" spans="5:32" x14ac:dyDescent="0.25">
      <c r="E915" s="36" t="str">
        <f t="shared" si="119"/>
        <v>--</v>
      </c>
      <c r="F915" s="26"/>
      <c r="G915" s="21"/>
      <c r="H915" s="30"/>
      <c r="I915" s="30"/>
      <c r="J915" s="24"/>
      <c r="K915" s="24"/>
      <c r="L915" s="24"/>
      <c r="M915" s="26"/>
      <c r="N915" s="30"/>
      <c r="O915" s="13"/>
      <c r="P915" s="13"/>
      <c r="Q915" s="13"/>
      <c r="R915" s="13"/>
      <c r="T915" s="8" t="str">
        <f>IF(COUNTIF(M915, "*POSB*TRA*")&gt;0,CONCATENATE(L915,"-",MID(M915,(MIN(IF(ISERROR(FIND({1;2;3;4;5;6;7;8;9;0},M915,FIND("POSB",M915))),"",FIND({1;2;3;4;5;6;7;8;9;0},M915,FIND("POSB",M915))))),6)),"")</f>
        <v/>
      </c>
      <c r="U915" s="8" t="str">
        <f t="shared" si="112"/>
        <v>--</v>
      </c>
      <c r="V915" s="17" t="str">
        <f>IF(COUNTIF(M915, "*CHEQUE*")&gt;0,+MID(M915,(MIN(IF(ISERROR(FIND({1;2;3;4;5;6;7;8;9;0},M915)),"",FIND({1;2;3;4;5;6;7;8;9;0},M915)))),15),"")</f>
        <v/>
      </c>
      <c r="W915" s="10"/>
      <c r="X915" s="10"/>
      <c r="Y915" s="10"/>
      <c r="Z915" s="10"/>
      <c r="AA915" s="31" t="str">
        <f t="shared" si="113"/>
        <v>--</v>
      </c>
      <c r="AB915" s="18" t="str">
        <f t="shared" si="114"/>
        <v>Deposit</v>
      </c>
      <c r="AC915" s="3">
        <f t="shared" si="115"/>
        <v>0</v>
      </c>
      <c r="AD915" s="4">
        <f t="shared" si="116"/>
        <v>0</v>
      </c>
      <c r="AE915" s="8" t="str">
        <f t="shared" si="117"/>
        <v/>
      </c>
      <c r="AF915" s="18" t="str">
        <f t="shared" si="118"/>
        <v>--</v>
      </c>
    </row>
    <row r="916" spans="5:32" x14ac:dyDescent="0.25">
      <c r="E916" s="36" t="str">
        <f t="shared" si="119"/>
        <v>--</v>
      </c>
      <c r="F916" s="25"/>
      <c r="G916" s="20"/>
      <c r="H916" s="29"/>
      <c r="I916" s="29"/>
      <c r="J916" s="23"/>
      <c r="K916" s="23"/>
      <c r="L916" s="23"/>
      <c r="M916" s="25"/>
      <c r="N916" s="29"/>
      <c r="O916" s="13"/>
      <c r="P916" s="13"/>
      <c r="Q916" s="13"/>
      <c r="R916" s="13"/>
      <c r="T916" s="8" t="str">
        <f>IF(COUNTIF(M916, "*POSB*TRA*")&gt;0,CONCATENATE(L916,"-",MID(M916,(MIN(IF(ISERROR(FIND({1;2;3;4;5;6;7;8;9;0},M916,FIND("POSB",M916))),"",FIND({1;2;3;4;5;6;7;8;9;0},M916,FIND("POSB",M916))))),6)),"")</f>
        <v/>
      </c>
      <c r="U916" s="8" t="str">
        <f t="shared" si="112"/>
        <v>--</v>
      </c>
      <c r="V916" s="17" t="str">
        <f>IF(COUNTIF(M916, "*CHEQUE*")&gt;0,+MID(M916,(MIN(IF(ISERROR(FIND({1;2;3;4;5;6;7;8;9;0},M916)),"",FIND({1;2;3;4;5;6;7;8;9;0},M916)))),15),"")</f>
        <v/>
      </c>
      <c r="W916" s="10"/>
      <c r="X916" s="10"/>
      <c r="Y916" s="10"/>
      <c r="Z916" s="10"/>
      <c r="AA916" s="31" t="str">
        <f t="shared" si="113"/>
        <v>--</v>
      </c>
      <c r="AB916" s="18" t="str">
        <f t="shared" si="114"/>
        <v>Deposit</v>
      </c>
      <c r="AC916" s="3">
        <f t="shared" si="115"/>
        <v>0</v>
      </c>
      <c r="AD916" s="4">
        <f t="shared" si="116"/>
        <v>0</v>
      </c>
      <c r="AE916" s="8" t="str">
        <f t="shared" si="117"/>
        <v/>
      </c>
      <c r="AF916" s="18" t="str">
        <f t="shared" si="118"/>
        <v>--</v>
      </c>
    </row>
    <row r="917" spans="5:32" x14ac:dyDescent="0.25">
      <c r="E917" s="36" t="str">
        <f t="shared" si="119"/>
        <v>--</v>
      </c>
      <c r="F917" s="26"/>
      <c r="G917" s="21"/>
      <c r="H917" s="30"/>
      <c r="I917" s="30"/>
      <c r="J917" s="24"/>
      <c r="K917" s="24"/>
      <c r="L917" s="24"/>
      <c r="M917" s="26"/>
      <c r="N917" s="30"/>
      <c r="O917" s="13"/>
      <c r="P917" s="13"/>
      <c r="Q917" s="13"/>
      <c r="R917" s="13"/>
      <c r="T917" s="8" t="str">
        <f>IF(COUNTIF(M917, "*POSB*TRA*")&gt;0,CONCATENATE(L917,"-",MID(M917,(MIN(IF(ISERROR(FIND({1;2;3;4;5;6;7;8;9;0},M917,FIND("POSB",M917))),"",FIND({1;2;3;4;5;6;7;8;9;0},M917,FIND("POSB",M917))))),6)),"")</f>
        <v/>
      </c>
      <c r="U917" s="8" t="str">
        <f t="shared" si="112"/>
        <v>--</v>
      </c>
      <c r="V917" s="17" t="str">
        <f>IF(COUNTIF(M917, "*CHEQUE*")&gt;0,+MID(M917,(MIN(IF(ISERROR(FIND({1;2;3;4;5;6;7;8;9;0},M917)),"",FIND({1;2;3;4;5;6;7;8;9;0},M917)))),15),"")</f>
        <v/>
      </c>
      <c r="W917" s="10"/>
      <c r="X917" s="10"/>
      <c r="Y917" s="10"/>
      <c r="Z917" s="10"/>
      <c r="AA917" s="31" t="str">
        <f t="shared" si="113"/>
        <v>--</v>
      </c>
      <c r="AB917" s="18" t="str">
        <f t="shared" si="114"/>
        <v>Deposit</v>
      </c>
      <c r="AC917" s="3">
        <f t="shared" si="115"/>
        <v>0</v>
      </c>
      <c r="AD917" s="4">
        <f t="shared" si="116"/>
        <v>0</v>
      </c>
      <c r="AE917" s="8" t="str">
        <f t="shared" si="117"/>
        <v/>
      </c>
      <c r="AF917" s="18" t="str">
        <f t="shared" si="118"/>
        <v>--</v>
      </c>
    </row>
    <row r="918" spans="5:32" x14ac:dyDescent="0.25">
      <c r="E918" s="36" t="str">
        <f t="shared" si="119"/>
        <v>--</v>
      </c>
      <c r="F918" s="25"/>
      <c r="G918" s="20"/>
      <c r="H918" s="29"/>
      <c r="I918" s="29"/>
      <c r="J918" s="23"/>
      <c r="K918" s="23"/>
      <c r="L918" s="23"/>
      <c r="M918" s="25"/>
      <c r="N918" s="29"/>
      <c r="O918" s="13"/>
      <c r="P918" s="13"/>
      <c r="Q918" s="13"/>
      <c r="R918" s="13"/>
      <c r="T918" s="8" t="str">
        <f>IF(COUNTIF(M918, "*POSB*TRA*")&gt;0,CONCATENATE(L918,"-",MID(M918,(MIN(IF(ISERROR(FIND({1;2;3;4;5;6;7;8;9;0},M918,FIND("POSB",M918))),"",FIND({1;2;3;4;5;6;7;8;9;0},M918,FIND("POSB",M918))))),6)),"")</f>
        <v/>
      </c>
      <c r="U918" s="8" t="str">
        <f t="shared" si="112"/>
        <v>--</v>
      </c>
      <c r="V918" s="17" t="str">
        <f>IF(COUNTIF(M918, "*CHEQUE*")&gt;0,+MID(M918,(MIN(IF(ISERROR(FIND({1;2;3;4;5;6;7;8;9;0},M918)),"",FIND({1;2;3;4;5;6;7;8;9;0},M918)))),15),"")</f>
        <v/>
      </c>
      <c r="W918" s="10"/>
      <c r="X918" s="10"/>
      <c r="Y918" s="10"/>
      <c r="Z918" s="10"/>
      <c r="AA918" s="31" t="str">
        <f t="shared" si="113"/>
        <v>--</v>
      </c>
      <c r="AB918" s="18" t="str">
        <f t="shared" si="114"/>
        <v>Deposit</v>
      </c>
      <c r="AC918" s="3">
        <f t="shared" si="115"/>
        <v>0</v>
      </c>
      <c r="AD918" s="4">
        <f t="shared" si="116"/>
        <v>0</v>
      </c>
      <c r="AE918" s="8" t="str">
        <f t="shared" si="117"/>
        <v/>
      </c>
      <c r="AF918" s="18" t="str">
        <f t="shared" si="118"/>
        <v>--</v>
      </c>
    </row>
    <row r="919" spans="5:32" x14ac:dyDescent="0.25">
      <c r="E919" s="36" t="str">
        <f t="shared" si="119"/>
        <v>--</v>
      </c>
      <c r="F919" s="26"/>
      <c r="G919" s="21"/>
      <c r="H919" s="30"/>
      <c r="I919" s="30"/>
      <c r="J919" s="24"/>
      <c r="K919" s="24"/>
      <c r="L919" s="24"/>
      <c r="M919" s="26"/>
      <c r="N919" s="30"/>
      <c r="O919" s="13"/>
      <c r="P919" s="13"/>
      <c r="Q919" s="13"/>
      <c r="R919" s="13"/>
      <c r="T919" s="8" t="str">
        <f>IF(COUNTIF(M919, "*POSB*TRA*")&gt;0,CONCATENATE(L919,"-",MID(M919,(MIN(IF(ISERROR(FIND({1;2;3;4;5;6;7;8;9;0},M919,FIND("POSB",M919))),"",FIND({1;2;3;4;5;6;7;8;9;0},M919,FIND("POSB",M919))))),6)),"")</f>
        <v/>
      </c>
      <c r="U919" s="8" t="str">
        <f t="shared" si="112"/>
        <v>--</v>
      </c>
      <c r="V919" s="17" t="str">
        <f>IF(COUNTIF(M919, "*CHEQUE*")&gt;0,+MID(M919,(MIN(IF(ISERROR(FIND({1;2;3;4;5;6;7;8;9;0},M919)),"",FIND({1;2;3;4;5;6;7;8;9;0},M919)))),15),"")</f>
        <v/>
      </c>
      <c r="W919" s="10"/>
      <c r="X919" s="10"/>
      <c r="Y919" s="10"/>
      <c r="Z919" s="10"/>
      <c r="AA919" s="31" t="str">
        <f t="shared" si="113"/>
        <v>--</v>
      </c>
      <c r="AB919" s="18" t="str">
        <f t="shared" si="114"/>
        <v>Deposit</v>
      </c>
      <c r="AC919" s="3">
        <f t="shared" si="115"/>
        <v>0</v>
      </c>
      <c r="AD919" s="4">
        <f t="shared" si="116"/>
        <v>0</v>
      </c>
      <c r="AE919" s="8" t="str">
        <f t="shared" si="117"/>
        <v/>
      </c>
      <c r="AF919" s="18" t="str">
        <f t="shared" si="118"/>
        <v>--</v>
      </c>
    </row>
    <row r="920" spans="5:32" x14ac:dyDescent="0.25">
      <c r="E920" s="36" t="str">
        <f t="shared" si="119"/>
        <v>--</v>
      </c>
      <c r="F920" s="25"/>
      <c r="G920" s="20"/>
      <c r="H920" s="29"/>
      <c r="I920" s="29"/>
      <c r="J920" s="23"/>
      <c r="K920" s="23"/>
      <c r="L920" s="23"/>
      <c r="M920" s="25"/>
      <c r="N920" s="29"/>
      <c r="O920" s="13"/>
      <c r="P920" s="13"/>
      <c r="Q920" s="13"/>
      <c r="R920" s="13"/>
      <c r="T920" s="8" t="str">
        <f>IF(COUNTIF(M920, "*POSB*TRA*")&gt;0,CONCATENATE(L920,"-",MID(M920,(MIN(IF(ISERROR(FIND({1;2;3;4;5;6;7;8;9;0},M920,FIND("POSB",M920))),"",FIND({1;2;3;4;5;6;7;8;9;0},M920,FIND("POSB",M920))))),6)),"")</f>
        <v/>
      </c>
      <c r="U920" s="8" t="str">
        <f t="shared" si="112"/>
        <v>--</v>
      </c>
      <c r="V920" s="17" t="str">
        <f>IF(COUNTIF(M920, "*CHEQUE*")&gt;0,+MID(M920,(MIN(IF(ISERROR(FIND({1;2;3;4;5;6;7;8;9;0},M920)),"",FIND({1;2;3;4;5;6;7;8;9;0},M920)))),15),"")</f>
        <v/>
      </c>
      <c r="W920" s="10"/>
      <c r="X920" s="10"/>
      <c r="Y920" s="10"/>
      <c r="Z920" s="10"/>
      <c r="AA920" s="31" t="str">
        <f t="shared" si="113"/>
        <v>--</v>
      </c>
      <c r="AB920" s="18" t="str">
        <f t="shared" si="114"/>
        <v>Deposit</v>
      </c>
      <c r="AC920" s="3">
        <f t="shared" si="115"/>
        <v>0</v>
      </c>
      <c r="AD920" s="4">
        <f t="shared" si="116"/>
        <v>0</v>
      </c>
      <c r="AE920" s="8" t="str">
        <f t="shared" si="117"/>
        <v/>
      </c>
      <c r="AF920" s="18" t="str">
        <f t="shared" si="118"/>
        <v>--</v>
      </c>
    </row>
    <row r="921" spans="5:32" x14ac:dyDescent="0.25">
      <c r="E921" s="36" t="str">
        <f t="shared" si="119"/>
        <v>--</v>
      </c>
      <c r="F921" s="26"/>
      <c r="G921" s="21"/>
      <c r="H921" s="30"/>
      <c r="I921" s="30"/>
      <c r="J921" s="24"/>
      <c r="K921" s="24"/>
      <c r="L921" s="24"/>
      <c r="M921" s="26"/>
      <c r="N921" s="30"/>
      <c r="O921" s="13"/>
      <c r="P921" s="13"/>
      <c r="Q921" s="13"/>
      <c r="R921" s="13"/>
      <c r="T921" s="8" t="str">
        <f>IF(COUNTIF(M921, "*POSB*TRA*")&gt;0,CONCATENATE(L921,"-",MID(M921,(MIN(IF(ISERROR(FIND({1;2;3;4;5;6;7;8;9;0},M921,FIND("POSB",M921))),"",FIND({1;2;3;4;5;6;7;8;9;0},M921,FIND("POSB",M921))))),6)),"")</f>
        <v/>
      </c>
      <c r="U921" s="8" t="str">
        <f t="shared" si="112"/>
        <v>--</v>
      </c>
      <c r="V921" s="17" t="str">
        <f>IF(COUNTIF(M921, "*CHEQUE*")&gt;0,+MID(M921,(MIN(IF(ISERROR(FIND({1;2;3;4;5;6;7;8;9;0},M921)),"",FIND({1;2;3;4;5;6;7;8;9;0},M921)))),15),"")</f>
        <v/>
      </c>
      <c r="W921" s="10"/>
      <c r="X921" s="10"/>
      <c r="Y921" s="10"/>
      <c r="Z921" s="10"/>
      <c r="AA921" s="31" t="str">
        <f t="shared" si="113"/>
        <v>--</v>
      </c>
      <c r="AB921" s="18" t="str">
        <f t="shared" si="114"/>
        <v>Deposit</v>
      </c>
      <c r="AC921" s="3">
        <f t="shared" si="115"/>
        <v>0</v>
      </c>
      <c r="AD921" s="4">
        <f t="shared" si="116"/>
        <v>0</v>
      </c>
      <c r="AE921" s="8" t="str">
        <f t="shared" si="117"/>
        <v/>
      </c>
      <c r="AF921" s="18" t="str">
        <f t="shared" si="118"/>
        <v>--</v>
      </c>
    </row>
    <row r="922" spans="5:32" x14ac:dyDescent="0.25">
      <c r="E922" s="36" t="str">
        <f t="shared" si="119"/>
        <v>--</v>
      </c>
      <c r="F922" s="25"/>
      <c r="G922" s="20"/>
      <c r="H922" s="29"/>
      <c r="I922" s="29"/>
      <c r="J922" s="23"/>
      <c r="K922" s="23"/>
      <c r="L922" s="23"/>
      <c r="M922" s="25"/>
      <c r="N922" s="29"/>
      <c r="O922" s="13"/>
      <c r="P922" s="13"/>
      <c r="Q922" s="13"/>
      <c r="R922" s="13"/>
      <c r="T922" s="8" t="str">
        <f>IF(COUNTIF(M922, "*POSB*TRA*")&gt;0,CONCATENATE(L922,"-",MID(M922,(MIN(IF(ISERROR(FIND({1;2;3;4;5;6;7;8;9;0},M922,FIND("POSB",M922))),"",FIND({1;2;3;4;5;6;7;8;9;0},M922,FIND("POSB",M922))))),6)),"")</f>
        <v/>
      </c>
      <c r="U922" s="8" t="str">
        <f t="shared" si="112"/>
        <v>--</v>
      </c>
      <c r="V922" s="17" t="str">
        <f>IF(COUNTIF(M922, "*CHEQUE*")&gt;0,+MID(M922,(MIN(IF(ISERROR(FIND({1;2;3;4;5;6;7;8;9;0},M922)),"",FIND({1;2;3;4;5;6;7;8;9;0},M922)))),15),"")</f>
        <v/>
      </c>
      <c r="W922" s="10"/>
      <c r="X922" s="10"/>
      <c r="Y922" s="10"/>
      <c r="Z922" s="10"/>
      <c r="AA922" s="31" t="str">
        <f t="shared" si="113"/>
        <v>--</v>
      </c>
      <c r="AB922" s="18" t="str">
        <f t="shared" si="114"/>
        <v>Deposit</v>
      </c>
      <c r="AC922" s="3">
        <f t="shared" si="115"/>
        <v>0</v>
      </c>
      <c r="AD922" s="4">
        <f t="shared" si="116"/>
        <v>0</v>
      </c>
      <c r="AE922" s="8" t="str">
        <f t="shared" si="117"/>
        <v/>
      </c>
      <c r="AF922" s="18" t="str">
        <f t="shared" si="118"/>
        <v>--</v>
      </c>
    </row>
    <row r="923" spans="5:32" x14ac:dyDescent="0.25">
      <c r="E923" s="36" t="str">
        <f t="shared" si="119"/>
        <v>--</v>
      </c>
      <c r="F923" s="26"/>
      <c r="G923" s="21"/>
      <c r="H923" s="30"/>
      <c r="I923" s="30"/>
      <c r="J923" s="24"/>
      <c r="K923" s="24"/>
      <c r="L923" s="24"/>
      <c r="M923" s="26"/>
      <c r="N923" s="30"/>
      <c r="O923" s="13"/>
      <c r="P923" s="13"/>
      <c r="Q923" s="13"/>
      <c r="R923" s="13"/>
      <c r="T923" s="8" t="str">
        <f>IF(COUNTIF(M923, "*POSB*TRA*")&gt;0,CONCATENATE(L923,"-",MID(M923,(MIN(IF(ISERROR(FIND({1;2;3;4;5;6;7;8;9;0},M923,FIND("POSB",M923))),"",FIND({1;2;3;4;5;6;7;8;9;0},M923,FIND("POSB",M923))))),6)),"")</f>
        <v/>
      </c>
      <c r="U923" s="8" t="str">
        <f t="shared" si="112"/>
        <v>--</v>
      </c>
      <c r="V923" s="17" t="str">
        <f>IF(COUNTIF(M923, "*CHEQUE*")&gt;0,+MID(M923,(MIN(IF(ISERROR(FIND({1;2;3;4;5;6;7;8;9;0},M923)),"",FIND({1;2;3;4;5;6;7;8;9;0},M923)))),15),"")</f>
        <v/>
      </c>
      <c r="W923" s="10"/>
      <c r="X923" s="10"/>
      <c r="Y923" s="10"/>
      <c r="Z923" s="10"/>
      <c r="AA923" s="31" t="str">
        <f t="shared" si="113"/>
        <v>--</v>
      </c>
      <c r="AB923" s="18" t="str">
        <f t="shared" si="114"/>
        <v>Deposit</v>
      </c>
      <c r="AC923" s="3">
        <f t="shared" si="115"/>
        <v>0</v>
      </c>
      <c r="AD923" s="4">
        <f t="shared" si="116"/>
        <v>0</v>
      </c>
      <c r="AE923" s="8" t="str">
        <f t="shared" si="117"/>
        <v/>
      </c>
      <c r="AF923" s="18" t="str">
        <f t="shared" si="118"/>
        <v>--</v>
      </c>
    </row>
    <row r="924" spans="5:32" x14ac:dyDescent="0.25">
      <c r="E924" s="36" t="str">
        <f t="shared" si="119"/>
        <v>--</v>
      </c>
      <c r="F924" s="25"/>
      <c r="G924" s="20"/>
      <c r="H924" s="29"/>
      <c r="I924" s="29"/>
      <c r="J924" s="23"/>
      <c r="K924" s="23"/>
      <c r="L924" s="23"/>
      <c r="M924" s="25"/>
      <c r="N924" s="29"/>
      <c r="O924" s="13"/>
      <c r="P924" s="13"/>
      <c r="Q924" s="13"/>
      <c r="R924" s="13"/>
      <c r="T924" s="8" t="str">
        <f>IF(COUNTIF(M924, "*POSB*TRA*")&gt;0,CONCATENATE(L924,"-",MID(M924,(MIN(IF(ISERROR(FIND({1;2;3;4;5;6;7;8;9;0},M924,FIND("POSB",M924))),"",FIND({1;2;3;4;5;6;7;8;9;0},M924,FIND("POSB",M924))))),6)),"")</f>
        <v/>
      </c>
      <c r="U924" s="8" t="str">
        <f t="shared" si="112"/>
        <v>--</v>
      </c>
      <c r="V924" s="17" t="str">
        <f>IF(COUNTIF(M924, "*CHEQUE*")&gt;0,+MID(M924,(MIN(IF(ISERROR(FIND({1;2;3;4;5;6;7;8;9;0},M924)),"",FIND({1;2;3;4;5;6;7;8;9;0},M924)))),15),"")</f>
        <v/>
      </c>
      <c r="W924" s="10"/>
      <c r="X924" s="10"/>
      <c r="Y924" s="10"/>
      <c r="Z924" s="10"/>
      <c r="AA924" s="31" t="str">
        <f t="shared" si="113"/>
        <v>--</v>
      </c>
      <c r="AB924" s="18" t="str">
        <f t="shared" si="114"/>
        <v>Deposit</v>
      </c>
      <c r="AC924" s="3">
        <f t="shared" si="115"/>
        <v>0</v>
      </c>
      <c r="AD924" s="4">
        <f t="shared" si="116"/>
        <v>0</v>
      </c>
      <c r="AE924" s="8" t="str">
        <f t="shared" si="117"/>
        <v/>
      </c>
      <c r="AF924" s="18" t="str">
        <f t="shared" si="118"/>
        <v>--</v>
      </c>
    </row>
    <row r="925" spans="5:32" x14ac:dyDescent="0.25">
      <c r="E925" s="36" t="str">
        <f t="shared" si="119"/>
        <v>--</v>
      </c>
      <c r="F925" s="26"/>
      <c r="G925" s="21"/>
      <c r="H925" s="30"/>
      <c r="I925" s="30"/>
      <c r="J925" s="24"/>
      <c r="K925" s="24"/>
      <c r="L925" s="24"/>
      <c r="M925" s="26"/>
      <c r="N925" s="30"/>
      <c r="O925" s="13"/>
      <c r="P925" s="13"/>
      <c r="Q925" s="13"/>
      <c r="R925" s="13"/>
      <c r="T925" s="8" t="str">
        <f>IF(COUNTIF(M925, "*POSB*TRA*")&gt;0,CONCATENATE(L925,"-",MID(M925,(MIN(IF(ISERROR(FIND({1;2;3;4;5;6;7;8;9;0},M925,FIND("POSB",M925))),"",FIND({1;2;3;4;5;6;7;8;9;0},M925,FIND("POSB",M925))))),6)),"")</f>
        <v/>
      </c>
      <c r="U925" s="8" t="str">
        <f t="shared" si="112"/>
        <v>--</v>
      </c>
      <c r="V925" s="17" t="str">
        <f>IF(COUNTIF(M925, "*CHEQUE*")&gt;0,+MID(M925,(MIN(IF(ISERROR(FIND({1;2;3;4;5;6;7;8;9;0},M925)),"",FIND({1;2;3;4;5;6;7;8;9;0},M925)))),15),"")</f>
        <v/>
      </c>
      <c r="W925" s="10"/>
      <c r="X925" s="10"/>
      <c r="Y925" s="10"/>
      <c r="Z925" s="10"/>
      <c r="AA925" s="31" t="str">
        <f t="shared" si="113"/>
        <v>--</v>
      </c>
      <c r="AB925" s="18" t="str">
        <f t="shared" si="114"/>
        <v>Deposit</v>
      </c>
      <c r="AC925" s="3">
        <f t="shared" si="115"/>
        <v>0</v>
      </c>
      <c r="AD925" s="4">
        <f t="shared" si="116"/>
        <v>0</v>
      </c>
      <c r="AE925" s="8" t="str">
        <f t="shared" si="117"/>
        <v/>
      </c>
      <c r="AF925" s="18" t="str">
        <f t="shared" si="118"/>
        <v>--</v>
      </c>
    </row>
    <row r="926" spans="5:32" x14ac:dyDescent="0.25">
      <c r="E926" s="36" t="str">
        <f t="shared" si="119"/>
        <v>--</v>
      </c>
      <c r="F926" s="25"/>
      <c r="G926" s="20"/>
      <c r="H926" s="29"/>
      <c r="I926" s="29"/>
      <c r="J926" s="23"/>
      <c r="K926" s="23"/>
      <c r="L926" s="23"/>
      <c r="M926" s="25"/>
      <c r="N926" s="29"/>
      <c r="O926" s="13"/>
      <c r="P926" s="13"/>
      <c r="Q926" s="13"/>
      <c r="R926" s="13"/>
      <c r="T926" s="8" t="str">
        <f>IF(COUNTIF(M926, "*POSB*TRA*")&gt;0,CONCATENATE(L926,"-",MID(M926,(MIN(IF(ISERROR(FIND({1;2;3;4;5;6;7;8;9;0},M926,FIND("POSB",M926))),"",FIND({1;2;3;4;5;6;7;8;9;0},M926,FIND("POSB",M926))))),6)),"")</f>
        <v/>
      </c>
      <c r="U926" s="8" t="str">
        <f t="shared" si="112"/>
        <v>--</v>
      </c>
      <c r="V926" s="17" t="str">
        <f>IF(COUNTIF(M926, "*CHEQUE*")&gt;0,+MID(M926,(MIN(IF(ISERROR(FIND({1;2;3;4;5;6;7;8;9;0},M926)),"",FIND({1;2;3;4;5;6;7;8;9;0},M926)))),15),"")</f>
        <v/>
      </c>
      <c r="W926" s="10"/>
      <c r="X926" s="10"/>
      <c r="Y926" s="10"/>
      <c r="Z926" s="10"/>
      <c r="AA926" s="31" t="str">
        <f t="shared" si="113"/>
        <v>--</v>
      </c>
      <c r="AB926" s="18" t="str">
        <f t="shared" si="114"/>
        <v>Deposit</v>
      </c>
      <c r="AC926" s="3">
        <f t="shared" si="115"/>
        <v>0</v>
      </c>
      <c r="AD926" s="4">
        <f t="shared" si="116"/>
        <v>0</v>
      </c>
      <c r="AE926" s="8" t="str">
        <f t="shared" si="117"/>
        <v/>
      </c>
      <c r="AF926" s="18" t="str">
        <f t="shared" si="118"/>
        <v>--</v>
      </c>
    </row>
    <row r="927" spans="5:32" x14ac:dyDescent="0.25">
      <c r="E927" s="36" t="str">
        <f t="shared" si="119"/>
        <v>--</v>
      </c>
      <c r="F927" s="26"/>
      <c r="G927" s="21"/>
      <c r="H927" s="30"/>
      <c r="I927" s="30"/>
      <c r="J927" s="24"/>
      <c r="K927" s="24"/>
      <c r="L927" s="24"/>
      <c r="M927" s="26"/>
      <c r="N927" s="30"/>
      <c r="O927" s="13"/>
      <c r="P927" s="13"/>
      <c r="Q927" s="13"/>
      <c r="R927" s="13"/>
      <c r="T927" s="8" t="str">
        <f>IF(COUNTIF(M927, "*POSB*TRA*")&gt;0,CONCATENATE(L927,"-",MID(M927,(MIN(IF(ISERROR(FIND({1;2;3;4;5;6;7;8;9;0},M927,FIND("POSB",M927))),"",FIND({1;2;3;4;5;6;7;8;9;0},M927,FIND("POSB",M927))))),6)),"")</f>
        <v/>
      </c>
      <c r="U927" s="8" t="str">
        <f t="shared" si="112"/>
        <v>--</v>
      </c>
      <c r="V927" s="17" t="str">
        <f>IF(COUNTIF(M927, "*CHEQUE*")&gt;0,+MID(M927,(MIN(IF(ISERROR(FIND({1;2;3;4;5;6;7;8;9;0},M927)),"",FIND({1;2;3;4;5;6;7;8;9;0},M927)))),15),"")</f>
        <v/>
      </c>
      <c r="W927" s="10"/>
      <c r="X927" s="10"/>
      <c r="Y927" s="10"/>
      <c r="Z927" s="10"/>
      <c r="AA927" s="31" t="str">
        <f t="shared" si="113"/>
        <v>--</v>
      </c>
      <c r="AB927" s="18" t="str">
        <f t="shared" si="114"/>
        <v>Deposit</v>
      </c>
      <c r="AC927" s="3">
        <f t="shared" si="115"/>
        <v>0</v>
      </c>
      <c r="AD927" s="4">
        <f t="shared" si="116"/>
        <v>0</v>
      </c>
      <c r="AE927" s="8" t="str">
        <f t="shared" si="117"/>
        <v/>
      </c>
      <c r="AF927" s="18" t="str">
        <f t="shared" si="118"/>
        <v>--</v>
      </c>
    </row>
    <row r="928" spans="5:32" x14ac:dyDescent="0.25">
      <c r="E928" s="36" t="str">
        <f t="shared" si="119"/>
        <v>--</v>
      </c>
      <c r="F928" s="25"/>
      <c r="G928" s="20"/>
      <c r="H928" s="29"/>
      <c r="I928" s="29"/>
      <c r="J928" s="23"/>
      <c r="K928" s="23"/>
      <c r="L928" s="23"/>
      <c r="M928" s="25"/>
      <c r="N928" s="29"/>
      <c r="O928" s="13"/>
      <c r="P928" s="13"/>
      <c r="Q928" s="13"/>
      <c r="R928" s="13"/>
      <c r="T928" s="8" t="str">
        <f>IF(COUNTIF(M928, "*POSB*TRA*")&gt;0,CONCATENATE(L928,"-",MID(M928,(MIN(IF(ISERROR(FIND({1;2;3;4;5;6;7;8;9;0},M928,FIND("POSB",M928))),"",FIND({1;2;3;4;5;6;7;8;9;0},M928,FIND("POSB",M928))))),6)),"")</f>
        <v/>
      </c>
      <c r="U928" s="8" t="str">
        <f t="shared" si="112"/>
        <v>--</v>
      </c>
      <c r="V928" s="17" t="str">
        <f>IF(COUNTIF(M928, "*CHEQUE*")&gt;0,+MID(M928,(MIN(IF(ISERROR(FIND({1;2;3;4;5;6;7;8;9;0},M928)),"",FIND({1;2;3;4;5;6;7;8;9;0},M928)))),15),"")</f>
        <v/>
      </c>
      <c r="W928" s="10"/>
      <c r="X928" s="10"/>
      <c r="Y928" s="10"/>
      <c r="Z928" s="10"/>
      <c r="AA928" s="31" t="str">
        <f t="shared" si="113"/>
        <v>--</v>
      </c>
      <c r="AB928" s="18" t="str">
        <f t="shared" si="114"/>
        <v>Deposit</v>
      </c>
      <c r="AC928" s="3">
        <f t="shared" si="115"/>
        <v>0</v>
      </c>
      <c r="AD928" s="4">
        <f t="shared" si="116"/>
        <v>0</v>
      </c>
      <c r="AE928" s="8" t="str">
        <f t="shared" si="117"/>
        <v/>
      </c>
      <c r="AF928" s="18" t="str">
        <f t="shared" si="118"/>
        <v>--</v>
      </c>
    </row>
    <row r="929" spans="5:32" x14ac:dyDescent="0.25">
      <c r="E929" s="36" t="str">
        <f t="shared" si="119"/>
        <v>--</v>
      </c>
      <c r="F929" s="26"/>
      <c r="G929" s="21"/>
      <c r="H929" s="30"/>
      <c r="I929" s="30"/>
      <c r="J929" s="24"/>
      <c r="K929" s="24"/>
      <c r="L929" s="24"/>
      <c r="M929" s="26"/>
      <c r="N929" s="30"/>
      <c r="O929" s="13"/>
      <c r="P929" s="13"/>
      <c r="Q929" s="13"/>
      <c r="R929" s="13"/>
      <c r="T929" s="8" t="str">
        <f>IF(COUNTIF(M929, "*POSB*TRA*")&gt;0,CONCATENATE(L929,"-",MID(M929,(MIN(IF(ISERROR(FIND({1;2;3;4;5;6;7;8;9;0},M929,FIND("POSB",M929))),"",FIND({1;2;3;4;5;6;7;8;9;0},M929,FIND("POSB",M929))))),6)),"")</f>
        <v/>
      </c>
      <c r="U929" s="8" t="str">
        <f t="shared" si="112"/>
        <v>--</v>
      </c>
      <c r="V929" s="17" t="str">
        <f>IF(COUNTIF(M929, "*CHEQUE*")&gt;0,+MID(M929,(MIN(IF(ISERROR(FIND({1;2;3;4;5;6;7;8;9;0},M929)),"",FIND({1;2;3;4;5;6;7;8;9;0},M929)))),15),"")</f>
        <v/>
      </c>
      <c r="W929" s="10"/>
      <c r="X929" s="10"/>
      <c r="Y929" s="10"/>
      <c r="Z929" s="10"/>
      <c r="AA929" s="31" t="str">
        <f t="shared" si="113"/>
        <v>--</v>
      </c>
      <c r="AB929" s="18" t="str">
        <f t="shared" si="114"/>
        <v>Deposit</v>
      </c>
      <c r="AC929" s="3">
        <f t="shared" si="115"/>
        <v>0</v>
      </c>
      <c r="AD929" s="4">
        <f t="shared" si="116"/>
        <v>0</v>
      </c>
      <c r="AE929" s="8" t="str">
        <f t="shared" si="117"/>
        <v/>
      </c>
      <c r="AF929" s="18" t="str">
        <f t="shared" si="118"/>
        <v>--</v>
      </c>
    </row>
    <row r="930" spans="5:32" x14ac:dyDescent="0.25">
      <c r="E930" s="36" t="str">
        <f t="shared" si="119"/>
        <v>--</v>
      </c>
      <c r="F930" s="25"/>
      <c r="G930" s="20"/>
      <c r="H930" s="29"/>
      <c r="I930" s="29"/>
      <c r="J930" s="23"/>
      <c r="K930" s="23"/>
      <c r="L930" s="23"/>
      <c r="M930" s="25"/>
      <c r="N930" s="29"/>
      <c r="O930" s="13"/>
      <c r="P930" s="13"/>
      <c r="Q930" s="13"/>
      <c r="R930" s="13"/>
      <c r="T930" s="8" t="str">
        <f>IF(COUNTIF(M930, "*POSB*TRA*")&gt;0,CONCATENATE(L930,"-",MID(M930,(MIN(IF(ISERROR(FIND({1;2;3;4;5;6;7;8;9;0},M930,FIND("POSB",M930))),"",FIND({1;2;3;4;5;6;7;8;9;0},M930,FIND("POSB",M930))))),6)),"")</f>
        <v/>
      </c>
      <c r="U930" s="8" t="str">
        <f t="shared" si="112"/>
        <v>--</v>
      </c>
      <c r="V930" s="17" t="str">
        <f>IF(COUNTIF(M930, "*CHEQUE*")&gt;0,+MID(M930,(MIN(IF(ISERROR(FIND({1;2;3;4;5;6;7;8;9;0},M930)),"",FIND({1;2;3;4;5;6;7;8;9;0},M930)))),15),"")</f>
        <v/>
      </c>
      <c r="W930" s="10"/>
      <c r="X930" s="10"/>
      <c r="Y930" s="10"/>
      <c r="Z930" s="10"/>
      <c r="AA930" s="31" t="str">
        <f t="shared" si="113"/>
        <v>--</v>
      </c>
      <c r="AB930" s="18" t="str">
        <f t="shared" si="114"/>
        <v>Deposit</v>
      </c>
      <c r="AC930" s="3">
        <f t="shared" si="115"/>
        <v>0</v>
      </c>
      <c r="AD930" s="4">
        <f t="shared" si="116"/>
        <v>0</v>
      </c>
      <c r="AE930" s="8" t="str">
        <f t="shared" si="117"/>
        <v/>
      </c>
      <c r="AF930" s="18" t="str">
        <f t="shared" si="118"/>
        <v>--</v>
      </c>
    </row>
    <row r="931" spans="5:32" x14ac:dyDescent="0.25">
      <c r="E931" s="36" t="str">
        <f t="shared" si="119"/>
        <v>--</v>
      </c>
      <c r="F931" s="26"/>
      <c r="G931" s="21"/>
      <c r="H931" s="30"/>
      <c r="I931" s="30"/>
      <c r="J931" s="24"/>
      <c r="K931" s="24"/>
      <c r="L931" s="24"/>
      <c r="M931" s="26"/>
      <c r="N931" s="30"/>
      <c r="O931" s="13"/>
      <c r="P931" s="13"/>
      <c r="Q931" s="13"/>
      <c r="R931" s="13"/>
      <c r="T931" s="8" t="str">
        <f>IF(COUNTIF(M931, "*POSB*TRA*")&gt;0,CONCATENATE(L931,"-",MID(M931,(MIN(IF(ISERROR(FIND({1;2;3;4;5;6;7;8;9;0},M931,FIND("POSB",M931))),"",FIND({1;2;3;4;5;6;7;8;9;0},M931,FIND("POSB",M931))))),6)),"")</f>
        <v/>
      </c>
      <c r="U931" s="8" t="str">
        <f t="shared" si="112"/>
        <v>--</v>
      </c>
      <c r="V931" s="17" t="str">
        <f>IF(COUNTIF(M931, "*CHEQUE*")&gt;0,+MID(M931,(MIN(IF(ISERROR(FIND({1;2;3;4;5;6;7;8;9;0},M931)),"",FIND({1;2;3;4;5;6;7;8;9;0},M931)))),15),"")</f>
        <v/>
      </c>
      <c r="W931" s="10"/>
      <c r="X931" s="10"/>
      <c r="Y931" s="10"/>
      <c r="Z931" s="10"/>
      <c r="AA931" s="31" t="str">
        <f t="shared" si="113"/>
        <v>--</v>
      </c>
      <c r="AB931" s="18" t="str">
        <f t="shared" si="114"/>
        <v>Deposit</v>
      </c>
      <c r="AC931" s="3">
        <f t="shared" si="115"/>
        <v>0</v>
      </c>
      <c r="AD931" s="4">
        <f t="shared" si="116"/>
        <v>0</v>
      </c>
      <c r="AE931" s="8" t="str">
        <f t="shared" si="117"/>
        <v/>
      </c>
      <c r="AF931" s="18" t="str">
        <f t="shared" si="118"/>
        <v>--</v>
      </c>
    </row>
    <row r="932" spans="5:32" x14ac:dyDescent="0.25">
      <c r="E932" s="36" t="str">
        <f t="shared" si="119"/>
        <v>--</v>
      </c>
      <c r="F932" s="25"/>
      <c r="G932" s="20"/>
      <c r="H932" s="29"/>
      <c r="I932" s="29"/>
      <c r="J932" s="23"/>
      <c r="K932" s="23"/>
      <c r="L932" s="23"/>
      <c r="M932" s="25"/>
      <c r="N932" s="29"/>
      <c r="O932" s="13"/>
      <c r="P932" s="13"/>
      <c r="Q932" s="13"/>
      <c r="R932" s="13"/>
      <c r="T932" s="8" t="str">
        <f>IF(COUNTIF(M932, "*POSB*TRA*")&gt;0,CONCATENATE(L932,"-",MID(M932,(MIN(IF(ISERROR(FIND({1;2;3;4;5;6;7;8;9;0},M932,FIND("POSB",M932))),"",FIND({1;2;3;4;5;6;7;8;9;0},M932,FIND("POSB",M932))))),6)),"")</f>
        <v/>
      </c>
      <c r="U932" s="8" t="str">
        <f t="shared" si="112"/>
        <v>--</v>
      </c>
      <c r="V932" s="17" t="str">
        <f>IF(COUNTIF(M932, "*CHEQUE*")&gt;0,+MID(M932,(MIN(IF(ISERROR(FIND({1;2;3;4;5;6;7;8;9;0},M932)),"",FIND({1;2;3;4;5;6;7;8;9;0},M932)))),15),"")</f>
        <v/>
      </c>
      <c r="W932" s="10"/>
      <c r="X932" s="10"/>
      <c r="Y932" s="10"/>
      <c r="Z932" s="10"/>
      <c r="AA932" s="31" t="str">
        <f t="shared" si="113"/>
        <v>--</v>
      </c>
      <c r="AB932" s="18" t="str">
        <f t="shared" si="114"/>
        <v>Deposit</v>
      </c>
      <c r="AC932" s="3">
        <f t="shared" si="115"/>
        <v>0</v>
      </c>
      <c r="AD932" s="4">
        <f t="shared" si="116"/>
        <v>0</v>
      </c>
      <c r="AE932" s="8" t="str">
        <f t="shared" si="117"/>
        <v/>
      </c>
      <c r="AF932" s="18" t="str">
        <f t="shared" si="118"/>
        <v>--</v>
      </c>
    </row>
    <row r="933" spans="5:32" x14ac:dyDescent="0.25">
      <c r="E933" s="36" t="str">
        <f t="shared" si="119"/>
        <v>--</v>
      </c>
      <c r="F933" s="26"/>
      <c r="G933" s="21"/>
      <c r="H933" s="30"/>
      <c r="I933" s="30"/>
      <c r="J933" s="24"/>
      <c r="K933" s="24"/>
      <c r="L933" s="24"/>
      <c r="M933" s="26"/>
      <c r="N933" s="30"/>
      <c r="O933" s="13"/>
      <c r="P933" s="13"/>
      <c r="Q933" s="13"/>
      <c r="R933" s="13"/>
      <c r="T933" s="8" t="str">
        <f>IF(COUNTIF(M933, "*POSB*TRA*")&gt;0,CONCATENATE(L933,"-",MID(M933,(MIN(IF(ISERROR(FIND({1;2;3;4;5;6;7;8;9;0},M933,FIND("POSB",M933))),"",FIND({1;2;3;4;5;6;7;8;9;0},M933,FIND("POSB",M933))))),6)),"")</f>
        <v/>
      </c>
      <c r="U933" s="8" t="str">
        <f t="shared" si="112"/>
        <v>--</v>
      </c>
      <c r="V933" s="17" t="str">
        <f>IF(COUNTIF(M933, "*CHEQUE*")&gt;0,+MID(M933,(MIN(IF(ISERROR(FIND({1;2;3;4;5;6;7;8;9;0},M933)),"",FIND({1;2;3;4;5;6;7;8;9;0},M933)))),15),"")</f>
        <v/>
      </c>
      <c r="W933" s="10"/>
      <c r="X933" s="10"/>
      <c r="Y933" s="10"/>
      <c r="Z933" s="10"/>
      <c r="AA933" s="31" t="str">
        <f t="shared" si="113"/>
        <v>--</v>
      </c>
      <c r="AB933" s="18" t="str">
        <f t="shared" si="114"/>
        <v>Deposit</v>
      </c>
      <c r="AC933" s="3">
        <f t="shared" si="115"/>
        <v>0</v>
      </c>
      <c r="AD933" s="4">
        <f t="shared" si="116"/>
        <v>0</v>
      </c>
      <c r="AE933" s="8" t="str">
        <f t="shared" si="117"/>
        <v/>
      </c>
      <c r="AF933" s="18" t="str">
        <f t="shared" si="118"/>
        <v>--</v>
      </c>
    </row>
    <row r="934" spans="5:32" x14ac:dyDescent="0.25">
      <c r="E934" s="36" t="str">
        <f t="shared" si="119"/>
        <v>--</v>
      </c>
      <c r="F934" s="25"/>
      <c r="G934" s="20"/>
      <c r="H934" s="29"/>
      <c r="I934" s="29"/>
      <c r="J934" s="23"/>
      <c r="K934" s="23"/>
      <c r="L934" s="23"/>
      <c r="M934" s="25"/>
      <c r="N934" s="29"/>
      <c r="O934" s="13"/>
      <c r="P934" s="13"/>
      <c r="Q934" s="13"/>
      <c r="R934" s="13"/>
      <c r="T934" s="8" t="str">
        <f>IF(COUNTIF(M934, "*POSB*TRA*")&gt;0,CONCATENATE(L934,"-",MID(M934,(MIN(IF(ISERROR(FIND({1;2;3;4;5;6;7;8;9;0},M934,FIND("POSB",M934))),"",FIND({1;2;3;4;5;6;7;8;9;0},M934,FIND("POSB",M934))))),6)),"")</f>
        <v/>
      </c>
      <c r="U934" s="8" t="str">
        <f t="shared" si="112"/>
        <v>--</v>
      </c>
      <c r="V934" s="17" t="str">
        <f>IF(COUNTIF(M934, "*CHEQUE*")&gt;0,+MID(M934,(MIN(IF(ISERROR(FIND({1;2;3;4;5;6;7;8;9;0},M934)),"",FIND({1;2;3;4;5;6;7;8;9;0},M934)))),15),"")</f>
        <v/>
      </c>
      <c r="W934" s="10"/>
      <c r="X934" s="10"/>
      <c r="Y934" s="10"/>
      <c r="Z934" s="10"/>
      <c r="AA934" s="31" t="str">
        <f t="shared" si="113"/>
        <v>--</v>
      </c>
      <c r="AB934" s="18" t="str">
        <f t="shared" si="114"/>
        <v>Deposit</v>
      </c>
      <c r="AC934" s="3">
        <f t="shared" si="115"/>
        <v>0</v>
      </c>
      <c r="AD934" s="4">
        <f t="shared" si="116"/>
        <v>0</v>
      </c>
      <c r="AE934" s="8" t="str">
        <f t="shared" si="117"/>
        <v/>
      </c>
      <c r="AF934" s="18" t="str">
        <f t="shared" si="118"/>
        <v>--</v>
      </c>
    </row>
    <row r="935" spans="5:32" x14ac:dyDescent="0.25">
      <c r="E935" s="36" t="str">
        <f t="shared" si="119"/>
        <v>--</v>
      </c>
      <c r="F935" s="26"/>
      <c r="G935" s="21"/>
      <c r="H935" s="30"/>
      <c r="I935" s="30"/>
      <c r="J935" s="24"/>
      <c r="K935" s="24"/>
      <c r="L935" s="24"/>
      <c r="M935" s="26"/>
      <c r="N935" s="30"/>
      <c r="O935" s="13"/>
      <c r="P935" s="13"/>
      <c r="Q935" s="13"/>
      <c r="R935" s="13"/>
      <c r="T935" s="8" t="str">
        <f>IF(COUNTIF(M935, "*POSB*TRA*")&gt;0,CONCATENATE(L935,"-",MID(M935,(MIN(IF(ISERROR(FIND({1;2;3;4;5;6;7;8;9;0},M935,FIND("POSB",M935))),"",FIND({1;2;3;4;5;6;7;8;9;0},M935,FIND("POSB",M935))))),6)),"")</f>
        <v/>
      </c>
      <c r="U935" s="8" t="str">
        <f t="shared" si="112"/>
        <v>--</v>
      </c>
      <c r="V935" s="17" t="str">
        <f>IF(COUNTIF(M935, "*CHEQUE*")&gt;0,+MID(M935,(MIN(IF(ISERROR(FIND({1;2;3;4;5;6;7;8;9;0},M935)),"",FIND({1;2;3;4;5;6;7;8;9;0},M935)))),15),"")</f>
        <v/>
      </c>
      <c r="W935" s="10"/>
      <c r="X935" s="10"/>
      <c r="Y935" s="10"/>
      <c r="Z935" s="10"/>
      <c r="AA935" s="31" t="str">
        <f t="shared" si="113"/>
        <v>--</v>
      </c>
      <c r="AB935" s="18" t="str">
        <f t="shared" si="114"/>
        <v>Deposit</v>
      </c>
      <c r="AC935" s="3">
        <f t="shared" si="115"/>
        <v>0</v>
      </c>
      <c r="AD935" s="4">
        <f t="shared" si="116"/>
        <v>0</v>
      </c>
      <c r="AE935" s="8" t="str">
        <f t="shared" si="117"/>
        <v/>
      </c>
      <c r="AF935" s="18" t="str">
        <f t="shared" si="118"/>
        <v>--</v>
      </c>
    </row>
    <row r="936" spans="5:32" x14ac:dyDescent="0.25">
      <c r="E936" s="36" t="str">
        <f t="shared" si="119"/>
        <v>--</v>
      </c>
      <c r="F936" s="25"/>
      <c r="G936" s="20"/>
      <c r="H936" s="29"/>
      <c r="I936" s="29"/>
      <c r="J936" s="23"/>
      <c r="K936" s="23"/>
      <c r="L936" s="23"/>
      <c r="M936" s="25"/>
      <c r="N936" s="29"/>
      <c r="O936" s="13"/>
      <c r="P936" s="13"/>
      <c r="Q936" s="13"/>
      <c r="R936" s="13"/>
      <c r="T936" s="8" t="str">
        <f>IF(COUNTIF(M936, "*POSB*TRA*")&gt;0,CONCATENATE(L936,"-",MID(M936,(MIN(IF(ISERROR(FIND({1;2;3;4;5;6;7;8;9;0},M936,FIND("POSB",M936))),"",FIND({1;2;3;4;5;6;7;8;9;0},M936,FIND("POSB",M936))))),6)),"")</f>
        <v/>
      </c>
      <c r="U936" s="8" t="str">
        <f t="shared" si="112"/>
        <v>--</v>
      </c>
      <c r="V936" s="17" t="str">
        <f>IF(COUNTIF(M936, "*CHEQUE*")&gt;0,+MID(M936,(MIN(IF(ISERROR(FIND({1;2;3;4;5;6;7;8;9;0},M936)),"",FIND({1;2;3;4;5;6;7;8;9;0},M936)))),15),"")</f>
        <v/>
      </c>
      <c r="W936" s="10"/>
      <c r="X936" s="10"/>
      <c r="Y936" s="10"/>
      <c r="Z936" s="10"/>
      <c r="AA936" s="31" t="str">
        <f t="shared" si="113"/>
        <v>--</v>
      </c>
      <c r="AB936" s="18" t="str">
        <f t="shared" si="114"/>
        <v>Deposit</v>
      </c>
      <c r="AC936" s="3">
        <f t="shared" si="115"/>
        <v>0</v>
      </c>
      <c r="AD936" s="4">
        <f t="shared" si="116"/>
        <v>0</v>
      </c>
      <c r="AE936" s="8" t="str">
        <f t="shared" si="117"/>
        <v/>
      </c>
      <c r="AF936" s="18" t="str">
        <f t="shared" si="118"/>
        <v>--</v>
      </c>
    </row>
    <row r="937" spans="5:32" x14ac:dyDescent="0.25">
      <c r="E937" s="36" t="str">
        <f t="shared" si="119"/>
        <v>--</v>
      </c>
      <c r="F937" s="26"/>
      <c r="G937" s="21"/>
      <c r="H937" s="30"/>
      <c r="I937" s="30"/>
      <c r="J937" s="24"/>
      <c r="K937" s="24"/>
      <c r="L937" s="24"/>
      <c r="M937" s="26"/>
      <c r="N937" s="30"/>
      <c r="O937" s="13"/>
      <c r="P937" s="13"/>
      <c r="Q937" s="13"/>
      <c r="R937" s="13"/>
      <c r="T937" s="8" t="str">
        <f>IF(COUNTIF(M937, "*POSB*TRA*")&gt;0,CONCATENATE(L937,"-",MID(M937,(MIN(IF(ISERROR(FIND({1;2;3;4;5;6;7;8;9;0},M937,FIND("POSB",M937))),"",FIND({1;2;3;4;5;6;7;8;9;0},M937,FIND("POSB",M937))))),6)),"")</f>
        <v/>
      </c>
      <c r="U937" s="8" t="str">
        <f t="shared" si="112"/>
        <v>--</v>
      </c>
      <c r="V937" s="17" t="str">
        <f>IF(COUNTIF(M937, "*CHEQUE*")&gt;0,+MID(M937,(MIN(IF(ISERROR(FIND({1;2;3;4;5;6;7;8;9;0},M937)),"",FIND({1;2;3;4;5;6;7;8;9;0},M937)))),15),"")</f>
        <v/>
      </c>
      <c r="W937" s="10"/>
      <c r="X937" s="10"/>
      <c r="Y937" s="10"/>
      <c r="Z937" s="10"/>
      <c r="AA937" s="31" t="str">
        <f t="shared" si="113"/>
        <v>--</v>
      </c>
      <c r="AB937" s="18" t="str">
        <f t="shared" si="114"/>
        <v>Deposit</v>
      </c>
      <c r="AC937" s="3">
        <f t="shared" si="115"/>
        <v>0</v>
      </c>
      <c r="AD937" s="4">
        <f t="shared" si="116"/>
        <v>0</v>
      </c>
      <c r="AE937" s="8" t="str">
        <f t="shared" si="117"/>
        <v/>
      </c>
      <c r="AF937" s="18" t="str">
        <f t="shared" si="118"/>
        <v>--</v>
      </c>
    </row>
    <row r="938" spans="5:32" x14ac:dyDescent="0.25">
      <c r="E938" s="36" t="str">
        <f t="shared" si="119"/>
        <v>--</v>
      </c>
      <c r="F938" s="25"/>
      <c r="G938" s="20"/>
      <c r="H938" s="29"/>
      <c r="I938" s="29"/>
      <c r="J938" s="23"/>
      <c r="K938" s="23"/>
      <c r="L938" s="23"/>
      <c r="M938" s="25"/>
      <c r="N938" s="29"/>
      <c r="O938" s="13"/>
      <c r="P938" s="13"/>
      <c r="Q938" s="13"/>
      <c r="R938" s="13"/>
      <c r="T938" s="8" t="str">
        <f>IF(COUNTIF(M938, "*POSB*TRA*")&gt;0,CONCATENATE(L938,"-",MID(M938,(MIN(IF(ISERROR(FIND({1;2;3;4;5;6;7;8;9;0},M938,FIND("POSB",M938))),"",FIND({1;2;3;4;5;6;7;8;9;0},M938,FIND("POSB",M938))))),6)),"")</f>
        <v/>
      </c>
      <c r="U938" s="8" t="str">
        <f t="shared" si="112"/>
        <v>--</v>
      </c>
      <c r="V938" s="17" t="str">
        <f>IF(COUNTIF(M938, "*CHEQUE*")&gt;0,+MID(M938,(MIN(IF(ISERROR(FIND({1;2;3;4;5;6;7;8;9;0},M938)),"",FIND({1;2;3;4;5;6;7;8;9;0},M938)))),15),"")</f>
        <v/>
      </c>
      <c r="W938" s="10"/>
      <c r="X938" s="10"/>
      <c r="Y938" s="10"/>
      <c r="Z938" s="10"/>
      <c r="AA938" s="31" t="str">
        <f t="shared" si="113"/>
        <v>--</v>
      </c>
      <c r="AB938" s="18" t="str">
        <f t="shared" si="114"/>
        <v>Deposit</v>
      </c>
      <c r="AC938" s="3">
        <f t="shared" si="115"/>
        <v>0</v>
      </c>
      <c r="AD938" s="4">
        <f t="shared" si="116"/>
        <v>0</v>
      </c>
      <c r="AE938" s="8" t="str">
        <f t="shared" si="117"/>
        <v/>
      </c>
      <c r="AF938" s="18" t="str">
        <f t="shared" si="118"/>
        <v>--</v>
      </c>
    </row>
    <row r="939" spans="5:32" x14ac:dyDescent="0.25">
      <c r="E939" s="36" t="str">
        <f t="shared" si="119"/>
        <v>--</v>
      </c>
      <c r="F939" s="26"/>
      <c r="G939" s="21"/>
      <c r="H939" s="30"/>
      <c r="I939" s="30"/>
      <c r="J939" s="24"/>
      <c r="K939" s="24"/>
      <c r="L939" s="24"/>
      <c r="M939" s="26"/>
      <c r="N939" s="30"/>
      <c r="O939" s="13"/>
      <c r="P939" s="13"/>
      <c r="Q939" s="13"/>
      <c r="R939" s="13"/>
      <c r="T939" s="8" t="str">
        <f>IF(COUNTIF(M939, "*POSB*TRA*")&gt;0,CONCATENATE(L939,"-",MID(M939,(MIN(IF(ISERROR(FIND({1;2;3;4;5;6;7;8;9;0},M939,FIND("POSB",M939))),"",FIND({1;2;3;4;5;6;7;8;9;0},M939,FIND("POSB",M939))))),6)),"")</f>
        <v/>
      </c>
      <c r="U939" s="8" t="str">
        <f t="shared" si="112"/>
        <v>--</v>
      </c>
      <c r="V939" s="17" t="str">
        <f>IF(COUNTIF(M939, "*CHEQUE*")&gt;0,+MID(M939,(MIN(IF(ISERROR(FIND({1;2;3;4;5;6;7;8;9;0},M939)),"",FIND({1;2;3;4;5;6;7;8;9;0},M939)))),15),"")</f>
        <v/>
      </c>
      <c r="W939" s="10"/>
      <c r="X939" s="10"/>
      <c r="Y939" s="10"/>
      <c r="Z939" s="10"/>
      <c r="AA939" s="31" t="str">
        <f t="shared" si="113"/>
        <v>--</v>
      </c>
      <c r="AB939" s="18" t="str">
        <f t="shared" si="114"/>
        <v>Deposit</v>
      </c>
      <c r="AC939" s="3">
        <f t="shared" si="115"/>
        <v>0</v>
      </c>
      <c r="AD939" s="4">
        <f t="shared" si="116"/>
        <v>0</v>
      </c>
      <c r="AE939" s="8" t="str">
        <f t="shared" si="117"/>
        <v/>
      </c>
      <c r="AF939" s="18" t="str">
        <f t="shared" si="118"/>
        <v>--</v>
      </c>
    </row>
    <row r="940" spans="5:32" x14ac:dyDescent="0.25">
      <c r="E940" s="36" t="str">
        <f t="shared" si="119"/>
        <v>--</v>
      </c>
      <c r="F940" s="25"/>
      <c r="G940" s="20"/>
      <c r="H940" s="29"/>
      <c r="I940" s="29"/>
      <c r="J940" s="23"/>
      <c r="K940" s="23"/>
      <c r="L940" s="23"/>
      <c r="M940" s="25"/>
      <c r="N940" s="29"/>
      <c r="O940" s="13"/>
      <c r="P940" s="13"/>
      <c r="Q940" s="13"/>
      <c r="R940" s="13"/>
      <c r="T940" s="8" t="str">
        <f>IF(COUNTIF(M940, "*POSB*TRA*")&gt;0,CONCATENATE(L940,"-",MID(M940,(MIN(IF(ISERROR(FIND({1;2;3;4;5;6;7;8;9;0},M940,FIND("POSB",M940))),"",FIND({1;2;3;4;5;6;7;8;9;0},M940,FIND("POSB",M940))))),6)),"")</f>
        <v/>
      </c>
      <c r="U940" s="8" t="str">
        <f t="shared" si="112"/>
        <v>--</v>
      </c>
      <c r="V940" s="17" t="str">
        <f>IF(COUNTIF(M940, "*CHEQUE*")&gt;0,+MID(M940,(MIN(IF(ISERROR(FIND({1;2;3;4;5;6;7;8;9;0},M940)),"",FIND({1;2;3;4;5;6;7;8;9;0},M940)))),15),"")</f>
        <v/>
      </c>
      <c r="W940" s="10"/>
      <c r="X940" s="10"/>
      <c r="Y940" s="10"/>
      <c r="Z940" s="10"/>
      <c r="AA940" s="31" t="str">
        <f t="shared" si="113"/>
        <v>--</v>
      </c>
      <c r="AB940" s="18" t="str">
        <f t="shared" si="114"/>
        <v>Deposit</v>
      </c>
      <c r="AC940" s="3">
        <f t="shared" si="115"/>
        <v>0</v>
      </c>
      <c r="AD940" s="4">
        <f t="shared" si="116"/>
        <v>0</v>
      </c>
      <c r="AE940" s="8" t="str">
        <f t="shared" si="117"/>
        <v/>
      </c>
      <c r="AF940" s="18" t="str">
        <f t="shared" si="118"/>
        <v>--</v>
      </c>
    </row>
    <row r="941" spans="5:32" x14ac:dyDescent="0.25">
      <c r="E941" s="36" t="str">
        <f t="shared" si="119"/>
        <v>--</v>
      </c>
      <c r="F941" s="26"/>
      <c r="G941" s="21"/>
      <c r="H941" s="30"/>
      <c r="I941" s="30"/>
      <c r="J941" s="24"/>
      <c r="K941" s="24"/>
      <c r="L941" s="24"/>
      <c r="M941" s="26"/>
      <c r="N941" s="30"/>
      <c r="O941" s="13"/>
      <c r="P941" s="13"/>
      <c r="Q941" s="13"/>
      <c r="R941" s="13"/>
      <c r="T941" s="8" t="str">
        <f>IF(COUNTIF(M941, "*POSB*TRA*")&gt;0,CONCATENATE(L941,"-",MID(M941,(MIN(IF(ISERROR(FIND({1;2;3;4;5;6;7;8;9;0},M941,FIND("POSB",M941))),"",FIND({1;2;3;4;5;6;7;8;9;0},M941,FIND("POSB",M941))))),6)),"")</f>
        <v/>
      </c>
      <c r="U941" s="8" t="str">
        <f t="shared" si="112"/>
        <v>--</v>
      </c>
      <c r="V941" s="17" t="str">
        <f>IF(COUNTIF(M941, "*CHEQUE*")&gt;0,+MID(M941,(MIN(IF(ISERROR(FIND({1;2;3;4;5;6;7;8;9;0},M941)),"",FIND({1;2;3;4;5;6;7;8;9;0},M941)))),15),"")</f>
        <v/>
      </c>
      <c r="W941" s="10"/>
      <c r="X941" s="10"/>
      <c r="Y941" s="10"/>
      <c r="Z941" s="10"/>
      <c r="AA941" s="31" t="str">
        <f t="shared" si="113"/>
        <v>--</v>
      </c>
      <c r="AB941" s="18" t="str">
        <f t="shared" si="114"/>
        <v>Deposit</v>
      </c>
      <c r="AC941" s="3">
        <f t="shared" si="115"/>
        <v>0</v>
      </c>
      <c r="AD941" s="4">
        <f t="shared" si="116"/>
        <v>0</v>
      </c>
      <c r="AE941" s="8" t="str">
        <f t="shared" si="117"/>
        <v/>
      </c>
      <c r="AF941" s="18" t="str">
        <f t="shared" si="118"/>
        <v>--</v>
      </c>
    </row>
    <row r="942" spans="5:32" x14ac:dyDescent="0.25">
      <c r="E942" s="36" t="str">
        <f t="shared" si="119"/>
        <v>--</v>
      </c>
      <c r="F942" s="25"/>
      <c r="G942" s="20"/>
      <c r="H942" s="29"/>
      <c r="I942" s="29"/>
      <c r="J942" s="23"/>
      <c r="K942" s="23"/>
      <c r="L942" s="23"/>
      <c r="M942" s="25"/>
      <c r="N942" s="29"/>
      <c r="O942" s="13"/>
      <c r="P942" s="13"/>
      <c r="Q942" s="13"/>
      <c r="R942" s="13"/>
      <c r="T942" s="8" t="str">
        <f>IF(COUNTIF(M942, "*POSB*TRA*")&gt;0,CONCATENATE(L942,"-",MID(M942,(MIN(IF(ISERROR(FIND({1;2;3;4;5;6;7;8;9;0},M942,FIND("POSB",M942))),"",FIND({1;2;3;4;5;6;7;8;9;0},M942,FIND("POSB",M942))))),6)),"")</f>
        <v/>
      </c>
      <c r="U942" s="8" t="str">
        <f t="shared" si="112"/>
        <v>--</v>
      </c>
      <c r="V942" s="17" t="str">
        <f>IF(COUNTIF(M942, "*CHEQUE*")&gt;0,+MID(M942,(MIN(IF(ISERROR(FIND({1;2;3;4;5;6;7;8;9;0},M942)),"",FIND({1;2;3;4;5;6;7;8;9;0},M942)))),15),"")</f>
        <v/>
      </c>
      <c r="W942" s="10"/>
      <c r="X942" s="10"/>
      <c r="Y942" s="10"/>
      <c r="Z942" s="10"/>
      <c r="AA942" s="31" t="str">
        <f t="shared" si="113"/>
        <v>--</v>
      </c>
      <c r="AB942" s="18" t="str">
        <f t="shared" si="114"/>
        <v>Deposit</v>
      </c>
      <c r="AC942" s="3">
        <f t="shared" si="115"/>
        <v>0</v>
      </c>
      <c r="AD942" s="4">
        <f t="shared" si="116"/>
        <v>0</v>
      </c>
      <c r="AE942" s="8" t="str">
        <f t="shared" si="117"/>
        <v/>
      </c>
      <c r="AF942" s="18" t="str">
        <f t="shared" si="118"/>
        <v>--</v>
      </c>
    </row>
    <row r="943" spans="5:32" x14ac:dyDescent="0.25">
      <c r="E943" s="36" t="str">
        <f t="shared" si="119"/>
        <v>--</v>
      </c>
      <c r="F943" s="26"/>
      <c r="G943" s="21"/>
      <c r="H943" s="30"/>
      <c r="I943" s="30"/>
      <c r="J943" s="24"/>
      <c r="K943" s="24"/>
      <c r="L943" s="24"/>
      <c r="M943" s="26"/>
      <c r="N943" s="30"/>
      <c r="O943" s="13"/>
      <c r="P943" s="13"/>
      <c r="Q943" s="13"/>
      <c r="R943" s="13"/>
      <c r="T943" s="8" t="str">
        <f>IF(COUNTIF(M943, "*POSB*TRA*")&gt;0,CONCATENATE(L943,"-",MID(M943,(MIN(IF(ISERROR(FIND({1;2;3;4;5;6;7;8;9;0},M943,FIND("POSB",M943))),"",FIND({1;2;3;4;5;6;7;8;9;0},M943,FIND("POSB",M943))))),6)),"")</f>
        <v/>
      </c>
      <c r="U943" s="8" t="str">
        <f t="shared" si="112"/>
        <v>--</v>
      </c>
      <c r="V943" s="17" t="str">
        <f>IF(COUNTIF(M943, "*CHEQUE*")&gt;0,+MID(M943,(MIN(IF(ISERROR(FIND({1;2;3;4;5;6;7;8;9;0},M943)),"",FIND({1;2;3;4;5;6;7;8;9;0},M943)))),15),"")</f>
        <v/>
      </c>
      <c r="W943" s="10"/>
      <c r="X943" s="10"/>
      <c r="Y943" s="10"/>
      <c r="Z943" s="10"/>
      <c r="AA943" s="31" t="str">
        <f t="shared" si="113"/>
        <v>--</v>
      </c>
      <c r="AB943" s="18" t="str">
        <f t="shared" si="114"/>
        <v>Deposit</v>
      </c>
      <c r="AC943" s="3">
        <f t="shared" si="115"/>
        <v>0</v>
      </c>
      <c r="AD943" s="4">
        <f t="shared" si="116"/>
        <v>0</v>
      </c>
      <c r="AE943" s="8" t="str">
        <f t="shared" si="117"/>
        <v/>
      </c>
      <c r="AF943" s="18" t="str">
        <f t="shared" si="118"/>
        <v>--</v>
      </c>
    </row>
    <row r="944" spans="5:32" x14ac:dyDescent="0.25">
      <c r="E944" s="36" t="str">
        <f t="shared" si="119"/>
        <v>--</v>
      </c>
      <c r="F944" s="25"/>
      <c r="G944" s="20"/>
      <c r="H944" s="29"/>
      <c r="I944" s="29"/>
      <c r="J944" s="23"/>
      <c r="K944" s="23"/>
      <c r="L944" s="23"/>
      <c r="M944" s="25"/>
      <c r="N944" s="29"/>
      <c r="O944" s="13"/>
      <c r="P944" s="13"/>
      <c r="Q944" s="13"/>
      <c r="R944" s="13"/>
      <c r="T944" s="8" t="str">
        <f>IF(COUNTIF(M944, "*POSB*TRA*")&gt;0,CONCATENATE(L944,"-",MID(M944,(MIN(IF(ISERROR(FIND({1;2;3;4;5;6;7;8;9;0},M944,FIND("POSB",M944))),"",FIND({1;2;3;4;5;6;7;8;9;0},M944,FIND("POSB",M944))))),6)),"")</f>
        <v/>
      </c>
      <c r="U944" s="8" t="str">
        <f t="shared" si="112"/>
        <v>--</v>
      </c>
      <c r="V944" s="17" t="str">
        <f>IF(COUNTIF(M944, "*CHEQUE*")&gt;0,+MID(M944,(MIN(IF(ISERROR(FIND({1;2;3;4;5;6;7;8;9;0},M944)),"",FIND({1;2;3;4;5;6;7;8;9;0},M944)))),15),"")</f>
        <v/>
      </c>
      <c r="W944" s="10"/>
      <c r="X944" s="10"/>
      <c r="Y944" s="10"/>
      <c r="Z944" s="10"/>
      <c r="AA944" s="31" t="str">
        <f t="shared" si="113"/>
        <v>--</v>
      </c>
      <c r="AB944" s="18" t="str">
        <f t="shared" si="114"/>
        <v>Deposit</v>
      </c>
      <c r="AC944" s="3">
        <f t="shared" si="115"/>
        <v>0</v>
      </c>
      <c r="AD944" s="4">
        <f t="shared" si="116"/>
        <v>0</v>
      </c>
      <c r="AE944" s="8" t="str">
        <f t="shared" si="117"/>
        <v/>
      </c>
      <c r="AF944" s="18" t="str">
        <f t="shared" si="118"/>
        <v>--</v>
      </c>
    </row>
    <row r="945" spans="5:32" x14ac:dyDescent="0.25">
      <c r="E945" s="36" t="str">
        <f t="shared" si="119"/>
        <v>--</v>
      </c>
      <c r="F945" s="26"/>
      <c r="G945" s="21"/>
      <c r="H945" s="30"/>
      <c r="I945" s="30"/>
      <c r="J945" s="24"/>
      <c r="K945" s="24"/>
      <c r="L945" s="24"/>
      <c r="M945" s="26"/>
      <c r="N945" s="30"/>
      <c r="O945" s="13"/>
      <c r="P945" s="13"/>
      <c r="Q945" s="13"/>
      <c r="R945" s="13"/>
      <c r="T945" s="8" t="str">
        <f>IF(COUNTIF(M945, "*POSB*TRA*")&gt;0,CONCATENATE(L945,"-",MID(M945,(MIN(IF(ISERROR(FIND({1;2;3;4;5;6;7;8;9;0},M945,FIND("POSB",M945))),"",FIND({1;2;3;4;5;6;7;8;9;0},M945,FIND("POSB",M945))))),6)),"")</f>
        <v/>
      </c>
      <c r="U945" s="8" t="str">
        <f t="shared" si="112"/>
        <v>--</v>
      </c>
      <c r="V945" s="17" t="str">
        <f>IF(COUNTIF(M945, "*CHEQUE*")&gt;0,+MID(M945,(MIN(IF(ISERROR(FIND({1;2;3;4;5;6;7;8;9;0},M945)),"",FIND({1;2;3;4;5;6;7;8;9;0},M945)))),15),"")</f>
        <v/>
      </c>
      <c r="W945" s="10"/>
      <c r="X945" s="10"/>
      <c r="Y945" s="10"/>
      <c r="Z945" s="10"/>
      <c r="AA945" s="31" t="str">
        <f t="shared" si="113"/>
        <v>--</v>
      </c>
      <c r="AB945" s="18" t="str">
        <f t="shared" si="114"/>
        <v>Deposit</v>
      </c>
      <c r="AC945" s="3">
        <f t="shared" si="115"/>
        <v>0</v>
      </c>
      <c r="AD945" s="4">
        <f t="shared" si="116"/>
        <v>0</v>
      </c>
      <c r="AE945" s="8" t="str">
        <f t="shared" si="117"/>
        <v/>
      </c>
      <c r="AF945" s="18" t="str">
        <f t="shared" si="118"/>
        <v>--</v>
      </c>
    </row>
    <row r="946" spans="5:32" x14ac:dyDescent="0.25">
      <c r="E946" s="36" t="str">
        <f t="shared" si="119"/>
        <v>--</v>
      </c>
      <c r="F946" s="25"/>
      <c r="G946" s="20"/>
      <c r="H946" s="29"/>
      <c r="I946" s="29"/>
      <c r="J946" s="23"/>
      <c r="K946" s="23"/>
      <c r="L946" s="23"/>
      <c r="M946" s="25"/>
      <c r="N946" s="29"/>
      <c r="O946" s="13"/>
      <c r="P946" s="13"/>
      <c r="Q946" s="13"/>
      <c r="R946" s="13"/>
      <c r="T946" s="8" t="str">
        <f>IF(COUNTIF(M946, "*POSB*TRA*")&gt;0,CONCATENATE(L946,"-",MID(M946,(MIN(IF(ISERROR(FIND({1;2;3;4;5;6;7;8;9;0},M946,FIND("POSB",M946))),"",FIND({1;2;3;4;5;6;7;8;9;0},M946,FIND("POSB",M946))))),6)),"")</f>
        <v/>
      </c>
      <c r="U946" s="8" t="str">
        <f t="shared" si="112"/>
        <v>--</v>
      </c>
      <c r="V946" s="17" t="str">
        <f>IF(COUNTIF(M946, "*CHEQUE*")&gt;0,+MID(M946,(MIN(IF(ISERROR(FIND({1;2;3;4;5;6;7;8;9;0},M946)),"",FIND({1;2;3;4;5;6;7;8;9;0},M946)))),15),"")</f>
        <v/>
      </c>
      <c r="W946" s="10"/>
      <c r="X946" s="10"/>
      <c r="Y946" s="10"/>
      <c r="Z946" s="10"/>
      <c r="AA946" s="31" t="str">
        <f t="shared" si="113"/>
        <v>--</v>
      </c>
      <c r="AB946" s="18" t="str">
        <f t="shared" si="114"/>
        <v>Deposit</v>
      </c>
      <c r="AC946" s="3">
        <f t="shared" si="115"/>
        <v>0</v>
      </c>
      <c r="AD946" s="4">
        <f t="shared" si="116"/>
        <v>0</v>
      </c>
      <c r="AE946" s="8" t="str">
        <f t="shared" si="117"/>
        <v/>
      </c>
      <c r="AF946" s="18" t="str">
        <f t="shared" si="118"/>
        <v>--</v>
      </c>
    </row>
    <row r="947" spans="5:32" x14ac:dyDescent="0.25">
      <c r="E947" s="36" t="str">
        <f t="shared" si="119"/>
        <v>--</v>
      </c>
      <c r="F947" s="26"/>
      <c r="G947" s="21"/>
      <c r="H947" s="30"/>
      <c r="I947" s="30"/>
      <c r="J947" s="24"/>
      <c r="K947" s="24"/>
      <c r="L947" s="24"/>
      <c r="M947" s="26"/>
      <c r="N947" s="30"/>
      <c r="O947" s="13"/>
      <c r="P947" s="13"/>
      <c r="Q947" s="13"/>
      <c r="R947" s="13"/>
      <c r="T947" s="8" t="str">
        <f>IF(COUNTIF(M947, "*POSB*TRA*")&gt;0,CONCATENATE(L947,"-",MID(M947,(MIN(IF(ISERROR(FIND({1;2;3;4;5;6;7;8;9;0},M947,FIND("POSB",M947))),"",FIND({1;2;3;4;5;6;7;8;9;0},M947,FIND("POSB",M947))))),6)),"")</f>
        <v/>
      </c>
      <c r="U947" s="8" t="str">
        <f t="shared" si="112"/>
        <v>--</v>
      </c>
      <c r="V947" s="17" t="str">
        <f>IF(COUNTIF(M947, "*CHEQUE*")&gt;0,+MID(M947,(MIN(IF(ISERROR(FIND({1;2;3;4;5;6;7;8;9;0},M947)),"",FIND({1;2;3;4;5;6;7;8;9;0},M947)))),15),"")</f>
        <v/>
      </c>
      <c r="W947" s="10"/>
      <c r="X947" s="10"/>
      <c r="Y947" s="10"/>
      <c r="Z947" s="10"/>
      <c r="AA947" s="31" t="str">
        <f t="shared" si="113"/>
        <v>--</v>
      </c>
      <c r="AB947" s="18" t="str">
        <f t="shared" si="114"/>
        <v>Deposit</v>
      </c>
      <c r="AC947" s="3">
        <f t="shared" si="115"/>
        <v>0</v>
      </c>
      <c r="AD947" s="4">
        <f t="shared" si="116"/>
        <v>0</v>
      </c>
      <c r="AE947" s="8" t="str">
        <f t="shared" si="117"/>
        <v/>
      </c>
      <c r="AF947" s="18" t="str">
        <f t="shared" si="118"/>
        <v>--</v>
      </c>
    </row>
    <row r="948" spans="5:32" x14ac:dyDescent="0.25">
      <c r="E948" s="36" t="str">
        <f t="shared" si="119"/>
        <v>--</v>
      </c>
      <c r="F948" s="25"/>
      <c r="G948" s="20"/>
      <c r="H948" s="29"/>
      <c r="I948" s="29"/>
      <c r="J948" s="23"/>
      <c r="K948" s="23"/>
      <c r="L948" s="23"/>
      <c r="M948" s="25"/>
      <c r="N948" s="29"/>
      <c r="O948" s="13"/>
      <c r="P948" s="13"/>
      <c r="Q948" s="13"/>
      <c r="R948" s="13"/>
      <c r="T948" s="8" t="str">
        <f>IF(COUNTIF(M948, "*POSB*TRA*")&gt;0,CONCATENATE(L948,"-",MID(M948,(MIN(IF(ISERROR(FIND({1;2;3;4;5;6;7;8;9;0},M948,FIND("POSB",M948))),"",FIND({1;2;3;4;5;6;7;8;9;0},M948,FIND("POSB",M948))))),6)),"")</f>
        <v/>
      </c>
      <c r="U948" s="8" t="str">
        <f t="shared" si="112"/>
        <v>--</v>
      </c>
      <c r="V948" s="17" t="str">
        <f>IF(COUNTIF(M948, "*CHEQUE*")&gt;0,+MID(M948,(MIN(IF(ISERROR(FIND({1;2;3;4;5;6;7;8;9;0},M948)),"",FIND({1;2;3;4;5;6;7;8;9;0},M948)))),15),"")</f>
        <v/>
      </c>
      <c r="W948" s="10"/>
      <c r="X948" s="10"/>
      <c r="Y948" s="10"/>
      <c r="Z948" s="10"/>
      <c r="AA948" s="31" t="str">
        <f t="shared" si="113"/>
        <v>--</v>
      </c>
      <c r="AB948" s="18" t="str">
        <f t="shared" si="114"/>
        <v>Deposit</v>
      </c>
      <c r="AC948" s="3">
        <f t="shared" si="115"/>
        <v>0</v>
      </c>
      <c r="AD948" s="4">
        <f t="shared" si="116"/>
        <v>0</v>
      </c>
      <c r="AE948" s="8" t="str">
        <f t="shared" si="117"/>
        <v/>
      </c>
      <c r="AF948" s="18" t="str">
        <f t="shared" si="118"/>
        <v>--</v>
      </c>
    </row>
    <row r="949" spans="5:32" x14ac:dyDescent="0.25">
      <c r="E949" s="36" t="str">
        <f t="shared" si="119"/>
        <v>--</v>
      </c>
      <c r="F949" s="26"/>
      <c r="G949" s="21"/>
      <c r="H949" s="30"/>
      <c r="I949" s="30"/>
      <c r="J949" s="24"/>
      <c r="K949" s="24"/>
      <c r="L949" s="24"/>
      <c r="M949" s="26"/>
      <c r="N949" s="30"/>
      <c r="O949" s="13"/>
      <c r="P949" s="13"/>
      <c r="Q949" s="13"/>
      <c r="R949" s="13"/>
      <c r="T949" s="8" t="str">
        <f>IF(COUNTIF(M949, "*POSB*TRA*")&gt;0,CONCATENATE(L949,"-",MID(M949,(MIN(IF(ISERROR(FIND({1;2;3;4;5;6;7;8;9;0},M949,FIND("POSB",M949))),"",FIND({1;2;3;4;5;6;7;8;9;0},M949,FIND("POSB",M949))))),6)),"")</f>
        <v/>
      </c>
      <c r="U949" s="8" t="str">
        <f t="shared" si="112"/>
        <v>--</v>
      </c>
      <c r="V949" s="17" t="str">
        <f>IF(COUNTIF(M949, "*CHEQUE*")&gt;0,+MID(M949,(MIN(IF(ISERROR(FIND({1;2;3;4;5;6;7;8;9;0},M949)),"",FIND({1;2;3;4;5;6;7;8;9;0},M949)))),15),"")</f>
        <v/>
      </c>
      <c r="W949" s="10"/>
      <c r="X949" s="10"/>
      <c r="Y949" s="10"/>
      <c r="Z949" s="10"/>
      <c r="AA949" s="31" t="str">
        <f t="shared" si="113"/>
        <v>--</v>
      </c>
      <c r="AB949" s="18" t="str">
        <f t="shared" si="114"/>
        <v>Deposit</v>
      </c>
      <c r="AC949" s="3">
        <f t="shared" si="115"/>
        <v>0</v>
      </c>
      <c r="AD949" s="4">
        <f t="shared" si="116"/>
        <v>0</v>
      </c>
      <c r="AE949" s="8" t="str">
        <f t="shared" si="117"/>
        <v/>
      </c>
      <c r="AF949" s="18" t="str">
        <f t="shared" si="118"/>
        <v>--</v>
      </c>
    </row>
    <row r="950" spans="5:32" x14ac:dyDescent="0.25">
      <c r="E950" s="36" t="str">
        <f t="shared" si="119"/>
        <v>--</v>
      </c>
      <c r="F950" s="25"/>
      <c r="G950" s="20"/>
      <c r="H950" s="29"/>
      <c r="I950" s="29"/>
      <c r="J950" s="23"/>
      <c r="K950" s="23"/>
      <c r="L950" s="23"/>
      <c r="M950" s="25"/>
      <c r="N950" s="29"/>
      <c r="O950" s="13"/>
      <c r="P950" s="13"/>
      <c r="Q950" s="13"/>
      <c r="R950" s="13"/>
      <c r="T950" s="8" t="str">
        <f>IF(COUNTIF(M950, "*POSB*TRA*")&gt;0,CONCATENATE(L950,"-",MID(M950,(MIN(IF(ISERROR(FIND({1;2;3;4;5;6;7;8;9;0},M950,FIND("POSB",M950))),"",FIND({1;2;3;4;5;6;7;8;9;0},M950,FIND("POSB",M950))))),6)),"")</f>
        <v/>
      </c>
      <c r="U950" s="8" t="str">
        <f t="shared" si="112"/>
        <v>--</v>
      </c>
      <c r="V950" s="17" t="str">
        <f>IF(COUNTIF(M950, "*CHEQUE*")&gt;0,+MID(M950,(MIN(IF(ISERROR(FIND({1;2;3;4;5;6;7;8;9;0},M950)),"",FIND({1;2;3;4;5;6;7;8;9;0},M950)))),15),"")</f>
        <v/>
      </c>
      <c r="W950" s="10"/>
      <c r="X950" s="10"/>
      <c r="Y950" s="10"/>
      <c r="Z950" s="10"/>
      <c r="AA950" s="31" t="str">
        <f t="shared" si="113"/>
        <v>--</v>
      </c>
      <c r="AB950" s="18" t="str">
        <f t="shared" si="114"/>
        <v>Deposit</v>
      </c>
      <c r="AC950" s="3">
        <f t="shared" si="115"/>
        <v>0</v>
      </c>
      <c r="AD950" s="4">
        <f t="shared" si="116"/>
        <v>0</v>
      </c>
      <c r="AE950" s="8" t="str">
        <f t="shared" si="117"/>
        <v/>
      </c>
      <c r="AF950" s="18" t="str">
        <f t="shared" si="118"/>
        <v>--</v>
      </c>
    </row>
    <row r="951" spans="5:32" x14ac:dyDescent="0.25">
      <c r="E951" s="36" t="str">
        <f t="shared" si="119"/>
        <v>--</v>
      </c>
      <c r="F951" s="26"/>
      <c r="G951" s="21"/>
      <c r="H951" s="30"/>
      <c r="I951" s="30"/>
      <c r="J951" s="24"/>
      <c r="K951" s="24"/>
      <c r="L951" s="24"/>
      <c r="M951" s="26"/>
      <c r="N951" s="30"/>
      <c r="O951" s="13"/>
      <c r="P951" s="13"/>
      <c r="Q951" s="13"/>
      <c r="R951" s="13"/>
      <c r="T951" s="8" t="str">
        <f>IF(COUNTIF(M951, "*POSB*TRA*")&gt;0,CONCATENATE(L951,"-",MID(M951,(MIN(IF(ISERROR(FIND({1;2;3;4;5;6;7;8;9;0},M951,FIND("POSB",M951))),"",FIND({1;2;3;4;5;6;7;8;9;0},M951,FIND("POSB",M951))))),6)),"")</f>
        <v/>
      </c>
      <c r="U951" s="8" t="str">
        <f t="shared" si="112"/>
        <v>--</v>
      </c>
      <c r="V951" s="17" t="str">
        <f>IF(COUNTIF(M951, "*CHEQUE*")&gt;0,+MID(M951,(MIN(IF(ISERROR(FIND({1;2;3;4;5;6;7;8;9;0},M951)),"",FIND({1;2;3;4;5;6;7;8;9;0},M951)))),15),"")</f>
        <v/>
      </c>
      <c r="W951" s="10"/>
      <c r="X951" s="10"/>
      <c r="Y951" s="10"/>
      <c r="Z951" s="10"/>
      <c r="AA951" s="31" t="str">
        <f t="shared" si="113"/>
        <v>--</v>
      </c>
      <c r="AB951" s="18" t="str">
        <f t="shared" si="114"/>
        <v>Deposit</v>
      </c>
      <c r="AC951" s="3">
        <f t="shared" si="115"/>
        <v>0</v>
      </c>
      <c r="AD951" s="4">
        <f t="shared" si="116"/>
        <v>0</v>
      </c>
      <c r="AE951" s="8" t="str">
        <f t="shared" si="117"/>
        <v/>
      </c>
      <c r="AF951" s="18" t="str">
        <f t="shared" si="118"/>
        <v>--</v>
      </c>
    </row>
    <row r="952" spans="5:32" x14ac:dyDescent="0.25">
      <c r="E952" s="36" t="str">
        <f t="shared" si="119"/>
        <v>--</v>
      </c>
      <c r="F952" s="25"/>
      <c r="G952" s="20"/>
      <c r="H952" s="29"/>
      <c r="I952" s="29"/>
      <c r="J952" s="23"/>
      <c r="K952" s="23"/>
      <c r="L952" s="23"/>
      <c r="M952" s="25"/>
      <c r="N952" s="29"/>
      <c r="O952" s="13"/>
      <c r="P952" s="13"/>
      <c r="Q952" s="13"/>
      <c r="R952" s="13"/>
      <c r="T952" s="8" t="str">
        <f>IF(COUNTIF(M952, "*POSB*TRA*")&gt;0,CONCATENATE(L952,"-",MID(M952,(MIN(IF(ISERROR(FIND({1;2;3;4;5;6;7;8;9;0},M952,FIND("POSB",M952))),"",FIND({1;2;3;4;5;6;7;8;9;0},M952,FIND("POSB",M952))))),6)),"")</f>
        <v/>
      </c>
      <c r="U952" s="8" t="str">
        <f t="shared" si="112"/>
        <v>--</v>
      </c>
      <c r="V952" s="17" t="str">
        <f>IF(COUNTIF(M952, "*CHEQUE*")&gt;0,+MID(M952,(MIN(IF(ISERROR(FIND({1;2;3;4;5;6;7;8;9;0},M952)),"",FIND({1;2;3;4;5;6;7;8;9;0},M952)))),15),"")</f>
        <v/>
      </c>
      <c r="W952" s="10"/>
      <c r="X952" s="10"/>
      <c r="Y952" s="10"/>
      <c r="Z952" s="10"/>
      <c r="AA952" s="31" t="str">
        <f t="shared" si="113"/>
        <v>--</v>
      </c>
      <c r="AB952" s="18" t="str">
        <f t="shared" si="114"/>
        <v>Deposit</v>
      </c>
      <c r="AC952" s="3">
        <f t="shared" si="115"/>
        <v>0</v>
      </c>
      <c r="AD952" s="4">
        <f t="shared" si="116"/>
        <v>0</v>
      </c>
      <c r="AE952" s="8" t="str">
        <f t="shared" si="117"/>
        <v/>
      </c>
      <c r="AF952" s="18" t="str">
        <f t="shared" si="118"/>
        <v>--</v>
      </c>
    </row>
    <row r="953" spans="5:32" x14ac:dyDescent="0.25">
      <c r="E953" s="36" t="str">
        <f t="shared" si="119"/>
        <v>--</v>
      </c>
      <c r="F953" s="26"/>
      <c r="G953" s="21"/>
      <c r="H953" s="30"/>
      <c r="I953" s="30"/>
      <c r="J953" s="24"/>
      <c r="K953" s="24"/>
      <c r="L953" s="24"/>
      <c r="M953" s="26"/>
      <c r="N953" s="30"/>
      <c r="O953" s="13"/>
      <c r="P953" s="13"/>
      <c r="Q953" s="13"/>
      <c r="R953" s="13"/>
      <c r="T953" s="8" t="str">
        <f>IF(COUNTIF(M953, "*POSB*TRA*")&gt;0,CONCATENATE(L953,"-",MID(M953,(MIN(IF(ISERROR(FIND({1;2;3;4;5;6;7;8;9;0},M953,FIND("POSB",M953))),"",FIND({1;2;3;4;5;6;7;8;9;0},M953,FIND("POSB",M953))))),6)),"")</f>
        <v/>
      </c>
      <c r="U953" s="8" t="str">
        <f t="shared" si="112"/>
        <v>--</v>
      </c>
      <c r="V953" s="17" t="str">
        <f>IF(COUNTIF(M953, "*CHEQUE*")&gt;0,+MID(M953,(MIN(IF(ISERROR(FIND({1;2;3;4;5;6;7;8;9;0},M953)),"",FIND({1;2;3;4;5;6;7;8;9;0},M953)))),15),"")</f>
        <v/>
      </c>
      <c r="W953" s="10"/>
      <c r="X953" s="10"/>
      <c r="Y953" s="10"/>
      <c r="Z953" s="10"/>
      <c r="AA953" s="31" t="str">
        <f t="shared" si="113"/>
        <v>--</v>
      </c>
      <c r="AB953" s="18" t="str">
        <f t="shared" si="114"/>
        <v>Deposit</v>
      </c>
      <c r="AC953" s="3">
        <f t="shared" si="115"/>
        <v>0</v>
      </c>
      <c r="AD953" s="4">
        <f t="shared" si="116"/>
        <v>0</v>
      </c>
      <c r="AE953" s="8" t="str">
        <f t="shared" si="117"/>
        <v/>
      </c>
      <c r="AF953" s="18" t="str">
        <f t="shared" si="118"/>
        <v>--</v>
      </c>
    </row>
    <row r="954" spans="5:32" x14ac:dyDescent="0.25">
      <c r="E954" s="36" t="str">
        <f t="shared" si="119"/>
        <v>--</v>
      </c>
      <c r="F954" s="25"/>
      <c r="G954" s="20"/>
      <c r="H954" s="29"/>
      <c r="I954" s="29"/>
      <c r="J954" s="23"/>
      <c r="K954" s="23"/>
      <c r="L954" s="23"/>
      <c r="M954" s="25"/>
      <c r="N954" s="29"/>
      <c r="O954" s="13"/>
      <c r="P954" s="13"/>
      <c r="Q954" s="13"/>
      <c r="R954" s="13"/>
      <c r="T954" s="8" t="str">
        <f>IF(COUNTIF(M954, "*POSB*TRA*")&gt;0,CONCATENATE(L954,"-",MID(M954,(MIN(IF(ISERROR(FIND({1;2;3;4;5;6;7;8;9;0},M954,FIND("POSB",M954))),"",FIND({1;2;3;4;5;6;7;8;9;0},M954,FIND("POSB",M954))))),6)),"")</f>
        <v/>
      </c>
      <c r="U954" s="8" t="str">
        <f t="shared" si="112"/>
        <v>--</v>
      </c>
      <c r="V954" s="17" t="str">
        <f>IF(COUNTIF(M954, "*CHEQUE*")&gt;0,+MID(M954,(MIN(IF(ISERROR(FIND({1;2;3;4;5;6;7;8;9;0},M954)),"",FIND({1;2;3;4;5;6;7;8;9;0},M954)))),15),"")</f>
        <v/>
      </c>
      <c r="W954" s="10"/>
      <c r="X954" s="10"/>
      <c r="Y954" s="10"/>
      <c r="Z954" s="10"/>
      <c r="AA954" s="31" t="str">
        <f t="shared" si="113"/>
        <v>--</v>
      </c>
      <c r="AB954" s="18" t="str">
        <f t="shared" si="114"/>
        <v>Deposit</v>
      </c>
      <c r="AC954" s="3">
        <f t="shared" si="115"/>
        <v>0</v>
      </c>
      <c r="AD954" s="4">
        <f t="shared" si="116"/>
        <v>0</v>
      </c>
      <c r="AE954" s="8" t="str">
        <f t="shared" si="117"/>
        <v/>
      </c>
      <c r="AF954" s="18" t="str">
        <f t="shared" si="118"/>
        <v>--</v>
      </c>
    </row>
    <row r="955" spans="5:32" x14ac:dyDescent="0.25">
      <c r="E955" s="36" t="str">
        <f t="shared" si="119"/>
        <v>--</v>
      </c>
      <c r="F955" s="26"/>
      <c r="G955" s="21"/>
      <c r="H955" s="30"/>
      <c r="I955" s="30"/>
      <c r="J955" s="24"/>
      <c r="K955" s="24"/>
      <c r="L955" s="24"/>
      <c r="M955" s="26"/>
      <c r="N955" s="30"/>
      <c r="O955" s="13"/>
      <c r="P955" s="13"/>
      <c r="Q955" s="13"/>
      <c r="R955" s="13"/>
      <c r="T955" s="8" t="str">
        <f>IF(COUNTIF(M955, "*POSB*TRA*")&gt;0,CONCATENATE(L955,"-",MID(M955,(MIN(IF(ISERROR(FIND({1;2;3;4;5;6;7;8;9;0},M955,FIND("POSB",M955))),"",FIND({1;2;3;4;5;6;7;8;9;0},M955,FIND("POSB",M955))))),6)),"")</f>
        <v/>
      </c>
      <c r="U955" s="8" t="str">
        <f t="shared" si="112"/>
        <v>--</v>
      </c>
      <c r="V955" s="17" t="str">
        <f>IF(COUNTIF(M955, "*CHEQUE*")&gt;0,+MID(M955,(MIN(IF(ISERROR(FIND({1;2;3;4;5;6;7;8;9;0},M955)),"",FIND({1;2;3;4;5;6;7;8;9;0},M955)))),15),"")</f>
        <v/>
      </c>
      <c r="W955" s="10"/>
      <c r="X955" s="10"/>
      <c r="Y955" s="10"/>
      <c r="Z955" s="10"/>
      <c r="AA955" s="31" t="str">
        <f t="shared" si="113"/>
        <v>--</v>
      </c>
      <c r="AB955" s="18" t="str">
        <f t="shared" si="114"/>
        <v>Deposit</v>
      </c>
      <c r="AC955" s="3">
        <f t="shared" si="115"/>
        <v>0</v>
      </c>
      <c r="AD955" s="4">
        <f t="shared" si="116"/>
        <v>0</v>
      </c>
      <c r="AE955" s="8" t="str">
        <f t="shared" si="117"/>
        <v/>
      </c>
      <c r="AF955" s="18" t="str">
        <f t="shared" si="118"/>
        <v>--</v>
      </c>
    </row>
    <row r="956" spans="5:32" x14ac:dyDescent="0.25">
      <c r="E956" s="36" t="str">
        <f t="shared" si="119"/>
        <v>--</v>
      </c>
      <c r="F956" s="25"/>
      <c r="G956" s="20"/>
      <c r="H956" s="29"/>
      <c r="I956" s="29"/>
      <c r="J956" s="23"/>
      <c r="K956" s="23"/>
      <c r="L956" s="23"/>
      <c r="M956" s="25"/>
      <c r="N956" s="29"/>
      <c r="O956" s="13"/>
      <c r="P956" s="13"/>
      <c r="Q956" s="13"/>
      <c r="R956" s="13"/>
      <c r="T956" s="8" t="str">
        <f>IF(COUNTIF(M956, "*POSB*TRA*")&gt;0,CONCATENATE(L956,"-",MID(M956,(MIN(IF(ISERROR(FIND({1;2;3;4;5;6;7;8;9;0},M956,FIND("POSB",M956))),"",FIND({1;2;3;4;5;6;7;8;9;0},M956,FIND("POSB",M956))))),6)),"")</f>
        <v/>
      </c>
      <c r="U956" s="8" t="str">
        <f t="shared" si="112"/>
        <v>--</v>
      </c>
      <c r="V956" s="17" t="str">
        <f>IF(COUNTIF(M956, "*CHEQUE*")&gt;0,+MID(M956,(MIN(IF(ISERROR(FIND({1;2;3;4;5;6;7;8;9;0},M956)),"",FIND({1;2;3;4;5;6;7;8;9;0},M956)))),15),"")</f>
        <v/>
      </c>
      <c r="W956" s="10"/>
      <c r="X956" s="10"/>
      <c r="Y956" s="10"/>
      <c r="Z956" s="10"/>
      <c r="AA956" s="31" t="str">
        <f t="shared" si="113"/>
        <v>--</v>
      </c>
      <c r="AB956" s="18" t="str">
        <f t="shared" si="114"/>
        <v>Deposit</v>
      </c>
      <c r="AC956" s="3">
        <f t="shared" si="115"/>
        <v>0</v>
      </c>
      <c r="AD956" s="4">
        <f t="shared" si="116"/>
        <v>0</v>
      </c>
      <c r="AE956" s="8" t="str">
        <f t="shared" si="117"/>
        <v/>
      </c>
      <c r="AF956" s="18" t="str">
        <f t="shared" si="118"/>
        <v>--</v>
      </c>
    </row>
    <row r="957" spans="5:32" x14ac:dyDescent="0.25">
      <c r="E957" s="36" t="str">
        <f t="shared" si="119"/>
        <v>--</v>
      </c>
      <c r="F957" s="26"/>
      <c r="G957" s="21"/>
      <c r="H957" s="30"/>
      <c r="I957" s="30"/>
      <c r="J957" s="24"/>
      <c r="K957" s="24"/>
      <c r="L957" s="24"/>
      <c r="M957" s="26"/>
      <c r="N957" s="30"/>
      <c r="O957" s="13"/>
      <c r="P957" s="13"/>
      <c r="Q957" s="13"/>
      <c r="R957" s="13"/>
      <c r="T957" s="8" t="str">
        <f>IF(COUNTIF(M957, "*POSB*TRA*")&gt;0,CONCATENATE(L957,"-",MID(M957,(MIN(IF(ISERROR(FIND({1;2;3;4;5;6;7;8;9;0},M957,FIND("POSB",M957))),"",FIND({1;2;3;4;5;6;7;8;9;0},M957,FIND("POSB",M957))))),6)),"")</f>
        <v/>
      </c>
      <c r="U957" s="8" t="str">
        <f t="shared" si="112"/>
        <v>--</v>
      </c>
      <c r="V957" s="17" t="str">
        <f>IF(COUNTIF(M957, "*CHEQUE*")&gt;0,+MID(M957,(MIN(IF(ISERROR(FIND({1;2;3;4;5;6;7;8;9;0},M957)),"",FIND({1;2;3;4;5;6;7;8;9;0},M957)))),15),"")</f>
        <v/>
      </c>
      <c r="W957" s="10"/>
      <c r="X957" s="10"/>
      <c r="Y957" s="10"/>
      <c r="Z957" s="10"/>
      <c r="AA957" s="31" t="str">
        <f t="shared" si="113"/>
        <v>--</v>
      </c>
      <c r="AB957" s="18" t="str">
        <f t="shared" si="114"/>
        <v>Deposit</v>
      </c>
      <c r="AC957" s="3">
        <f t="shared" si="115"/>
        <v>0</v>
      </c>
      <c r="AD957" s="4">
        <f t="shared" si="116"/>
        <v>0</v>
      </c>
      <c r="AE957" s="8" t="str">
        <f t="shared" si="117"/>
        <v/>
      </c>
      <c r="AF957" s="18" t="str">
        <f t="shared" si="118"/>
        <v>--</v>
      </c>
    </row>
    <row r="958" spans="5:32" x14ac:dyDescent="0.25">
      <c r="E958" s="36" t="str">
        <f t="shared" si="119"/>
        <v>--</v>
      </c>
      <c r="F958" s="25"/>
      <c r="G958" s="20"/>
      <c r="H958" s="29"/>
      <c r="I958" s="29"/>
      <c r="J958" s="23"/>
      <c r="K958" s="23"/>
      <c r="L958" s="23"/>
      <c r="M958" s="25"/>
      <c r="N958" s="29"/>
      <c r="O958" s="13"/>
      <c r="P958" s="13"/>
      <c r="Q958" s="13"/>
      <c r="R958" s="13"/>
      <c r="T958" s="8" t="str">
        <f>IF(COUNTIF(M958, "*POSB*TRA*")&gt;0,CONCATENATE(L958,"-",MID(M958,(MIN(IF(ISERROR(FIND({1;2;3;4;5;6;7;8;9;0},M958,FIND("POSB",M958))),"",FIND({1;2;3;4;5;6;7;8;9;0},M958,FIND("POSB",M958))))),6)),"")</f>
        <v/>
      </c>
      <c r="U958" s="8" t="str">
        <f t="shared" si="112"/>
        <v>--</v>
      </c>
      <c r="V958" s="17" t="str">
        <f>IF(COUNTIF(M958, "*CHEQUE*")&gt;0,+MID(M958,(MIN(IF(ISERROR(FIND({1;2;3;4;5;6;7;8;9;0},M958)),"",FIND({1;2;3;4;5;6;7;8;9;0},M958)))),15),"")</f>
        <v/>
      </c>
      <c r="W958" s="10"/>
      <c r="X958" s="10"/>
      <c r="Y958" s="10"/>
      <c r="Z958" s="10"/>
      <c r="AA958" s="31" t="str">
        <f t="shared" si="113"/>
        <v>--</v>
      </c>
      <c r="AB958" s="18" t="str">
        <f t="shared" si="114"/>
        <v>Deposit</v>
      </c>
      <c r="AC958" s="3">
        <f t="shared" si="115"/>
        <v>0</v>
      </c>
      <c r="AD958" s="4">
        <f t="shared" si="116"/>
        <v>0</v>
      </c>
      <c r="AE958" s="8" t="str">
        <f t="shared" si="117"/>
        <v/>
      </c>
      <c r="AF958" s="18" t="str">
        <f t="shared" si="118"/>
        <v>--</v>
      </c>
    </row>
    <row r="959" spans="5:32" x14ac:dyDescent="0.25">
      <c r="E959" s="36" t="str">
        <f t="shared" si="119"/>
        <v>--</v>
      </c>
      <c r="F959" s="26"/>
      <c r="G959" s="21"/>
      <c r="H959" s="30"/>
      <c r="I959" s="30"/>
      <c r="J959" s="24"/>
      <c r="K959" s="24"/>
      <c r="L959" s="24"/>
      <c r="M959" s="26"/>
      <c r="N959" s="30"/>
      <c r="O959" s="13"/>
      <c r="P959" s="13"/>
      <c r="Q959" s="13"/>
      <c r="R959" s="13"/>
      <c r="T959" s="8" t="str">
        <f>IF(COUNTIF(M959, "*POSB*TRA*")&gt;0,CONCATENATE(L959,"-",MID(M959,(MIN(IF(ISERROR(FIND({1;2;3;4;5;6;7;8;9;0},M959,FIND("POSB",M959))),"",FIND({1;2;3;4;5;6;7;8;9;0},M959,FIND("POSB",M959))))),6)),"")</f>
        <v/>
      </c>
      <c r="U959" s="8" t="str">
        <f t="shared" si="112"/>
        <v>--</v>
      </c>
      <c r="V959" s="17" t="str">
        <f>IF(COUNTIF(M959, "*CHEQUE*")&gt;0,+MID(M959,(MIN(IF(ISERROR(FIND({1;2;3;4;5;6;7;8;9;0},M959)),"",FIND({1;2;3;4;5;6;7;8;9;0},M959)))),15),"")</f>
        <v/>
      </c>
      <c r="W959" s="10"/>
      <c r="X959" s="10"/>
      <c r="Y959" s="10"/>
      <c r="Z959" s="10"/>
      <c r="AA959" s="31" t="str">
        <f t="shared" si="113"/>
        <v>--</v>
      </c>
      <c r="AB959" s="18" t="str">
        <f t="shared" si="114"/>
        <v>Deposit</v>
      </c>
      <c r="AC959" s="3">
        <f t="shared" si="115"/>
        <v>0</v>
      </c>
      <c r="AD959" s="4">
        <f t="shared" si="116"/>
        <v>0</v>
      </c>
      <c r="AE959" s="8" t="str">
        <f t="shared" si="117"/>
        <v/>
      </c>
      <c r="AF959" s="18" t="str">
        <f t="shared" si="118"/>
        <v>--</v>
      </c>
    </row>
    <row r="960" spans="5:32" x14ac:dyDescent="0.25">
      <c r="E960" s="36" t="str">
        <f t="shared" si="119"/>
        <v>--</v>
      </c>
      <c r="F960" s="25"/>
      <c r="G960" s="20"/>
      <c r="H960" s="29"/>
      <c r="I960" s="29"/>
      <c r="J960" s="23"/>
      <c r="K960" s="23"/>
      <c r="L960" s="23"/>
      <c r="M960" s="25"/>
      <c r="N960" s="29"/>
      <c r="O960" s="13"/>
      <c r="P960" s="13"/>
      <c r="Q960" s="13"/>
      <c r="R960" s="13"/>
      <c r="T960" s="8" t="str">
        <f>IF(COUNTIF(M960, "*POSB*TRA*")&gt;0,CONCATENATE(L960,"-",MID(M960,(MIN(IF(ISERROR(FIND({1;2;3;4;5;6;7;8;9;0},M960,FIND("POSB",M960))),"",FIND({1;2;3;4;5;6;7;8;9;0},M960,FIND("POSB",M960))))),6)),"")</f>
        <v/>
      </c>
      <c r="U960" s="8" t="str">
        <f t="shared" si="112"/>
        <v>--</v>
      </c>
      <c r="V960" s="17" t="str">
        <f>IF(COUNTIF(M960, "*CHEQUE*")&gt;0,+MID(M960,(MIN(IF(ISERROR(FIND({1;2;3;4;5;6;7;8;9;0},M960)),"",FIND({1;2;3;4;5;6;7;8;9;0},M960)))),15),"")</f>
        <v/>
      </c>
      <c r="W960" s="10"/>
      <c r="X960" s="10"/>
      <c r="Y960" s="10"/>
      <c r="Z960" s="10"/>
      <c r="AA960" s="31" t="str">
        <f t="shared" si="113"/>
        <v>--</v>
      </c>
      <c r="AB960" s="18" t="str">
        <f t="shared" si="114"/>
        <v>Deposit</v>
      </c>
      <c r="AC960" s="3">
        <f t="shared" si="115"/>
        <v>0</v>
      </c>
      <c r="AD960" s="4">
        <f t="shared" si="116"/>
        <v>0</v>
      </c>
      <c r="AE960" s="8" t="str">
        <f t="shared" si="117"/>
        <v/>
      </c>
      <c r="AF960" s="18" t="str">
        <f t="shared" si="118"/>
        <v>--</v>
      </c>
    </row>
    <row r="961" spans="5:32" x14ac:dyDescent="0.25">
      <c r="E961" s="36" t="str">
        <f t="shared" si="119"/>
        <v>--</v>
      </c>
      <c r="F961" s="26"/>
      <c r="G961" s="21"/>
      <c r="H961" s="30"/>
      <c r="I961" s="30"/>
      <c r="J961" s="24"/>
      <c r="K961" s="24"/>
      <c r="L961" s="24"/>
      <c r="M961" s="26"/>
      <c r="N961" s="30"/>
      <c r="O961" s="13"/>
      <c r="P961" s="13"/>
      <c r="Q961" s="13"/>
      <c r="R961" s="13"/>
      <c r="T961" s="8" t="str">
        <f>IF(COUNTIF(M961, "*POSB*TRA*")&gt;0,CONCATENATE(L961,"-",MID(M961,(MIN(IF(ISERROR(FIND({1;2;3;4;5;6;7;8;9;0},M961,FIND("POSB",M961))),"",FIND({1;2;3;4;5;6;7;8;9;0},M961,FIND("POSB",M961))))),6)),"")</f>
        <v/>
      </c>
      <c r="U961" s="8" t="str">
        <f t="shared" si="112"/>
        <v>--</v>
      </c>
      <c r="V961" s="17" t="str">
        <f>IF(COUNTIF(M961, "*CHEQUE*")&gt;0,+MID(M961,(MIN(IF(ISERROR(FIND({1;2;3;4;5;6;7;8;9;0},M961)),"",FIND({1;2;3;4;5;6;7;8;9;0},M961)))),15),"")</f>
        <v/>
      </c>
      <c r="W961" s="10"/>
      <c r="X961" s="10"/>
      <c r="Y961" s="10"/>
      <c r="Z961" s="10"/>
      <c r="AA961" s="31" t="str">
        <f t="shared" si="113"/>
        <v>--</v>
      </c>
      <c r="AB961" s="18" t="str">
        <f t="shared" si="114"/>
        <v>Deposit</v>
      </c>
      <c r="AC961" s="3">
        <f t="shared" si="115"/>
        <v>0</v>
      </c>
      <c r="AD961" s="4">
        <f t="shared" si="116"/>
        <v>0</v>
      </c>
      <c r="AE961" s="8" t="str">
        <f t="shared" si="117"/>
        <v/>
      </c>
      <c r="AF961" s="18" t="str">
        <f t="shared" si="118"/>
        <v>--</v>
      </c>
    </row>
    <row r="962" spans="5:32" x14ac:dyDescent="0.25">
      <c r="E962" s="36" t="str">
        <f t="shared" si="119"/>
        <v>--</v>
      </c>
      <c r="F962" s="25"/>
      <c r="G962" s="20"/>
      <c r="H962" s="29"/>
      <c r="I962" s="29"/>
      <c r="J962" s="23"/>
      <c r="K962" s="23"/>
      <c r="L962" s="23"/>
      <c r="M962" s="25"/>
      <c r="N962" s="29"/>
      <c r="O962" s="13"/>
      <c r="P962" s="13"/>
      <c r="Q962" s="13"/>
      <c r="R962" s="13"/>
      <c r="T962" s="8" t="str">
        <f>IF(COUNTIF(M962, "*POSB*TRA*")&gt;0,CONCATENATE(L962,"-",MID(M962,(MIN(IF(ISERROR(FIND({1;2;3;4;5;6;7;8;9;0},M962,FIND("POSB",M962))),"",FIND({1;2;3;4;5;6;7;8;9;0},M962,FIND("POSB",M962))))),6)),"")</f>
        <v/>
      </c>
      <c r="U962" s="8" t="str">
        <f t="shared" si="112"/>
        <v>--</v>
      </c>
      <c r="V962" s="17" t="str">
        <f>IF(COUNTIF(M962, "*CHEQUE*")&gt;0,+MID(M962,(MIN(IF(ISERROR(FIND({1;2;3;4;5;6;7;8;9;0},M962)),"",FIND({1;2;3;4;5;6;7;8;9;0},M962)))),15),"")</f>
        <v/>
      </c>
      <c r="W962" s="10"/>
      <c r="X962" s="10"/>
      <c r="Y962" s="10"/>
      <c r="Z962" s="10"/>
      <c r="AA962" s="31" t="str">
        <f t="shared" si="113"/>
        <v>--</v>
      </c>
      <c r="AB962" s="18" t="str">
        <f t="shared" si="114"/>
        <v>Deposit</v>
      </c>
      <c r="AC962" s="3">
        <f t="shared" si="115"/>
        <v>0</v>
      </c>
      <c r="AD962" s="4">
        <f t="shared" si="116"/>
        <v>0</v>
      </c>
      <c r="AE962" s="8" t="str">
        <f t="shared" si="117"/>
        <v/>
      </c>
      <c r="AF962" s="18" t="str">
        <f t="shared" si="118"/>
        <v>--</v>
      </c>
    </row>
    <row r="963" spans="5:32" x14ac:dyDescent="0.25">
      <c r="E963" s="36" t="str">
        <f t="shared" si="119"/>
        <v>--</v>
      </c>
      <c r="F963" s="26"/>
      <c r="G963" s="21"/>
      <c r="H963" s="30"/>
      <c r="I963" s="30"/>
      <c r="J963" s="24"/>
      <c r="K963" s="24"/>
      <c r="L963" s="24"/>
      <c r="M963" s="26"/>
      <c r="N963" s="30"/>
      <c r="O963" s="13"/>
      <c r="P963" s="13"/>
      <c r="Q963" s="13"/>
      <c r="R963" s="13"/>
      <c r="T963" s="8" t="str">
        <f>IF(COUNTIF(M963, "*POSB*TRA*")&gt;0,CONCATENATE(L963,"-",MID(M963,(MIN(IF(ISERROR(FIND({1;2;3;4;5;6;7;8;9;0},M963,FIND("POSB",M963))),"",FIND({1;2;3;4;5;6;7;8;9;0},M963,FIND("POSB",M963))))),6)),"")</f>
        <v/>
      </c>
      <c r="U963" s="8" t="str">
        <f t="shared" si="112"/>
        <v>--</v>
      </c>
      <c r="V963" s="17" t="str">
        <f>IF(COUNTIF(M963, "*CHEQUE*")&gt;0,+MID(M963,(MIN(IF(ISERROR(FIND({1;2;3;4;5;6;7;8;9;0},M963)),"",FIND({1;2;3;4;5;6;7;8;9;0},M963)))),15),"")</f>
        <v/>
      </c>
      <c r="W963" s="10"/>
      <c r="X963" s="10"/>
      <c r="Y963" s="10"/>
      <c r="Z963" s="10"/>
      <c r="AA963" s="31" t="str">
        <f t="shared" si="113"/>
        <v>--</v>
      </c>
      <c r="AB963" s="18" t="str">
        <f t="shared" si="114"/>
        <v>Deposit</v>
      </c>
      <c r="AC963" s="3">
        <f t="shared" si="115"/>
        <v>0</v>
      </c>
      <c r="AD963" s="4">
        <f t="shared" si="116"/>
        <v>0</v>
      </c>
      <c r="AE963" s="8" t="str">
        <f t="shared" si="117"/>
        <v/>
      </c>
      <c r="AF963" s="18" t="str">
        <f t="shared" si="118"/>
        <v>--</v>
      </c>
    </row>
    <row r="964" spans="5:32" x14ac:dyDescent="0.25">
      <c r="E964" s="36" t="str">
        <f t="shared" si="119"/>
        <v>--</v>
      </c>
      <c r="F964" s="25"/>
      <c r="G964" s="20"/>
      <c r="H964" s="29"/>
      <c r="I964" s="29"/>
      <c r="J964" s="23"/>
      <c r="K964" s="23"/>
      <c r="L964" s="23"/>
      <c r="M964" s="25"/>
      <c r="N964" s="29"/>
      <c r="O964" s="13"/>
      <c r="P964" s="13"/>
      <c r="Q964" s="13"/>
      <c r="R964" s="13"/>
      <c r="T964" s="8" t="str">
        <f>IF(COUNTIF(M964, "*POSB*TRA*")&gt;0,CONCATENATE(L964,"-",MID(M964,(MIN(IF(ISERROR(FIND({1;2;3;4;5;6;7;8;9;0},M964,FIND("POSB",M964))),"",FIND({1;2;3;4;5;6;7;8;9;0},M964,FIND("POSB",M964))))),6)),"")</f>
        <v/>
      </c>
      <c r="U964" s="8" t="str">
        <f t="shared" si="112"/>
        <v>--</v>
      </c>
      <c r="V964" s="17" t="str">
        <f>IF(COUNTIF(M964, "*CHEQUE*")&gt;0,+MID(M964,(MIN(IF(ISERROR(FIND({1;2;3;4;5;6;7;8;9;0},M964)),"",FIND({1;2;3;4;5;6;7;8;9;0},M964)))),15),"")</f>
        <v/>
      </c>
      <c r="W964" s="10"/>
      <c r="X964" s="10"/>
      <c r="Y964" s="10"/>
      <c r="Z964" s="10"/>
      <c r="AA964" s="31" t="str">
        <f t="shared" si="113"/>
        <v>--</v>
      </c>
      <c r="AB964" s="18" t="str">
        <f t="shared" si="114"/>
        <v>Deposit</v>
      </c>
      <c r="AC964" s="3">
        <f t="shared" si="115"/>
        <v>0</v>
      </c>
      <c r="AD964" s="4">
        <f t="shared" si="116"/>
        <v>0</v>
      </c>
      <c r="AE964" s="8" t="str">
        <f t="shared" si="117"/>
        <v/>
      </c>
      <c r="AF964" s="18" t="str">
        <f t="shared" si="118"/>
        <v>--</v>
      </c>
    </row>
    <row r="965" spans="5:32" x14ac:dyDescent="0.25">
      <c r="E965" s="36" t="str">
        <f t="shared" si="119"/>
        <v>--</v>
      </c>
      <c r="F965" s="26"/>
      <c r="G965" s="21"/>
      <c r="H965" s="30"/>
      <c r="I965" s="30"/>
      <c r="J965" s="24"/>
      <c r="K965" s="24"/>
      <c r="L965" s="24"/>
      <c r="M965" s="26"/>
      <c r="N965" s="30"/>
      <c r="O965" s="13"/>
      <c r="P965" s="13"/>
      <c r="Q965" s="13"/>
      <c r="R965" s="13"/>
      <c r="T965" s="8" t="str">
        <f>IF(COUNTIF(M965, "*POSB*TRA*")&gt;0,CONCATENATE(L965,"-",MID(M965,(MIN(IF(ISERROR(FIND({1;2;3;4;5;6;7;8;9;0},M965,FIND("POSB",M965))),"",FIND({1;2;3;4;5;6;7;8;9;0},M965,FIND("POSB",M965))))),6)),"")</f>
        <v/>
      </c>
      <c r="U965" s="8" t="str">
        <f t="shared" si="112"/>
        <v>--</v>
      </c>
      <c r="V965" s="17" t="str">
        <f>IF(COUNTIF(M965, "*CHEQUE*")&gt;0,+MID(M965,(MIN(IF(ISERROR(FIND({1;2;3;4;5;6;7;8;9;0},M965)),"",FIND({1;2;3;4;5;6;7;8;9;0},M965)))),15),"")</f>
        <v/>
      </c>
      <c r="W965" s="10"/>
      <c r="X965" s="10"/>
      <c r="Y965" s="10"/>
      <c r="Z965" s="10"/>
      <c r="AA965" s="31" t="str">
        <f t="shared" si="113"/>
        <v>--</v>
      </c>
      <c r="AB965" s="18" t="str">
        <f t="shared" si="114"/>
        <v>Deposit</v>
      </c>
      <c r="AC965" s="3">
        <f t="shared" si="115"/>
        <v>0</v>
      </c>
      <c r="AD965" s="4">
        <f t="shared" si="116"/>
        <v>0</v>
      </c>
      <c r="AE965" s="8" t="str">
        <f t="shared" si="117"/>
        <v/>
      </c>
      <c r="AF965" s="18" t="str">
        <f t="shared" si="118"/>
        <v>--</v>
      </c>
    </row>
    <row r="966" spans="5:32" x14ac:dyDescent="0.25">
      <c r="E966" s="36" t="str">
        <f t="shared" si="119"/>
        <v>--</v>
      </c>
      <c r="F966" s="25"/>
      <c r="G966" s="20"/>
      <c r="H966" s="29"/>
      <c r="I966" s="29"/>
      <c r="J966" s="23"/>
      <c r="K966" s="23"/>
      <c r="L966" s="23"/>
      <c r="M966" s="25"/>
      <c r="N966" s="29"/>
      <c r="O966" s="13"/>
      <c r="P966" s="13"/>
      <c r="Q966" s="13"/>
      <c r="R966" s="13"/>
      <c r="T966" s="8" t="str">
        <f>IF(COUNTIF(M966, "*POSB*TRA*")&gt;0,CONCATENATE(L966,"-",MID(M966,(MIN(IF(ISERROR(FIND({1;2;3;4;5;6;7;8;9;0},M966,FIND("POSB",M966))),"",FIND({1;2;3;4;5;6;7;8;9;0},M966,FIND("POSB",M966))))),6)),"")</f>
        <v/>
      </c>
      <c r="U966" s="8" t="str">
        <f t="shared" ref="U966:U1029" si="120">IF(LEN(CONCATENATE(T966,AE966))&lt;=0,CONCATENATE(TEXT(AA966,"yyyyMMdd"),TEXT(ABS(H966),"#"),TEXT(ABS(I966),"#")),"")</f>
        <v>--</v>
      </c>
      <c r="V966" s="17" t="str">
        <f>IF(COUNTIF(M966, "*CHEQUE*")&gt;0,+MID(M966,(MIN(IF(ISERROR(FIND({1;2;3;4;5;6;7;8;9;0},M966)),"",FIND({1;2;3;4;5;6;7;8;9;0},M966)))),15),"")</f>
        <v/>
      </c>
      <c r="W966" s="10"/>
      <c r="X966" s="10"/>
      <c r="Y966" s="10"/>
      <c r="Z966" s="10"/>
      <c r="AA966" s="31" t="str">
        <f t="shared" ref="AA966:AA1029" si="121">E966</f>
        <v>--</v>
      </c>
      <c r="AB966" s="18" t="str">
        <f t="shared" ref="AB966:AB1029" si="122">IF(COUNTIF(M966, "*CHEQUE*")&gt;0,"Cheque",IF(COUNTIF(M966, "*POSB*TRA*")&gt;0,"VISA","Deposit"))</f>
        <v>Deposit</v>
      </c>
      <c r="AC966" s="3">
        <f t="shared" ref="AC966:AC1029" si="123">M966</f>
        <v>0</v>
      </c>
      <c r="AD966" s="4">
        <f t="shared" ref="AD966:AD1029" si="124">H966-I966</f>
        <v>0</v>
      </c>
      <c r="AE966" s="8" t="str">
        <f t="shared" ref="AE966:AE1029" si="125">LEFT(V966,FIND("@",V966&amp;"@")-1)</f>
        <v/>
      </c>
      <c r="AF966" s="18" t="str">
        <f t="shared" ref="AF966:AF1029" si="126">CONCATENATE(T966,AE966,U966)</f>
        <v>--</v>
      </c>
    </row>
    <row r="967" spans="5:32" x14ac:dyDescent="0.25">
      <c r="E967" s="36" t="str">
        <f t="shared" ref="E967:E1030" si="127">A967&amp;"-"&amp;B967&amp;"-"&amp;C967</f>
        <v>--</v>
      </c>
      <c r="F967" s="26"/>
      <c r="G967" s="21"/>
      <c r="H967" s="30"/>
      <c r="I967" s="30"/>
      <c r="J967" s="24"/>
      <c r="K967" s="24"/>
      <c r="L967" s="24"/>
      <c r="M967" s="26"/>
      <c r="N967" s="30"/>
      <c r="O967" s="13"/>
      <c r="P967" s="13"/>
      <c r="Q967" s="13"/>
      <c r="R967" s="13"/>
      <c r="T967" s="8" t="str">
        <f>IF(COUNTIF(M967, "*POSB*TRA*")&gt;0,CONCATENATE(L967,"-",MID(M967,(MIN(IF(ISERROR(FIND({1;2;3;4;5;6;7;8;9;0},M967,FIND("POSB",M967))),"",FIND({1;2;3;4;5;6;7;8;9;0},M967,FIND("POSB",M967))))),6)),"")</f>
        <v/>
      </c>
      <c r="U967" s="8" t="str">
        <f t="shared" si="120"/>
        <v>--</v>
      </c>
      <c r="V967" s="17" t="str">
        <f>IF(COUNTIF(M967, "*CHEQUE*")&gt;0,+MID(M967,(MIN(IF(ISERROR(FIND({1;2;3;4;5;6;7;8;9;0},M967)),"",FIND({1;2;3;4;5;6;7;8;9;0},M967)))),15),"")</f>
        <v/>
      </c>
      <c r="W967" s="10"/>
      <c r="X967" s="10"/>
      <c r="Y967" s="10"/>
      <c r="Z967" s="10"/>
      <c r="AA967" s="31" t="str">
        <f t="shared" si="121"/>
        <v>--</v>
      </c>
      <c r="AB967" s="18" t="str">
        <f t="shared" si="122"/>
        <v>Deposit</v>
      </c>
      <c r="AC967" s="3">
        <f t="shared" si="123"/>
        <v>0</v>
      </c>
      <c r="AD967" s="4">
        <f t="shared" si="124"/>
        <v>0</v>
      </c>
      <c r="AE967" s="8" t="str">
        <f t="shared" si="125"/>
        <v/>
      </c>
      <c r="AF967" s="18" t="str">
        <f t="shared" si="126"/>
        <v>--</v>
      </c>
    </row>
    <row r="968" spans="5:32" x14ac:dyDescent="0.25">
      <c r="E968" s="36" t="str">
        <f t="shared" si="127"/>
        <v>--</v>
      </c>
      <c r="F968" s="25"/>
      <c r="G968" s="20"/>
      <c r="H968" s="29"/>
      <c r="I968" s="29"/>
      <c r="J968" s="23"/>
      <c r="K968" s="23"/>
      <c r="L968" s="23"/>
      <c r="M968" s="25"/>
      <c r="N968" s="29"/>
      <c r="O968" s="13"/>
      <c r="P968" s="13"/>
      <c r="Q968" s="13"/>
      <c r="R968" s="13"/>
      <c r="T968" s="8" t="str">
        <f>IF(COUNTIF(M968, "*POSB*TRA*")&gt;0,CONCATENATE(L968,"-",MID(M968,(MIN(IF(ISERROR(FIND({1;2;3;4;5;6;7;8;9;0},M968,FIND("POSB",M968))),"",FIND({1;2;3;4;5;6;7;8;9;0},M968,FIND("POSB",M968))))),6)),"")</f>
        <v/>
      </c>
      <c r="U968" s="8" t="str">
        <f t="shared" si="120"/>
        <v>--</v>
      </c>
      <c r="V968" s="17" t="str">
        <f>IF(COUNTIF(M968, "*CHEQUE*")&gt;0,+MID(M968,(MIN(IF(ISERROR(FIND({1;2;3;4;5;6;7;8;9;0},M968)),"",FIND({1;2;3;4;5;6;7;8;9;0},M968)))),15),"")</f>
        <v/>
      </c>
      <c r="W968" s="10"/>
      <c r="X968" s="10"/>
      <c r="Y968" s="10"/>
      <c r="Z968" s="10"/>
      <c r="AA968" s="31" t="str">
        <f t="shared" si="121"/>
        <v>--</v>
      </c>
      <c r="AB968" s="18" t="str">
        <f t="shared" si="122"/>
        <v>Deposit</v>
      </c>
      <c r="AC968" s="3">
        <f t="shared" si="123"/>
        <v>0</v>
      </c>
      <c r="AD968" s="4">
        <f t="shared" si="124"/>
        <v>0</v>
      </c>
      <c r="AE968" s="8" t="str">
        <f t="shared" si="125"/>
        <v/>
      </c>
      <c r="AF968" s="18" t="str">
        <f t="shared" si="126"/>
        <v>--</v>
      </c>
    </row>
    <row r="969" spans="5:32" x14ac:dyDescent="0.25">
      <c r="E969" s="36" t="str">
        <f t="shared" si="127"/>
        <v>--</v>
      </c>
      <c r="F969" s="26"/>
      <c r="G969" s="21"/>
      <c r="H969" s="30"/>
      <c r="I969" s="30"/>
      <c r="J969" s="24"/>
      <c r="K969" s="24"/>
      <c r="L969" s="24"/>
      <c r="M969" s="26"/>
      <c r="N969" s="30"/>
      <c r="O969" s="13"/>
      <c r="P969" s="13"/>
      <c r="Q969" s="13"/>
      <c r="R969" s="13"/>
      <c r="T969" s="8" t="str">
        <f>IF(COUNTIF(M969, "*POSB*TRA*")&gt;0,CONCATENATE(L969,"-",MID(M969,(MIN(IF(ISERROR(FIND({1;2;3;4;5;6;7;8;9;0},M969,FIND("POSB",M969))),"",FIND({1;2;3;4;5;6;7;8;9;0},M969,FIND("POSB",M969))))),6)),"")</f>
        <v/>
      </c>
      <c r="U969" s="8" t="str">
        <f t="shared" si="120"/>
        <v>--</v>
      </c>
      <c r="V969" s="17" t="str">
        <f>IF(COUNTIF(M969, "*CHEQUE*")&gt;0,+MID(M969,(MIN(IF(ISERROR(FIND({1;2;3;4;5;6;7;8;9;0},M969)),"",FIND({1;2;3;4;5;6;7;8;9;0},M969)))),15),"")</f>
        <v/>
      </c>
      <c r="W969" s="10"/>
      <c r="X969" s="10"/>
      <c r="Y969" s="10"/>
      <c r="Z969" s="10"/>
      <c r="AA969" s="31" t="str">
        <f t="shared" si="121"/>
        <v>--</v>
      </c>
      <c r="AB969" s="18" t="str">
        <f t="shared" si="122"/>
        <v>Deposit</v>
      </c>
      <c r="AC969" s="3">
        <f t="shared" si="123"/>
        <v>0</v>
      </c>
      <c r="AD969" s="4">
        <f t="shared" si="124"/>
        <v>0</v>
      </c>
      <c r="AE969" s="8" t="str">
        <f t="shared" si="125"/>
        <v/>
      </c>
      <c r="AF969" s="18" t="str">
        <f t="shared" si="126"/>
        <v>--</v>
      </c>
    </row>
    <row r="970" spans="5:32" x14ac:dyDescent="0.25">
      <c r="E970" s="36" t="str">
        <f t="shared" si="127"/>
        <v>--</v>
      </c>
      <c r="F970" s="25"/>
      <c r="G970" s="20"/>
      <c r="H970" s="29"/>
      <c r="I970" s="29"/>
      <c r="J970" s="23"/>
      <c r="K970" s="23"/>
      <c r="L970" s="23"/>
      <c r="M970" s="25"/>
      <c r="N970" s="29"/>
      <c r="O970" s="13"/>
      <c r="P970" s="13"/>
      <c r="Q970" s="13"/>
      <c r="R970" s="13"/>
      <c r="T970" s="8" t="str">
        <f>IF(COUNTIF(M970, "*POSB*TRA*")&gt;0,CONCATENATE(L970,"-",MID(M970,(MIN(IF(ISERROR(FIND({1;2;3;4;5;6;7;8;9;0},M970,FIND("POSB",M970))),"",FIND({1;2;3;4;5;6;7;8;9;0},M970,FIND("POSB",M970))))),6)),"")</f>
        <v/>
      </c>
      <c r="U970" s="8" t="str">
        <f t="shared" si="120"/>
        <v>--</v>
      </c>
      <c r="V970" s="17" t="str">
        <f>IF(COUNTIF(M970, "*CHEQUE*")&gt;0,+MID(M970,(MIN(IF(ISERROR(FIND({1;2;3;4;5;6;7;8;9;0},M970)),"",FIND({1;2;3;4;5;6;7;8;9;0},M970)))),15),"")</f>
        <v/>
      </c>
      <c r="W970" s="10"/>
      <c r="X970" s="10"/>
      <c r="Y970" s="10"/>
      <c r="Z970" s="10"/>
      <c r="AA970" s="31" t="str">
        <f t="shared" si="121"/>
        <v>--</v>
      </c>
      <c r="AB970" s="18" t="str">
        <f t="shared" si="122"/>
        <v>Deposit</v>
      </c>
      <c r="AC970" s="3">
        <f t="shared" si="123"/>
        <v>0</v>
      </c>
      <c r="AD970" s="4">
        <f t="shared" si="124"/>
        <v>0</v>
      </c>
      <c r="AE970" s="8" t="str">
        <f t="shared" si="125"/>
        <v/>
      </c>
      <c r="AF970" s="18" t="str">
        <f t="shared" si="126"/>
        <v>--</v>
      </c>
    </row>
    <row r="971" spans="5:32" x14ac:dyDescent="0.25">
      <c r="E971" s="36" t="str">
        <f t="shared" si="127"/>
        <v>--</v>
      </c>
      <c r="F971" s="26"/>
      <c r="G971" s="21"/>
      <c r="H971" s="30"/>
      <c r="I971" s="30"/>
      <c r="J971" s="24"/>
      <c r="K971" s="24"/>
      <c r="L971" s="24"/>
      <c r="M971" s="26"/>
      <c r="N971" s="30"/>
      <c r="O971" s="13"/>
      <c r="P971" s="13"/>
      <c r="Q971" s="13"/>
      <c r="R971" s="13"/>
      <c r="T971" s="8" t="str">
        <f>IF(COUNTIF(M971, "*POSB*TRA*")&gt;0,CONCATENATE(L971,"-",MID(M971,(MIN(IF(ISERROR(FIND({1;2;3;4;5;6;7;8;9;0},M971,FIND("POSB",M971))),"",FIND({1;2;3;4;5;6;7;8;9;0},M971,FIND("POSB",M971))))),6)),"")</f>
        <v/>
      </c>
      <c r="U971" s="8" t="str">
        <f t="shared" si="120"/>
        <v>--</v>
      </c>
      <c r="V971" s="17" t="str">
        <f>IF(COUNTIF(M971, "*CHEQUE*")&gt;0,+MID(M971,(MIN(IF(ISERROR(FIND({1;2;3;4;5;6;7;8;9;0},M971)),"",FIND({1;2;3;4;5;6;7;8;9;0},M971)))),15),"")</f>
        <v/>
      </c>
      <c r="W971" s="10"/>
      <c r="X971" s="10"/>
      <c r="Y971" s="10"/>
      <c r="Z971" s="10"/>
      <c r="AA971" s="31" t="str">
        <f t="shared" si="121"/>
        <v>--</v>
      </c>
      <c r="AB971" s="18" t="str">
        <f t="shared" si="122"/>
        <v>Deposit</v>
      </c>
      <c r="AC971" s="3">
        <f t="shared" si="123"/>
        <v>0</v>
      </c>
      <c r="AD971" s="4">
        <f t="shared" si="124"/>
        <v>0</v>
      </c>
      <c r="AE971" s="8" t="str">
        <f t="shared" si="125"/>
        <v/>
      </c>
      <c r="AF971" s="18" t="str">
        <f t="shared" si="126"/>
        <v>--</v>
      </c>
    </row>
    <row r="972" spans="5:32" x14ac:dyDescent="0.25">
      <c r="E972" s="36" t="str">
        <f t="shared" si="127"/>
        <v>--</v>
      </c>
      <c r="F972" s="25"/>
      <c r="G972" s="20"/>
      <c r="H972" s="29"/>
      <c r="I972" s="29"/>
      <c r="J972" s="23"/>
      <c r="K972" s="23"/>
      <c r="L972" s="23"/>
      <c r="M972" s="25"/>
      <c r="N972" s="29"/>
      <c r="O972" s="13"/>
      <c r="P972" s="13"/>
      <c r="Q972" s="13"/>
      <c r="R972" s="13"/>
      <c r="T972" s="8" t="str">
        <f>IF(COUNTIF(M972, "*POSB*TRA*")&gt;0,CONCATENATE(L972,"-",MID(M972,(MIN(IF(ISERROR(FIND({1;2;3;4;5;6;7;8;9;0},M972,FIND("POSB",M972))),"",FIND({1;2;3;4;5;6;7;8;9;0},M972,FIND("POSB",M972))))),6)),"")</f>
        <v/>
      </c>
      <c r="U972" s="8" t="str">
        <f t="shared" si="120"/>
        <v>--</v>
      </c>
      <c r="V972" s="17" t="str">
        <f>IF(COUNTIF(M972, "*CHEQUE*")&gt;0,+MID(M972,(MIN(IF(ISERROR(FIND({1;2;3;4;5;6;7;8;9;0},M972)),"",FIND({1;2;3;4;5;6;7;8;9;0},M972)))),15),"")</f>
        <v/>
      </c>
      <c r="W972" s="10"/>
      <c r="X972" s="10"/>
      <c r="Y972" s="10"/>
      <c r="Z972" s="10"/>
      <c r="AA972" s="31" t="str">
        <f t="shared" si="121"/>
        <v>--</v>
      </c>
      <c r="AB972" s="18" t="str">
        <f t="shared" si="122"/>
        <v>Deposit</v>
      </c>
      <c r="AC972" s="3">
        <f t="shared" si="123"/>
        <v>0</v>
      </c>
      <c r="AD972" s="4">
        <f t="shared" si="124"/>
        <v>0</v>
      </c>
      <c r="AE972" s="8" t="str">
        <f t="shared" si="125"/>
        <v/>
      </c>
      <c r="AF972" s="18" t="str">
        <f t="shared" si="126"/>
        <v>--</v>
      </c>
    </row>
    <row r="973" spans="5:32" x14ac:dyDescent="0.25">
      <c r="E973" s="36" t="str">
        <f t="shared" si="127"/>
        <v>--</v>
      </c>
      <c r="F973" s="26"/>
      <c r="G973" s="21"/>
      <c r="H973" s="30"/>
      <c r="I973" s="30"/>
      <c r="J973" s="24"/>
      <c r="K973" s="24"/>
      <c r="L973" s="24"/>
      <c r="M973" s="26"/>
      <c r="N973" s="30"/>
      <c r="O973" s="13"/>
      <c r="P973" s="13"/>
      <c r="Q973" s="13"/>
      <c r="R973" s="13"/>
      <c r="T973" s="8" t="str">
        <f>IF(COUNTIF(M973, "*POSB*TRA*")&gt;0,CONCATENATE(L973,"-",MID(M973,(MIN(IF(ISERROR(FIND({1;2;3;4;5;6;7;8;9;0},M973,FIND("POSB",M973))),"",FIND({1;2;3;4;5;6;7;8;9;0},M973,FIND("POSB",M973))))),6)),"")</f>
        <v/>
      </c>
      <c r="U973" s="8" t="str">
        <f t="shared" si="120"/>
        <v>--</v>
      </c>
      <c r="V973" s="17" t="str">
        <f>IF(COUNTIF(M973, "*CHEQUE*")&gt;0,+MID(M973,(MIN(IF(ISERROR(FIND({1;2;3;4;5;6;7;8;9;0},M973)),"",FIND({1;2;3;4;5;6;7;8;9;0},M973)))),15),"")</f>
        <v/>
      </c>
      <c r="W973" s="10"/>
      <c r="X973" s="10"/>
      <c r="Y973" s="10"/>
      <c r="Z973" s="10"/>
      <c r="AA973" s="31" t="str">
        <f t="shared" si="121"/>
        <v>--</v>
      </c>
      <c r="AB973" s="18" t="str">
        <f t="shared" si="122"/>
        <v>Deposit</v>
      </c>
      <c r="AC973" s="3">
        <f t="shared" si="123"/>
        <v>0</v>
      </c>
      <c r="AD973" s="4">
        <f t="shared" si="124"/>
        <v>0</v>
      </c>
      <c r="AE973" s="8" t="str">
        <f t="shared" si="125"/>
        <v/>
      </c>
      <c r="AF973" s="18" t="str">
        <f t="shared" si="126"/>
        <v>--</v>
      </c>
    </row>
    <row r="974" spans="5:32" x14ac:dyDescent="0.25">
      <c r="E974" s="36" t="str">
        <f t="shared" si="127"/>
        <v>--</v>
      </c>
      <c r="F974" s="25"/>
      <c r="G974" s="20"/>
      <c r="H974" s="29"/>
      <c r="I974" s="29"/>
      <c r="J974" s="23"/>
      <c r="K974" s="23"/>
      <c r="L974" s="23"/>
      <c r="M974" s="25"/>
      <c r="N974" s="29"/>
      <c r="O974" s="13"/>
      <c r="P974" s="13"/>
      <c r="Q974" s="13"/>
      <c r="R974" s="13"/>
      <c r="T974" s="8" t="str">
        <f>IF(COUNTIF(M974, "*POSB*TRA*")&gt;0,CONCATENATE(L974,"-",MID(M974,(MIN(IF(ISERROR(FIND({1;2;3;4;5;6;7;8;9;0},M974,FIND("POSB",M974))),"",FIND({1;2;3;4;5;6;7;8;9;0},M974,FIND("POSB",M974))))),6)),"")</f>
        <v/>
      </c>
      <c r="U974" s="8" t="str">
        <f t="shared" si="120"/>
        <v>--</v>
      </c>
      <c r="V974" s="17" t="str">
        <f>IF(COUNTIF(M974, "*CHEQUE*")&gt;0,+MID(M974,(MIN(IF(ISERROR(FIND({1;2;3;4;5;6;7;8;9;0},M974)),"",FIND({1;2;3;4;5;6;7;8;9;0},M974)))),15),"")</f>
        <v/>
      </c>
      <c r="W974" s="10"/>
      <c r="X974" s="10"/>
      <c r="Y974" s="10"/>
      <c r="Z974" s="10"/>
      <c r="AA974" s="31" t="str">
        <f t="shared" si="121"/>
        <v>--</v>
      </c>
      <c r="AB974" s="18" t="str">
        <f t="shared" si="122"/>
        <v>Deposit</v>
      </c>
      <c r="AC974" s="3">
        <f t="shared" si="123"/>
        <v>0</v>
      </c>
      <c r="AD974" s="4">
        <f t="shared" si="124"/>
        <v>0</v>
      </c>
      <c r="AE974" s="8" t="str">
        <f t="shared" si="125"/>
        <v/>
      </c>
      <c r="AF974" s="18" t="str">
        <f t="shared" si="126"/>
        <v>--</v>
      </c>
    </row>
    <row r="975" spans="5:32" x14ac:dyDescent="0.25">
      <c r="E975" s="36" t="str">
        <f t="shared" si="127"/>
        <v>--</v>
      </c>
      <c r="F975" s="26"/>
      <c r="G975" s="21"/>
      <c r="H975" s="30"/>
      <c r="I975" s="30"/>
      <c r="J975" s="24"/>
      <c r="K975" s="24"/>
      <c r="L975" s="24"/>
      <c r="M975" s="26"/>
      <c r="N975" s="30"/>
      <c r="O975" s="13"/>
      <c r="P975" s="13"/>
      <c r="Q975" s="13"/>
      <c r="R975" s="13"/>
      <c r="T975" s="8" t="str">
        <f>IF(COUNTIF(M975, "*POSB*TRA*")&gt;0,CONCATENATE(L975,"-",MID(M975,(MIN(IF(ISERROR(FIND({1;2;3;4;5;6;7;8;9;0},M975,FIND("POSB",M975))),"",FIND({1;2;3;4;5;6;7;8;9;0},M975,FIND("POSB",M975))))),6)),"")</f>
        <v/>
      </c>
      <c r="U975" s="8" t="str">
        <f t="shared" si="120"/>
        <v>--</v>
      </c>
      <c r="V975" s="17" t="str">
        <f>IF(COUNTIF(M975, "*CHEQUE*")&gt;0,+MID(M975,(MIN(IF(ISERROR(FIND({1;2;3;4;5;6;7;8;9;0},M975)),"",FIND({1;2;3;4;5;6;7;8;9;0},M975)))),15),"")</f>
        <v/>
      </c>
      <c r="W975" s="10"/>
      <c r="X975" s="10"/>
      <c r="Y975" s="10"/>
      <c r="Z975" s="10"/>
      <c r="AA975" s="31" t="str">
        <f t="shared" si="121"/>
        <v>--</v>
      </c>
      <c r="AB975" s="18" t="str">
        <f t="shared" si="122"/>
        <v>Deposit</v>
      </c>
      <c r="AC975" s="3">
        <f t="shared" si="123"/>
        <v>0</v>
      </c>
      <c r="AD975" s="4">
        <f t="shared" si="124"/>
        <v>0</v>
      </c>
      <c r="AE975" s="8" t="str">
        <f t="shared" si="125"/>
        <v/>
      </c>
      <c r="AF975" s="18" t="str">
        <f t="shared" si="126"/>
        <v>--</v>
      </c>
    </row>
    <row r="976" spans="5:32" x14ac:dyDescent="0.25">
      <c r="E976" s="36" t="str">
        <f t="shared" si="127"/>
        <v>--</v>
      </c>
      <c r="F976" s="25"/>
      <c r="G976" s="20"/>
      <c r="H976" s="29"/>
      <c r="I976" s="29"/>
      <c r="J976" s="23"/>
      <c r="K976" s="23"/>
      <c r="L976" s="23"/>
      <c r="M976" s="25"/>
      <c r="N976" s="29"/>
      <c r="O976" s="13"/>
      <c r="P976" s="13"/>
      <c r="Q976" s="13"/>
      <c r="R976" s="13"/>
      <c r="T976" s="8" t="str">
        <f>IF(COUNTIF(M976, "*POSB*TRA*")&gt;0,CONCATENATE(L976,"-",MID(M976,(MIN(IF(ISERROR(FIND({1;2;3;4;5;6;7;8;9;0},M976,FIND("POSB",M976))),"",FIND({1;2;3;4;5;6;7;8;9;0},M976,FIND("POSB",M976))))),6)),"")</f>
        <v/>
      </c>
      <c r="U976" s="8" t="str">
        <f t="shared" si="120"/>
        <v>--</v>
      </c>
      <c r="V976" s="17" t="str">
        <f>IF(COUNTIF(M976, "*CHEQUE*")&gt;0,+MID(M976,(MIN(IF(ISERROR(FIND({1;2;3;4;5;6;7;8;9;0},M976)),"",FIND({1;2;3;4;5;6;7;8;9;0},M976)))),15),"")</f>
        <v/>
      </c>
      <c r="W976" s="10"/>
      <c r="X976" s="10"/>
      <c r="Y976" s="10"/>
      <c r="Z976" s="10"/>
      <c r="AA976" s="31" t="str">
        <f t="shared" si="121"/>
        <v>--</v>
      </c>
      <c r="AB976" s="18" t="str">
        <f t="shared" si="122"/>
        <v>Deposit</v>
      </c>
      <c r="AC976" s="3">
        <f t="shared" si="123"/>
        <v>0</v>
      </c>
      <c r="AD976" s="4">
        <f t="shared" si="124"/>
        <v>0</v>
      </c>
      <c r="AE976" s="8" t="str">
        <f t="shared" si="125"/>
        <v/>
      </c>
      <c r="AF976" s="18" t="str">
        <f t="shared" si="126"/>
        <v>--</v>
      </c>
    </row>
    <row r="977" spans="5:32" x14ac:dyDescent="0.25">
      <c r="E977" s="36" t="str">
        <f t="shared" si="127"/>
        <v>--</v>
      </c>
      <c r="F977" s="26"/>
      <c r="G977" s="21"/>
      <c r="H977" s="30"/>
      <c r="I977" s="30"/>
      <c r="J977" s="24"/>
      <c r="K977" s="24"/>
      <c r="L977" s="24"/>
      <c r="M977" s="26"/>
      <c r="N977" s="30"/>
      <c r="O977" s="13"/>
      <c r="P977" s="13"/>
      <c r="Q977" s="13"/>
      <c r="R977" s="13"/>
      <c r="T977" s="8" t="str">
        <f>IF(COUNTIF(M977, "*POSB*TRA*")&gt;0,CONCATENATE(L977,"-",MID(M977,(MIN(IF(ISERROR(FIND({1;2;3;4;5;6;7;8;9;0},M977,FIND("POSB",M977))),"",FIND({1;2;3;4;5;6;7;8;9;0},M977,FIND("POSB",M977))))),6)),"")</f>
        <v/>
      </c>
      <c r="U977" s="8" t="str">
        <f t="shared" si="120"/>
        <v>--</v>
      </c>
      <c r="V977" s="17" t="str">
        <f>IF(COUNTIF(M977, "*CHEQUE*")&gt;0,+MID(M977,(MIN(IF(ISERROR(FIND({1;2;3;4;5;6;7;8;9;0},M977)),"",FIND({1;2;3;4;5;6;7;8;9;0},M977)))),15),"")</f>
        <v/>
      </c>
      <c r="W977" s="10"/>
      <c r="X977" s="10"/>
      <c r="Y977" s="10"/>
      <c r="Z977" s="10"/>
      <c r="AA977" s="31" t="str">
        <f t="shared" si="121"/>
        <v>--</v>
      </c>
      <c r="AB977" s="18" t="str">
        <f t="shared" si="122"/>
        <v>Deposit</v>
      </c>
      <c r="AC977" s="3">
        <f t="shared" si="123"/>
        <v>0</v>
      </c>
      <c r="AD977" s="4">
        <f t="shared" si="124"/>
        <v>0</v>
      </c>
      <c r="AE977" s="8" t="str">
        <f t="shared" si="125"/>
        <v/>
      </c>
      <c r="AF977" s="18" t="str">
        <f t="shared" si="126"/>
        <v>--</v>
      </c>
    </row>
    <row r="978" spans="5:32" x14ac:dyDescent="0.25">
      <c r="E978" s="36" t="str">
        <f t="shared" si="127"/>
        <v>--</v>
      </c>
      <c r="F978" s="25"/>
      <c r="G978" s="20"/>
      <c r="H978" s="29"/>
      <c r="I978" s="29"/>
      <c r="J978" s="23"/>
      <c r="K978" s="23"/>
      <c r="L978" s="23"/>
      <c r="M978" s="25"/>
      <c r="N978" s="29"/>
      <c r="O978" s="13"/>
      <c r="P978" s="13"/>
      <c r="Q978" s="13"/>
      <c r="R978" s="13"/>
      <c r="T978" s="8" t="str">
        <f>IF(COUNTIF(M978, "*POSB*TRA*")&gt;0,CONCATENATE(L978,"-",MID(M978,(MIN(IF(ISERROR(FIND({1;2;3;4;5;6;7;8;9;0},M978,FIND("POSB",M978))),"",FIND({1;2;3;4;5;6;7;8;9;0},M978,FIND("POSB",M978))))),6)),"")</f>
        <v/>
      </c>
      <c r="U978" s="8" t="str">
        <f t="shared" si="120"/>
        <v>--</v>
      </c>
      <c r="V978" s="17" t="str">
        <f>IF(COUNTIF(M978, "*CHEQUE*")&gt;0,+MID(M978,(MIN(IF(ISERROR(FIND({1;2;3;4;5;6;7;8;9;0},M978)),"",FIND({1;2;3;4;5;6;7;8;9;0},M978)))),15),"")</f>
        <v/>
      </c>
      <c r="W978" s="10"/>
      <c r="X978" s="10"/>
      <c r="Y978" s="10"/>
      <c r="Z978" s="10"/>
      <c r="AA978" s="31" t="str">
        <f t="shared" si="121"/>
        <v>--</v>
      </c>
      <c r="AB978" s="18" t="str">
        <f t="shared" si="122"/>
        <v>Deposit</v>
      </c>
      <c r="AC978" s="3">
        <f t="shared" si="123"/>
        <v>0</v>
      </c>
      <c r="AD978" s="4">
        <f t="shared" si="124"/>
        <v>0</v>
      </c>
      <c r="AE978" s="8" t="str">
        <f t="shared" si="125"/>
        <v/>
      </c>
      <c r="AF978" s="18" t="str">
        <f t="shared" si="126"/>
        <v>--</v>
      </c>
    </row>
    <row r="979" spans="5:32" x14ac:dyDescent="0.25">
      <c r="E979" s="36" t="str">
        <f t="shared" si="127"/>
        <v>--</v>
      </c>
      <c r="F979" s="26"/>
      <c r="G979" s="21"/>
      <c r="H979" s="30"/>
      <c r="I979" s="30"/>
      <c r="J979" s="24"/>
      <c r="K979" s="24"/>
      <c r="L979" s="24"/>
      <c r="M979" s="26"/>
      <c r="N979" s="30"/>
      <c r="O979" s="13"/>
      <c r="P979" s="13"/>
      <c r="Q979" s="13"/>
      <c r="R979" s="13"/>
      <c r="T979" s="8" t="str">
        <f>IF(COUNTIF(M979, "*POSB*TRA*")&gt;0,CONCATENATE(L979,"-",MID(M979,(MIN(IF(ISERROR(FIND({1;2;3;4;5;6;7;8;9;0},M979,FIND("POSB",M979))),"",FIND({1;2;3;4;5;6;7;8;9;0},M979,FIND("POSB",M979))))),6)),"")</f>
        <v/>
      </c>
      <c r="U979" s="8" t="str">
        <f t="shared" si="120"/>
        <v>--</v>
      </c>
      <c r="V979" s="17" t="str">
        <f>IF(COUNTIF(M979, "*CHEQUE*")&gt;0,+MID(M979,(MIN(IF(ISERROR(FIND({1;2;3;4;5;6;7;8;9;0},M979)),"",FIND({1;2;3;4;5;6;7;8;9;0},M979)))),15),"")</f>
        <v/>
      </c>
      <c r="W979" s="10"/>
      <c r="X979" s="10"/>
      <c r="Y979" s="10"/>
      <c r="Z979" s="10"/>
      <c r="AA979" s="31" t="str">
        <f t="shared" si="121"/>
        <v>--</v>
      </c>
      <c r="AB979" s="18" t="str">
        <f t="shared" si="122"/>
        <v>Deposit</v>
      </c>
      <c r="AC979" s="3">
        <f t="shared" si="123"/>
        <v>0</v>
      </c>
      <c r="AD979" s="4">
        <f t="shared" si="124"/>
        <v>0</v>
      </c>
      <c r="AE979" s="8" t="str">
        <f t="shared" si="125"/>
        <v/>
      </c>
      <c r="AF979" s="18" t="str">
        <f t="shared" si="126"/>
        <v>--</v>
      </c>
    </row>
    <row r="980" spans="5:32" x14ac:dyDescent="0.25">
      <c r="E980" s="36" t="str">
        <f t="shared" si="127"/>
        <v>--</v>
      </c>
      <c r="F980" s="25"/>
      <c r="G980" s="20"/>
      <c r="H980" s="29"/>
      <c r="I980" s="29"/>
      <c r="J980" s="23"/>
      <c r="K980" s="23"/>
      <c r="L980" s="23"/>
      <c r="M980" s="25"/>
      <c r="N980" s="29"/>
      <c r="O980" s="13"/>
      <c r="P980" s="13"/>
      <c r="Q980" s="13"/>
      <c r="R980" s="13"/>
      <c r="T980" s="8" t="str">
        <f>IF(COUNTIF(M980, "*POSB*TRA*")&gt;0,CONCATENATE(L980,"-",MID(M980,(MIN(IF(ISERROR(FIND({1;2;3;4;5;6;7;8;9;0},M980,FIND("POSB",M980))),"",FIND({1;2;3;4;5;6;7;8;9;0},M980,FIND("POSB",M980))))),6)),"")</f>
        <v/>
      </c>
      <c r="U980" s="8" t="str">
        <f t="shared" si="120"/>
        <v>--</v>
      </c>
      <c r="V980" s="17" t="str">
        <f>IF(COUNTIF(M980, "*CHEQUE*")&gt;0,+MID(M980,(MIN(IF(ISERROR(FIND({1;2;3;4;5;6;7;8;9;0},M980)),"",FIND({1;2;3;4;5;6;7;8;9;0},M980)))),15),"")</f>
        <v/>
      </c>
      <c r="W980" s="10"/>
      <c r="X980" s="10"/>
      <c r="Y980" s="10"/>
      <c r="Z980" s="10"/>
      <c r="AA980" s="31" t="str">
        <f t="shared" si="121"/>
        <v>--</v>
      </c>
      <c r="AB980" s="18" t="str">
        <f t="shared" si="122"/>
        <v>Deposit</v>
      </c>
      <c r="AC980" s="3">
        <f t="shared" si="123"/>
        <v>0</v>
      </c>
      <c r="AD980" s="4">
        <f t="shared" si="124"/>
        <v>0</v>
      </c>
      <c r="AE980" s="8" t="str">
        <f t="shared" si="125"/>
        <v/>
      </c>
      <c r="AF980" s="18" t="str">
        <f t="shared" si="126"/>
        <v>--</v>
      </c>
    </row>
    <row r="981" spans="5:32" x14ac:dyDescent="0.25">
      <c r="E981" s="36" t="str">
        <f t="shared" si="127"/>
        <v>--</v>
      </c>
      <c r="F981" s="26"/>
      <c r="G981" s="21"/>
      <c r="H981" s="30"/>
      <c r="I981" s="30"/>
      <c r="J981" s="24"/>
      <c r="K981" s="24"/>
      <c r="L981" s="24"/>
      <c r="M981" s="26"/>
      <c r="N981" s="30"/>
      <c r="O981" s="13"/>
      <c r="P981" s="13"/>
      <c r="Q981" s="13"/>
      <c r="R981" s="13"/>
      <c r="T981" s="8" t="str">
        <f>IF(COUNTIF(M981, "*POSB*TRA*")&gt;0,CONCATENATE(L981,"-",MID(M981,(MIN(IF(ISERROR(FIND({1;2;3;4;5;6;7;8;9;0},M981,FIND("POSB",M981))),"",FIND({1;2;3;4;5;6;7;8;9;0},M981,FIND("POSB",M981))))),6)),"")</f>
        <v/>
      </c>
      <c r="U981" s="8" t="str">
        <f t="shared" si="120"/>
        <v>--</v>
      </c>
      <c r="V981" s="17" t="str">
        <f>IF(COUNTIF(M981, "*CHEQUE*")&gt;0,+MID(M981,(MIN(IF(ISERROR(FIND({1;2;3;4;5;6;7;8;9;0},M981)),"",FIND({1;2;3;4;5;6;7;8;9;0},M981)))),15),"")</f>
        <v/>
      </c>
      <c r="W981" s="10"/>
      <c r="X981" s="10"/>
      <c r="Y981" s="10"/>
      <c r="Z981" s="10"/>
      <c r="AA981" s="31" t="str">
        <f t="shared" si="121"/>
        <v>--</v>
      </c>
      <c r="AB981" s="18" t="str">
        <f t="shared" si="122"/>
        <v>Deposit</v>
      </c>
      <c r="AC981" s="3">
        <f t="shared" si="123"/>
        <v>0</v>
      </c>
      <c r="AD981" s="4">
        <f t="shared" si="124"/>
        <v>0</v>
      </c>
      <c r="AE981" s="8" t="str">
        <f t="shared" si="125"/>
        <v/>
      </c>
      <c r="AF981" s="18" t="str">
        <f t="shared" si="126"/>
        <v>--</v>
      </c>
    </row>
    <row r="982" spans="5:32" x14ac:dyDescent="0.25">
      <c r="E982" s="36" t="str">
        <f t="shared" si="127"/>
        <v>--</v>
      </c>
      <c r="F982" s="25"/>
      <c r="G982" s="20"/>
      <c r="H982" s="29"/>
      <c r="I982" s="29"/>
      <c r="J982" s="23"/>
      <c r="K982" s="23"/>
      <c r="L982" s="23"/>
      <c r="M982" s="25"/>
      <c r="N982" s="29"/>
      <c r="O982" s="13"/>
      <c r="P982" s="13"/>
      <c r="Q982" s="13"/>
      <c r="R982" s="13"/>
      <c r="T982" s="8" t="str">
        <f>IF(COUNTIF(M982, "*POSB*TRA*")&gt;0,CONCATENATE(L982,"-",MID(M982,(MIN(IF(ISERROR(FIND({1;2;3;4;5;6;7;8;9;0},M982,FIND("POSB",M982))),"",FIND({1;2;3;4;5;6;7;8;9;0},M982,FIND("POSB",M982))))),6)),"")</f>
        <v/>
      </c>
      <c r="U982" s="8" t="str">
        <f t="shared" si="120"/>
        <v>--</v>
      </c>
      <c r="V982" s="17" t="str">
        <f>IF(COUNTIF(M982, "*CHEQUE*")&gt;0,+MID(M982,(MIN(IF(ISERROR(FIND({1;2;3;4;5;6;7;8;9;0},M982)),"",FIND({1;2;3;4;5;6;7;8;9;0},M982)))),15),"")</f>
        <v/>
      </c>
      <c r="W982" s="10"/>
      <c r="X982" s="10"/>
      <c r="Y982" s="10"/>
      <c r="Z982" s="10"/>
      <c r="AA982" s="31" t="str">
        <f t="shared" si="121"/>
        <v>--</v>
      </c>
      <c r="AB982" s="18" t="str">
        <f t="shared" si="122"/>
        <v>Deposit</v>
      </c>
      <c r="AC982" s="3">
        <f t="shared" si="123"/>
        <v>0</v>
      </c>
      <c r="AD982" s="4">
        <f t="shared" si="124"/>
        <v>0</v>
      </c>
      <c r="AE982" s="8" t="str">
        <f t="shared" si="125"/>
        <v/>
      </c>
      <c r="AF982" s="18" t="str">
        <f t="shared" si="126"/>
        <v>--</v>
      </c>
    </row>
    <row r="983" spans="5:32" x14ac:dyDescent="0.25">
      <c r="E983" s="36" t="str">
        <f t="shared" si="127"/>
        <v>--</v>
      </c>
      <c r="F983" s="26"/>
      <c r="G983" s="21"/>
      <c r="H983" s="30"/>
      <c r="I983" s="30"/>
      <c r="J983" s="24"/>
      <c r="K983" s="24"/>
      <c r="L983" s="24"/>
      <c r="M983" s="26"/>
      <c r="N983" s="30"/>
      <c r="O983" s="13"/>
      <c r="P983" s="13"/>
      <c r="Q983" s="13"/>
      <c r="R983" s="13"/>
      <c r="T983" s="8" t="str">
        <f>IF(COUNTIF(M983, "*POSB*TRA*")&gt;0,CONCATENATE(L983,"-",MID(M983,(MIN(IF(ISERROR(FIND({1;2;3;4;5;6;7;8;9;0},M983,FIND("POSB",M983))),"",FIND({1;2;3;4;5;6;7;8;9;0},M983,FIND("POSB",M983))))),6)),"")</f>
        <v/>
      </c>
      <c r="U983" s="8" t="str">
        <f t="shared" si="120"/>
        <v>--</v>
      </c>
      <c r="V983" s="17" t="str">
        <f>IF(COUNTIF(M983, "*CHEQUE*")&gt;0,+MID(M983,(MIN(IF(ISERROR(FIND({1;2;3;4;5;6;7;8;9;0},M983)),"",FIND({1;2;3;4;5;6;7;8;9;0},M983)))),15),"")</f>
        <v/>
      </c>
      <c r="W983" s="10"/>
      <c r="X983" s="10"/>
      <c r="Y983" s="10"/>
      <c r="Z983" s="10"/>
      <c r="AA983" s="31" t="str">
        <f t="shared" si="121"/>
        <v>--</v>
      </c>
      <c r="AB983" s="18" t="str">
        <f t="shared" si="122"/>
        <v>Deposit</v>
      </c>
      <c r="AC983" s="3">
        <f t="shared" si="123"/>
        <v>0</v>
      </c>
      <c r="AD983" s="4">
        <f t="shared" si="124"/>
        <v>0</v>
      </c>
      <c r="AE983" s="8" t="str">
        <f t="shared" si="125"/>
        <v/>
      </c>
      <c r="AF983" s="18" t="str">
        <f t="shared" si="126"/>
        <v>--</v>
      </c>
    </row>
    <row r="984" spans="5:32" x14ac:dyDescent="0.25">
      <c r="E984" s="36" t="str">
        <f t="shared" si="127"/>
        <v>--</v>
      </c>
      <c r="F984" s="25"/>
      <c r="G984" s="20"/>
      <c r="H984" s="29"/>
      <c r="I984" s="29"/>
      <c r="J984" s="23"/>
      <c r="K984" s="23"/>
      <c r="L984" s="23"/>
      <c r="M984" s="25"/>
      <c r="N984" s="29"/>
      <c r="O984" s="13"/>
      <c r="P984" s="13"/>
      <c r="Q984" s="13"/>
      <c r="R984" s="13"/>
      <c r="T984" s="8" t="str">
        <f>IF(COUNTIF(M984, "*POSB*TRA*")&gt;0,CONCATENATE(L984,"-",MID(M984,(MIN(IF(ISERROR(FIND({1;2;3;4;5;6;7;8;9;0},M984,FIND("POSB",M984))),"",FIND({1;2;3;4;5;6;7;8;9;0},M984,FIND("POSB",M984))))),6)),"")</f>
        <v/>
      </c>
      <c r="U984" s="8" t="str">
        <f t="shared" si="120"/>
        <v>--</v>
      </c>
      <c r="V984" s="17" t="str">
        <f>IF(COUNTIF(M984, "*CHEQUE*")&gt;0,+MID(M984,(MIN(IF(ISERROR(FIND({1;2;3;4;5;6;7;8;9;0},M984)),"",FIND({1;2;3;4;5;6;7;8;9;0},M984)))),15),"")</f>
        <v/>
      </c>
      <c r="W984" s="10"/>
      <c r="X984" s="10"/>
      <c r="Y984" s="10"/>
      <c r="Z984" s="10"/>
      <c r="AA984" s="31" t="str">
        <f t="shared" si="121"/>
        <v>--</v>
      </c>
      <c r="AB984" s="18" t="str">
        <f t="shared" si="122"/>
        <v>Deposit</v>
      </c>
      <c r="AC984" s="3">
        <f t="shared" si="123"/>
        <v>0</v>
      </c>
      <c r="AD984" s="4">
        <f t="shared" si="124"/>
        <v>0</v>
      </c>
      <c r="AE984" s="8" t="str">
        <f t="shared" si="125"/>
        <v/>
      </c>
      <c r="AF984" s="18" t="str">
        <f t="shared" si="126"/>
        <v>--</v>
      </c>
    </row>
    <row r="985" spans="5:32" x14ac:dyDescent="0.25">
      <c r="E985" s="36" t="str">
        <f t="shared" si="127"/>
        <v>--</v>
      </c>
      <c r="F985" s="26"/>
      <c r="G985" s="21"/>
      <c r="H985" s="30"/>
      <c r="I985" s="30"/>
      <c r="J985" s="24"/>
      <c r="K985" s="24"/>
      <c r="L985" s="24"/>
      <c r="M985" s="26"/>
      <c r="N985" s="30"/>
      <c r="O985" s="13"/>
      <c r="P985" s="13"/>
      <c r="Q985" s="13"/>
      <c r="R985" s="13"/>
      <c r="T985" s="8" t="str">
        <f>IF(COUNTIF(M985, "*POSB*TRA*")&gt;0,CONCATENATE(L985,"-",MID(M985,(MIN(IF(ISERROR(FIND({1;2;3;4;5;6;7;8;9;0},M985,FIND("POSB",M985))),"",FIND({1;2;3;4;5;6;7;8;9;0},M985,FIND("POSB",M985))))),6)),"")</f>
        <v/>
      </c>
      <c r="U985" s="8" t="str">
        <f t="shared" si="120"/>
        <v>--</v>
      </c>
      <c r="V985" s="17" t="str">
        <f>IF(COUNTIF(M985, "*CHEQUE*")&gt;0,+MID(M985,(MIN(IF(ISERROR(FIND({1;2;3;4;5;6;7;8;9;0},M985)),"",FIND({1;2;3;4;5;6;7;8;9;0},M985)))),15),"")</f>
        <v/>
      </c>
      <c r="W985" s="10"/>
      <c r="X985" s="10"/>
      <c r="Y985" s="10"/>
      <c r="Z985" s="10"/>
      <c r="AA985" s="31" t="str">
        <f t="shared" si="121"/>
        <v>--</v>
      </c>
      <c r="AB985" s="18" t="str">
        <f t="shared" si="122"/>
        <v>Deposit</v>
      </c>
      <c r="AC985" s="3">
        <f t="shared" si="123"/>
        <v>0</v>
      </c>
      <c r="AD985" s="4">
        <f t="shared" si="124"/>
        <v>0</v>
      </c>
      <c r="AE985" s="8" t="str">
        <f t="shared" si="125"/>
        <v/>
      </c>
      <c r="AF985" s="18" t="str">
        <f t="shared" si="126"/>
        <v>--</v>
      </c>
    </row>
    <row r="986" spans="5:32" x14ac:dyDescent="0.25">
      <c r="E986" s="36" t="str">
        <f t="shared" si="127"/>
        <v>--</v>
      </c>
      <c r="F986" s="25"/>
      <c r="G986" s="20"/>
      <c r="H986" s="29"/>
      <c r="I986" s="29"/>
      <c r="J986" s="23"/>
      <c r="K986" s="23"/>
      <c r="L986" s="23"/>
      <c r="M986" s="25"/>
      <c r="N986" s="29"/>
      <c r="O986" s="13"/>
      <c r="P986" s="13"/>
      <c r="Q986" s="13"/>
      <c r="R986" s="13"/>
      <c r="T986" s="8" t="str">
        <f>IF(COUNTIF(M986, "*POSB*TRA*")&gt;0,CONCATENATE(L986,"-",MID(M986,(MIN(IF(ISERROR(FIND({1;2;3;4;5;6;7;8;9;0},M986,FIND("POSB",M986))),"",FIND({1;2;3;4;5;6;7;8;9;0},M986,FIND("POSB",M986))))),6)),"")</f>
        <v/>
      </c>
      <c r="U986" s="8" t="str">
        <f t="shared" si="120"/>
        <v>--</v>
      </c>
      <c r="V986" s="17" t="str">
        <f>IF(COUNTIF(M986, "*CHEQUE*")&gt;0,+MID(M986,(MIN(IF(ISERROR(FIND({1;2;3;4;5;6;7;8;9;0},M986)),"",FIND({1;2;3;4;5;6;7;8;9;0},M986)))),15),"")</f>
        <v/>
      </c>
      <c r="W986" s="10"/>
      <c r="X986" s="10"/>
      <c r="Y986" s="10"/>
      <c r="Z986" s="10"/>
      <c r="AA986" s="31" t="str">
        <f t="shared" si="121"/>
        <v>--</v>
      </c>
      <c r="AB986" s="18" t="str">
        <f t="shared" si="122"/>
        <v>Deposit</v>
      </c>
      <c r="AC986" s="3">
        <f t="shared" si="123"/>
        <v>0</v>
      </c>
      <c r="AD986" s="4">
        <f t="shared" si="124"/>
        <v>0</v>
      </c>
      <c r="AE986" s="8" t="str">
        <f t="shared" si="125"/>
        <v/>
      </c>
      <c r="AF986" s="18" t="str">
        <f t="shared" si="126"/>
        <v>--</v>
      </c>
    </row>
    <row r="987" spans="5:32" x14ac:dyDescent="0.25">
      <c r="E987" s="36" t="str">
        <f t="shared" si="127"/>
        <v>--</v>
      </c>
      <c r="F987" s="26"/>
      <c r="G987" s="21"/>
      <c r="H987" s="30"/>
      <c r="I987" s="30"/>
      <c r="J987" s="24"/>
      <c r="K987" s="24"/>
      <c r="L987" s="24"/>
      <c r="M987" s="26"/>
      <c r="N987" s="30"/>
      <c r="O987" s="13"/>
      <c r="P987" s="13"/>
      <c r="Q987" s="13"/>
      <c r="R987" s="13"/>
      <c r="T987" s="8" t="str">
        <f>IF(COUNTIF(M987, "*POSB*TRA*")&gt;0,CONCATENATE(L987,"-",MID(M987,(MIN(IF(ISERROR(FIND({1;2;3;4;5;6;7;8;9;0},M987,FIND("POSB",M987))),"",FIND({1;2;3;4;5;6;7;8;9;0},M987,FIND("POSB",M987))))),6)),"")</f>
        <v/>
      </c>
      <c r="U987" s="8" t="str">
        <f t="shared" si="120"/>
        <v>--</v>
      </c>
      <c r="V987" s="17" t="str">
        <f>IF(COUNTIF(M987, "*CHEQUE*")&gt;0,+MID(M987,(MIN(IF(ISERROR(FIND({1;2;3;4;5;6;7;8;9;0},M987)),"",FIND({1;2;3;4;5;6;7;8;9;0},M987)))),15),"")</f>
        <v/>
      </c>
      <c r="W987" s="10"/>
      <c r="X987" s="10"/>
      <c r="Y987" s="10"/>
      <c r="Z987" s="10"/>
      <c r="AA987" s="31" t="str">
        <f t="shared" si="121"/>
        <v>--</v>
      </c>
      <c r="AB987" s="18" t="str">
        <f t="shared" si="122"/>
        <v>Deposit</v>
      </c>
      <c r="AC987" s="3">
        <f t="shared" si="123"/>
        <v>0</v>
      </c>
      <c r="AD987" s="4">
        <f t="shared" si="124"/>
        <v>0</v>
      </c>
      <c r="AE987" s="8" t="str">
        <f t="shared" si="125"/>
        <v/>
      </c>
      <c r="AF987" s="18" t="str">
        <f t="shared" si="126"/>
        <v>--</v>
      </c>
    </row>
    <row r="988" spans="5:32" x14ac:dyDescent="0.25">
      <c r="E988" s="36" t="str">
        <f t="shared" si="127"/>
        <v>--</v>
      </c>
      <c r="F988" s="25"/>
      <c r="G988" s="20"/>
      <c r="H988" s="29"/>
      <c r="I988" s="29"/>
      <c r="J988" s="23"/>
      <c r="K988" s="23"/>
      <c r="L988" s="23"/>
      <c r="M988" s="25"/>
      <c r="N988" s="29"/>
      <c r="O988" s="13"/>
      <c r="P988" s="13"/>
      <c r="Q988" s="13"/>
      <c r="R988" s="13"/>
      <c r="T988" s="8" t="str">
        <f>IF(COUNTIF(M988, "*POSB*TRA*")&gt;0,CONCATENATE(L988,"-",MID(M988,(MIN(IF(ISERROR(FIND({1;2;3;4;5;6;7;8;9;0},M988,FIND("POSB",M988))),"",FIND({1;2;3;4;5;6;7;8;9;0},M988,FIND("POSB",M988))))),6)),"")</f>
        <v/>
      </c>
      <c r="U988" s="8" t="str">
        <f t="shared" si="120"/>
        <v>--</v>
      </c>
      <c r="V988" s="17" t="str">
        <f>IF(COUNTIF(M988, "*CHEQUE*")&gt;0,+MID(M988,(MIN(IF(ISERROR(FIND({1;2;3;4;5;6;7;8;9;0},M988)),"",FIND({1;2;3;4;5;6;7;8;9;0},M988)))),15),"")</f>
        <v/>
      </c>
      <c r="W988" s="10"/>
      <c r="X988" s="10"/>
      <c r="Y988" s="10"/>
      <c r="Z988" s="10"/>
      <c r="AA988" s="31" t="str">
        <f t="shared" si="121"/>
        <v>--</v>
      </c>
      <c r="AB988" s="18" t="str">
        <f t="shared" si="122"/>
        <v>Deposit</v>
      </c>
      <c r="AC988" s="3">
        <f t="shared" si="123"/>
        <v>0</v>
      </c>
      <c r="AD988" s="4">
        <f t="shared" si="124"/>
        <v>0</v>
      </c>
      <c r="AE988" s="8" t="str">
        <f t="shared" si="125"/>
        <v/>
      </c>
      <c r="AF988" s="18" t="str">
        <f t="shared" si="126"/>
        <v>--</v>
      </c>
    </row>
    <row r="989" spans="5:32" x14ac:dyDescent="0.25">
      <c r="E989" s="36" t="str">
        <f t="shared" si="127"/>
        <v>--</v>
      </c>
      <c r="F989" s="26"/>
      <c r="G989" s="21"/>
      <c r="H989" s="30"/>
      <c r="I989" s="30"/>
      <c r="J989" s="24"/>
      <c r="K989" s="24"/>
      <c r="L989" s="24"/>
      <c r="M989" s="26"/>
      <c r="N989" s="30"/>
      <c r="O989" s="13"/>
      <c r="P989" s="13"/>
      <c r="Q989" s="13"/>
      <c r="R989" s="13"/>
      <c r="T989" s="8" t="str">
        <f>IF(COUNTIF(M989, "*POSB*TRA*")&gt;0,CONCATENATE(L989,"-",MID(M989,(MIN(IF(ISERROR(FIND({1;2;3;4;5;6;7;8;9;0},M989,FIND("POSB",M989))),"",FIND({1;2;3;4;5;6;7;8;9;0},M989,FIND("POSB",M989))))),6)),"")</f>
        <v/>
      </c>
      <c r="U989" s="8" t="str">
        <f t="shared" si="120"/>
        <v>--</v>
      </c>
      <c r="V989" s="17" t="str">
        <f>IF(COUNTIF(M989, "*CHEQUE*")&gt;0,+MID(M989,(MIN(IF(ISERROR(FIND({1;2;3;4;5;6;7;8;9;0},M989)),"",FIND({1;2;3;4;5;6;7;8;9;0},M989)))),15),"")</f>
        <v/>
      </c>
      <c r="W989" s="10"/>
      <c r="X989" s="10"/>
      <c r="Y989" s="10"/>
      <c r="Z989" s="10"/>
      <c r="AA989" s="31" t="str">
        <f t="shared" si="121"/>
        <v>--</v>
      </c>
      <c r="AB989" s="18" t="str">
        <f t="shared" si="122"/>
        <v>Deposit</v>
      </c>
      <c r="AC989" s="3">
        <f t="shared" si="123"/>
        <v>0</v>
      </c>
      <c r="AD989" s="4">
        <f t="shared" si="124"/>
        <v>0</v>
      </c>
      <c r="AE989" s="8" t="str">
        <f t="shared" si="125"/>
        <v/>
      </c>
      <c r="AF989" s="18" t="str">
        <f t="shared" si="126"/>
        <v>--</v>
      </c>
    </row>
    <row r="990" spans="5:32" x14ac:dyDescent="0.25">
      <c r="E990" s="36" t="str">
        <f t="shared" si="127"/>
        <v>--</v>
      </c>
      <c r="F990" s="25"/>
      <c r="G990" s="20"/>
      <c r="H990" s="29"/>
      <c r="I990" s="29"/>
      <c r="J990" s="23"/>
      <c r="K990" s="23"/>
      <c r="L990" s="23"/>
      <c r="M990" s="25"/>
      <c r="N990" s="29"/>
      <c r="O990" s="13"/>
      <c r="P990" s="13"/>
      <c r="Q990" s="13"/>
      <c r="R990" s="13"/>
      <c r="T990" s="8" t="str">
        <f>IF(COUNTIF(M990, "*POSB*TRA*")&gt;0,CONCATENATE(L990,"-",MID(M990,(MIN(IF(ISERROR(FIND({1;2;3;4;5;6;7;8;9;0},M990,FIND("POSB",M990))),"",FIND({1;2;3;4;5;6;7;8;9;0},M990,FIND("POSB",M990))))),6)),"")</f>
        <v/>
      </c>
      <c r="U990" s="8" t="str">
        <f t="shared" si="120"/>
        <v>--</v>
      </c>
      <c r="V990" s="17" t="str">
        <f>IF(COUNTIF(M990, "*CHEQUE*")&gt;0,+MID(M990,(MIN(IF(ISERROR(FIND({1;2;3;4;5;6;7;8;9;0},M990)),"",FIND({1;2;3;4;5;6;7;8;9;0},M990)))),15),"")</f>
        <v/>
      </c>
      <c r="W990" s="10"/>
      <c r="X990" s="10"/>
      <c r="Y990" s="10"/>
      <c r="Z990" s="10"/>
      <c r="AA990" s="31" t="str">
        <f t="shared" si="121"/>
        <v>--</v>
      </c>
      <c r="AB990" s="18" t="str">
        <f t="shared" si="122"/>
        <v>Deposit</v>
      </c>
      <c r="AC990" s="3">
        <f t="shared" si="123"/>
        <v>0</v>
      </c>
      <c r="AD990" s="4">
        <f t="shared" si="124"/>
        <v>0</v>
      </c>
      <c r="AE990" s="8" t="str">
        <f t="shared" si="125"/>
        <v/>
      </c>
      <c r="AF990" s="18" t="str">
        <f t="shared" si="126"/>
        <v>--</v>
      </c>
    </row>
    <row r="991" spans="5:32" x14ac:dyDescent="0.25">
      <c r="E991" s="36" t="str">
        <f t="shared" si="127"/>
        <v>--</v>
      </c>
      <c r="F991" s="26"/>
      <c r="G991" s="21"/>
      <c r="H991" s="30"/>
      <c r="I991" s="30"/>
      <c r="J991" s="24"/>
      <c r="K991" s="24"/>
      <c r="L991" s="24"/>
      <c r="M991" s="26"/>
      <c r="N991" s="30"/>
      <c r="O991" s="13"/>
      <c r="P991" s="13"/>
      <c r="Q991" s="13"/>
      <c r="R991" s="13"/>
      <c r="T991" s="8" t="str">
        <f>IF(COUNTIF(M991, "*POSB*TRA*")&gt;0,CONCATENATE(L991,"-",MID(M991,(MIN(IF(ISERROR(FIND({1;2;3;4;5;6;7;8;9;0},M991,FIND("POSB",M991))),"",FIND({1;2;3;4;5;6;7;8;9;0},M991,FIND("POSB",M991))))),6)),"")</f>
        <v/>
      </c>
      <c r="U991" s="8" t="str">
        <f t="shared" si="120"/>
        <v>--</v>
      </c>
      <c r="V991" s="17" t="str">
        <f>IF(COUNTIF(M991, "*CHEQUE*")&gt;0,+MID(M991,(MIN(IF(ISERROR(FIND({1;2;3;4;5;6;7;8;9;0},M991)),"",FIND({1;2;3;4;5;6;7;8;9;0},M991)))),15),"")</f>
        <v/>
      </c>
      <c r="W991" s="10"/>
      <c r="X991" s="10"/>
      <c r="Y991" s="10"/>
      <c r="Z991" s="10"/>
      <c r="AA991" s="31" t="str">
        <f t="shared" si="121"/>
        <v>--</v>
      </c>
      <c r="AB991" s="18" t="str">
        <f t="shared" si="122"/>
        <v>Deposit</v>
      </c>
      <c r="AC991" s="3">
        <f t="shared" si="123"/>
        <v>0</v>
      </c>
      <c r="AD991" s="4">
        <f t="shared" si="124"/>
        <v>0</v>
      </c>
      <c r="AE991" s="8" t="str">
        <f t="shared" si="125"/>
        <v/>
      </c>
      <c r="AF991" s="18" t="str">
        <f t="shared" si="126"/>
        <v>--</v>
      </c>
    </row>
    <row r="992" spans="5:32" x14ac:dyDescent="0.25">
      <c r="E992" s="36" t="str">
        <f t="shared" si="127"/>
        <v>--</v>
      </c>
      <c r="F992" s="25"/>
      <c r="G992" s="20"/>
      <c r="H992" s="29"/>
      <c r="I992" s="29"/>
      <c r="J992" s="23"/>
      <c r="K992" s="23"/>
      <c r="L992" s="23"/>
      <c r="M992" s="25"/>
      <c r="N992" s="29"/>
      <c r="O992" s="13"/>
      <c r="P992" s="13"/>
      <c r="Q992" s="13"/>
      <c r="R992" s="13"/>
      <c r="T992" s="8" t="str">
        <f>IF(COUNTIF(M992, "*POSB*TRA*")&gt;0,CONCATENATE(L992,"-",MID(M992,(MIN(IF(ISERROR(FIND({1;2;3;4;5;6;7;8;9;0},M992,FIND("POSB",M992))),"",FIND({1;2;3;4;5;6;7;8;9;0},M992,FIND("POSB",M992))))),6)),"")</f>
        <v/>
      </c>
      <c r="U992" s="8" t="str">
        <f t="shared" si="120"/>
        <v>--</v>
      </c>
      <c r="V992" s="17" t="str">
        <f>IF(COUNTIF(M992, "*CHEQUE*")&gt;0,+MID(M992,(MIN(IF(ISERROR(FIND({1;2;3;4;5;6;7;8;9;0},M992)),"",FIND({1;2;3;4;5;6;7;8;9;0},M992)))),15),"")</f>
        <v/>
      </c>
      <c r="W992" s="10"/>
      <c r="X992" s="10"/>
      <c r="Y992" s="10"/>
      <c r="Z992" s="10"/>
      <c r="AA992" s="31" t="str">
        <f t="shared" si="121"/>
        <v>--</v>
      </c>
      <c r="AB992" s="18" t="str">
        <f t="shared" si="122"/>
        <v>Deposit</v>
      </c>
      <c r="AC992" s="3">
        <f t="shared" si="123"/>
        <v>0</v>
      </c>
      <c r="AD992" s="4">
        <f t="shared" si="124"/>
        <v>0</v>
      </c>
      <c r="AE992" s="8" t="str">
        <f t="shared" si="125"/>
        <v/>
      </c>
      <c r="AF992" s="18" t="str">
        <f t="shared" si="126"/>
        <v>--</v>
      </c>
    </row>
    <row r="993" spans="5:32" x14ac:dyDescent="0.25">
      <c r="E993" s="36" t="str">
        <f t="shared" si="127"/>
        <v>--</v>
      </c>
      <c r="F993" s="26"/>
      <c r="G993" s="21"/>
      <c r="H993" s="30"/>
      <c r="I993" s="30"/>
      <c r="J993" s="24"/>
      <c r="K993" s="24"/>
      <c r="L993" s="24"/>
      <c r="M993" s="26"/>
      <c r="N993" s="30"/>
      <c r="O993" s="13"/>
      <c r="P993" s="13"/>
      <c r="Q993" s="13"/>
      <c r="R993" s="13"/>
      <c r="T993" s="8" t="str">
        <f>IF(COUNTIF(M993, "*POSB*TRA*")&gt;0,CONCATENATE(L993,"-",MID(M993,(MIN(IF(ISERROR(FIND({1;2;3;4;5;6;7;8;9;0},M993,FIND("POSB",M993))),"",FIND({1;2;3;4;5;6;7;8;9;0},M993,FIND("POSB",M993))))),6)),"")</f>
        <v/>
      </c>
      <c r="U993" s="8" t="str">
        <f t="shared" si="120"/>
        <v>--</v>
      </c>
      <c r="V993" s="17" t="str">
        <f>IF(COUNTIF(M993, "*CHEQUE*")&gt;0,+MID(M993,(MIN(IF(ISERROR(FIND({1;2;3;4;5;6;7;8;9;0},M993)),"",FIND({1;2;3;4;5;6;7;8;9;0},M993)))),15),"")</f>
        <v/>
      </c>
      <c r="W993" s="10"/>
      <c r="X993" s="10"/>
      <c r="Y993" s="10"/>
      <c r="Z993" s="10"/>
      <c r="AA993" s="31" t="str">
        <f t="shared" si="121"/>
        <v>--</v>
      </c>
      <c r="AB993" s="18" t="str">
        <f t="shared" si="122"/>
        <v>Deposit</v>
      </c>
      <c r="AC993" s="3">
        <f t="shared" si="123"/>
        <v>0</v>
      </c>
      <c r="AD993" s="4">
        <f t="shared" si="124"/>
        <v>0</v>
      </c>
      <c r="AE993" s="8" t="str">
        <f t="shared" si="125"/>
        <v/>
      </c>
      <c r="AF993" s="18" t="str">
        <f t="shared" si="126"/>
        <v>--</v>
      </c>
    </row>
    <row r="994" spans="5:32" x14ac:dyDescent="0.25">
      <c r="E994" s="36" t="str">
        <f t="shared" si="127"/>
        <v>--</v>
      </c>
      <c r="F994" s="25"/>
      <c r="G994" s="20"/>
      <c r="H994" s="29"/>
      <c r="I994" s="29"/>
      <c r="J994" s="23"/>
      <c r="K994" s="23"/>
      <c r="L994" s="23"/>
      <c r="M994" s="25"/>
      <c r="N994" s="29"/>
      <c r="O994" s="13"/>
      <c r="P994" s="13"/>
      <c r="Q994" s="13"/>
      <c r="R994" s="13"/>
      <c r="T994" s="8" t="str">
        <f>IF(COUNTIF(M994, "*POSB*TRA*")&gt;0,CONCATENATE(L994,"-",MID(M994,(MIN(IF(ISERROR(FIND({1;2;3;4;5;6;7;8;9;0},M994,FIND("POSB",M994))),"",FIND({1;2;3;4;5;6;7;8;9;0},M994,FIND("POSB",M994))))),6)),"")</f>
        <v/>
      </c>
      <c r="U994" s="8" t="str">
        <f t="shared" si="120"/>
        <v>--</v>
      </c>
      <c r="V994" s="17" t="str">
        <f>IF(COUNTIF(M994, "*CHEQUE*")&gt;0,+MID(M994,(MIN(IF(ISERROR(FIND({1;2;3;4;5;6;7;8;9;0},M994)),"",FIND({1;2;3;4;5;6;7;8;9;0},M994)))),15),"")</f>
        <v/>
      </c>
      <c r="W994" s="10"/>
      <c r="X994" s="10"/>
      <c r="Y994" s="10"/>
      <c r="Z994" s="10"/>
      <c r="AA994" s="31" t="str">
        <f t="shared" si="121"/>
        <v>--</v>
      </c>
      <c r="AB994" s="18" t="str">
        <f t="shared" si="122"/>
        <v>Deposit</v>
      </c>
      <c r="AC994" s="3">
        <f t="shared" si="123"/>
        <v>0</v>
      </c>
      <c r="AD994" s="4">
        <f t="shared" si="124"/>
        <v>0</v>
      </c>
      <c r="AE994" s="8" t="str">
        <f t="shared" si="125"/>
        <v/>
      </c>
      <c r="AF994" s="18" t="str">
        <f t="shared" si="126"/>
        <v>--</v>
      </c>
    </row>
    <row r="995" spans="5:32" x14ac:dyDescent="0.25">
      <c r="E995" s="36" t="str">
        <f t="shared" si="127"/>
        <v>--</v>
      </c>
      <c r="F995" s="26"/>
      <c r="G995" s="21"/>
      <c r="H995" s="30"/>
      <c r="I995" s="30"/>
      <c r="J995" s="24"/>
      <c r="K995" s="24"/>
      <c r="L995" s="24"/>
      <c r="M995" s="26"/>
      <c r="N995" s="30"/>
      <c r="O995" s="13"/>
      <c r="P995" s="13"/>
      <c r="Q995" s="13"/>
      <c r="R995" s="13"/>
      <c r="T995" s="8" t="str">
        <f>IF(COUNTIF(M995, "*POSB*TRA*")&gt;0,CONCATENATE(L995,"-",MID(M995,(MIN(IF(ISERROR(FIND({1;2;3;4;5;6;7;8;9;0},M995,FIND("POSB",M995))),"",FIND({1;2;3;4;5;6;7;8;9;0},M995,FIND("POSB",M995))))),6)),"")</f>
        <v/>
      </c>
      <c r="U995" s="8" t="str">
        <f t="shared" si="120"/>
        <v>--</v>
      </c>
      <c r="V995" s="17" t="str">
        <f>IF(COUNTIF(M995, "*CHEQUE*")&gt;0,+MID(M995,(MIN(IF(ISERROR(FIND({1;2;3;4;5;6;7;8;9;0},M995)),"",FIND({1;2;3;4;5;6;7;8;9;0},M995)))),15),"")</f>
        <v/>
      </c>
      <c r="W995" s="10"/>
      <c r="X995" s="10"/>
      <c r="Y995" s="10"/>
      <c r="Z995" s="10"/>
      <c r="AA995" s="31" t="str">
        <f t="shared" si="121"/>
        <v>--</v>
      </c>
      <c r="AB995" s="18" t="str">
        <f t="shared" si="122"/>
        <v>Deposit</v>
      </c>
      <c r="AC995" s="3">
        <f t="shared" si="123"/>
        <v>0</v>
      </c>
      <c r="AD995" s="4">
        <f t="shared" si="124"/>
        <v>0</v>
      </c>
      <c r="AE995" s="8" t="str">
        <f t="shared" si="125"/>
        <v/>
      </c>
      <c r="AF995" s="18" t="str">
        <f t="shared" si="126"/>
        <v>--</v>
      </c>
    </row>
    <row r="996" spans="5:32" x14ac:dyDescent="0.25">
      <c r="E996" s="36" t="str">
        <f t="shared" si="127"/>
        <v>--</v>
      </c>
      <c r="F996" s="25"/>
      <c r="G996" s="20"/>
      <c r="H996" s="29"/>
      <c r="I996" s="29"/>
      <c r="J996" s="23"/>
      <c r="K996" s="23"/>
      <c r="L996" s="23"/>
      <c r="M996" s="25"/>
      <c r="N996" s="29"/>
      <c r="O996" s="13"/>
      <c r="P996" s="13"/>
      <c r="Q996" s="13"/>
      <c r="R996" s="13"/>
      <c r="T996" s="8" t="str">
        <f>IF(COUNTIF(M996, "*POSB*TRA*")&gt;0,CONCATENATE(L996,"-",MID(M996,(MIN(IF(ISERROR(FIND({1;2;3;4;5;6;7;8;9;0},M996,FIND("POSB",M996))),"",FIND({1;2;3;4;5;6;7;8;9;0},M996,FIND("POSB",M996))))),6)),"")</f>
        <v/>
      </c>
      <c r="U996" s="8" t="str">
        <f t="shared" si="120"/>
        <v>--</v>
      </c>
      <c r="V996" s="17" t="str">
        <f>IF(COUNTIF(M996, "*CHEQUE*")&gt;0,+MID(M996,(MIN(IF(ISERROR(FIND({1;2;3;4;5;6;7;8;9;0},M996)),"",FIND({1;2;3;4;5;6;7;8;9;0},M996)))),15),"")</f>
        <v/>
      </c>
      <c r="W996" s="10"/>
      <c r="X996" s="10"/>
      <c r="Y996" s="10"/>
      <c r="Z996" s="10"/>
      <c r="AA996" s="31" t="str">
        <f t="shared" si="121"/>
        <v>--</v>
      </c>
      <c r="AB996" s="18" t="str">
        <f t="shared" si="122"/>
        <v>Deposit</v>
      </c>
      <c r="AC996" s="3">
        <f t="shared" si="123"/>
        <v>0</v>
      </c>
      <c r="AD996" s="4">
        <f t="shared" si="124"/>
        <v>0</v>
      </c>
      <c r="AE996" s="8" t="str">
        <f t="shared" si="125"/>
        <v/>
      </c>
      <c r="AF996" s="18" t="str">
        <f t="shared" si="126"/>
        <v>--</v>
      </c>
    </row>
    <row r="997" spans="5:32" x14ac:dyDescent="0.25">
      <c r="E997" s="36" t="str">
        <f t="shared" si="127"/>
        <v>--</v>
      </c>
      <c r="F997" s="26"/>
      <c r="G997" s="21"/>
      <c r="H997" s="30"/>
      <c r="I997" s="30"/>
      <c r="J997" s="24"/>
      <c r="K997" s="24"/>
      <c r="L997" s="24"/>
      <c r="M997" s="26"/>
      <c r="N997" s="30"/>
      <c r="O997" s="13"/>
      <c r="P997" s="13"/>
      <c r="Q997" s="13"/>
      <c r="R997" s="13"/>
      <c r="T997" s="8" t="str">
        <f>IF(COUNTIF(M997, "*POSB*TRA*")&gt;0,CONCATENATE(L997,"-",MID(M997,(MIN(IF(ISERROR(FIND({1;2;3;4;5;6;7;8;9;0},M997,FIND("POSB",M997))),"",FIND({1;2;3;4;5;6;7;8;9;0},M997,FIND("POSB",M997))))),6)),"")</f>
        <v/>
      </c>
      <c r="U997" s="8" t="str">
        <f t="shared" si="120"/>
        <v>--</v>
      </c>
      <c r="V997" s="17" t="str">
        <f>IF(COUNTIF(M997, "*CHEQUE*")&gt;0,+MID(M997,(MIN(IF(ISERROR(FIND({1;2;3;4;5;6;7;8;9;0},M997)),"",FIND({1;2;3;4;5;6;7;8;9;0},M997)))),15),"")</f>
        <v/>
      </c>
      <c r="W997" s="10"/>
      <c r="X997" s="10"/>
      <c r="Y997" s="10"/>
      <c r="Z997" s="10"/>
      <c r="AA997" s="31" t="str">
        <f t="shared" si="121"/>
        <v>--</v>
      </c>
      <c r="AB997" s="18" t="str">
        <f t="shared" si="122"/>
        <v>Deposit</v>
      </c>
      <c r="AC997" s="3">
        <f t="shared" si="123"/>
        <v>0</v>
      </c>
      <c r="AD997" s="4">
        <f t="shared" si="124"/>
        <v>0</v>
      </c>
      <c r="AE997" s="8" t="str">
        <f t="shared" si="125"/>
        <v/>
      </c>
      <c r="AF997" s="18" t="str">
        <f t="shared" si="126"/>
        <v>--</v>
      </c>
    </row>
    <row r="998" spans="5:32" x14ac:dyDescent="0.25">
      <c r="E998" s="36" t="str">
        <f t="shared" si="127"/>
        <v>--</v>
      </c>
      <c r="F998" s="25"/>
      <c r="G998" s="20"/>
      <c r="H998" s="29"/>
      <c r="I998" s="29"/>
      <c r="J998" s="23"/>
      <c r="K998" s="23"/>
      <c r="L998" s="23"/>
      <c r="M998" s="25"/>
      <c r="N998" s="29"/>
      <c r="O998" s="13"/>
      <c r="P998" s="13"/>
      <c r="Q998" s="13"/>
      <c r="R998" s="13"/>
      <c r="T998" s="8" t="str">
        <f>IF(COUNTIF(M998, "*POSB*TRA*")&gt;0,CONCATENATE(L998,"-",MID(M998,(MIN(IF(ISERROR(FIND({1;2;3;4;5;6;7;8;9;0},M998,FIND("POSB",M998))),"",FIND({1;2;3;4;5;6;7;8;9;0},M998,FIND("POSB",M998))))),6)),"")</f>
        <v/>
      </c>
      <c r="U998" s="8" t="str">
        <f t="shared" si="120"/>
        <v>--</v>
      </c>
      <c r="V998" s="17" t="str">
        <f>IF(COUNTIF(M998, "*CHEQUE*")&gt;0,+MID(M998,(MIN(IF(ISERROR(FIND({1;2;3;4;5;6;7;8;9;0},M998)),"",FIND({1;2;3;4;5;6;7;8;9;0},M998)))),15),"")</f>
        <v/>
      </c>
      <c r="W998" s="10"/>
      <c r="X998" s="10"/>
      <c r="Y998" s="10"/>
      <c r="Z998" s="10"/>
      <c r="AA998" s="31" t="str">
        <f t="shared" si="121"/>
        <v>--</v>
      </c>
      <c r="AB998" s="18" t="str">
        <f t="shared" si="122"/>
        <v>Deposit</v>
      </c>
      <c r="AC998" s="3">
        <f t="shared" si="123"/>
        <v>0</v>
      </c>
      <c r="AD998" s="4">
        <f t="shared" si="124"/>
        <v>0</v>
      </c>
      <c r="AE998" s="8" t="str">
        <f t="shared" si="125"/>
        <v/>
      </c>
      <c r="AF998" s="18" t="str">
        <f t="shared" si="126"/>
        <v>--</v>
      </c>
    </row>
    <row r="999" spans="5:32" x14ac:dyDescent="0.25">
      <c r="E999" s="36" t="str">
        <f t="shared" si="127"/>
        <v>--</v>
      </c>
      <c r="F999" s="26"/>
      <c r="G999" s="21"/>
      <c r="H999" s="30"/>
      <c r="I999" s="30"/>
      <c r="J999" s="24"/>
      <c r="K999" s="24"/>
      <c r="L999" s="24"/>
      <c r="M999" s="26"/>
      <c r="N999" s="30"/>
      <c r="O999" s="13"/>
      <c r="P999" s="13"/>
      <c r="Q999" s="13"/>
      <c r="R999" s="13"/>
      <c r="T999" s="8" t="str">
        <f>IF(COUNTIF(M999, "*POSB*TRA*")&gt;0,CONCATENATE(L999,"-",MID(M999,(MIN(IF(ISERROR(FIND({1;2;3;4;5;6;7;8;9;0},M999,FIND("POSB",M999))),"",FIND({1;2;3;4;5;6;7;8;9;0},M999,FIND("POSB",M999))))),6)),"")</f>
        <v/>
      </c>
      <c r="U999" s="8" t="str">
        <f t="shared" si="120"/>
        <v>--</v>
      </c>
      <c r="V999" s="17" t="str">
        <f>IF(COUNTIF(M999, "*CHEQUE*")&gt;0,+MID(M999,(MIN(IF(ISERROR(FIND({1;2;3;4;5;6;7;8;9;0},M999)),"",FIND({1;2;3;4;5;6;7;8;9;0},M999)))),15),"")</f>
        <v/>
      </c>
      <c r="W999" s="10"/>
      <c r="X999" s="10"/>
      <c r="Y999" s="10"/>
      <c r="Z999" s="10"/>
      <c r="AA999" s="31" t="str">
        <f t="shared" si="121"/>
        <v>--</v>
      </c>
      <c r="AB999" s="18" t="str">
        <f t="shared" si="122"/>
        <v>Deposit</v>
      </c>
      <c r="AC999" s="3">
        <f t="shared" si="123"/>
        <v>0</v>
      </c>
      <c r="AD999" s="4">
        <f t="shared" si="124"/>
        <v>0</v>
      </c>
      <c r="AE999" s="8" t="str">
        <f t="shared" si="125"/>
        <v/>
      </c>
      <c r="AF999" s="18" t="str">
        <f t="shared" si="126"/>
        <v>--</v>
      </c>
    </row>
    <row r="1000" spans="5:32" x14ac:dyDescent="0.25">
      <c r="E1000" s="36" t="str">
        <f t="shared" si="127"/>
        <v>--</v>
      </c>
      <c r="F1000" s="25"/>
      <c r="G1000" s="20"/>
      <c r="H1000" s="29"/>
      <c r="I1000" s="29"/>
      <c r="J1000" s="23"/>
      <c r="K1000" s="23"/>
      <c r="L1000" s="23"/>
      <c r="M1000" s="25"/>
      <c r="N1000" s="29"/>
      <c r="O1000" s="13"/>
      <c r="P1000" s="13"/>
      <c r="Q1000" s="13"/>
      <c r="R1000" s="13"/>
      <c r="T1000" s="8" t="str">
        <f>IF(COUNTIF(M1000, "*POSB*TRA*")&gt;0,CONCATENATE(L1000,"-",MID(M1000,(MIN(IF(ISERROR(FIND({1;2;3;4;5;6;7;8;9;0},M1000,FIND("POSB",M1000))),"",FIND({1;2;3;4;5;6;7;8;9;0},M1000,FIND("POSB",M1000))))),6)),"")</f>
        <v/>
      </c>
      <c r="U1000" s="8" t="str">
        <f t="shared" si="120"/>
        <v>--</v>
      </c>
      <c r="V1000" s="17" t="str">
        <f>IF(COUNTIF(M1000, "*CHEQUE*")&gt;0,+MID(M1000,(MIN(IF(ISERROR(FIND({1;2;3;4;5;6;7;8;9;0},M1000)),"",FIND({1;2;3;4;5;6;7;8;9;0},M1000)))),15),"")</f>
        <v/>
      </c>
      <c r="W1000" s="10"/>
      <c r="X1000" s="10"/>
      <c r="Y1000" s="10"/>
      <c r="Z1000" s="10"/>
      <c r="AA1000" s="31" t="str">
        <f t="shared" si="121"/>
        <v>--</v>
      </c>
      <c r="AB1000" s="18" t="str">
        <f t="shared" si="122"/>
        <v>Deposit</v>
      </c>
      <c r="AC1000" s="3">
        <f t="shared" si="123"/>
        <v>0</v>
      </c>
      <c r="AD1000" s="4">
        <f t="shared" si="124"/>
        <v>0</v>
      </c>
      <c r="AE1000" s="8" t="str">
        <f t="shared" si="125"/>
        <v/>
      </c>
      <c r="AF1000" s="18" t="str">
        <f t="shared" si="126"/>
        <v>--</v>
      </c>
    </row>
    <row r="1001" spans="5:32" x14ac:dyDescent="0.25">
      <c r="E1001" s="36" t="str">
        <f t="shared" si="127"/>
        <v>--</v>
      </c>
      <c r="F1001" s="26"/>
      <c r="G1001" s="21"/>
      <c r="H1001" s="30"/>
      <c r="I1001" s="30"/>
      <c r="J1001" s="24"/>
      <c r="K1001" s="24"/>
      <c r="L1001" s="24"/>
      <c r="M1001" s="26"/>
      <c r="N1001" s="30"/>
      <c r="O1001" s="13"/>
      <c r="P1001" s="13"/>
      <c r="Q1001" s="13"/>
      <c r="R1001" s="13"/>
      <c r="T1001" s="8" t="str">
        <f>IF(COUNTIF(M1001, "*POSB*TRA*")&gt;0,CONCATENATE(L1001,"-",MID(M1001,(MIN(IF(ISERROR(FIND({1;2;3;4;5;6;7;8;9;0},M1001,FIND("POSB",M1001))),"",FIND({1;2;3;4;5;6;7;8;9;0},M1001,FIND("POSB",M1001))))),6)),"")</f>
        <v/>
      </c>
      <c r="U1001" s="8" t="str">
        <f t="shared" si="120"/>
        <v>--</v>
      </c>
      <c r="V1001" s="17" t="str">
        <f>IF(COUNTIF(M1001, "*CHEQUE*")&gt;0,+MID(M1001,(MIN(IF(ISERROR(FIND({1;2;3;4;5;6;7;8;9;0},M1001)),"",FIND({1;2;3;4;5;6;7;8;9;0},M1001)))),15),"")</f>
        <v/>
      </c>
      <c r="W1001" s="10"/>
      <c r="X1001" s="10"/>
      <c r="Y1001" s="10"/>
      <c r="Z1001" s="10"/>
      <c r="AA1001" s="31" t="str">
        <f t="shared" si="121"/>
        <v>--</v>
      </c>
      <c r="AB1001" s="18" t="str">
        <f t="shared" si="122"/>
        <v>Deposit</v>
      </c>
      <c r="AC1001" s="3">
        <f t="shared" si="123"/>
        <v>0</v>
      </c>
      <c r="AD1001" s="4">
        <f t="shared" si="124"/>
        <v>0</v>
      </c>
      <c r="AE1001" s="8" t="str">
        <f t="shared" si="125"/>
        <v/>
      </c>
      <c r="AF1001" s="18" t="str">
        <f t="shared" si="126"/>
        <v>--</v>
      </c>
    </row>
    <row r="1002" spans="5:32" x14ac:dyDescent="0.25">
      <c r="E1002" s="36" t="str">
        <f t="shared" si="127"/>
        <v>--</v>
      </c>
      <c r="F1002" s="25"/>
      <c r="G1002" s="20"/>
      <c r="H1002" s="29"/>
      <c r="I1002" s="29"/>
      <c r="J1002" s="23"/>
      <c r="K1002" s="23"/>
      <c r="L1002" s="23"/>
      <c r="M1002" s="25"/>
      <c r="N1002" s="29"/>
      <c r="O1002" s="13"/>
      <c r="P1002" s="13"/>
      <c r="Q1002" s="13"/>
      <c r="R1002" s="13"/>
      <c r="T1002" s="8" t="str">
        <f>IF(COUNTIF(M1002, "*POSB*TRA*")&gt;0,CONCATENATE(L1002,"-",MID(M1002,(MIN(IF(ISERROR(FIND({1;2;3;4;5;6;7;8;9;0},M1002,FIND("POSB",M1002))),"",FIND({1;2;3;4;5;6;7;8;9;0},M1002,FIND("POSB",M1002))))),6)),"")</f>
        <v/>
      </c>
      <c r="U1002" s="8" t="str">
        <f t="shared" si="120"/>
        <v>--</v>
      </c>
      <c r="V1002" s="17" t="str">
        <f>IF(COUNTIF(M1002, "*CHEQUE*")&gt;0,+MID(M1002,(MIN(IF(ISERROR(FIND({1;2;3;4;5;6;7;8;9;0},M1002)),"",FIND({1;2;3;4;5;6;7;8;9;0},M1002)))),15),"")</f>
        <v/>
      </c>
      <c r="W1002" s="10"/>
      <c r="X1002" s="10"/>
      <c r="Y1002" s="10"/>
      <c r="Z1002" s="10"/>
      <c r="AA1002" s="31" t="str">
        <f t="shared" si="121"/>
        <v>--</v>
      </c>
      <c r="AB1002" s="18" t="str">
        <f t="shared" si="122"/>
        <v>Deposit</v>
      </c>
      <c r="AC1002" s="3">
        <f t="shared" si="123"/>
        <v>0</v>
      </c>
      <c r="AD1002" s="4">
        <f t="shared" si="124"/>
        <v>0</v>
      </c>
      <c r="AE1002" s="8" t="str">
        <f t="shared" si="125"/>
        <v/>
      </c>
      <c r="AF1002" s="18" t="str">
        <f t="shared" si="126"/>
        <v>--</v>
      </c>
    </row>
    <row r="1003" spans="5:32" x14ac:dyDescent="0.25">
      <c r="E1003" s="36" t="str">
        <f t="shared" si="127"/>
        <v>--</v>
      </c>
      <c r="F1003" s="26"/>
      <c r="G1003" s="21"/>
      <c r="H1003" s="30"/>
      <c r="I1003" s="30"/>
      <c r="J1003" s="24"/>
      <c r="K1003" s="24"/>
      <c r="L1003" s="24"/>
      <c r="M1003" s="26"/>
      <c r="N1003" s="30"/>
      <c r="O1003" s="13"/>
      <c r="P1003" s="13"/>
      <c r="Q1003" s="13"/>
      <c r="R1003" s="13"/>
      <c r="T1003" s="8" t="str">
        <f>IF(COUNTIF(M1003, "*POSB*TRA*")&gt;0,CONCATENATE(L1003,"-",MID(M1003,(MIN(IF(ISERROR(FIND({1;2;3;4;5;6;7;8;9;0},M1003,FIND("POSB",M1003))),"",FIND({1;2;3;4;5;6;7;8;9;0},M1003,FIND("POSB",M1003))))),6)),"")</f>
        <v/>
      </c>
      <c r="U1003" s="8" t="str">
        <f t="shared" si="120"/>
        <v>--</v>
      </c>
      <c r="V1003" s="17" t="str">
        <f>IF(COUNTIF(M1003, "*CHEQUE*")&gt;0,+MID(M1003,(MIN(IF(ISERROR(FIND({1;2;3;4;5;6;7;8;9;0},M1003)),"",FIND({1;2;3;4;5;6;7;8;9;0},M1003)))),15),"")</f>
        <v/>
      </c>
      <c r="W1003" s="10"/>
      <c r="X1003" s="10"/>
      <c r="Y1003" s="10"/>
      <c r="Z1003" s="10"/>
      <c r="AA1003" s="31" t="str">
        <f t="shared" si="121"/>
        <v>--</v>
      </c>
      <c r="AB1003" s="18" t="str">
        <f t="shared" si="122"/>
        <v>Deposit</v>
      </c>
      <c r="AC1003" s="3">
        <f t="shared" si="123"/>
        <v>0</v>
      </c>
      <c r="AD1003" s="4">
        <f t="shared" si="124"/>
        <v>0</v>
      </c>
      <c r="AE1003" s="8" t="str">
        <f t="shared" si="125"/>
        <v/>
      </c>
      <c r="AF1003" s="18" t="str">
        <f t="shared" si="126"/>
        <v>--</v>
      </c>
    </row>
    <row r="1004" spans="5:32" x14ac:dyDescent="0.25">
      <c r="E1004" s="36" t="str">
        <f t="shared" si="127"/>
        <v>--</v>
      </c>
      <c r="F1004" s="25"/>
      <c r="G1004" s="20"/>
      <c r="H1004" s="29"/>
      <c r="I1004" s="29"/>
      <c r="J1004" s="23"/>
      <c r="K1004" s="23"/>
      <c r="L1004" s="23"/>
      <c r="M1004" s="25"/>
      <c r="N1004" s="29"/>
      <c r="O1004" s="13"/>
      <c r="P1004" s="13"/>
      <c r="Q1004" s="13"/>
      <c r="R1004" s="13"/>
      <c r="T1004" s="8" t="str">
        <f>IF(COUNTIF(M1004, "*POSB*TRA*")&gt;0,CONCATENATE(L1004,"-",MID(M1004,(MIN(IF(ISERROR(FIND({1;2;3;4;5;6;7;8;9;0},M1004,FIND("POSB",M1004))),"",FIND({1;2;3;4;5;6;7;8;9;0},M1004,FIND("POSB",M1004))))),6)),"")</f>
        <v/>
      </c>
      <c r="U1004" s="8" t="str">
        <f t="shared" si="120"/>
        <v>--</v>
      </c>
      <c r="V1004" s="17" t="str">
        <f>IF(COUNTIF(M1004, "*CHEQUE*")&gt;0,+MID(M1004,(MIN(IF(ISERROR(FIND({1;2;3;4;5;6;7;8;9;0},M1004)),"",FIND({1;2;3;4;5;6;7;8;9;0},M1004)))),15),"")</f>
        <v/>
      </c>
      <c r="W1004" s="10"/>
      <c r="X1004" s="10"/>
      <c r="Y1004" s="10"/>
      <c r="Z1004" s="10"/>
      <c r="AA1004" s="31" t="str">
        <f t="shared" si="121"/>
        <v>--</v>
      </c>
      <c r="AB1004" s="18" t="str">
        <f t="shared" si="122"/>
        <v>Deposit</v>
      </c>
      <c r="AC1004" s="3">
        <f t="shared" si="123"/>
        <v>0</v>
      </c>
      <c r="AD1004" s="4">
        <f t="shared" si="124"/>
        <v>0</v>
      </c>
      <c r="AE1004" s="8" t="str">
        <f t="shared" si="125"/>
        <v/>
      </c>
      <c r="AF1004" s="18" t="str">
        <f t="shared" si="126"/>
        <v>--</v>
      </c>
    </row>
    <row r="1005" spans="5:32" x14ac:dyDescent="0.25">
      <c r="E1005" s="36" t="str">
        <f t="shared" si="127"/>
        <v>--</v>
      </c>
      <c r="F1005" s="26"/>
      <c r="G1005" s="21"/>
      <c r="H1005" s="30"/>
      <c r="I1005" s="30"/>
      <c r="J1005" s="24"/>
      <c r="K1005" s="24"/>
      <c r="L1005" s="24"/>
      <c r="M1005" s="26"/>
      <c r="N1005" s="30"/>
      <c r="O1005" s="13"/>
      <c r="P1005" s="13"/>
      <c r="Q1005" s="13"/>
      <c r="R1005" s="13"/>
      <c r="T1005" s="8" t="str">
        <f>IF(COUNTIF(M1005, "*POSB*TRA*")&gt;0,CONCATENATE(L1005,"-",MID(M1005,(MIN(IF(ISERROR(FIND({1;2;3;4;5;6;7;8;9;0},M1005,FIND("POSB",M1005))),"",FIND({1;2;3;4;5;6;7;8;9;0},M1005,FIND("POSB",M1005))))),6)),"")</f>
        <v/>
      </c>
      <c r="U1005" s="8" t="str">
        <f t="shared" si="120"/>
        <v>--</v>
      </c>
      <c r="V1005" s="17" t="str">
        <f>IF(COUNTIF(M1005, "*CHEQUE*")&gt;0,+MID(M1005,(MIN(IF(ISERROR(FIND({1;2;3;4;5;6;7;8;9;0},M1005)),"",FIND({1;2;3;4;5;6;7;8;9;0},M1005)))),15),"")</f>
        <v/>
      </c>
      <c r="W1005" s="10"/>
      <c r="X1005" s="10"/>
      <c r="Y1005" s="10"/>
      <c r="Z1005" s="10"/>
      <c r="AA1005" s="31" t="str">
        <f t="shared" si="121"/>
        <v>--</v>
      </c>
      <c r="AB1005" s="18" t="str">
        <f t="shared" si="122"/>
        <v>Deposit</v>
      </c>
      <c r="AC1005" s="3">
        <f t="shared" si="123"/>
        <v>0</v>
      </c>
      <c r="AD1005" s="4">
        <f t="shared" si="124"/>
        <v>0</v>
      </c>
      <c r="AE1005" s="8" t="str">
        <f t="shared" si="125"/>
        <v/>
      </c>
      <c r="AF1005" s="18" t="str">
        <f t="shared" si="126"/>
        <v>--</v>
      </c>
    </row>
    <row r="1006" spans="5:32" x14ac:dyDescent="0.25">
      <c r="E1006" s="36" t="str">
        <f t="shared" si="127"/>
        <v>--</v>
      </c>
      <c r="F1006" s="25"/>
      <c r="G1006" s="20"/>
      <c r="H1006" s="29"/>
      <c r="I1006" s="29"/>
      <c r="J1006" s="23"/>
      <c r="K1006" s="23"/>
      <c r="L1006" s="23"/>
      <c r="M1006" s="25"/>
      <c r="N1006" s="29"/>
      <c r="O1006" s="13"/>
      <c r="P1006" s="13"/>
      <c r="Q1006" s="13"/>
      <c r="R1006" s="13"/>
      <c r="T1006" s="8" t="str">
        <f>IF(COUNTIF(M1006, "*POSB*TRA*")&gt;0,CONCATENATE(L1006,"-",MID(M1006,(MIN(IF(ISERROR(FIND({1;2;3;4;5;6;7;8;9;0},M1006,FIND("POSB",M1006))),"",FIND({1;2;3;4;5;6;7;8;9;0},M1006,FIND("POSB",M1006))))),6)),"")</f>
        <v/>
      </c>
      <c r="U1006" s="8" t="str">
        <f t="shared" si="120"/>
        <v>--</v>
      </c>
      <c r="V1006" s="17" t="str">
        <f>IF(COUNTIF(M1006, "*CHEQUE*")&gt;0,+MID(M1006,(MIN(IF(ISERROR(FIND({1;2;3;4;5;6;7;8;9;0},M1006)),"",FIND({1;2;3;4;5;6;7;8;9;0},M1006)))),15),"")</f>
        <v/>
      </c>
      <c r="W1006" s="10"/>
      <c r="X1006" s="10"/>
      <c r="Y1006" s="10"/>
      <c r="Z1006" s="10"/>
      <c r="AA1006" s="31" t="str">
        <f t="shared" si="121"/>
        <v>--</v>
      </c>
      <c r="AB1006" s="18" t="str">
        <f t="shared" si="122"/>
        <v>Deposit</v>
      </c>
      <c r="AC1006" s="3">
        <f t="shared" si="123"/>
        <v>0</v>
      </c>
      <c r="AD1006" s="4">
        <f t="shared" si="124"/>
        <v>0</v>
      </c>
      <c r="AE1006" s="8" t="str">
        <f t="shared" si="125"/>
        <v/>
      </c>
      <c r="AF1006" s="18" t="str">
        <f t="shared" si="126"/>
        <v>--</v>
      </c>
    </row>
    <row r="1007" spans="5:32" x14ac:dyDescent="0.25">
      <c r="E1007" s="36" t="str">
        <f t="shared" si="127"/>
        <v>--</v>
      </c>
      <c r="F1007" s="26"/>
      <c r="G1007" s="21"/>
      <c r="H1007" s="30"/>
      <c r="I1007" s="30"/>
      <c r="J1007" s="24"/>
      <c r="K1007" s="24"/>
      <c r="L1007" s="24"/>
      <c r="M1007" s="26"/>
      <c r="N1007" s="30"/>
      <c r="O1007" s="13"/>
      <c r="P1007" s="13"/>
      <c r="Q1007" s="13"/>
      <c r="R1007" s="13"/>
      <c r="T1007" s="8" t="str">
        <f>IF(COUNTIF(M1007, "*POSB*TRA*")&gt;0,CONCATENATE(L1007,"-",MID(M1007,(MIN(IF(ISERROR(FIND({1;2;3;4;5;6;7;8;9;0},M1007,FIND("POSB",M1007))),"",FIND({1;2;3;4;5;6;7;8;9;0},M1007,FIND("POSB",M1007))))),6)),"")</f>
        <v/>
      </c>
      <c r="U1007" s="8" t="str">
        <f t="shared" si="120"/>
        <v>--</v>
      </c>
      <c r="V1007" s="17" t="str">
        <f>IF(COUNTIF(M1007, "*CHEQUE*")&gt;0,+MID(M1007,(MIN(IF(ISERROR(FIND({1;2;3;4;5;6;7;8;9;0},M1007)),"",FIND({1;2;3;4;5;6;7;8;9;0},M1007)))),15),"")</f>
        <v/>
      </c>
      <c r="W1007" s="10"/>
      <c r="X1007" s="10"/>
      <c r="Y1007" s="10"/>
      <c r="Z1007" s="10"/>
      <c r="AA1007" s="31" t="str">
        <f t="shared" si="121"/>
        <v>--</v>
      </c>
      <c r="AB1007" s="18" t="str">
        <f t="shared" si="122"/>
        <v>Deposit</v>
      </c>
      <c r="AC1007" s="3">
        <f t="shared" si="123"/>
        <v>0</v>
      </c>
      <c r="AD1007" s="4">
        <f t="shared" si="124"/>
        <v>0</v>
      </c>
      <c r="AE1007" s="8" t="str">
        <f t="shared" si="125"/>
        <v/>
      </c>
      <c r="AF1007" s="18" t="str">
        <f t="shared" si="126"/>
        <v>--</v>
      </c>
    </row>
    <row r="1008" spans="5:32" x14ac:dyDescent="0.25">
      <c r="E1008" s="36" t="str">
        <f t="shared" si="127"/>
        <v>--</v>
      </c>
      <c r="F1008" s="25"/>
      <c r="G1008" s="20"/>
      <c r="H1008" s="29"/>
      <c r="I1008" s="29"/>
      <c r="J1008" s="23"/>
      <c r="K1008" s="23"/>
      <c r="L1008" s="23"/>
      <c r="M1008" s="25"/>
      <c r="N1008" s="29"/>
      <c r="O1008" s="13"/>
      <c r="P1008" s="13"/>
      <c r="Q1008" s="13"/>
      <c r="R1008" s="13"/>
      <c r="T1008" s="8" t="str">
        <f>IF(COUNTIF(M1008, "*POSB*TRA*")&gt;0,CONCATENATE(L1008,"-",MID(M1008,(MIN(IF(ISERROR(FIND({1;2;3;4;5;6;7;8;9;0},M1008,FIND("POSB",M1008))),"",FIND({1;2;3;4;5;6;7;8;9;0},M1008,FIND("POSB",M1008))))),6)),"")</f>
        <v/>
      </c>
      <c r="U1008" s="8" t="str">
        <f t="shared" si="120"/>
        <v>--</v>
      </c>
      <c r="V1008" s="17" t="str">
        <f>IF(COUNTIF(M1008, "*CHEQUE*")&gt;0,+MID(M1008,(MIN(IF(ISERROR(FIND({1;2;3;4;5;6;7;8;9;0},M1008)),"",FIND({1;2;3;4;5;6;7;8;9;0},M1008)))),15),"")</f>
        <v/>
      </c>
      <c r="W1008" s="10"/>
      <c r="X1008" s="10"/>
      <c r="Y1008" s="10"/>
      <c r="Z1008" s="10"/>
      <c r="AA1008" s="31" t="str">
        <f t="shared" si="121"/>
        <v>--</v>
      </c>
      <c r="AB1008" s="18" t="str">
        <f t="shared" si="122"/>
        <v>Deposit</v>
      </c>
      <c r="AC1008" s="3">
        <f t="shared" si="123"/>
        <v>0</v>
      </c>
      <c r="AD1008" s="4">
        <f t="shared" si="124"/>
        <v>0</v>
      </c>
      <c r="AE1008" s="8" t="str">
        <f t="shared" si="125"/>
        <v/>
      </c>
      <c r="AF1008" s="18" t="str">
        <f t="shared" si="126"/>
        <v>--</v>
      </c>
    </row>
    <row r="1009" spans="5:32" x14ac:dyDescent="0.25">
      <c r="E1009" s="36" t="str">
        <f t="shared" si="127"/>
        <v>--</v>
      </c>
      <c r="F1009" s="26"/>
      <c r="G1009" s="21"/>
      <c r="H1009" s="30"/>
      <c r="I1009" s="30"/>
      <c r="J1009" s="24"/>
      <c r="K1009" s="24"/>
      <c r="L1009" s="24"/>
      <c r="M1009" s="26"/>
      <c r="N1009" s="30"/>
      <c r="O1009" s="13"/>
      <c r="P1009" s="13"/>
      <c r="Q1009" s="13"/>
      <c r="R1009" s="13"/>
      <c r="T1009" s="8" t="str">
        <f>IF(COUNTIF(M1009, "*POSB*TRA*")&gt;0,CONCATENATE(L1009,"-",MID(M1009,(MIN(IF(ISERROR(FIND({1;2;3;4;5;6;7;8;9;0},M1009,FIND("POSB",M1009))),"",FIND({1;2;3;4;5;6;7;8;9;0},M1009,FIND("POSB",M1009))))),6)),"")</f>
        <v/>
      </c>
      <c r="U1009" s="8" t="str">
        <f t="shared" si="120"/>
        <v>--</v>
      </c>
      <c r="V1009" s="17" t="str">
        <f>IF(COUNTIF(M1009, "*CHEQUE*")&gt;0,+MID(M1009,(MIN(IF(ISERROR(FIND({1;2;3;4;5;6;7;8;9;0},M1009)),"",FIND({1;2;3;4;5;6;7;8;9;0},M1009)))),15),"")</f>
        <v/>
      </c>
      <c r="W1009" s="10"/>
      <c r="X1009" s="10"/>
      <c r="Y1009" s="10"/>
      <c r="Z1009" s="10"/>
      <c r="AA1009" s="31" t="str">
        <f t="shared" si="121"/>
        <v>--</v>
      </c>
      <c r="AB1009" s="18" t="str">
        <f t="shared" si="122"/>
        <v>Deposit</v>
      </c>
      <c r="AC1009" s="3">
        <f t="shared" si="123"/>
        <v>0</v>
      </c>
      <c r="AD1009" s="4">
        <f t="shared" si="124"/>
        <v>0</v>
      </c>
      <c r="AE1009" s="8" t="str">
        <f t="shared" si="125"/>
        <v/>
      </c>
      <c r="AF1009" s="18" t="str">
        <f t="shared" si="126"/>
        <v>--</v>
      </c>
    </row>
    <row r="1010" spans="5:32" x14ac:dyDescent="0.25">
      <c r="E1010" s="36" t="str">
        <f t="shared" si="127"/>
        <v>--</v>
      </c>
      <c r="F1010" s="25"/>
      <c r="G1010" s="20"/>
      <c r="H1010" s="29"/>
      <c r="I1010" s="29"/>
      <c r="J1010" s="23"/>
      <c r="K1010" s="23"/>
      <c r="L1010" s="23"/>
      <c r="M1010" s="25"/>
      <c r="N1010" s="29"/>
      <c r="O1010" s="13"/>
      <c r="P1010" s="13"/>
      <c r="Q1010" s="13"/>
      <c r="R1010" s="13"/>
      <c r="T1010" s="8" t="str">
        <f>IF(COUNTIF(M1010, "*POSB*TRA*")&gt;0,CONCATENATE(L1010,"-",MID(M1010,(MIN(IF(ISERROR(FIND({1;2;3;4;5;6;7;8;9;0},M1010,FIND("POSB",M1010))),"",FIND({1;2;3;4;5;6;7;8;9;0},M1010,FIND("POSB",M1010))))),6)),"")</f>
        <v/>
      </c>
      <c r="U1010" s="8" t="str">
        <f t="shared" si="120"/>
        <v>--</v>
      </c>
      <c r="V1010" s="17" t="str">
        <f>IF(COUNTIF(M1010, "*CHEQUE*")&gt;0,+MID(M1010,(MIN(IF(ISERROR(FIND({1;2;3;4;5;6;7;8;9;0},M1010)),"",FIND({1;2;3;4;5;6;7;8;9;0},M1010)))),15),"")</f>
        <v/>
      </c>
      <c r="W1010" s="10"/>
      <c r="X1010" s="10"/>
      <c r="Y1010" s="10"/>
      <c r="Z1010" s="10"/>
      <c r="AA1010" s="31" t="str">
        <f t="shared" si="121"/>
        <v>--</v>
      </c>
      <c r="AB1010" s="18" t="str">
        <f t="shared" si="122"/>
        <v>Deposit</v>
      </c>
      <c r="AC1010" s="3">
        <f t="shared" si="123"/>
        <v>0</v>
      </c>
      <c r="AD1010" s="4">
        <f t="shared" si="124"/>
        <v>0</v>
      </c>
      <c r="AE1010" s="8" t="str">
        <f t="shared" si="125"/>
        <v/>
      </c>
      <c r="AF1010" s="18" t="str">
        <f t="shared" si="126"/>
        <v>--</v>
      </c>
    </row>
    <row r="1011" spans="5:32" x14ac:dyDescent="0.25">
      <c r="E1011" s="36" t="str">
        <f t="shared" si="127"/>
        <v>--</v>
      </c>
      <c r="F1011" s="26"/>
      <c r="G1011" s="21"/>
      <c r="H1011" s="30"/>
      <c r="I1011" s="30"/>
      <c r="J1011" s="24"/>
      <c r="K1011" s="24"/>
      <c r="L1011" s="24"/>
      <c r="M1011" s="26"/>
      <c r="N1011" s="30"/>
      <c r="O1011" s="13"/>
      <c r="P1011" s="13"/>
      <c r="Q1011" s="13"/>
      <c r="R1011" s="13"/>
      <c r="T1011" s="8" t="str">
        <f>IF(COUNTIF(M1011, "*POSB*TRA*")&gt;0,CONCATENATE(L1011,"-",MID(M1011,(MIN(IF(ISERROR(FIND({1;2;3;4;5;6;7;8;9;0},M1011,FIND("POSB",M1011))),"",FIND({1;2;3;4;5;6;7;8;9;0},M1011,FIND("POSB",M1011))))),6)),"")</f>
        <v/>
      </c>
      <c r="U1011" s="8" t="str">
        <f t="shared" si="120"/>
        <v>--</v>
      </c>
      <c r="V1011" s="17" t="str">
        <f>IF(COUNTIF(M1011, "*CHEQUE*")&gt;0,+MID(M1011,(MIN(IF(ISERROR(FIND({1;2;3;4;5;6;7;8;9;0},M1011)),"",FIND({1;2;3;4;5;6;7;8;9;0},M1011)))),15),"")</f>
        <v/>
      </c>
      <c r="W1011" s="10"/>
      <c r="X1011" s="10"/>
      <c r="Y1011" s="10"/>
      <c r="Z1011" s="10"/>
      <c r="AA1011" s="31" t="str">
        <f t="shared" si="121"/>
        <v>--</v>
      </c>
      <c r="AB1011" s="18" t="str">
        <f t="shared" si="122"/>
        <v>Deposit</v>
      </c>
      <c r="AC1011" s="3">
        <f t="shared" si="123"/>
        <v>0</v>
      </c>
      <c r="AD1011" s="4">
        <f t="shared" si="124"/>
        <v>0</v>
      </c>
      <c r="AE1011" s="8" t="str">
        <f t="shared" si="125"/>
        <v/>
      </c>
      <c r="AF1011" s="18" t="str">
        <f t="shared" si="126"/>
        <v>--</v>
      </c>
    </row>
    <row r="1012" spans="5:32" x14ac:dyDescent="0.25">
      <c r="E1012" s="36" t="str">
        <f t="shared" si="127"/>
        <v>--</v>
      </c>
      <c r="F1012" s="25"/>
      <c r="G1012" s="20"/>
      <c r="H1012" s="29"/>
      <c r="I1012" s="29"/>
      <c r="J1012" s="23"/>
      <c r="K1012" s="23"/>
      <c r="L1012" s="23"/>
      <c r="M1012" s="25"/>
      <c r="N1012" s="29"/>
      <c r="O1012" s="13"/>
      <c r="P1012" s="13"/>
      <c r="Q1012" s="13"/>
      <c r="R1012" s="13"/>
      <c r="T1012" s="8" t="str">
        <f>IF(COUNTIF(M1012, "*POSB*TRA*")&gt;0,CONCATENATE(L1012,"-",MID(M1012,(MIN(IF(ISERROR(FIND({1;2;3;4;5;6;7;8;9;0},M1012,FIND("POSB",M1012))),"",FIND({1;2;3;4;5;6;7;8;9;0},M1012,FIND("POSB",M1012))))),6)),"")</f>
        <v/>
      </c>
      <c r="U1012" s="8" t="str">
        <f t="shared" si="120"/>
        <v>--</v>
      </c>
      <c r="V1012" s="17" t="str">
        <f>IF(COUNTIF(M1012, "*CHEQUE*")&gt;0,+MID(M1012,(MIN(IF(ISERROR(FIND({1;2;3;4;5;6;7;8;9;0},M1012)),"",FIND({1;2;3;4;5;6;7;8;9;0},M1012)))),15),"")</f>
        <v/>
      </c>
      <c r="W1012" s="10"/>
      <c r="X1012" s="10"/>
      <c r="Y1012" s="10"/>
      <c r="Z1012" s="10"/>
      <c r="AA1012" s="31" t="str">
        <f t="shared" si="121"/>
        <v>--</v>
      </c>
      <c r="AB1012" s="18" t="str">
        <f t="shared" si="122"/>
        <v>Deposit</v>
      </c>
      <c r="AC1012" s="3">
        <f t="shared" si="123"/>
        <v>0</v>
      </c>
      <c r="AD1012" s="4">
        <f t="shared" si="124"/>
        <v>0</v>
      </c>
      <c r="AE1012" s="8" t="str">
        <f t="shared" si="125"/>
        <v/>
      </c>
      <c r="AF1012" s="18" t="str">
        <f t="shared" si="126"/>
        <v>--</v>
      </c>
    </row>
    <row r="1013" spans="5:32" x14ac:dyDescent="0.25">
      <c r="E1013" s="36" t="str">
        <f t="shared" si="127"/>
        <v>--</v>
      </c>
      <c r="F1013" s="26"/>
      <c r="G1013" s="21"/>
      <c r="H1013" s="30"/>
      <c r="I1013" s="30"/>
      <c r="J1013" s="24"/>
      <c r="K1013" s="24"/>
      <c r="L1013" s="24"/>
      <c r="M1013" s="26"/>
      <c r="N1013" s="30"/>
      <c r="O1013" s="13"/>
      <c r="P1013" s="13"/>
      <c r="Q1013" s="13"/>
      <c r="R1013" s="13"/>
      <c r="T1013" s="8" t="str">
        <f>IF(COUNTIF(M1013, "*POSB*TRA*")&gt;0,CONCATENATE(L1013,"-",MID(M1013,(MIN(IF(ISERROR(FIND({1;2;3;4;5;6;7;8;9;0},M1013,FIND("POSB",M1013))),"",FIND({1;2;3;4;5;6;7;8;9;0},M1013,FIND("POSB",M1013))))),6)),"")</f>
        <v/>
      </c>
      <c r="U1013" s="8" t="str">
        <f t="shared" si="120"/>
        <v>--</v>
      </c>
      <c r="V1013" s="17" t="str">
        <f>IF(COUNTIF(M1013, "*CHEQUE*")&gt;0,+MID(M1013,(MIN(IF(ISERROR(FIND({1;2;3;4;5;6;7;8;9;0},M1013)),"",FIND({1;2;3;4;5;6;7;8;9;0},M1013)))),15),"")</f>
        <v/>
      </c>
      <c r="W1013" s="10"/>
      <c r="X1013" s="10"/>
      <c r="Y1013" s="10"/>
      <c r="Z1013" s="10"/>
      <c r="AA1013" s="31" t="str">
        <f t="shared" si="121"/>
        <v>--</v>
      </c>
      <c r="AB1013" s="18" t="str">
        <f t="shared" si="122"/>
        <v>Deposit</v>
      </c>
      <c r="AC1013" s="3">
        <f t="shared" si="123"/>
        <v>0</v>
      </c>
      <c r="AD1013" s="4">
        <f t="shared" si="124"/>
        <v>0</v>
      </c>
      <c r="AE1013" s="8" t="str">
        <f t="shared" si="125"/>
        <v/>
      </c>
      <c r="AF1013" s="18" t="str">
        <f t="shared" si="126"/>
        <v>--</v>
      </c>
    </row>
    <row r="1014" spans="5:32" x14ac:dyDescent="0.25">
      <c r="E1014" s="36" t="str">
        <f t="shared" si="127"/>
        <v>--</v>
      </c>
      <c r="F1014" s="25"/>
      <c r="G1014" s="20"/>
      <c r="H1014" s="29"/>
      <c r="I1014" s="29"/>
      <c r="J1014" s="23"/>
      <c r="K1014" s="23"/>
      <c r="L1014" s="23"/>
      <c r="M1014" s="25"/>
      <c r="N1014" s="29"/>
      <c r="O1014" s="13"/>
      <c r="P1014" s="13"/>
      <c r="Q1014" s="13"/>
      <c r="R1014" s="13"/>
      <c r="T1014" s="8" t="str">
        <f>IF(COUNTIF(M1014, "*POSB*TRA*")&gt;0,CONCATENATE(L1014,"-",MID(M1014,(MIN(IF(ISERROR(FIND({1;2;3;4;5;6;7;8;9;0},M1014,FIND("POSB",M1014))),"",FIND({1;2;3;4;5;6;7;8;9;0},M1014,FIND("POSB",M1014))))),6)),"")</f>
        <v/>
      </c>
      <c r="U1014" s="8" t="str">
        <f t="shared" si="120"/>
        <v>--</v>
      </c>
      <c r="V1014" s="17" t="str">
        <f>IF(COUNTIF(M1014, "*CHEQUE*")&gt;0,+MID(M1014,(MIN(IF(ISERROR(FIND({1;2;3;4;5;6;7;8;9;0},M1014)),"",FIND({1;2;3;4;5;6;7;8;9;0},M1014)))),15),"")</f>
        <v/>
      </c>
      <c r="W1014" s="10"/>
      <c r="X1014" s="10"/>
      <c r="Y1014" s="10"/>
      <c r="Z1014" s="10"/>
      <c r="AA1014" s="31" t="str">
        <f t="shared" si="121"/>
        <v>--</v>
      </c>
      <c r="AB1014" s="18" t="str">
        <f t="shared" si="122"/>
        <v>Deposit</v>
      </c>
      <c r="AC1014" s="3">
        <f t="shared" si="123"/>
        <v>0</v>
      </c>
      <c r="AD1014" s="4">
        <f t="shared" si="124"/>
        <v>0</v>
      </c>
      <c r="AE1014" s="8" t="str">
        <f t="shared" si="125"/>
        <v/>
      </c>
      <c r="AF1014" s="18" t="str">
        <f t="shared" si="126"/>
        <v>--</v>
      </c>
    </row>
    <row r="1015" spans="5:32" x14ac:dyDescent="0.25">
      <c r="E1015" s="36" t="str">
        <f t="shared" si="127"/>
        <v>--</v>
      </c>
      <c r="F1015" s="26"/>
      <c r="G1015" s="21"/>
      <c r="H1015" s="30"/>
      <c r="I1015" s="30"/>
      <c r="J1015" s="24"/>
      <c r="K1015" s="24"/>
      <c r="L1015" s="24"/>
      <c r="M1015" s="26"/>
      <c r="N1015" s="30"/>
      <c r="O1015" s="13"/>
      <c r="P1015" s="13"/>
      <c r="Q1015" s="13"/>
      <c r="R1015" s="13"/>
      <c r="T1015" s="8" t="str">
        <f>IF(COUNTIF(M1015, "*POSB*TRA*")&gt;0,CONCATENATE(L1015,"-",MID(M1015,(MIN(IF(ISERROR(FIND({1;2;3;4;5;6;7;8;9;0},M1015,FIND("POSB",M1015))),"",FIND({1;2;3;4;5;6;7;8;9;0},M1015,FIND("POSB",M1015))))),6)),"")</f>
        <v/>
      </c>
      <c r="U1015" s="8" t="str">
        <f t="shared" si="120"/>
        <v>--</v>
      </c>
      <c r="V1015" s="17" t="str">
        <f>IF(COUNTIF(M1015, "*CHEQUE*")&gt;0,+MID(M1015,(MIN(IF(ISERROR(FIND({1;2;3;4;5;6;7;8;9;0},M1015)),"",FIND({1;2;3;4;5;6;7;8;9;0},M1015)))),15),"")</f>
        <v/>
      </c>
      <c r="W1015" s="10"/>
      <c r="X1015" s="10"/>
      <c r="Y1015" s="10"/>
      <c r="Z1015" s="10"/>
      <c r="AA1015" s="31" t="str">
        <f t="shared" si="121"/>
        <v>--</v>
      </c>
      <c r="AB1015" s="18" t="str">
        <f t="shared" si="122"/>
        <v>Deposit</v>
      </c>
      <c r="AC1015" s="3">
        <f t="shared" si="123"/>
        <v>0</v>
      </c>
      <c r="AD1015" s="4">
        <f t="shared" si="124"/>
        <v>0</v>
      </c>
      <c r="AE1015" s="8" t="str">
        <f t="shared" si="125"/>
        <v/>
      </c>
      <c r="AF1015" s="18" t="str">
        <f t="shared" si="126"/>
        <v>--</v>
      </c>
    </row>
    <row r="1016" spans="5:32" x14ac:dyDescent="0.25">
      <c r="E1016" s="36" t="str">
        <f t="shared" si="127"/>
        <v>--</v>
      </c>
      <c r="F1016" s="25"/>
      <c r="G1016" s="20"/>
      <c r="H1016" s="29"/>
      <c r="I1016" s="29"/>
      <c r="J1016" s="23"/>
      <c r="K1016" s="23"/>
      <c r="L1016" s="23"/>
      <c r="M1016" s="25"/>
      <c r="N1016" s="29"/>
      <c r="O1016" s="13"/>
      <c r="P1016" s="13"/>
      <c r="Q1016" s="13"/>
      <c r="R1016" s="13"/>
      <c r="T1016" s="8" t="str">
        <f>IF(COUNTIF(M1016, "*POSB*TRA*")&gt;0,CONCATENATE(L1016,"-",MID(M1016,(MIN(IF(ISERROR(FIND({1;2;3;4;5;6;7;8;9;0},M1016,FIND("POSB",M1016))),"",FIND({1;2;3;4;5;6;7;8;9;0},M1016,FIND("POSB",M1016))))),6)),"")</f>
        <v/>
      </c>
      <c r="U1016" s="8" t="str">
        <f t="shared" si="120"/>
        <v>--</v>
      </c>
      <c r="V1016" s="17" t="str">
        <f>IF(COUNTIF(M1016, "*CHEQUE*")&gt;0,+MID(M1016,(MIN(IF(ISERROR(FIND({1;2;3;4;5;6;7;8;9;0},M1016)),"",FIND({1;2;3;4;5;6;7;8;9;0},M1016)))),15),"")</f>
        <v/>
      </c>
      <c r="W1016" s="10"/>
      <c r="X1016" s="10"/>
      <c r="Y1016" s="10"/>
      <c r="Z1016" s="10"/>
      <c r="AA1016" s="31" t="str">
        <f t="shared" si="121"/>
        <v>--</v>
      </c>
      <c r="AB1016" s="18" t="str">
        <f t="shared" si="122"/>
        <v>Deposit</v>
      </c>
      <c r="AC1016" s="3">
        <f t="shared" si="123"/>
        <v>0</v>
      </c>
      <c r="AD1016" s="4">
        <f t="shared" si="124"/>
        <v>0</v>
      </c>
      <c r="AE1016" s="8" t="str">
        <f t="shared" si="125"/>
        <v/>
      </c>
      <c r="AF1016" s="18" t="str">
        <f t="shared" si="126"/>
        <v>--</v>
      </c>
    </row>
    <row r="1017" spans="5:32" x14ac:dyDescent="0.25">
      <c r="E1017" s="36" t="str">
        <f t="shared" si="127"/>
        <v>--</v>
      </c>
      <c r="F1017" s="26"/>
      <c r="G1017" s="21"/>
      <c r="H1017" s="30"/>
      <c r="I1017" s="30"/>
      <c r="J1017" s="24"/>
      <c r="K1017" s="24"/>
      <c r="L1017" s="24"/>
      <c r="M1017" s="26"/>
      <c r="N1017" s="30"/>
      <c r="O1017" s="13"/>
      <c r="P1017" s="13"/>
      <c r="Q1017" s="13"/>
      <c r="R1017" s="13"/>
      <c r="T1017" s="8" t="str">
        <f>IF(COUNTIF(M1017, "*POSB*TRA*")&gt;0,CONCATENATE(L1017,"-",MID(M1017,(MIN(IF(ISERROR(FIND({1;2;3;4;5;6;7;8;9;0},M1017,FIND("POSB",M1017))),"",FIND({1;2;3;4;5;6;7;8;9;0},M1017,FIND("POSB",M1017))))),6)),"")</f>
        <v/>
      </c>
      <c r="U1017" s="8" t="str">
        <f t="shared" si="120"/>
        <v>--</v>
      </c>
      <c r="V1017" s="17" t="str">
        <f>IF(COUNTIF(M1017, "*CHEQUE*")&gt;0,+MID(M1017,(MIN(IF(ISERROR(FIND({1;2;3;4;5;6;7;8;9;0},M1017)),"",FIND({1;2;3;4;5;6;7;8;9;0},M1017)))),15),"")</f>
        <v/>
      </c>
      <c r="W1017" s="10"/>
      <c r="X1017" s="10"/>
      <c r="Y1017" s="10"/>
      <c r="Z1017" s="10"/>
      <c r="AA1017" s="31" t="str">
        <f t="shared" si="121"/>
        <v>--</v>
      </c>
      <c r="AB1017" s="18" t="str">
        <f t="shared" si="122"/>
        <v>Deposit</v>
      </c>
      <c r="AC1017" s="3">
        <f t="shared" si="123"/>
        <v>0</v>
      </c>
      <c r="AD1017" s="4">
        <f t="shared" si="124"/>
        <v>0</v>
      </c>
      <c r="AE1017" s="8" t="str">
        <f t="shared" si="125"/>
        <v/>
      </c>
      <c r="AF1017" s="18" t="str">
        <f t="shared" si="126"/>
        <v>--</v>
      </c>
    </row>
    <row r="1018" spans="5:32" x14ac:dyDescent="0.25">
      <c r="E1018" s="36" t="str">
        <f t="shared" si="127"/>
        <v>--</v>
      </c>
      <c r="F1018" s="25"/>
      <c r="G1018" s="20"/>
      <c r="H1018" s="29"/>
      <c r="I1018" s="29"/>
      <c r="J1018" s="23"/>
      <c r="K1018" s="23"/>
      <c r="L1018" s="23"/>
      <c r="M1018" s="25"/>
      <c r="N1018" s="29"/>
      <c r="O1018" s="13"/>
      <c r="P1018" s="13"/>
      <c r="Q1018" s="13"/>
      <c r="R1018" s="13"/>
      <c r="T1018" s="8" t="str">
        <f>IF(COUNTIF(M1018, "*POSB*TRA*")&gt;0,CONCATENATE(L1018,"-",MID(M1018,(MIN(IF(ISERROR(FIND({1;2;3;4;5;6;7;8;9;0},M1018,FIND("POSB",M1018))),"",FIND({1;2;3;4;5;6;7;8;9;0},M1018,FIND("POSB",M1018))))),6)),"")</f>
        <v/>
      </c>
      <c r="U1018" s="8" t="str">
        <f t="shared" si="120"/>
        <v>--</v>
      </c>
      <c r="V1018" s="17" t="str">
        <f>IF(COUNTIF(M1018, "*CHEQUE*")&gt;0,+MID(M1018,(MIN(IF(ISERROR(FIND({1;2;3;4;5;6;7;8;9;0},M1018)),"",FIND({1;2;3;4;5;6;7;8;9;0},M1018)))),15),"")</f>
        <v/>
      </c>
      <c r="W1018" s="10"/>
      <c r="X1018" s="10"/>
      <c r="Y1018" s="10"/>
      <c r="Z1018" s="10"/>
      <c r="AA1018" s="31" t="str">
        <f t="shared" si="121"/>
        <v>--</v>
      </c>
      <c r="AB1018" s="18" t="str">
        <f t="shared" si="122"/>
        <v>Deposit</v>
      </c>
      <c r="AC1018" s="3">
        <f t="shared" si="123"/>
        <v>0</v>
      </c>
      <c r="AD1018" s="4">
        <f t="shared" si="124"/>
        <v>0</v>
      </c>
      <c r="AE1018" s="8" t="str">
        <f t="shared" si="125"/>
        <v/>
      </c>
      <c r="AF1018" s="18" t="str">
        <f t="shared" si="126"/>
        <v>--</v>
      </c>
    </row>
    <row r="1019" spans="5:32" x14ac:dyDescent="0.25">
      <c r="E1019" s="36" t="str">
        <f t="shared" si="127"/>
        <v>--</v>
      </c>
      <c r="F1019" s="26"/>
      <c r="G1019" s="21"/>
      <c r="H1019" s="30"/>
      <c r="I1019" s="30"/>
      <c r="J1019" s="24"/>
      <c r="K1019" s="24"/>
      <c r="L1019" s="24"/>
      <c r="M1019" s="26"/>
      <c r="N1019" s="30"/>
      <c r="O1019" s="13"/>
      <c r="P1019" s="13"/>
      <c r="Q1019" s="13"/>
      <c r="R1019" s="13"/>
      <c r="T1019" s="8" t="str">
        <f>IF(COUNTIF(M1019, "*POSB*TRA*")&gt;0,CONCATENATE(L1019,"-",MID(M1019,(MIN(IF(ISERROR(FIND({1;2;3;4;5;6;7;8;9;0},M1019,FIND("POSB",M1019))),"",FIND({1;2;3;4;5;6;7;8;9;0},M1019,FIND("POSB",M1019))))),6)),"")</f>
        <v/>
      </c>
      <c r="U1019" s="8" t="str">
        <f t="shared" si="120"/>
        <v>--</v>
      </c>
      <c r="V1019" s="17" t="str">
        <f>IF(COUNTIF(M1019, "*CHEQUE*")&gt;0,+MID(M1019,(MIN(IF(ISERROR(FIND({1;2;3;4;5;6;7;8;9;0},M1019)),"",FIND({1;2;3;4;5;6;7;8;9;0},M1019)))),15),"")</f>
        <v/>
      </c>
      <c r="W1019" s="10"/>
      <c r="X1019" s="10"/>
      <c r="Y1019" s="10"/>
      <c r="Z1019" s="10"/>
      <c r="AA1019" s="31" t="str">
        <f t="shared" si="121"/>
        <v>--</v>
      </c>
      <c r="AB1019" s="18" t="str">
        <f t="shared" si="122"/>
        <v>Deposit</v>
      </c>
      <c r="AC1019" s="3">
        <f t="shared" si="123"/>
        <v>0</v>
      </c>
      <c r="AD1019" s="4">
        <f t="shared" si="124"/>
        <v>0</v>
      </c>
      <c r="AE1019" s="8" t="str">
        <f t="shared" si="125"/>
        <v/>
      </c>
      <c r="AF1019" s="18" t="str">
        <f t="shared" si="126"/>
        <v>--</v>
      </c>
    </row>
    <row r="1020" spans="5:32" x14ac:dyDescent="0.25">
      <c r="E1020" s="36" t="str">
        <f t="shared" si="127"/>
        <v>--</v>
      </c>
      <c r="F1020" s="25"/>
      <c r="G1020" s="20"/>
      <c r="H1020" s="29"/>
      <c r="I1020" s="29"/>
      <c r="J1020" s="23"/>
      <c r="K1020" s="23"/>
      <c r="L1020" s="23"/>
      <c r="M1020" s="25"/>
      <c r="N1020" s="29"/>
      <c r="O1020" s="13"/>
      <c r="P1020" s="13"/>
      <c r="Q1020" s="13"/>
      <c r="R1020" s="13"/>
      <c r="T1020" s="8" t="str">
        <f>IF(COUNTIF(M1020, "*POSB*TRA*")&gt;0,CONCATENATE(L1020,"-",MID(M1020,(MIN(IF(ISERROR(FIND({1;2;3;4;5;6;7;8;9;0},M1020,FIND("POSB",M1020))),"",FIND({1;2;3;4;5;6;7;8;9;0},M1020,FIND("POSB",M1020))))),6)),"")</f>
        <v/>
      </c>
      <c r="U1020" s="8" t="str">
        <f t="shared" si="120"/>
        <v>--</v>
      </c>
      <c r="V1020" s="17" t="str">
        <f>IF(COUNTIF(M1020, "*CHEQUE*")&gt;0,+MID(M1020,(MIN(IF(ISERROR(FIND({1;2;3;4;5;6;7;8;9;0},M1020)),"",FIND({1;2;3;4;5;6;7;8;9;0},M1020)))),15),"")</f>
        <v/>
      </c>
      <c r="W1020" s="10"/>
      <c r="X1020" s="10"/>
      <c r="Y1020" s="10"/>
      <c r="Z1020" s="10"/>
      <c r="AA1020" s="31" t="str">
        <f t="shared" si="121"/>
        <v>--</v>
      </c>
      <c r="AB1020" s="18" t="str">
        <f t="shared" si="122"/>
        <v>Deposit</v>
      </c>
      <c r="AC1020" s="3">
        <f t="shared" si="123"/>
        <v>0</v>
      </c>
      <c r="AD1020" s="4">
        <f t="shared" si="124"/>
        <v>0</v>
      </c>
      <c r="AE1020" s="8" t="str">
        <f t="shared" si="125"/>
        <v/>
      </c>
      <c r="AF1020" s="18" t="str">
        <f t="shared" si="126"/>
        <v>--</v>
      </c>
    </row>
    <row r="1021" spans="5:32" x14ac:dyDescent="0.25">
      <c r="E1021" s="36" t="str">
        <f t="shared" si="127"/>
        <v>--</v>
      </c>
      <c r="F1021" s="26"/>
      <c r="G1021" s="21"/>
      <c r="H1021" s="30"/>
      <c r="I1021" s="30"/>
      <c r="J1021" s="24"/>
      <c r="K1021" s="24"/>
      <c r="L1021" s="24"/>
      <c r="M1021" s="26"/>
      <c r="N1021" s="30"/>
      <c r="O1021" s="13"/>
      <c r="P1021" s="13"/>
      <c r="Q1021" s="13"/>
      <c r="R1021" s="13"/>
      <c r="T1021" s="8" t="str">
        <f>IF(COUNTIF(M1021, "*POSB*TRA*")&gt;0,CONCATENATE(L1021,"-",MID(M1021,(MIN(IF(ISERROR(FIND({1;2;3;4;5;6;7;8;9;0},M1021,FIND("POSB",M1021))),"",FIND({1;2;3;4;5;6;7;8;9;0},M1021,FIND("POSB",M1021))))),6)),"")</f>
        <v/>
      </c>
      <c r="U1021" s="8" t="str">
        <f t="shared" si="120"/>
        <v>--</v>
      </c>
      <c r="V1021" s="17" t="str">
        <f>IF(COUNTIF(M1021, "*CHEQUE*")&gt;0,+MID(M1021,(MIN(IF(ISERROR(FIND({1;2;3;4;5;6;7;8;9;0},M1021)),"",FIND({1;2;3;4;5;6;7;8;9;0},M1021)))),15),"")</f>
        <v/>
      </c>
      <c r="W1021" s="10"/>
      <c r="X1021" s="10"/>
      <c r="Y1021" s="10"/>
      <c r="Z1021" s="10"/>
      <c r="AA1021" s="31" t="str">
        <f t="shared" si="121"/>
        <v>--</v>
      </c>
      <c r="AB1021" s="18" t="str">
        <f t="shared" si="122"/>
        <v>Deposit</v>
      </c>
      <c r="AC1021" s="3">
        <f t="shared" si="123"/>
        <v>0</v>
      </c>
      <c r="AD1021" s="4">
        <f t="shared" si="124"/>
        <v>0</v>
      </c>
      <c r="AE1021" s="8" t="str">
        <f t="shared" si="125"/>
        <v/>
      </c>
      <c r="AF1021" s="18" t="str">
        <f t="shared" si="126"/>
        <v>--</v>
      </c>
    </row>
    <row r="1022" spans="5:32" x14ac:dyDescent="0.25">
      <c r="E1022" s="36" t="str">
        <f t="shared" si="127"/>
        <v>--</v>
      </c>
      <c r="F1022" s="25"/>
      <c r="G1022" s="20"/>
      <c r="H1022" s="29"/>
      <c r="I1022" s="29"/>
      <c r="J1022" s="23"/>
      <c r="K1022" s="23"/>
      <c r="L1022" s="23"/>
      <c r="M1022" s="25"/>
      <c r="N1022" s="29"/>
      <c r="O1022" s="13"/>
      <c r="P1022" s="13"/>
      <c r="Q1022" s="13"/>
      <c r="R1022" s="13"/>
      <c r="T1022" s="8" t="str">
        <f>IF(COUNTIF(M1022, "*POSB*TRA*")&gt;0,CONCATENATE(L1022,"-",MID(M1022,(MIN(IF(ISERROR(FIND({1;2;3;4;5;6;7;8;9;0},M1022,FIND("POSB",M1022))),"",FIND({1;2;3;4;5;6;7;8;9;0},M1022,FIND("POSB",M1022))))),6)),"")</f>
        <v/>
      </c>
      <c r="U1022" s="8" t="str">
        <f t="shared" si="120"/>
        <v>--</v>
      </c>
      <c r="V1022" s="17" t="str">
        <f>IF(COUNTIF(M1022, "*CHEQUE*")&gt;0,+MID(M1022,(MIN(IF(ISERROR(FIND({1;2;3;4;5;6;7;8;9;0},M1022)),"",FIND({1;2;3;4;5;6;7;8;9;0},M1022)))),15),"")</f>
        <v/>
      </c>
      <c r="W1022" s="10"/>
      <c r="X1022" s="10"/>
      <c r="Y1022" s="10"/>
      <c r="Z1022" s="10"/>
      <c r="AA1022" s="31" t="str">
        <f t="shared" si="121"/>
        <v>--</v>
      </c>
      <c r="AB1022" s="18" t="str">
        <f t="shared" si="122"/>
        <v>Deposit</v>
      </c>
      <c r="AC1022" s="3">
        <f t="shared" si="123"/>
        <v>0</v>
      </c>
      <c r="AD1022" s="4">
        <f t="shared" si="124"/>
        <v>0</v>
      </c>
      <c r="AE1022" s="8" t="str">
        <f t="shared" si="125"/>
        <v/>
      </c>
      <c r="AF1022" s="18" t="str">
        <f t="shared" si="126"/>
        <v>--</v>
      </c>
    </row>
    <row r="1023" spans="5:32" x14ac:dyDescent="0.25">
      <c r="E1023" s="36" t="str">
        <f t="shared" si="127"/>
        <v>--</v>
      </c>
      <c r="F1023" s="26"/>
      <c r="G1023" s="21"/>
      <c r="H1023" s="30"/>
      <c r="I1023" s="30"/>
      <c r="J1023" s="24"/>
      <c r="K1023" s="24"/>
      <c r="L1023" s="24"/>
      <c r="M1023" s="26"/>
      <c r="N1023" s="30"/>
      <c r="O1023" s="13"/>
      <c r="P1023" s="13"/>
      <c r="Q1023" s="13"/>
      <c r="R1023" s="13"/>
      <c r="T1023" s="8" t="str">
        <f>IF(COUNTIF(M1023, "*POSB*TRA*")&gt;0,CONCATENATE(L1023,"-",MID(M1023,(MIN(IF(ISERROR(FIND({1;2;3;4;5;6;7;8;9;0},M1023,FIND("POSB",M1023))),"",FIND({1;2;3;4;5;6;7;8;9;0},M1023,FIND("POSB",M1023))))),6)),"")</f>
        <v/>
      </c>
      <c r="U1023" s="8" t="str">
        <f t="shared" si="120"/>
        <v>--</v>
      </c>
      <c r="V1023" s="17" t="str">
        <f>IF(COUNTIF(M1023, "*CHEQUE*")&gt;0,+MID(M1023,(MIN(IF(ISERROR(FIND({1;2;3;4;5;6;7;8;9;0},M1023)),"",FIND({1;2;3;4;5;6;7;8;9;0},M1023)))),15),"")</f>
        <v/>
      </c>
      <c r="W1023" s="10"/>
      <c r="X1023" s="10"/>
      <c r="Y1023" s="10"/>
      <c r="Z1023" s="10"/>
      <c r="AA1023" s="31" t="str">
        <f t="shared" si="121"/>
        <v>--</v>
      </c>
      <c r="AB1023" s="18" t="str">
        <f t="shared" si="122"/>
        <v>Deposit</v>
      </c>
      <c r="AC1023" s="3">
        <f t="shared" si="123"/>
        <v>0</v>
      </c>
      <c r="AD1023" s="4">
        <f t="shared" si="124"/>
        <v>0</v>
      </c>
      <c r="AE1023" s="8" t="str">
        <f t="shared" si="125"/>
        <v/>
      </c>
      <c r="AF1023" s="18" t="str">
        <f t="shared" si="126"/>
        <v>--</v>
      </c>
    </row>
    <row r="1024" spans="5:32" x14ac:dyDescent="0.25">
      <c r="E1024" s="36" t="str">
        <f t="shared" si="127"/>
        <v>--</v>
      </c>
      <c r="F1024" s="25"/>
      <c r="G1024" s="20"/>
      <c r="H1024" s="29"/>
      <c r="I1024" s="29"/>
      <c r="J1024" s="23"/>
      <c r="K1024" s="23"/>
      <c r="L1024" s="23"/>
      <c r="M1024" s="25"/>
      <c r="N1024" s="29"/>
      <c r="O1024" s="13"/>
      <c r="P1024" s="13"/>
      <c r="Q1024" s="13"/>
      <c r="R1024" s="13"/>
      <c r="T1024" s="8" t="str">
        <f>IF(COUNTIF(M1024, "*POSB*TRA*")&gt;0,CONCATENATE(L1024,"-",MID(M1024,(MIN(IF(ISERROR(FIND({1;2;3;4;5;6;7;8;9;0},M1024,FIND("POSB",M1024))),"",FIND({1;2;3;4;5;6;7;8;9;0},M1024,FIND("POSB",M1024))))),6)),"")</f>
        <v/>
      </c>
      <c r="U1024" s="8" t="str">
        <f t="shared" si="120"/>
        <v>--</v>
      </c>
      <c r="V1024" s="17" t="str">
        <f>IF(COUNTIF(M1024, "*CHEQUE*")&gt;0,+MID(M1024,(MIN(IF(ISERROR(FIND({1;2;3;4;5;6;7;8;9;0},M1024)),"",FIND({1;2;3;4;5;6;7;8;9;0},M1024)))),15),"")</f>
        <v/>
      </c>
      <c r="W1024" s="10"/>
      <c r="X1024" s="10"/>
      <c r="Y1024" s="10"/>
      <c r="Z1024" s="10"/>
      <c r="AA1024" s="31" t="str">
        <f t="shared" si="121"/>
        <v>--</v>
      </c>
      <c r="AB1024" s="18" t="str">
        <f t="shared" si="122"/>
        <v>Deposit</v>
      </c>
      <c r="AC1024" s="3">
        <f t="shared" si="123"/>
        <v>0</v>
      </c>
      <c r="AD1024" s="4">
        <f t="shared" si="124"/>
        <v>0</v>
      </c>
      <c r="AE1024" s="8" t="str">
        <f t="shared" si="125"/>
        <v/>
      </c>
      <c r="AF1024" s="18" t="str">
        <f t="shared" si="126"/>
        <v>--</v>
      </c>
    </row>
    <row r="1025" spans="5:32" x14ac:dyDescent="0.25">
      <c r="E1025" s="36" t="str">
        <f t="shared" si="127"/>
        <v>--</v>
      </c>
      <c r="F1025" s="26"/>
      <c r="G1025" s="21"/>
      <c r="H1025" s="30"/>
      <c r="I1025" s="30"/>
      <c r="J1025" s="24"/>
      <c r="K1025" s="24"/>
      <c r="L1025" s="24"/>
      <c r="M1025" s="26"/>
      <c r="N1025" s="30"/>
      <c r="O1025" s="13"/>
      <c r="P1025" s="13"/>
      <c r="Q1025" s="13"/>
      <c r="R1025" s="13"/>
      <c r="T1025" s="8" t="str">
        <f>IF(COUNTIF(M1025, "*POSB*TRA*")&gt;0,CONCATENATE(L1025,"-",MID(M1025,(MIN(IF(ISERROR(FIND({1;2;3;4;5;6;7;8;9;0},M1025,FIND("POSB",M1025))),"",FIND({1;2;3;4;5;6;7;8;9;0},M1025,FIND("POSB",M1025))))),6)),"")</f>
        <v/>
      </c>
      <c r="U1025" s="8" t="str">
        <f t="shared" si="120"/>
        <v>--</v>
      </c>
      <c r="V1025" s="17" t="str">
        <f>IF(COUNTIF(M1025, "*CHEQUE*")&gt;0,+MID(M1025,(MIN(IF(ISERROR(FIND({1;2;3;4;5;6;7;8;9;0},M1025)),"",FIND({1;2;3;4;5;6;7;8;9;0},M1025)))),15),"")</f>
        <v/>
      </c>
      <c r="W1025" s="10"/>
      <c r="X1025" s="10"/>
      <c r="Y1025" s="10"/>
      <c r="Z1025" s="10"/>
      <c r="AA1025" s="31" t="str">
        <f t="shared" si="121"/>
        <v>--</v>
      </c>
      <c r="AB1025" s="18" t="str">
        <f t="shared" si="122"/>
        <v>Deposit</v>
      </c>
      <c r="AC1025" s="3">
        <f t="shared" si="123"/>
        <v>0</v>
      </c>
      <c r="AD1025" s="4">
        <f t="shared" si="124"/>
        <v>0</v>
      </c>
      <c r="AE1025" s="8" t="str">
        <f t="shared" si="125"/>
        <v/>
      </c>
      <c r="AF1025" s="18" t="str">
        <f t="shared" si="126"/>
        <v>--</v>
      </c>
    </row>
    <row r="1026" spans="5:32" x14ac:dyDescent="0.25">
      <c r="E1026" s="36" t="str">
        <f t="shared" si="127"/>
        <v>--</v>
      </c>
      <c r="F1026" s="25"/>
      <c r="G1026" s="20"/>
      <c r="H1026" s="29"/>
      <c r="I1026" s="29"/>
      <c r="J1026" s="23"/>
      <c r="K1026" s="23"/>
      <c r="L1026" s="23"/>
      <c r="M1026" s="25"/>
      <c r="N1026" s="29"/>
      <c r="O1026" s="13"/>
      <c r="P1026" s="13"/>
      <c r="Q1026" s="13"/>
      <c r="R1026" s="13"/>
      <c r="T1026" s="8" t="str">
        <f>IF(COUNTIF(M1026, "*POSB*TRA*")&gt;0,CONCATENATE(L1026,"-",MID(M1026,(MIN(IF(ISERROR(FIND({1;2;3;4;5;6;7;8;9;0},M1026,FIND("POSB",M1026))),"",FIND({1;2;3;4;5;6;7;8;9;0},M1026,FIND("POSB",M1026))))),6)),"")</f>
        <v/>
      </c>
      <c r="U1026" s="8" t="str">
        <f t="shared" si="120"/>
        <v>--</v>
      </c>
      <c r="V1026" s="17" t="str">
        <f>IF(COUNTIF(M1026, "*CHEQUE*")&gt;0,+MID(M1026,(MIN(IF(ISERROR(FIND({1;2;3;4;5;6;7;8;9;0},M1026)),"",FIND({1;2;3;4;5;6;7;8;9;0},M1026)))),15),"")</f>
        <v/>
      </c>
      <c r="W1026" s="10"/>
      <c r="X1026" s="10"/>
      <c r="Y1026" s="10"/>
      <c r="Z1026" s="10"/>
      <c r="AA1026" s="31" t="str">
        <f t="shared" si="121"/>
        <v>--</v>
      </c>
      <c r="AB1026" s="18" t="str">
        <f t="shared" si="122"/>
        <v>Deposit</v>
      </c>
      <c r="AC1026" s="3">
        <f t="shared" si="123"/>
        <v>0</v>
      </c>
      <c r="AD1026" s="4">
        <f t="shared" si="124"/>
        <v>0</v>
      </c>
      <c r="AE1026" s="8" t="str">
        <f t="shared" si="125"/>
        <v/>
      </c>
      <c r="AF1026" s="18" t="str">
        <f t="shared" si="126"/>
        <v>--</v>
      </c>
    </row>
    <row r="1027" spans="5:32" x14ac:dyDescent="0.25">
      <c r="E1027" s="36" t="str">
        <f t="shared" si="127"/>
        <v>--</v>
      </c>
      <c r="F1027" s="26"/>
      <c r="G1027" s="21"/>
      <c r="H1027" s="30"/>
      <c r="I1027" s="30"/>
      <c r="J1027" s="24"/>
      <c r="K1027" s="24"/>
      <c r="L1027" s="24"/>
      <c r="M1027" s="26"/>
      <c r="N1027" s="30"/>
      <c r="O1027" s="13"/>
      <c r="P1027" s="13"/>
      <c r="Q1027" s="13"/>
      <c r="R1027" s="13"/>
      <c r="T1027" s="8" t="str">
        <f>IF(COUNTIF(M1027, "*POSB*TRA*")&gt;0,CONCATENATE(L1027,"-",MID(M1027,(MIN(IF(ISERROR(FIND({1;2;3;4;5;6;7;8;9;0},M1027,FIND("POSB",M1027))),"",FIND({1;2;3;4;5;6;7;8;9;0},M1027,FIND("POSB",M1027))))),6)),"")</f>
        <v/>
      </c>
      <c r="U1027" s="8" t="str">
        <f t="shared" si="120"/>
        <v>--</v>
      </c>
      <c r="V1027" s="17" t="str">
        <f>IF(COUNTIF(M1027, "*CHEQUE*")&gt;0,+MID(M1027,(MIN(IF(ISERROR(FIND({1;2;3;4;5;6;7;8;9;0},M1027)),"",FIND({1;2;3;4;5;6;7;8;9;0},M1027)))),15),"")</f>
        <v/>
      </c>
      <c r="W1027" s="10"/>
      <c r="X1027" s="10"/>
      <c r="Y1027" s="10"/>
      <c r="Z1027" s="10"/>
      <c r="AA1027" s="31" t="str">
        <f t="shared" si="121"/>
        <v>--</v>
      </c>
      <c r="AB1027" s="18" t="str">
        <f t="shared" si="122"/>
        <v>Deposit</v>
      </c>
      <c r="AC1027" s="3">
        <f t="shared" si="123"/>
        <v>0</v>
      </c>
      <c r="AD1027" s="4">
        <f t="shared" si="124"/>
        <v>0</v>
      </c>
      <c r="AE1027" s="8" t="str">
        <f t="shared" si="125"/>
        <v/>
      </c>
      <c r="AF1027" s="18" t="str">
        <f t="shared" si="126"/>
        <v>--</v>
      </c>
    </row>
    <row r="1028" spans="5:32" x14ac:dyDescent="0.25">
      <c r="E1028" s="36" t="str">
        <f t="shared" si="127"/>
        <v>--</v>
      </c>
      <c r="F1028" s="25"/>
      <c r="G1028" s="20"/>
      <c r="H1028" s="29"/>
      <c r="I1028" s="29"/>
      <c r="J1028" s="23"/>
      <c r="K1028" s="23"/>
      <c r="L1028" s="23"/>
      <c r="M1028" s="25"/>
      <c r="N1028" s="29"/>
      <c r="O1028" s="13"/>
      <c r="P1028" s="13"/>
      <c r="Q1028" s="13"/>
      <c r="R1028" s="13"/>
      <c r="T1028" s="8" t="str">
        <f>IF(COUNTIF(M1028, "*POSB*TRA*")&gt;0,CONCATENATE(L1028,"-",MID(M1028,(MIN(IF(ISERROR(FIND({1;2;3;4;5;6;7;8;9;0},M1028,FIND("POSB",M1028))),"",FIND({1;2;3;4;5;6;7;8;9;0},M1028,FIND("POSB",M1028))))),6)),"")</f>
        <v/>
      </c>
      <c r="U1028" s="8" t="str">
        <f t="shared" si="120"/>
        <v>--</v>
      </c>
      <c r="V1028" s="17" t="str">
        <f>IF(COUNTIF(M1028, "*CHEQUE*")&gt;0,+MID(M1028,(MIN(IF(ISERROR(FIND({1;2;3;4;5;6;7;8;9;0},M1028)),"",FIND({1;2;3;4;5;6;7;8;9;0},M1028)))),15),"")</f>
        <v/>
      </c>
      <c r="W1028" s="10"/>
      <c r="X1028" s="10"/>
      <c r="Y1028" s="10"/>
      <c r="Z1028" s="10"/>
      <c r="AA1028" s="31" t="str">
        <f t="shared" si="121"/>
        <v>--</v>
      </c>
      <c r="AB1028" s="18" t="str">
        <f t="shared" si="122"/>
        <v>Deposit</v>
      </c>
      <c r="AC1028" s="3">
        <f t="shared" si="123"/>
        <v>0</v>
      </c>
      <c r="AD1028" s="4">
        <f t="shared" si="124"/>
        <v>0</v>
      </c>
      <c r="AE1028" s="8" t="str">
        <f t="shared" si="125"/>
        <v/>
      </c>
      <c r="AF1028" s="18" t="str">
        <f t="shared" si="126"/>
        <v>--</v>
      </c>
    </row>
    <row r="1029" spans="5:32" x14ac:dyDescent="0.25">
      <c r="E1029" s="36" t="str">
        <f t="shared" si="127"/>
        <v>--</v>
      </c>
      <c r="F1029" s="26"/>
      <c r="G1029" s="21"/>
      <c r="H1029" s="30"/>
      <c r="I1029" s="30"/>
      <c r="J1029" s="24"/>
      <c r="K1029" s="24"/>
      <c r="L1029" s="24"/>
      <c r="M1029" s="26"/>
      <c r="N1029" s="30"/>
      <c r="O1029" s="13"/>
      <c r="P1029" s="13"/>
      <c r="Q1029" s="13"/>
      <c r="R1029" s="13"/>
      <c r="T1029" s="8" t="str">
        <f>IF(COUNTIF(M1029, "*POSB*TRA*")&gt;0,CONCATENATE(L1029,"-",MID(M1029,(MIN(IF(ISERROR(FIND({1;2;3;4;5;6;7;8;9;0},M1029,FIND("POSB",M1029))),"",FIND({1;2;3;4;5;6;7;8;9;0},M1029,FIND("POSB",M1029))))),6)),"")</f>
        <v/>
      </c>
      <c r="U1029" s="8" t="str">
        <f t="shared" si="120"/>
        <v>--</v>
      </c>
      <c r="V1029" s="17" t="str">
        <f>IF(COUNTIF(M1029, "*CHEQUE*")&gt;0,+MID(M1029,(MIN(IF(ISERROR(FIND({1;2;3;4;5;6;7;8;9;0},M1029)),"",FIND({1;2;3;4;5;6;7;8;9;0},M1029)))),15),"")</f>
        <v/>
      </c>
      <c r="W1029" s="10"/>
      <c r="X1029" s="10"/>
      <c r="Y1029" s="10"/>
      <c r="Z1029" s="10"/>
      <c r="AA1029" s="31" t="str">
        <f t="shared" si="121"/>
        <v>--</v>
      </c>
      <c r="AB1029" s="18" t="str">
        <f t="shared" si="122"/>
        <v>Deposit</v>
      </c>
      <c r="AC1029" s="3">
        <f t="shared" si="123"/>
        <v>0</v>
      </c>
      <c r="AD1029" s="4">
        <f t="shared" si="124"/>
        <v>0</v>
      </c>
      <c r="AE1029" s="8" t="str">
        <f t="shared" si="125"/>
        <v/>
      </c>
      <c r="AF1029" s="18" t="str">
        <f t="shared" si="126"/>
        <v>--</v>
      </c>
    </row>
    <row r="1030" spans="5:32" x14ac:dyDescent="0.25">
      <c r="E1030" s="36" t="str">
        <f t="shared" si="127"/>
        <v>--</v>
      </c>
      <c r="F1030" s="25"/>
      <c r="G1030" s="20"/>
      <c r="H1030" s="29"/>
      <c r="I1030" s="29"/>
      <c r="J1030" s="23"/>
      <c r="K1030" s="23"/>
      <c r="L1030" s="23"/>
      <c r="M1030" s="25"/>
      <c r="N1030" s="29"/>
      <c r="O1030" s="13"/>
      <c r="P1030" s="13"/>
      <c r="Q1030" s="13"/>
      <c r="R1030" s="13"/>
      <c r="T1030" s="8" t="str">
        <f>IF(COUNTIF(M1030, "*POSB*TRA*")&gt;0,CONCATENATE(L1030,"-",MID(M1030,(MIN(IF(ISERROR(FIND({1;2;3;4;5;6;7;8;9;0},M1030,FIND("POSB",M1030))),"",FIND({1;2;3;4;5;6;7;8;9;0},M1030,FIND("POSB",M1030))))),6)),"")</f>
        <v/>
      </c>
      <c r="U1030" s="8" t="str">
        <f t="shared" ref="U1030:U1093" si="128">IF(LEN(CONCATENATE(T1030,AE1030))&lt;=0,CONCATENATE(TEXT(AA1030,"yyyyMMdd"),TEXT(ABS(H1030),"#"),TEXT(ABS(I1030),"#")),"")</f>
        <v>--</v>
      </c>
      <c r="V1030" s="17" t="str">
        <f>IF(COUNTIF(M1030, "*CHEQUE*")&gt;0,+MID(M1030,(MIN(IF(ISERROR(FIND({1;2;3;4;5;6;7;8;9;0},M1030)),"",FIND({1;2;3;4;5;6;7;8;9;0},M1030)))),15),"")</f>
        <v/>
      </c>
      <c r="W1030" s="10"/>
      <c r="X1030" s="10"/>
      <c r="Y1030" s="10"/>
      <c r="Z1030" s="10"/>
      <c r="AA1030" s="31" t="str">
        <f t="shared" ref="AA1030:AA1093" si="129">E1030</f>
        <v>--</v>
      </c>
      <c r="AB1030" s="18" t="str">
        <f t="shared" ref="AB1030:AB1093" si="130">IF(COUNTIF(M1030, "*CHEQUE*")&gt;0,"Cheque",IF(COUNTIF(M1030, "*POSB*TRA*")&gt;0,"VISA","Deposit"))</f>
        <v>Deposit</v>
      </c>
      <c r="AC1030" s="3">
        <f t="shared" ref="AC1030:AC1093" si="131">M1030</f>
        <v>0</v>
      </c>
      <c r="AD1030" s="4">
        <f t="shared" ref="AD1030:AD1093" si="132">H1030-I1030</f>
        <v>0</v>
      </c>
      <c r="AE1030" s="8" t="str">
        <f t="shared" ref="AE1030:AE1093" si="133">LEFT(V1030,FIND("@",V1030&amp;"@")-1)</f>
        <v/>
      </c>
      <c r="AF1030" s="18" t="str">
        <f t="shared" ref="AF1030:AF1093" si="134">CONCATENATE(T1030,AE1030,U1030)</f>
        <v>--</v>
      </c>
    </row>
    <row r="1031" spans="5:32" x14ac:dyDescent="0.25">
      <c r="E1031" s="36" t="str">
        <f t="shared" ref="E1031:E1094" si="135">A1031&amp;"-"&amp;B1031&amp;"-"&amp;C1031</f>
        <v>--</v>
      </c>
      <c r="F1031" s="26"/>
      <c r="G1031" s="21"/>
      <c r="H1031" s="30"/>
      <c r="I1031" s="30"/>
      <c r="J1031" s="24"/>
      <c r="K1031" s="24"/>
      <c r="L1031" s="24"/>
      <c r="M1031" s="26"/>
      <c r="N1031" s="30"/>
      <c r="O1031" s="13"/>
      <c r="P1031" s="13"/>
      <c r="Q1031" s="13"/>
      <c r="R1031" s="13"/>
      <c r="T1031" s="8" t="str">
        <f>IF(COUNTIF(M1031, "*POSB*TRA*")&gt;0,CONCATENATE(L1031,"-",MID(M1031,(MIN(IF(ISERROR(FIND({1;2;3;4;5;6;7;8;9;0},M1031,FIND("POSB",M1031))),"",FIND({1;2;3;4;5;6;7;8;9;0},M1031,FIND("POSB",M1031))))),6)),"")</f>
        <v/>
      </c>
      <c r="U1031" s="8" t="str">
        <f t="shared" si="128"/>
        <v>--</v>
      </c>
      <c r="V1031" s="17" t="str">
        <f>IF(COUNTIF(M1031, "*CHEQUE*")&gt;0,+MID(M1031,(MIN(IF(ISERROR(FIND({1;2;3;4;5;6;7;8;9;0},M1031)),"",FIND({1;2;3;4;5;6;7;8;9;0},M1031)))),15),"")</f>
        <v/>
      </c>
      <c r="W1031" s="10"/>
      <c r="X1031" s="10"/>
      <c r="Y1031" s="10"/>
      <c r="Z1031" s="10"/>
      <c r="AA1031" s="31" t="str">
        <f t="shared" si="129"/>
        <v>--</v>
      </c>
      <c r="AB1031" s="18" t="str">
        <f t="shared" si="130"/>
        <v>Deposit</v>
      </c>
      <c r="AC1031" s="3">
        <f t="shared" si="131"/>
        <v>0</v>
      </c>
      <c r="AD1031" s="4">
        <f t="shared" si="132"/>
        <v>0</v>
      </c>
      <c r="AE1031" s="8" t="str">
        <f t="shared" si="133"/>
        <v/>
      </c>
      <c r="AF1031" s="18" t="str">
        <f t="shared" si="134"/>
        <v>--</v>
      </c>
    </row>
    <row r="1032" spans="5:32" x14ac:dyDescent="0.25">
      <c r="E1032" s="36" t="str">
        <f t="shared" si="135"/>
        <v>--</v>
      </c>
      <c r="F1032" s="25"/>
      <c r="G1032" s="20"/>
      <c r="H1032" s="29"/>
      <c r="I1032" s="29"/>
      <c r="J1032" s="23"/>
      <c r="K1032" s="23"/>
      <c r="L1032" s="23"/>
      <c r="M1032" s="25"/>
      <c r="N1032" s="29"/>
      <c r="O1032" s="13"/>
      <c r="P1032" s="13"/>
      <c r="Q1032" s="13"/>
      <c r="R1032" s="13"/>
      <c r="T1032" s="8" t="str">
        <f>IF(COUNTIF(M1032, "*POSB*TRA*")&gt;0,CONCATENATE(L1032,"-",MID(M1032,(MIN(IF(ISERROR(FIND({1;2;3;4;5;6;7;8;9;0},M1032,FIND("POSB",M1032))),"",FIND({1;2;3;4;5;6;7;8;9;0},M1032,FIND("POSB",M1032))))),6)),"")</f>
        <v/>
      </c>
      <c r="U1032" s="8" t="str">
        <f t="shared" si="128"/>
        <v>--</v>
      </c>
      <c r="V1032" s="17" t="str">
        <f>IF(COUNTIF(M1032, "*CHEQUE*")&gt;0,+MID(M1032,(MIN(IF(ISERROR(FIND({1;2;3;4;5;6;7;8;9;0},M1032)),"",FIND({1;2;3;4;5;6;7;8;9;0},M1032)))),15),"")</f>
        <v/>
      </c>
      <c r="W1032" s="10"/>
      <c r="X1032" s="10"/>
      <c r="Y1032" s="10"/>
      <c r="Z1032" s="10"/>
      <c r="AA1032" s="31" t="str">
        <f t="shared" si="129"/>
        <v>--</v>
      </c>
      <c r="AB1032" s="18" t="str">
        <f t="shared" si="130"/>
        <v>Deposit</v>
      </c>
      <c r="AC1032" s="3">
        <f t="shared" si="131"/>
        <v>0</v>
      </c>
      <c r="AD1032" s="4">
        <f t="shared" si="132"/>
        <v>0</v>
      </c>
      <c r="AE1032" s="8" t="str">
        <f t="shared" si="133"/>
        <v/>
      </c>
      <c r="AF1032" s="18" t="str">
        <f t="shared" si="134"/>
        <v>--</v>
      </c>
    </row>
    <row r="1033" spans="5:32" x14ac:dyDescent="0.25">
      <c r="E1033" s="36" t="str">
        <f t="shared" si="135"/>
        <v>--</v>
      </c>
      <c r="F1033" s="26"/>
      <c r="G1033" s="21"/>
      <c r="H1033" s="30"/>
      <c r="I1033" s="30"/>
      <c r="J1033" s="24"/>
      <c r="K1033" s="24"/>
      <c r="L1033" s="24"/>
      <c r="M1033" s="26"/>
      <c r="N1033" s="30"/>
      <c r="O1033" s="13"/>
      <c r="P1033" s="13"/>
      <c r="Q1033" s="13"/>
      <c r="R1033" s="13"/>
      <c r="T1033" s="8" t="str">
        <f>IF(COUNTIF(M1033, "*POSB*TRA*")&gt;0,CONCATENATE(L1033,"-",MID(M1033,(MIN(IF(ISERROR(FIND({1;2;3;4;5;6;7;8;9;0},M1033,FIND("POSB",M1033))),"",FIND({1;2;3;4;5;6;7;8;9;0},M1033,FIND("POSB",M1033))))),6)),"")</f>
        <v/>
      </c>
      <c r="U1033" s="8" t="str">
        <f t="shared" si="128"/>
        <v>--</v>
      </c>
      <c r="V1033" s="17" t="str">
        <f>IF(COUNTIF(M1033, "*CHEQUE*")&gt;0,+MID(M1033,(MIN(IF(ISERROR(FIND({1;2;3;4;5;6;7;8;9;0},M1033)),"",FIND({1;2;3;4;5;6;7;8;9;0},M1033)))),15),"")</f>
        <v/>
      </c>
      <c r="W1033" s="10"/>
      <c r="X1033" s="10"/>
      <c r="Y1033" s="10"/>
      <c r="Z1033" s="10"/>
      <c r="AA1033" s="31" t="str">
        <f t="shared" si="129"/>
        <v>--</v>
      </c>
      <c r="AB1033" s="18" t="str">
        <f t="shared" si="130"/>
        <v>Deposit</v>
      </c>
      <c r="AC1033" s="3">
        <f t="shared" si="131"/>
        <v>0</v>
      </c>
      <c r="AD1033" s="4">
        <f t="shared" si="132"/>
        <v>0</v>
      </c>
      <c r="AE1033" s="8" t="str">
        <f t="shared" si="133"/>
        <v/>
      </c>
      <c r="AF1033" s="18" t="str">
        <f t="shared" si="134"/>
        <v>--</v>
      </c>
    </row>
    <row r="1034" spans="5:32" x14ac:dyDescent="0.25">
      <c r="E1034" s="36" t="str">
        <f t="shared" si="135"/>
        <v>--</v>
      </c>
      <c r="F1034" s="25"/>
      <c r="G1034" s="20"/>
      <c r="H1034" s="29"/>
      <c r="I1034" s="29"/>
      <c r="J1034" s="23"/>
      <c r="K1034" s="23"/>
      <c r="L1034" s="23"/>
      <c r="M1034" s="25"/>
      <c r="N1034" s="29"/>
      <c r="O1034" s="13"/>
      <c r="P1034" s="13"/>
      <c r="Q1034" s="13"/>
      <c r="R1034" s="13"/>
      <c r="T1034" s="8" t="str">
        <f>IF(COUNTIF(M1034, "*POSB*TRA*")&gt;0,CONCATENATE(L1034,"-",MID(M1034,(MIN(IF(ISERROR(FIND({1;2;3;4;5;6;7;8;9;0},M1034,FIND("POSB",M1034))),"",FIND({1;2;3;4;5;6;7;8;9;0},M1034,FIND("POSB",M1034))))),6)),"")</f>
        <v/>
      </c>
      <c r="U1034" s="8" t="str">
        <f t="shared" si="128"/>
        <v>--</v>
      </c>
      <c r="V1034" s="17" t="str">
        <f>IF(COUNTIF(M1034, "*CHEQUE*")&gt;0,+MID(M1034,(MIN(IF(ISERROR(FIND({1;2;3;4;5;6;7;8;9;0},M1034)),"",FIND({1;2;3;4;5;6;7;8;9;0},M1034)))),15),"")</f>
        <v/>
      </c>
      <c r="W1034" s="10"/>
      <c r="X1034" s="10"/>
      <c r="Y1034" s="10"/>
      <c r="Z1034" s="10"/>
      <c r="AA1034" s="31" t="str">
        <f t="shared" si="129"/>
        <v>--</v>
      </c>
      <c r="AB1034" s="18" t="str">
        <f t="shared" si="130"/>
        <v>Deposit</v>
      </c>
      <c r="AC1034" s="3">
        <f t="shared" si="131"/>
        <v>0</v>
      </c>
      <c r="AD1034" s="4">
        <f t="shared" si="132"/>
        <v>0</v>
      </c>
      <c r="AE1034" s="8" t="str">
        <f t="shared" si="133"/>
        <v/>
      </c>
      <c r="AF1034" s="18" t="str">
        <f t="shared" si="134"/>
        <v>--</v>
      </c>
    </row>
    <row r="1035" spans="5:32" x14ac:dyDescent="0.25">
      <c r="E1035" s="36" t="str">
        <f t="shared" si="135"/>
        <v>--</v>
      </c>
      <c r="F1035" s="26"/>
      <c r="G1035" s="21"/>
      <c r="H1035" s="30"/>
      <c r="I1035" s="30"/>
      <c r="J1035" s="24"/>
      <c r="K1035" s="24"/>
      <c r="L1035" s="24"/>
      <c r="M1035" s="26"/>
      <c r="N1035" s="30"/>
      <c r="O1035" s="13"/>
      <c r="P1035" s="13"/>
      <c r="Q1035" s="13"/>
      <c r="R1035" s="13"/>
      <c r="T1035" s="8" t="str">
        <f>IF(COUNTIF(M1035, "*POSB*TRA*")&gt;0,CONCATENATE(L1035,"-",MID(M1035,(MIN(IF(ISERROR(FIND({1;2;3;4;5;6;7;8;9;0},M1035,FIND("POSB",M1035))),"",FIND({1;2;3;4;5;6;7;8;9;0},M1035,FIND("POSB",M1035))))),6)),"")</f>
        <v/>
      </c>
      <c r="U1035" s="8" t="str">
        <f t="shared" si="128"/>
        <v>--</v>
      </c>
      <c r="V1035" s="17" t="str">
        <f>IF(COUNTIF(M1035, "*CHEQUE*")&gt;0,+MID(M1035,(MIN(IF(ISERROR(FIND({1;2;3;4;5;6;7;8;9;0},M1035)),"",FIND({1;2;3;4;5;6;7;8;9;0},M1035)))),15),"")</f>
        <v/>
      </c>
      <c r="W1035" s="10"/>
      <c r="X1035" s="10"/>
      <c r="Y1035" s="10"/>
      <c r="Z1035" s="10"/>
      <c r="AA1035" s="31" t="str">
        <f t="shared" si="129"/>
        <v>--</v>
      </c>
      <c r="AB1035" s="18" t="str">
        <f t="shared" si="130"/>
        <v>Deposit</v>
      </c>
      <c r="AC1035" s="3">
        <f t="shared" si="131"/>
        <v>0</v>
      </c>
      <c r="AD1035" s="4">
        <f t="shared" si="132"/>
        <v>0</v>
      </c>
      <c r="AE1035" s="8" t="str">
        <f t="shared" si="133"/>
        <v/>
      </c>
      <c r="AF1035" s="18" t="str">
        <f t="shared" si="134"/>
        <v>--</v>
      </c>
    </row>
    <row r="1036" spans="5:32" x14ac:dyDescent="0.25">
      <c r="E1036" s="36" t="str">
        <f t="shared" si="135"/>
        <v>--</v>
      </c>
      <c r="F1036" s="25"/>
      <c r="G1036" s="20"/>
      <c r="H1036" s="29"/>
      <c r="I1036" s="29"/>
      <c r="J1036" s="23"/>
      <c r="K1036" s="23"/>
      <c r="L1036" s="23"/>
      <c r="M1036" s="25"/>
      <c r="N1036" s="29"/>
      <c r="O1036" s="13"/>
      <c r="P1036" s="13"/>
      <c r="Q1036" s="13"/>
      <c r="R1036" s="13"/>
      <c r="T1036" s="8" t="str">
        <f>IF(COUNTIF(M1036, "*POSB*TRA*")&gt;0,CONCATENATE(L1036,"-",MID(M1036,(MIN(IF(ISERROR(FIND({1;2;3;4;5;6;7;8;9;0},M1036,FIND("POSB",M1036))),"",FIND({1;2;3;4;5;6;7;8;9;0},M1036,FIND("POSB",M1036))))),6)),"")</f>
        <v/>
      </c>
      <c r="U1036" s="8" t="str">
        <f t="shared" si="128"/>
        <v>--</v>
      </c>
      <c r="V1036" s="17" t="str">
        <f>IF(COUNTIF(M1036, "*CHEQUE*")&gt;0,+MID(M1036,(MIN(IF(ISERROR(FIND({1;2;3;4;5;6;7;8;9;0},M1036)),"",FIND({1;2;3;4;5;6;7;8;9;0},M1036)))),15),"")</f>
        <v/>
      </c>
      <c r="W1036" s="10"/>
      <c r="X1036" s="10"/>
      <c r="Y1036" s="10"/>
      <c r="Z1036" s="10"/>
      <c r="AA1036" s="31" t="str">
        <f t="shared" si="129"/>
        <v>--</v>
      </c>
      <c r="AB1036" s="18" t="str">
        <f t="shared" si="130"/>
        <v>Deposit</v>
      </c>
      <c r="AC1036" s="3">
        <f t="shared" si="131"/>
        <v>0</v>
      </c>
      <c r="AD1036" s="4">
        <f t="shared" si="132"/>
        <v>0</v>
      </c>
      <c r="AE1036" s="8" t="str">
        <f t="shared" si="133"/>
        <v/>
      </c>
      <c r="AF1036" s="18" t="str">
        <f t="shared" si="134"/>
        <v>--</v>
      </c>
    </row>
    <row r="1037" spans="5:32" x14ac:dyDescent="0.25">
      <c r="E1037" s="36" t="str">
        <f t="shared" si="135"/>
        <v>--</v>
      </c>
      <c r="F1037" s="26"/>
      <c r="G1037" s="21"/>
      <c r="H1037" s="30"/>
      <c r="I1037" s="30"/>
      <c r="J1037" s="24"/>
      <c r="K1037" s="24"/>
      <c r="L1037" s="24"/>
      <c r="M1037" s="26"/>
      <c r="N1037" s="30"/>
      <c r="O1037" s="13"/>
      <c r="P1037" s="13"/>
      <c r="Q1037" s="13"/>
      <c r="R1037" s="13"/>
      <c r="T1037" s="8" t="str">
        <f>IF(COUNTIF(M1037, "*POSB*TRA*")&gt;0,CONCATENATE(L1037,"-",MID(M1037,(MIN(IF(ISERROR(FIND({1;2;3;4;5;6;7;8;9;0},M1037,FIND("POSB",M1037))),"",FIND({1;2;3;4;5;6;7;8;9;0},M1037,FIND("POSB",M1037))))),6)),"")</f>
        <v/>
      </c>
      <c r="U1037" s="8" t="str">
        <f t="shared" si="128"/>
        <v>--</v>
      </c>
      <c r="V1037" s="17" t="str">
        <f>IF(COUNTIF(M1037, "*CHEQUE*")&gt;0,+MID(M1037,(MIN(IF(ISERROR(FIND({1;2;3;4;5;6;7;8;9;0},M1037)),"",FIND({1;2;3;4;5;6;7;8;9;0},M1037)))),15),"")</f>
        <v/>
      </c>
      <c r="W1037" s="10"/>
      <c r="X1037" s="10"/>
      <c r="Y1037" s="10"/>
      <c r="Z1037" s="10"/>
      <c r="AA1037" s="31" t="str">
        <f t="shared" si="129"/>
        <v>--</v>
      </c>
      <c r="AB1037" s="18" t="str">
        <f t="shared" si="130"/>
        <v>Deposit</v>
      </c>
      <c r="AC1037" s="3">
        <f t="shared" si="131"/>
        <v>0</v>
      </c>
      <c r="AD1037" s="4">
        <f t="shared" si="132"/>
        <v>0</v>
      </c>
      <c r="AE1037" s="8" t="str">
        <f t="shared" si="133"/>
        <v/>
      </c>
      <c r="AF1037" s="18" t="str">
        <f t="shared" si="134"/>
        <v>--</v>
      </c>
    </row>
    <row r="1038" spans="5:32" x14ac:dyDescent="0.25">
      <c r="E1038" s="36" t="str">
        <f t="shared" si="135"/>
        <v>--</v>
      </c>
      <c r="F1038" s="25"/>
      <c r="G1038" s="20"/>
      <c r="H1038" s="29"/>
      <c r="I1038" s="29"/>
      <c r="J1038" s="23"/>
      <c r="K1038" s="23"/>
      <c r="L1038" s="23"/>
      <c r="M1038" s="25"/>
      <c r="N1038" s="29"/>
      <c r="O1038" s="13"/>
      <c r="P1038" s="13"/>
      <c r="Q1038" s="13"/>
      <c r="R1038" s="13"/>
      <c r="T1038" s="8" t="str">
        <f>IF(COUNTIF(M1038, "*POSB*TRA*")&gt;0,CONCATENATE(L1038,"-",MID(M1038,(MIN(IF(ISERROR(FIND({1;2;3;4;5;6;7;8;9;0},M1038,FIND("POSB",M1038))),"",FIND({1;2;3;4;5;6;7;8;9;0},M1038,FIND("POSB",M1038))))),6)),"")</f>
        <v/>
      </c>
      <c r="U1038" s="8" t="str">
        <f t="shared" si="128"/>
        <v>--</v>
      </c>
      <c r="V1038" s="17" t="str">
        <f>IF(COUNTIF(M1038, "*CHEQUE*")&gt;0,+MID(M1038,(MIN(IF(ISERROR(FIND({1;2;3;4;5;6;7;8;9;0},M1038)),"",FIND({1;2;3;4;5;6;7;8;9;0},M1038)))),15),"")</f>
        <v/>
      </c>
      <c r="W1038" s="10"/>
      <c r="X1038" s="10"/>
      <c r="Y1038" s="10"/>
      <c r="Z1038" s="10"/>
      <c r="AA1038" s="31" t="str">
        <f t="shared" si="129"/>
        <v>--</v>
      </c>
      <c r="AB1038" s="18" t="str">
        <f t="shared" si="130"/>
        <v>Deposit</v>
      </c>
      <c r="AC1038" s="3">
        <f t="shared" si="131"/>
        <v>0</v>
      </c>
      <c r="AD1038" s="4">
        <f t="shared" si="132"/>
        <v>0</v>
      </c>
      <c r="AE1038" s="8" t="str">
        <f t="shared" si="133"/>
        <v/>
      </c>
      <c r="AF1038" s="18" t="str">
        <f t="shared" si="134"/>
        <v>--</v>
      </c>
    </row>
    <row r="1039" spans="5:32" x14ac:dyDescent="0.25">
      <c r="E1039" s="36" t="str">
        <f t="shared" si="135"/>
        <v>--</v>
      </c>
      <c r="F1039" s="26"/>
      <c r="G1039" s="21"/>
      <c r="H1039" s="30"/>
      <c r="I1039" s="30"/>
      <c r="J1039" s="24"/>
      <c r="K1039" s="24"/>
      <c r="L1039" s="24"/>
      <c r="M1039" s="26"/>
      <c r="N1039" s="30"/>
      <c r="O1039" s="13"/>
      <c r="P1039" s="13"/>
      <c r="Q1039" s="13"/>
      <c r="R1039" s="13"/>
      <c r="T1039" s="8" t="str">
        <f>IF(COUNTIF(M1039, "*POSB*TRA*")&gt;0,CONCATENATE(L1039,"-",MID(M1039,(MIN(IF(ISERROR(FIND({1;2;3;4;5;6;7;8;9;0},M1039,FIND("POSB",M1039))),"",FIND({1;2;3;4;5;6;7;8;9;0},M1039,FIND("POSB",M1039))))),6)),"")</f>
        <v/>
      </c>
      <c r="U1039" s="8" t="str">
        <f t="shared" si="128"/>
        <v>--</v>
      </c>
      <c r="V1039" s="17" t="str">
        <f>IF(COUNTIF(M1039, "*CHEQUE*")&gt;0,+MID(M1039,(MIN(IF(ISERROR(FIND({1;2;3;4;5;6;7;8;9;0},M1039)),"",FIND({1;2;3;4;5;6;7;8;9;0},M1039)))),15),"")</f>
        <v/>
      </c>
      <c r="W1039" s="10"/>
      <c r="X1039" s="10"/>
      <c r="Y1039" s="10"/>
      <c r="Z1039" s="10"/>
      <c r="AA1039" s="31" t="str">
        <f t="shared" si="129"/>
        <v>--</v>
      </c>
      <c r="AB1039" s="18" t="str">
        <f t="shared" si="130"/>
        <v>Deposit</v>
      </c>
      <c r="AC1039" s="3">
        <f t="shared" si="131"/>
        <v>0</v>
      </c>
      <c r="AD1039" s="4">
        <f t="shared" si="132"/>
        <v>0</v>
      </c>
      <c r="AE1039" s="8" t="str">
        <f t="shared" si="133"/>
        <v/>
      </c>
      <c r="AF1039" s="18" t="str">
        <f t="shared" si="134"/>
        <v>--</v>
      </c>
    </row>
    <row r="1040" spans="5:32" x14ac:dyDescent="0.25">
      <c r="E1040" s="36" t="str">
        <f t="shared" si="135"/>
        <v>--</v>
      </c>
      <c r="F1040" s="25"/>
      <c r="G1040" s="20"/>
      <c r="H1040" s="29"/>
      <c r="I1040" s="29"/>
      <c r="J1040" s="23"/>
      <c r="K1040" s="23"/>
      <c r="L1040" s="23"/>
      <c r="M1040" s="25"/>
      <c r="N1040" s="29"/>
      <c r="O1040" s="13"/>
      <c r="P1040" s="13"/>
      <c r="Q1040" s="13"/>
      <c r="R1040" s="13"/>
      <c r="T1040" s="8" t="str">
        <f>IF(COUNTIF(M1040, "*POSB*TRA*")&gt;0,CONCATENATE(L1040,"-",MID(M1040,(MIN(IF(ISERROR(FIND({1;2;3;4;5;6;7;8;9;0},M1040,FIND("POSB",M1040))),"",FIND({1;2;3;4;5;6;7;8;9;0},M1040,FIND("POSB",M1040))))),6)),"")</f>
        <v/>
      </c>
      <c r="U1040" s="8" t="str">
        <f t="shared" si="128"/>
        <v>--</v>
      </c>
      <c r="V1040" s="17" t="str">
        <f>IF(COUNTIF(M1040, "*CHEQUE*")&gt;0,+MID(M1040,(MIN(IF(ISERROR(FIND({1;2;3;4;5;6;7;8;9;0},M1040)),"",FIND({1;2;3;4;5;6;7;8;9;0},M1040)))),15),"")</f>
        <v/>
      </c>
      <c r="W1040" s="10"/>
      <c r="X1040" s="10"/>
      <c r="Y1040" s="10"/>
      <c r="Z1040" s="10"/>
      <c r="AA1040" s="31" t="str">
        <f t="shared" si="129"/>
        <v>--</v>
      </c>
      <c r="AB1040" s="18" t="str">
        <f t="shared" si="130"/>
        <v>Deposit</v>
      </c>
      <c r="AC1040" s="3">
        <f t="shared" si="131"/>
        <v>0</v>
      </c>
      <c r="AD1040" s="4">
        <f t="shared" si="132"/>
        <v>0</v>
      </c>
      <c r="AE1040" s="8" t="str">
        <f t="shared" si="133"/>
        <v/>
      </c>
      <c r="AF1040" s="18" t="str">
        <f t="shared" si="134"/>
        <v>--</v>
      </c>
    </row>
    <row r="1041" spans="5:32" x14ac:dyDescent="0.25">
      <c r="E1041" s="36" t="str">
        <f t="shared" si="135"/>
        <v>--</v>
      </c>
      <c r="F1041" s="26"/>
      <c r="G1041" s="21"/>
      <c r="H1041" s="30"/>
      <c r="I1041" s="30"/>
      <c r="J1041" s="24"/>
      <c r="K1041" s="24"/>
      <c r="L1041" s="24"/>
      <c r="M1041" s="26"/>
      <c r="N1041" s="30"/>
      <c r="O1041" s="13"/>
      <c r="P1041" s="13"/>
      <c r="Q1041" s="13"/>
      <c r="R1041" s="13"/>
      <c r="T1041" s="8" t="str">
        <f>IF(COUNTIF(M1041, "*POSB*TRA*")&gt;0,CONCATENATE(L1041,"-",MID(M1041,(MIN(IF(ISERROR(FIND({1;2;3;4;5;6;7;8;9;0},M1041,FIND("POSB",M1041))),"",FIND({1;2;3;4;5;6;7;8;9;0},M1041,FIND("POSB",M1041))))),6)),"")</f>
        <v/>
      </c>
      <c r="U1041" s="8" t="str">
        <f t="shared" si="128"/>
        <v>--</v>
      </c>
      <c r="V1041" s="17" t="str">
        <f>IF(COUNTIF(M1041, "*CHEQUE*")&gt;0,+MID(M1041,(MIN(IF(ISERROR(FIND({1;2;3;4;5;6;7;8;9;0},M1041)),"",FIND({1;2;3;4;5;6;7;8;9;0},M1041)))),15),"")</f>
        <v/>
      </c>
      <c r="W1041" s="10"/>
      <c r="X1041" s="10"/>
      <c r="Y1041" s="10"/>
      <c r="Z1041" s="10"/>
      <c r="AA1041" s="31" t="str">
        <f t="shared" si="129"/>
        <v>--</v>
      </c>
      <c r="AB1041" s="18" t="str">
        <f t="shared" si="130"/>
        <v>Deposit</v>
      </c>
      <c r="AC1041" s="3">
        <f t="shared" si="131"/>
        <v>0</v>
      </c>
      <c r="AD1041" s="4">
        <f t="shared" si="132"/>
        <v>0</v>
      </c>
      <c r="AE1041" s="8" t="str">
        <f t="shared" si="133"/>
        <v/>
      </c>
      <c r="AF1041" s="18" t="str">
        <f t="shared" si="134"/>
        <v>--</v>
      </c>
    </row>
    <row r="1042" spans="5:32" x14ac:dyDescent="0.25">
      <c r="E1042" s="36" t="str">
        <f t="shared" si="135"/>
        <v>--</v>
      </c>
      <c r="F1042" s="25"/>
      <c r="G1042" s="20"/>
      <c r="H1042" s="29"/>
      <c r="I1042" s="29"/>
      <c r="J1042" s="23"/>
      <c r="K1042" s="23"/>
      <c r="L1042" s="23"/>
      <c r="M1042" s="25"/>
      <c r="N1042" s="29"/>
      <c r="O1042" s="13"/>
      <c r="P1042" s="13"/>
      <c r="Q1042" s="13"/>
      <c r="R1042" s="13"/>
      <c r="T1042" s="8" t="str">
        <f>IF(COUNTIF(M1042, "*POSB*TRA*")&gt;0,CONCATENATE(L1042,"-",MID(M1042,(MIN(IF(ISERROR(FIND({1;2;3;4;5;6;7;8;9;0},M1042,FIND("POSB",M1042))),"",FIND({1;2;3;4;5;6;7;8;9;0},M1042,FIND("POSB",M1042))))),6)),"")</f>
        <v/>
      </c>
      <c r="U1042" s="8" t="str">
        <f t="shared" si="128"/>
        <v>--</v>
      </c>
      <c r="V1042" s="17" t="str">
        <f>IF(COUNTIF(M1042, "*CHEQUE*")&gt;0,+MID(M1042,(MIN(IF(ISERROR(FIND({1;2;3;4;5;6;7;8;9;0},M1042)),"",FIND({1;2;3;4;5;6;7;8;9;0},M1042)))),15),"")</f>
        <v/>
      </c>
      <c r="W1042" s="10"/>
      <c r="X1042" s="10"/>
      <c r="Y1042" s="10"/>
      <c r="Z1042" s="10"/>
      <c r="AA1042" s="31" t="str">
        <f t="shared" si="129"/>
        <v>--</v>
      </c>
      <c r="AB1042" s="18" t="str">
        <f t="shared" si="130"/>
        <v>Deposit</v>
      </c>
      <c r="AC1042" s="3">
        <f t="shared" si="131"/>
        <v>0</v>
      </c>
      <c r="AD1042" s="4">
        <f t="shared" si="132"/>
        <v>0</v>
      </c>
      <c r="AE1042" s="8" t="str">
        <f t="shared" si="133"/>
        <v/>
      </c>
      <c r="AF1042" s="18" t="str">
        <f t="shared" si="134"/>
        <v>--</v>
      </c>
    </row>
    <row r="1043" spans="5:32" x14ac:dyDescent="0.25">
      <c r="E1043" s="36" t="str">
        <f t="shared" si="135"/>
        <v>--</v>
      </c>
      <c r="F1043" s="26"/>
      <c r="G1043" s="21"/>
      <c r="H1043" s="30"/>
      <c r="I1043" s="30"/>
      <c r="J1043" s="24"/>
      <c r="K1043" s="24"/>
      <c r="L1043" s="24"/>
      <c r="M1043" s="26"/>
      <c r="N1043" s="30"/>
      <c r="O1043" s="13"/>
      <c r="P1043" s="13"/>
      <c r="Q1043" s="13"/>
      <c r="R1043" s="13"/>
      <c r="T1043" s="8" t="str">
        <f>IF(COUNTIF(M1043, "*POSB*TRA*")&gt;0,CONCATENATE(L1043,"-",MID(M1043,(MIN(IF(ISERROR(FIND({1;2;3;4;5;6;7;8;9;0},M1043,FIND("POSB",M1043))),"",FIND({1;2;3;4;5;6;7;8;9;0},M1043,FIND("POSB",M1043))))),6)),"")</f>
        <v/>
      </c>
      <c r="U1043" s="8" t="str">
        <f t="shared" si="128"/>
        <v>--</v>
      </c>
      <c r="V1043" s="17" t="str">
        <f>IF(COUNTIF(M1043, "*CHEQUE*")&gt;0,+MID(M1043,(MIN(IF(ISERROR(FIND({1;2;3;4;5;6;7;8;9;0},M1043)),"",FIND({1;2;3;4;5;6;7;8;9;0},M1043)))),15),"")</f>
        <v/>
      </c>
      <c r="W1043" s="10"/>
      <c r="X1043" s="10"/>
      <c r="Y1043" s="10"/>
      <c r="Z1043" s="10"/>
      <c r="AA1043" s="31" t="str">
        <f t="shared" si="129"/>
        <v>--</v>
      </c>
      <c r="AB1043" s="18" t="str">
        <f t="shared" si="130"/>
        <v>Deposit</v>
      </c>
      <c r="AC1043" s="3">
        <f t="shared" si="131"/>
        <v>0</v>
      </c>
      <c r="AD1043" s="4">
        <f t="shared" si="132"/>
        <v>0</v>
      </c>
      <c r="AE1043" s="8" t="str">
        <f t="shared" si="133"/>
        <v/>
      </c>
      <c r="AF1043" s="18" t="str">
        <f t="shared" si="134"/>
        <v>--</v>
      </c>
    </row>
    <row r="1044" spans="5:32" x14ac:dyDescent="0.25">
      <c r="E1044" s="36" t="str">
        <f t="shared" si="135"/>
        <v>--</v>
      </c>
      <c r="F1044" s="25"/>
      <c r="G1044" s="20"/>
      <c r="H1044" s="29"/>
      <c r="I1044" s="29"/>
      <c r="J1044" s="23"/>
      <c r="K1044" s="23"/>
      <c r="L1044" s="23"/>
      <c r="M1044" s="25"/>
      <c r="N1044" s="29"/>
      <c r="O1044" s="13"/>
      <c r="P1044" s="13"/>
      <c r="Q1044" s="13"/>
      <c r="R1044" s="13"/>
      <c r="T1044" s="8" t="str">
        <f>IF(COUNTIF(M1044, "*POSB*TRA*")&gt;0,CONCATENATE(L1044,"-",MID(M1044,(MIN(IF(ISERROR(FIND({1;2;3;4;5;6;7;8;9;0},M1044,FIND("POSB",M1044))),"",FIND({1;2;3;4;5;6;7;8;9;0},M1044,FIND("POSB",M1044))))),6)),"")</f>
        <v/>
      </c>
      <c r="U1044" s="8" t="str">
        <f t="shared" si="128"/>
        <v>--</v>
      </c>
      <c r="V1044" s="17" t="str">
        <f>IF(COUNTIF(M1044, "*CHEQUE*")&gt;0,+MID(M1044,(MIN(IF(ISERROR(FIND({1;2;3;4;5;6;7;8;9;0},M1044)),"",FIND({1;2;3;4;5;6;7;8;9;0},M1044)))),15),"")</f>
        <v/>
      </c>
      <c r="W1044" s="10"/>
      <c r="X1044" s="10"/>
      <c r="Y1044" s="10"/>
      <c r="Z1044" s="10"/>
      <c r="AA1044" s="31" t="str">
        <f t="shared" si="129"/>
        <v>--</v>
      </c>
      <c r="AB1044" s="18" t="str">
        <f t="shared" si="130"/>
        <v>Deposit</v>
      </c>
      <c r="AC1044" s="3">
        <f t="shared" si="131"/>
        <v>0</v>
      </c>
      <c r="AD1044" s="4">
        <f t="shared" si="132"/>
        <v>0</v>
      </c>
      <c r="AE1044" s="8" t="str">
        <f t="shared" si="133"/>
        <v/>
      </c>
      <c r="AF1044" s="18" t="str">
        <f t="shared" si="134"/>
        <v>--</v>
      </c>
    </row>
    <row r="1045" spans="5:32" x14ac:dyDescent="0.25">
      <c r="E1045" s="36" t="str">
        <f t="shared" si="135"/>
        <v>--</v>
      </c>
      <c r="F1045" s="26"/>
      <c r="G1045" s="21"/>
      <c r="H1045" s="30"/>
      <c r="I1045" s="30"/>
      <c r="J1045" s="24"/>
      <c r="K1045" s="24"/>
      <c r="L1045" s="24"/>
      <c r="M1045" s="26"/>
      <c r="N1045" s="30"/>
      <c r="O1045" s="13"/>
      <c r="P1045" s="13"/>
      <c r="Q1045" s="13"/>
      <c r="R1045" s="13"/>
      <c r="T1045" s="8" t="str">
        <f>IF(COUNTIF(M1045, "*POSB*TRA*")&gt;0,CONCATENATE(L1045,"-",MID(M1045,(MIN(IF(ISERROR(FIND({1;2;3;4;5;6;7;8;9;0},M1045,FIND("POSB",M1045))),"",FIND({1;2;3;4;5;6;7;8;9;0},M1045,FIND("POSB",M1045))))),6)),"")</f>
        <v/>
      </c>
      <c r="U1045" s="8" t="str">
        <f t="shared" si="128"/>
        <v>--</v>
      </c>
      <c r="V1045" s="17" t="str">
        <f>IF(COUNTIF(M1045, "*CHEQUE*")&gt;0,+MID(M1045,(MIN(IF(ISERROR(FIND({1;2;3;4;5;6;7;8;9;0},M1045)),"",FIND({1;2;3;4;5;6;7;8;9;0},M1045)))),15),"")</f>
        <v/>
      </c>
      <c r="W1045" s="10"/>
      <c r="X1045" s="10"/>
      <c r="Y1045" s="10"/>
      <c r="Z1045" s="10"/>
      <c r="AA1045" s="31" t="str">
        <f t="shared" si="129"/>
        <v>--</v>
      </c>
      <c r="AB1045" s="18" t="str">
        <f t="shared" si="130"/>
        <v>Deposit</v>
      </c>
      <c r="AC1045" s="3">
        <f t="shared" si="131"/>
        <v>0</v>
      </c>
      <c r="AD1045" s="4">
        <f t="shared" si="132"/>
        <v>0</v>
      </c>
      <c r="AE1045" s="8" t="str">
        <f t="shared" si="133"/>
        <v/>
      </c>
      <c r="AF1045" s="18" t="str">
        <f t="shared" si="134"/>
        <v>--</v>
      </c>
    </row>
    <row r="1046" spans="5:32" x14ac:dyDescent="0.25">
      <c r="E1046" s="36" t="str">
        <f t="shared" si="135"/>
        <v>--</v>
      </c>
      <c r="F1046" s="25"/>
      <c r="G1046" s="20"/>
      <c r="H1046" s="29"/>
      <c r="I1046" s="29"/>
      <c r="J1046" s="23"/>
      <c r="K1046" s="23"/>
      <c r="L1046" s="23"/>
      <c r="M1046" s="25"/>
      <c r="N1046" s="29"/>
      <c r="O1046" s="13"/>
      <c r="P1046" s="13"/>
      <c r="Q1046" s="13"/>
      <c r="R1046" s="13"/>
      <c r="T1046" s="8" t="str">
        <f>IF(COUNTIF(M1046, "*POSB*TRA*")&gt;0,CONCATENATE(L1046,"-",MID(M1046,(MIN(IF(ISERROR(FIND({1;2;3;4;5;6;7;8;9;0},M1046,FIND("POSB",M1046))),"",FIND({1;2;3;4;5;6;7;8;9;0},M1046,FIND("POSB",M1046))))),6)),"")</f>
        <v/>
      </c>
      <c r="U1046" s="8" t="str">
        <f t="shared" si="128"/>
        <v>--</v>
      </c>
      <c r="V1046" s="17" t="str">
        <f>IF(COUNTIF(M1046, "*CHEQUE*")&gt;0,+MID(M1046,(MIN(IF(ISERROR(FIND({1;2;3;4;5;6;7;8;9;0},M1046)),"",FIND({1;2;3;4;5;6;7;8;9;0},M1046)))),15),"")</f>
        <v/>
      </c>
      <c r="W1046" s="10"/>
      <c r="X1046" s="10"/>
      <c r="Y1046" s="10"/>
      <c r="Z1046" s="10"/>
      <c r="AA1046" s="31" t="str">
        <f t="shared" si="129"/>
        <v>--</v>
      </c>
      <c r="AB1046" s="18" t="str">
        <f t="shared" si="130"/>
        <v>Deposit</v>
      </c>
      <c r="AC1046" s="3">
        <f t="shared" si="131"/>
        <v>0</v>
      </c>
      <c r="AD1046" s="4">
        <f t="shared" si="132"/>
        <v>0</v>
      </c>
      <c r="AE1046" s="8" t="str">
        <f t="shared" si="133"/>
        <v/>
      </c>
      <c r="AF1046" s="18" t="str">
        <f t="shared" si="134"/>
        <v>--</v>
      </c>
    </row>
    <row r="1047" spans="5:32" x14ac:dyDescent="0.25">
      <c r="E1047" s="36" t="str">
        <f t="shared" si="135"/>
        <v>--</v>
      </c>
      <c r="F1047" s="26"/>
      <c r="G1047" s="21"/>
      <c r="H1047" s="30"/>
      <c r="I1047" s="30"/>
      <c r="J1047" s="24"/>
      <c r="K1047" s="24"/>
      <c r="L1047" s="24"/>
      <c r="M1047" s="26"/>
      <c r="N1047" s="30"/>
      <c r="O1047" s="13"/>
      <c r="P1047" s="13"/>
      <c r="Q1047" s="13"/>
      <c r="R1047" s="13"/>
      <c r="T1047" s="8" t="str">
        <f>IF(COUNTIF(M1047, "*POSB*TRA*")&gt;0,CONCATENATE(L1047,"-",MID(M1047,(MIN(IF(ISERROR(FIND({1;2;3;4;5;6;7;8;9;0},M1047,FIND("POSB",M1047))),"",FIND({1;2;3;4;5;6;7;8;9;0},M1047,FIND("POSB",M1047))))),6)),"")</f>
        <v/>
      </c>
      <c r="U1047" s="8" t="str">
        <f t="shared" si="128"/>
        <v>--</v>
      </c>
      <c r="V1047" s="17" t="str">
        <f>IF(COUNTIF(M1047, "*CHEQUE*")&gt;0,+MID(M1047,(MIN(IF(ISERROR(FIND({1;2;3;4;5;6;7;8;9;0},M1047)),"",FIND({1;2;3;4;5;6;7;8;9;0},M1047)))),15),"")</f>
        <v/>
      </c>
      <c r="W1047" s="10"/>
      <c r="X1047" s="10"/>
      <c r="Y1047" s="10"/>
      <c r="Z1047" s="10"/>
      <c r="AA1047" s="31" t="str">
        <f t="shared" si="129"/>
        <v>--</v>
      </c>
      <c r="AB1047" s="18" t="str">
        <f t="shared" si="130"/>
        <v>Deposit</v>
      </c>
      <c r="AC1047" s="3">
        <f t="shared" si="131"/>
        <v>0</v>
      </c>
      <c r="AD1047" s="4">
        <f t="shared" si="132"/>
        <v>0</v>
      </c>
      <c r="AE1047" s="8" t="str">
        <f t="shared" si="133"/>
        <v/>
      </c>
      <c r="AF1047" s="18" t="str">
        <f t="shared" si="134"/>
        <v>--</v>
      </c>
    </row>
    <row r="1048" spans="5:32" x14ac:dyDescent="0.25">
      <c r="E1048" s="36" t="str">
        <f t="shared" si="135"/>
        <v>--</v>
      </c>
      <c r="F1048" s="25"/>
      <c r="G1048" s="20"/>
      <c r="H1048" s="29"/>
      <c r="I1048" s="29"/>
      <c r="J1048" s="23"/>
      <c r="K1048" s="23"/>
      <c r="L1048" s="23"/>
      <c r="M1048" s="25"/>
      <c r="N1048" s="29"/>
      <c r="O1048" s="13"/>
      <c r="P1048" s="13"/>
      <c r="Q1048" s="13"/>
      <c r="R1048" s="13"/>
      <c r="T1048" s="8" t="str">
        <f>IF(COUNTIF(M1048, "*POSB*TRA*")&gt;0,CONCATENATE(L1048,"-",MID(M1048,(MIN(IF(ISERROR(FIND({1;2;3;4;5;6;7;8;9;0},M1048,FIND("POSB",M1048))),"",FIND({1;2;3;4;5;6;7;8;9;0},M1048,FIND("POSB",M1048))))),6)),"")</f>
        <v/>
      </c>
      <c r="U1048" s="8" t="str">
        <f t="shared" si="128"/>
        <v>--</v>
      </c>
      <c r="V1048" s="17" t="str">
        <f>IF(COUNTIF(M1048, "*CHEQUE*")&gt;0,+MID(M1048,(MIN(IF(ISERROR(FIND({1;2;3;4;5;6;7;8;9;0},M1048)),"",FIND({1;2;3;4;5;6;7;8;9;0},M1048)))),15),"")</f>
        <v/>
      </c>
      <c r="W1048" s="10"/>
      <c r="X1048" s="10"/>
      <c r="Y1048" s="10"/>
      <c r="Z1048" s="10"/>
      <c r="AA1048" s="31" t="str">
        <f t="shared" si="129"/>
        <v>--</v>
      </c>
      <c r="AB1048" s="18" t="str">
        <f t="shared" si="130"/>
        <v>Deposit</v>
      </c>
      <c r="AC1048" s="3">
        <f t="shared" si="131"/>
        <v>0</v>
      </c>
      <c r="AD1048" s="4">
        <f t="shared" si="132"/>
        <v>0</v>
      </c>
      <c r="AE1048" s="8" t="str">
        <f t="shared" si="133"/>
        <v/>
      </c>
      <c r="AF1048" s="18" t="str">
        <f t="shared" si="134"/>
        <v>--</v>
      </c>
    </row>
    <row r="1049" spans="5:32" x14ac:dyDescent="0.25">
      <c r="E1049" s="36" t="str">
        <f t="shared" si="135"/>
        <v>--</v>
      </c>
      <c r="F1049" s="26"/>
      <c r="G1049" s="21"/>
      <c r="H1049" s="30"/>
      <c r="I1049" s="30"/>
      <c r="J1049" s="24"/>
      <c r="K1049" s="24"/>
      <c r="L1049" s="24"/>
      <c r="M1049" s="26"/>
      <c r="N1049" s="30"/>
      <c r="O1049" s="13"/>
      <c r="P1049" s="13"/>
      <c r="Q1049" s="13"/>
      <c r="R1049" s="13"/>
      <c r="T1049" s="8" t="str">
        <f>IF(COUNTIF(M1049, "*POSB*TRA*")&gt;0,CONCATENATE(L1049,"-",MID(M1049,(MIN(IF(ISERROR(FIND({1;2;3;4;5;6;7;8;9;0},M1049,FIND("POSB",M1049))),"",FIND({1;2;3;4;5;6;7;8;9;0},M1049,FIND("POSB",M1049))))),6)),"")</f>
        <v/>
      </c>
      <c r="U1049" s="8" t="str">
        <f t="shared" si="128"/>
        <v>--</v>
      </c>
      <c r="V1049" s="17" t="str">
        <f>IF(COUNTIF(M1049, "*CHEQUE*")&gt;0,+MID(M1049,(MIN(IF(ISERROR(FIND({1;2;3;4;5;6;7;8;9;0},M1049)),"",FIND({1;2;3;4;5;6;7;8;9;0},M1049)))),15),"")</f>
        <v/>
      </c>
      <c r="W1049" s="10"/>
      <c r="X1049" s="10"/>
      <c r="Y1049" s="10"/>
      <c r="Z1049" s="10"/>
      <c r="AA1049" s="31" t="str">
        <f t="shared" si="129"/>
        <v>--</v>
      </c>
      <c r="AB1049" s="18" t="str">
        <f t="shared" si="130"/>
        <v>Deposit</v>
      </c>
      <c r="AC1049" s="3">
        <f t="shared" si="131"/>
        <v>0</v>
      </c>
      <c r="AD1049" s="4">
        <f t="shared" si="132"/>
        <v>0</v>
      </c>
      <c r="AE1049" s="8" t="str">
        <f t="shared" si="133"/>
        <v/>
      </c>
      <c r="AF1049" s="18" t="str">
        <f t="shared" si="134"/>
        <v>--</v>
      </c>
    </row>
    <row r="1050" spans="5:32" x14ac:dyDescent="0.25">
      <c r="E1050" s="36" t="str">
        <f t="shared" si="135"/>
        <v>--</v>
      </c>
      <c r="F1050" s="25"/>
      <c r="G1050" s="20"/>
      <c r="H1050" s="29"/>
      <c r="I1050" s="29"/>
      <c r="J1050" s="23"/>
      <c r="K1050" s="23"/>
      <c r="L1050" s="23"/>
      <c r="M1050" s="25"/>
      <c r="N1050" s="29"/>
      <c r="O1050" s="13"/>
      <c r="P1050" s="13"/>
      <c r="Q1050" s="13"/>
      <c r="R1050" s="13"/>
      <c r="T1050" s="8" t="str">
        <f>IF(COUNTIF(M1050, "*POSB*TRA*")&gt;0,CONCATENATE(L1050,"-",MID(M1050,(MIN(IF(ISERROR(FIND({1;2;3;4;5;6;7;8;9;0},M1050,FIND("POSB",M1050))),"",FIND({1;2;3;4;5;6;7;8;9;0},M1050,FIND("POSB",M1050))))),6)),"")</f>
        <v/>
      </c>
      <c r="U1050" s="8" t="str">
        <f t="shared" si="128"/>
        <v>--</v>
      </c>
      <c r="V1050" s="17" t="str">
        <f>IF(COUNTIF(M1050, "*CHEQUE*")&gt;0,+MID(M1050,(MIN(IF(ISERROR(FIND({1;2;3;4;5;6;7;8;9;0},M1050)),"",FIND({1;2;3;4;5;6;7;8;9;0},M1050)))),15),"")</f>
        <v/>
      </c>
      <c r="W1050" s="10"/>
      <c r="X1050" s="10"/>
      <c r="Y1050" s="10"/>
      <c r="Z1050" s="10"/>
      <c r="AA1050" s="31" t="str">
        <f t="shared" si="129"/>
        <v>--</v>
      </c>
      <c r="AB1050" s="18" t="str">
        <f t="shared" si="130"/>
        <v>Deposit</v>
      </c>
      <c r="AC1050" s="3">
        <f t="shared" si="131"/>
        <v>0</v>
      </c>
      <c r="AD1050" s="4">
        <f t="shared" si="132"/>
        <v>0</v>
      </c>
      <c r="AE1050" s="8" t="str">
        <f t="shared" si="133"/>
        <v/>
      </c>
      <c r="AF1050" s="18" t="str">
        <f t="shared" si="134"/>
        <v>--</v>
      </c>
    </row>
    <row r="1051" spans="5:32" x14ac:dyDescent="0.25">
      <c r="E1051" s="36" t="str">
        <f t="shared" si="135"/>
        <v>--</v>
      </c>
      <c r="F1051" s="26"/>
      <c r="G1051" s="21"/>
      <c r="H1051" s="30"/>
      <c r="I1051" s="30"/>
      <c r="J1051" s="24"/>
      <c r="K1051" s="24"/>
      <c r="L1051" s="24"/>
      <c r="M1051" s="26"/>
      <c r="N1051" s="30"/>
      <c r="O1051" s="13"/>
      <c r="P1051" s="13"/>
      <c r="Q1051" s="13"/>
      <c r="R1051" s="13"/>
      <c r="T1051" s="8" t="str">
        <f>IF(COUNTIF(M1051, "*POSB*TRA*")&gt;0,CONCATENATE(L1051,"-",MID(M1051,(MIN(IF(ISERROR(FIND({1;2;3;4;5;6;7;8;9;0},M1051,FIND("POSB",M1051))),"",FIND({1;2;3;4;5;6;7;8;9;0},M1051,FIND("POSB",M1051))))),6)),"")</f>
        <v/>
      </c>
      <c r="U1051" s="8" t="str">
        <f t="shared" si="128"/>
        <v>--</v>
      </c>
      <c r="V1051" s="17" t="str">
        <f>IF(COUNTIF(M1051, "*CHEQUE*")&gt;0,+MID(M1051,(MIN(IF(ISERROR(FIND({1;2;3;4;5;6;7;8;9;0},M1051)),"",FIND({1;2;3;4;5;6;7;8;9;0},M1051)))),15),"")</f>
        <v/>
      </c>
      <c r="W1051" s="10"/>
      <c r="X1051" s="10"/>
      <c r="Y1051" s="10"/>
      <c r="Z1051" s="10"/>
      <c r="AA1051" s="31" t="str">
        <f t="shared" si="129"/>
        <v>--</v>
      </c>
      <c r="AB1051" s="18" t="str">
        <f t="shared" si="130"/>
        <v>Deposit</v>
      </c>
      <c r="AC1051" s="3">
        <f t="shared" si="131"/>
        <v>0</v>
      </c>
      <c r="AD1051" s="4">
        <f t="shared" si="132"/>
        <v>0</v>
      </c>
      <c r="AE1051" s="8" t="str">
        <f t="shared" si="133"/>
        <v/>
      </c>
      <c r="AF1051" s="18" t="str">
        <f t="shared" si="134"/>
        <v>--</v>
      </c>
    </row>
    <row r="1052" spans="5:32" x14ac:dyDescent="0.25">
      <c r="E1052" s="36" t="str">
        <f t="shared" si="135"/>
        <v>--</v>
      </c>
      <c r="F1052" s="25"/>
      <c r="G1052" s="20"/>
      <c r="H1052" s="29"/>
      <c r="I1052" s="29"/>
      <c r="J1052" s="23"/>
      <c r="K1052" s="23"/>
      <c r="L1052" s="23"/>
      <c r="M1052" s="25"/>
      <c r="N1052" s="29"/>
      <c r="O1052" s="13"/>
      <c r="P1052" s="13"/>
      <c r="Q1052" s="13"/>
      <c r="R1052" s="13"/>
      <c r="T1052" s="8" t="str">
        <f>IF(COUNTIF(M1052, "*POSB*TRA*")&gt;0,CONCATENATE(L1052,"-",MID(M1052,(MIN(IF(ISERROR(FIND({1;2;3;4;5;6;7;8;9;0},M1052,FIND("POSB",M1052))),"",FIND({1;2;3;4;5;6;7;8;9;0},M1052,FIND("POSB",M1052))))),6)),"")</f>
        <v/>
      </c>
      <c r="U1052" s="8" t="str">
        <f t="shared" si="128"/>
        <v>--</v>
      </c>
      <c r="V1052" s="17" t="str">
        <f>IF(COUNTIF(M1052, "*CHEQUE*")&gt;0,+MID(M1052,(MIN(IF(ISERROR(FIND({1;2;3;4;5;6;7;8;9;0},M1052)),"",FIND({1;2;3;4;5;6;7;8;9;0},M1052)))),15),"")</f>
        <v/>
      </c>
      <c r="W1052" s="10"/>
      <c r="X1052" s="10"/>
      <c r="Y1052" s="10"/>
      <c r="Z1052" s="10"/>
      <c r="AA1052" s="31" t="str">
        <f t="shared" si="129"/>
        <v>--</v>
      </c>
      <c r="AB1052" s="18" t="str">
        <f t="shared" si="130"/>
        <v>Deposit</v>
      </c>
      <c r="AC1052" s="3">
        <f t="shared" si="131"/>
        <v>0</v>
      </c>
      <c r="AD1052" s="4">
        <f t="shared" si="132"/>
        <v>0</v>
      </c>
      <c r="AE1052" s="8" t="str">
        <f t="shared" si="133"/>
        <v/>
      </c>
      <c r="AF1052" s="18" t="str">
        <f t="shared" si="134"/>
        <v>--</v>
      </c>
    </row>
    <row r="1053" spans="5:32" x14ac:dyDescent="0.25">
      <c r="E1053" s="36" t="str">
        <f t="shared" si="135"/>
        <v>--</v>
      </c>
      <c r="F1053" s="26"/>
      <c r="G1053" s="21"/>
      <c r="H1053" s="30"/>
      <c r="I1053" s="30"/>
      <c r="J1053" s="24"/>
      <c r="K1053" s="24"/>
      <c r="L1053" s="24"/>
      <c r="M1053" s="26"/>
      <c r="N1053" s="30"/>
      <c r="O1053" s="13"/>
      <c r="P1053" s="13"/>
      <c r="Q1053" s="13"/>
      <c r="R1053" s="13"/>
      <c r="T1053" s="8" t="str">
        <f>IF(COUNTIF(M1053, "*POSB*TRA*")&gt;0,CONCATENATE(L1053,"-",MID(M1053,(MIN(IF(ISERROR(FIND({1;2;3;4;5;6;7;8;9;0},M1053,FIND("POSB",M1053))),"",FIND({1;2;3;4;5;6;7;8;9;0},M1053,FIND("POSB",M1053))))),6)),"")</f>
        <v/>
      </c>
      <c r="U1053" s="8" t="str">
        <f t="shared" si="128"/>
        <v>--</v>
      </c>
      <c r="V1053" s="17" t="str">
        <f>IF(COUNTIF(M1053, "*CHEQUE*")&gt;0,+MID(M1053,(MIN(IF(ISERROR(FIND({1;2;3;4;5;6;7;8;9;0},M1053)),"",FIND({1;2;3;4;5;6;7;8;9;0},M1053)))),15),"")</f>
        <v/>
      </c>
      <c r="W1053" s="10"/>
      <c r="X1053" s="10"/>
      <c r="Y1053" s="10"/>
      <c r="Z1053" s="10"/>
      <c r="AA1053" s="31" t="str">
        <f t="shared" si="129"/>
        <v>--</v>
      </c>
      <c r="AB1053" s="18" t="str">
        <f t="shared" si="130"/>
        <v>Deposit</v>
      </c>
      <c r="AC1053" s="3">
        <f t="shared" si="131"/>
        <v>0</v>
      </c>
      <c r="AD1053" s="4">
        <f t="shared" si="132"/>
        <v>0</v>
      </c>
      <c r="AE1053" s="8" t="str">
        <f t="shared" si="133"/>
        <v/>
      </c>
      <c r="AF1053" s="18" t="str">
        <f t="shared" si="134"/>
        <v>--</v>
      </c>
    </row>
    <row r="1054" spans="5:32" x14ac:dyDescent="0.25">
      <c r="E1054" s="36" t="str">
        <f t="shared" si="135"/>
        <v>--</v>
      </c>
      <c r="F1054" s="25"/>
      <c r="G1054" s="20"/>
      <c r="H1054" s="29"/>
      <c r="I1054" s="29"/>
      <c r="J1054" s="23"/>
      <c r="K1054" s="23"/>
      <c r="L1054" s="23"/>
      <c r="M1054" s="25"/>
      <c r="N1054" s="29"/>
      <c r="O1054" s="13"/>
      <c r="P1054" s="13"/>
      <c r="Q1054" s="13"/>
      <c r="R1054" s="13"/>
      <c r="T1054" s="8" t="str">
        <f>IF(COUNTIF(M1054, "*POSB*TRA*")&gt;0,CONCATENATE(L1054,"-",MID(M1054,(MIN(IF(ISERROR(FIND({1;2;3;4;5;6;7;8;9;0},M1054,FIND("POSB",M1054))),"",FIND({1;2;3;4;5;6;7;8;9;0},M1054,FIND("POSB",M1054))))),6)),"")</f>
        <v/>
      </c>
      <c r="U1054" s="8" t="str">
        <f t="shared" si="128"/>
        <v>--</v>
      </c>
      <c r="V1054" s="17" t="str">
        <f>IF(COUNTIF(M1054, "*CHEQUE*")&gt;0,+MID(M1054,(MIN(IF(ISERROR(FIND({1;2;3;4;5;6;7;8;9;0},M1054)),"",FIND({1;2;3;4;5;6;7;8;9;0},M1054)))),15),"")</f>
        <v/>
      </c>
      <c r="W1054" s="10"/>
      <c r="X1054" s="10"/>
      <c r="Y1054" s="10"/>
      <c r="Z1054" s="10"/>
      <c r="AA1054" s="31" t="str">
        <f t="shared" si="129"/>
        <v>--</v>
      </c>
      <c r="AB1054" s="18" t="str">
        <f t="shared" si="130"/>
        <v>Deposit</v>
      </c>
      <c r="AC1054" s="3">
        <f t="shared" si="131"/>
        <v>0</v>
      </c>
      <c r="AD1054" s="4">
        <f t="shared" si="132"/>
        <v>0</v>
      </c>
      <c r="AE1054" s="8" t="str">
        <f t="shared" si="133"/>
        <v/>
      </c>
      <c r="AF1054" s="18" t="str">
        <f t="shared" si="134"/>
        <v>--</v>
      </c>
    </row>
    <row r="1055" spans="5:32" x14ac:dyDescent="0.25">
      <c r="E1055" s="36" t="str">
        <f t="shared" si="135"/>
        <v>--</v>
      </c>
      <c r="F1055" s="26"/>
      <c r="G1055" s="21"/>
      <c r="H1055" s="30"/>
      <c r="I1055" s="30"/>
      <c r="J1055" s="24"/>
      <c r="K1055" s="24"/>
      <c r="L1055" s="24"/>
      <c r="M1055" s="26"/>
      <c r="N1055" s="30"/>
      <c r="O1055" s="13"/>
      <c r="P1055" s="13"/>
      <c r="Q1055" s="13"/>
      <c r="R1055" s="13"/>
      <c r="T1055" s="8" t="str">
        <f>IF(COUNTIF(M1055, "*POSB*TRA*")&gt;0,CONCATENATE(L1055,"-",MID(M1055,(MIN(IF(ISERROR(FIND({1;2;3;4;5;6;7;8;9;0},M1055,FIND("POSB",M1055))),"",FIND({1;2;3;4;5;6;7;8;9;0},M1055,FIND("POSB",M1055))))),6)),"")</f>
        <v/>
      </c>
      <c r="U1055" s="8" t="str">
        <f t="shared" si="128"/>
        <v>--</v>
      </c>
      <c r="V1055" s="17" t="str">
        <f>IF(COUNTIF(M1055, "*CHEQUE*")&gt;0,+MID(M1055,(MIN(IF(ISERROR(FIND({1;2;3;4;5;6;7;8;9;0},M1055)),"",FIND({1;2;3;4;5;6;7;8;9;0},M1055)))),15),"")</f>
        <v/>
      </c>
      <c r="W1055" s="10"/>
      <c r="X1055" s="10"/>
      <c r="Y1055" s="10"/>
      <c r="Z1055" s="10"/>
      <c r="AA1055" s="31" t="str">
        <f t="shared" si="129"/>
        <v>--</v>
      </c>
      <c r="AB1055" s="18" t="str">
        <f t="shared" si="130"/>
        <v>Deposit</v>
      </c>
      <c r="AC1055" s="3">
        <f t="shared" si="131"/>
        <v>0</v>
      </c>
      <c r="AD1055" s="4">
        <f t="shared" si="132"/>
        <v>0</v>
      </c>
      <c r="AE1055" s="8" t="str">
        <f t="shared" si="133"/>
        <v/>
      </c>
      <c r="AF1055" s="18" t="str">
        <f t="shared" si="134"/>
        <v>--</v>
      </c>
    </row>
    <row r="1056" spans="5:32" x14ac:dyDescent="0.25">
      <c r="E1056" s="36" t="str">
        <f t="shared" si="135"/>
        <v>--</v>
      </c>
      <c r="F1056" s="25"/>
      <c r="G1056" s="20"/>
      <c r="H1056" s="29"/>
      <c r="I1056" s="29"/>
      <c r="J1056" s="23"/>
      <c r="K1056" s="23"/>
      <c r="L1056" s="23"/>
      <c r="M1056" s="25"/>
      <c r="N1056" s="29"/>
      <c r="O1056" s="13"/>
      <c r="P1056" s="13"/>
      <c r="Q1056" s="13"/>
      <c r="R1056" s="13"/>
      <c r="T1056" s="8" t="str">
        <f>IF(COUNTIF(M1056, "*POSB*TRA*")&gt;0,CONCATENATE(L1056,"-",MID(M1056,(MIN(IF(ISERROR(FIND({1;2;3;4;5;6;7;8;9;0},M1056,FIND("POSB",M1056))),"",FIND({1;2;3;4;5;6;7;8;9;0},M1056,FIND("POSB",M1056))))),6)),"")</f>
        <v/>
      </c>
      <c r="U1056" s="8" t="str">
        <f t="shared" si="128"/>
        <v>--</v>
      </c>
      <c r="V1056" s="17" t="str">
        <f>IF(COUNTIF(M1056, "*CHEQUE*")&gt;0,+MID(M1056,(MIN(IF(ISERROR(FIND({1;2;3;4;5;6;7;8;9;0},M1056)),"",FIND({1;2;3;4;5;6;7;8;9;0},M1056)))),15),"")</f>
        <v/>
      </c>
      <c r="W1056" s="10"/>
      <c r="X1056" s="10"/>
      <c r="Y1056" s="10"/>
      <c r="Z1056" s="10"/>
      <c r="AA1056" s="31" t="str">
        <f t="shared" si="129"/>
        <v>--</v>
      </c>
      <c r="AB1056" s="18" t="str">
        <f t="shared" si="130"/>
        <v>Deposit</v>
      </c>
      <c r="AC1056" s="3">
        <f t="shared" si="131"/>
        <v>0</v>
      </c>
      <c r="AD1056" s="4">
        <f t="shared" si="132"/>
        <v>0</v>
      </c>
      <c r="AE1056" s="8" t="str">
        <f t="shared" si="133"/>
        <v/>
      </c>
      <c r="AF1056" s="18" t="str">
        <f t="shared" si="134"/>
        <v>--</v>
      </c>
    </row>
    <row r="1057" spans="5:32" x14ac:dyDescent="0.25">
      <c r="E1057" s="36" t="str">
        <f t="shared" si="135"/>
        <v>--</v>
      </c>
      <c r="F1057" s="26"/>
      <c r="G1057" s="21"/>
      <c r="H1057" s="30"/>
      <c r="I1057" s="30"/>
      <c r="J1057" s="24"/>
      <c r="K1057" s="24"/>
      <c r="L1057" s="24"/>
      <c r="M1057" s="26"/>
      <c r="N1057" s="30"/>
      <c r="O1057" s="13"/>
      <c r="P1057" s="13"/>
      <c r="Q1057" s="13"/>
      <c r="R1057" s="13"/>
      <c r="T1057" s="8" t="str">
        <f>IF(COUNTIF(M1057, "*POSB*TRA*")&gt;0,CONCATENATE(L1057,"-",MID(M1057,(MIN(IF(ISERROR(FIND({1;2;3;4;5;6;7;8;9;0},M1057,FIND("POSB",M1057))),"",FIND({1;2;3;4;5;6;7;8;9;0},M1057,FIND("POSB",M1057))))),6)),"")</f>
        <v/>
      </c>
      <c r="U1057" s="8" t="str">
        <f t="shared" si="128"/>
        <v>--</v>
      </c>
      <c r="V1057" s="17" t="str">
        <f>IF(COUNTIF(M1057, "*CHEQUE*")&gt;0,+MID(M1057,(MIN(IF(ISERROR(FIND({1;2;3;4;5;6;7;8;9;0},M1057)),"",FIND({1;2;3;4;5;6;7;8;9;0},M1057)))),15),"")</f>
        <v/>
      </c>
      <c r="W1057" s="10"/>
      <c r="X1057" s="10"/>
      <c r="Y1057" s="10"/>
      <c r="Z1057" s="10"/>
      <c r="AA1057" s="31" t="str">
        <f t="shared" si="129"/>
        <v>--</v>
      </c>
      <c r="AB1057" s="18" t="str">
        <f t="shared" si="130"/>
        <v>Deposit</v>
      </c>
      <c r="AC1057" s="3">
        <f t="shared" si="131"/>
        <v>0</v>
      </c>
      <c r="AD1057" s="4">
        <f t="shared" si="132"/>
        <v>0</v>
      </c>
      <c r="AE1057" s="8" t="str">
        <f t="shared" si="133"/>
        <v/>
      </c>
      <c r="AF1057" s="18" t="str">
        <f t="shared" si="134"/>
        <v>--</v>
      </c>
    </row>
    <row r="1058" spans="5:32" x14ac:dyDescent="0.25">
      <c r="E1058" s="36" t="str">
        <f t="shared" si="135"/>
        <v>--</v>
      </c>
      <c r="F1058" s="25"/>
      <c r="G1058" s="20"/>
      <c r="H1058" s="29"/>
      <c r="I1058" s="29"/>
      <c r="J1058" s="23"/>
      <c r="K1058" s="23"/>
      <c r="L1058" s="23"/>
      <c r="M1058" s="25"/>
      <c r="N1058" s="29"/>
      <c r="O1058" s="13"/>
      <c r="P1058" s="13"/>
      <c r="Q1058" s="13"/>
      <c r="R1058" s="13"/>
      <c r="T1058" s="8" t="str">
        <f>IF(COUNTIF(M1058, "*POSB*TRA*")&gt;0,CONCATENATE(L1058,"-",MID(M1058,(MIN(IF(ISERROR(FIND({1;2;3;4;5;6;7;8;9;0},M1058,FIND("POSB",M1058))),"",FIND({1;2;3;4;5;6;7;8;9;0},M1058,FIND("POSB",M1058))))),6)),"")</f>
        <v/>
      </c>
      <c r="U1058" s="8" t="str">
        <f t="shared" si="128"/>
        <v>--</v>
      </c>
      <c r="V1058" s="17" t="str">
        <f>IF(COUNTIF(M1058, "*CHEQUE*")&gt;0,+MID(M1058,(MIN(IF(ISERROR(FIND({1;2;3;4;5;6;7;8;9;0},M1058)),"",FIND({1;2;3;4;5;6;7;8;9;0},M1058)))),15),"")</f>
        <v/>
      </c>
      <c r="W1058" s="10"/>
      <c r="X1058" s="10"/>
      <c r="Y1058" s="10"/>
      <c r="Z1058" s="10"/>
      <c r="AA1058" s="31" t="str">
        <f t="shared" si="129"/>
        <v>--</v>
      </c>
      <c r="AB1058" s="18" t="str">
        <f t="shared" si="130"/>
        <v>Deposit</v>
      </c>
      <c r="AC1058" s="3">
        <f t="shared" si="131"/>
        <v>0</v>
      </c>
      <c r="AD1058" s="4">
        <f t="shared" si="132"/>
        <v>0</v>
      </c>
      <c r="AE1058" s="8" t="str">
        <f t="shared" si="133"/>
        <v/>
      </c>
      <c r="AF1058" s="18" t="str">
        <f t="shared" si="134"/>
        <v>--</v>
      </c>
    </row>
    <row r="1059" spans="5:32" x14ac:dyDescent="0.25">
      <c r="E1059" s="36" t="str">
        <f t="shared" si="135"/>
        <v>--</v>
      </c>
      <c r="F1059" s="26"/>
      <c r="G1059" s="21"/>
      <c r="H1059" s="30"/>
      <c r="I1059" s="30"/>
      <c r="J1059" s="24"/>
      <c r="K1059" s="24"/>
      <c r="L1059" s="24"/>
      <c r="M1059" s="26"/>
      <c r="N1059" s="30"/>
      <c r="O1059" s="13"/>
      <c r="P1059" s="13"/>
      <c r="Q1059" s="13"/>
      <c r="R1059" s="13"/>
      <c r="T1059" s="8" t="str">
        <f>IF(COUNTIF(M1059, "*POSB*TRA*")&gt;0,CONCATENATE(L1059,"-",MID(M1059,(MIN(IF(ISERROR(FIND({1;2;3;4;5;6;7;8;9;0},M1059,FIND("POSB",M1059))),"",FIND({1;2;3;4;5;6;7;8;9;0},M1059,FIND("POSB",M1059))))),6)),"")</f>
        <v/>
      </c>
      <c r="U1059" s="8" t="str">
        <f t="shared" si="128"/>
        <v>--</v>
      </c>
      <c r="V1059" s="17" t="str">
        <f>IF(COUNTIF(M1059, "*CHEQUE*")&gt;0,+MID(M1059,(MIN(IF(ISERROR(FIND({1;2;3;4;5;6;7;8;9;0},M1059)),"",FIND({1;2;3;4;5;6;7;8;9;0},M1059)))),15),"")</f>
        <v/>
      </c>
      <c r="W1059" s="10"/>
      <c r="X1059" s="10"/>
      <c r="Y1059" s="10"/>
      <c r="Z1059" s="10"/>
      <c r="AA1059" s="31" t="str">
        <f t="shared" si="129"/>
        <v>--</v>
      </c>
      <c r="AB1059" s="18" t="str">
        <f t="shared" si="130"/>
        <v>Deposit</v>
      </c>
      <c r="AC1059" s="3">
        <f t="shared" si="131"/>
        <v>0</v>
      </c>
      <c r="AD1059" s="4">
        <f t="shared" si="132"/>
        <v>0</v>
      </c>
      <c r="AE1059" s="8" t="str">
        <f t="shared" si="133"/>
        <v/>
      </c>
      <c r="AF1059" s="18" t="str">
        <f t="shared" si="134"/>
        <v>--</v>
      </c>
    </row>
    <row r="1060" spans="5:32" x14ac:dyDescent="0.25">
      <c r="E1060" s="36" t="str">
        <f t="shared" si="135"/>
        <v>--</v>
      </c>
      <c r="F1060" s="25"/>
      <c r="G1060" s="20"/>
      <c r="H1060" s="29"/>
      <c r="I1060" s="29"/>
      <c r="J1060" s="23"/>
      <c r="K1060" s="23"/>
      <c r="L1060" s="23"/>
      <c r="M1060" s="25"/>
      <c r="N1060" s="29"/>
      <c r="O1060" s="13"/>
      <c r="P1060" s="13"/>
      <c r="Q1060" s="13"/>
      <c r="R1060" s="13"/>
      <c r="T1060" s="8" t="str">
        <f>IF(COUNTIF(M1060, "*POSB*TRA*")&gt;0,CONCATENATE(L1060,"-",MID(M1060,(MIN(IF(ISERROR(FIND({1;2;3;4;5;6;7;8;9;0},M1060,FIND("POSB",M1060))),"",FIND({1;2;3;4;5;6;7;8;9;0},M1060,FIND("POSB",M1060))))),6)),"")</f>
        <v/>
      </c>
      <c r="U1060" s="8" t="str">
        <f t="shared" si="128"/>
        <v>--</v>
      </c>
      <c r="V1060" s="17" t="str">
        <f>IF(COUNTIF(M1060, "*CHEQUE*")&gt;0,+MID(M1060,(MIN(IF(ISERROR(FIND({1;2;3;4;5;6;7;8;9;0},M1060)),"",FIND({1;2;3;4;5;6;7;8;9;0},M1060)))),15),"")</f>
        <v/>
      </c>
      <c r="W1060" s="10"/>
      <c r="X1060" s="10"/>
      <c r="Y1060" s="10"/>
      <c r="Z1060" s="10"/>
      <c r="AA1060" s="31" t="str">
        <f t="shared" si="129"/>
        <v>--</v>
      </c>
      <c r="AB1060" s="18" t="str">
        <f t="shared" si="130"/>
        <v>Deposit</v>
      </c>
      <c r="AC1060" s="3">
        <f t="shared" si="131"/>
        <v>0</v>
      </c>
      <c r="AD1060" s="4">
        <f t="shared" si="132"/>
        <v>0</v>
      </c>
      <c r="AE1060" s="8" t="str">
        <f t="shared" si="133"/>
        <v/>
      </c>
      <c r="AF1060" s="18" t="str">
        <f t="shared" si="134"/>
        <v>--</v>
      </c>
    </row>
    <row r="1061" spans="5:32" x14ac:dyDescent="0.25">
      <c r="E1061" s="36" t="str">
        <f t="shared" si="135"/>
        <v>--</v>
      </c>
      <c r="F1061" s="26"/>
      <c r="G1061" s="21"/>
      <c r="H1061" s="30"/>
      <c r="I1061" s="30"/>
      <c r="J1061" s="24"/>
      <c r="K1061" s="24"/>
      <c r="L1061" s="24"/>
      <c r="M1061" s="26"/>
      <c r="N1061" s="30"/>
      <c r="O1061" s="13"/>
      <c r="P1061" s="13"/>
      <c r="Q1061" s="13"/>
      <c r="R1061" s="13"/>
      <c r="T1061" s="8" t="str">
        <f>IF(COUNTIF(M1061, "*POSB*TRA*")&gt;0,CONCATENATE(L1061,"-",MID(M1061,(MIN(IF(ISERROR(FIND({1;2;3;4;5;6;7;8;9;0},M1061,FIND("POSB",M1061))),"",FIND({1;2;3;4;5;6;7;8;9;0},M1061,FIND("POSB",M1061))))),6)),"")</f>
        <v/>
      </c>
      <c r="U1061" s="8" t="str">
        <f t="shared" si="128"/>
        <v>--</v>
      </c>
      <c r="V1061" s="17" t="str">
        <f>IF(COUNTIF(M1061, "*CHEQUE*")&gt;0,+MID(M1061,(MIN(IF(ISERROR(FIND({1;2;3;4;5;6;7;8;9;0},M1061)),"",FIND({1;2;3;4;5;6;7;8;9;0},M1061)))),15),"")</f>
        <v/>
      </c>
      <c r="W1061" s="10"/>
      <c r="X1061" s="10"/>
      <c r="Y1061" s="10"/>
      <c r="Z1061" s="10"/>
      <c r="AA1061" s="31" t="str">
        <f t="shared" si="129"/>
        <v>--</v>
      </c>
      <c r="AB1061" s="18" t="str">
        <f t="shared" si="130"/>
        <v>Deposit</v>
      </c>
      <c r="AC1061" s="3">
        <f t="shared" si="131"/>
        <v>0</v>
      </c>
      <c r="AD1061" s="4">
        <f t="shared" si="132"/>
        <v>0</v>
      </c>
      <c r="AE1061" s="8" t="str">
        <f t="shared" si="133"/>
        <v/>
      </c>
      <c r="AF1061" s="18" t="str">
        <f t="shared" si="134"/>
        <v>--</v>
      </c>
    </row>
    <row r="1062" spans="5:32" x14ac:dyDescent="0.25">
      <c r="E1062" s="36" t="str">
        <f t="shared" si="135"/>
        <v>--</v>
      </c>
      <c r="F1062" s="25"/>
      <c r="G1062" s="20"/>
      <c r="H1062" s="29"/>
      <c r="I1062" s="29"/>
      <c r="J1062" s="23"/>
      <c r="K1062" s="23"/>
      <c r="L1062" s="23"/>
      <c r="M1062" s="25"/>
      <c r="N1062" s="29"/>
      <c r="O1062" s="13"/>
      <c r="P1062" s="13"/>
      <c r="Q1062" s="13"/>
      <c r="R1062" s="13"/>
      <c r="T1062" s="8" t="str">
        <f>IF(COUNTIF(M1062, "*POSB*TRA*")&gt;0,CONCATENATE(L1062,"-",MID(M1062,(MIN(IF(ISERROR(FIND({1;2;3;4;5;6;7;8;9;0},M1062,FIND("POSB",M1062))),"",FIND({1;2;3;4;5;6;7;8;9;0},M1062,FIND("POSB",M1062))))),6)),"")</f>
        <v/>
      </c>
      <c r="U1062" s="8" t="str">
        <f t="shared" si="128"/>
        <v>--</v>
      </c>
      <c r="V1062" s="17" t="str">
        <f>IF(COUNTIF(M1062, "*CHEQUE*")&gt;0,+MID(M1062,(MIN(IF(ISERROR(FIND({1;2;3;4;5;6;7;8;9;0},M1062)),"",FIND({1;2;3;4;5;6;7;8;9;0},M1062)))),15),"")</f>
        <v/>
      </c>
      <c r="W1062" s="10"/>
      <c r="X1062" s="10"/>
      <c r="Y1062" s="10"/>
      <c r="Z1062" s="10"/>
      <c r="AA1062" s="31" t="str">
        <f t="shared" si="129"/>
        <v>--</v>
      </c>
      <c r="AB1062" s="18" t="str">
        <f t="shared" si="130"/>
        <v>Deposit</v>
      </c>
      <c r="AC1062" s="3">
        <f t="shared" si="131"/>
        <v>0</v>
      </c>
      <c r="AD1062" s="4">
        <f t="shared" si="132"/>
        <v>0</v>
      </c>
      <c r="AE1062" s="8" t="str">
        <f t="shared" si="133"/>
        <v/>
      </c>
      <c r="AF1062" s="18" t="str">
        <f t="shared" si="134"/>
        <v>--</v>
      </c>
    </row>
    <row r="1063" spans="5:32" x14ac:dyDescent="0.25">
      <c r="E1063" s="36" t="str">
        <f t="shared" si="135"/>
        <v>--</v>
      </c>
      <c r="F1063" s="26"/>
      <c r="G1063" s="21"/>
      <c r="H1063" s="30"/>
      <c r="I1063" s="30"/>
      <c r="J1063" s="24"/>
      <c r="K1063" s="24"/>
      <c r="L1063" s="24"/>
      <c r="M1063" s="26"/>
      <c r="N1063" s="30"/>
      <c r="O1063" s="13"/>
      <c r="P1063" s="13"/>
      <c r="Q1063" s="13"/>
      <c r="R1063" s="13"/>
      <c r="T1063" s="8" t="str">
        <f>IF(COUNTIF(M1063, "*POSB*TRA*")&gt;0,CONCATENATE(L1063,"-",MID(M1063,(MIN(IF(ISERROR(FIND({1;2;3;4;5;6;7;8;9;0},M1063,FIND("POSB",M1063))),"",FIND({1;2;3;4;5;6;7;8;9;0},M1063,FIND("POSB",M1063))))),6)),"")</f>
        <v/>
      </c>
      <c r="U1063" s="8" t="str">
        <f t="shared" si="128"/>
        <v>--</v>
      </c>
      <c r="V1063" s="17" t="str">
        <f>IF(COUNTIF(M1063, "*CHEQUE*")&gt;0,+MID(M1063,(MIN(IF(ISERROR(FIND({1;2;3;4;5;6;7;8;9;0},M1063)),"",FIND({1;2;3;4;5;6;7;8;9;0},M1063)))),15),"")</f>
        <v/>
      </c>
      <c r="W1063" s="10"/>
      <c r="X1063" s="10"/>
      <c r="Y1063" s="10"/>
      <c r="Z1063" s="10"/>
      <c r="AA1063" s="31" t="str">
        <f t="shared" si="129"/>
        <v>--</v>
      </c>
      <c r="AB1063" s="18" t="str">
        <f t="shared" si="130"/>
        <v>Deposit</v>
      </c>
      <c r="AC1063" s="3">
        <f t="shared" si="131"/>
        <v>0</v>
      </c>
      <c r="AD1063" s="4">
        <f t="shared" si="132"/>
        <v>0</v>
      </c>
      <c r="AE1063" s="8" t="str">
        <f t="shared" si="133"/>
        <v/>
      </c>
      <c r="AF1063" s="18" t="str">
        <f t="shared" si="134"/>
        <v>--</v>
      </c>
    </row>
    <row r="1064" spans="5:32" x14ac:dyDescent="0.25">
      <c r="E1064" s="36" t="str">
        <f t="shared" si="135"/>
        <v>--</v>
      </c>
      <c r="F1064" s="25"/>
      <c r="G1064" s="20"/>
      <c r="H1064" s="29"/>
      <c r="I1064" s="29"/>
      <c r="J1064" s="23"/>
      <c r="K1064" s="23"/>
      <c r="L1064" s="23"/>
      <c r="M1064" s="25"/>
      <c r="N1064" s="29"/>
      <c r="O1064" s="13"/>
      <c r="P1064" s="13"/>
      <c r="Q1064" s="13"/>
      <c r="R1064" s="13"/>
      <c r="T1064" s="8" t="str">
        <f>IF(COUNTIF(M1064, "*POSB*TRA*")&gt;0,CONCATENATE(L1064,"-",MID(M1064,(MIN(IF(ISERROR(FIND({1;2;3;4;5;6;7;8;9;0},M1064,FIND("POSB",M1064))),"",FIND({1;2;3;4;5;6;7;8;9;0},M1064,FIND("POSB",M1064))))),6)),"")</f>
        <v/>
      </c>
      <c r="U1064" s="8" t="str">
        <f t="shared" si="128"/>
        <v>--</v>
      </c>
      <c r="V1064" s="17" t="str">
        <f>IF(COUNTIF(M1064, "*CHEQUE*")&gt;0,+MID(M1064,(MIN(IF(ISERROR(FIND({1;2;3;4;5;6;7;8;9;0},M1064)),"",FIND({1;2;3;4;5;6;7;8;9;0},M1064)))),15),"")</f>
        <v/>
      </c>
      <c r="W1064" s="10"/>
      <c r="X1064" s="10"/>
      <c r="Y1064" s="10"/>
      <c r="Z1064" s="10"/>
      <c r="AA1064" s="31" t="str">
        <f t="shared" si="129"/>
        <v>--</v>
      </c>
      <c r="AB1064" s="18" t="str">
        <f t="shared" si="130"/>
        <v>Deposit</v>
      </c>
      <c r="AC1064" s="3">
        <f t="shared" si="131"/>
        <v>0</v>
      </c>
      <c r="AD1064" s="4">
        <f t="shared" si="132"/>
        <v>0</v>
      </c>
      <c r="AE1064" s="8" t="str">
        <f t="shared" si="133"/>
        <v/>
      </c>
      <c r="AF1064" s="18" t="str">
        <f t="shared" si="134"/>
        <v>--</v>
      </c>
    </row>
    <row r="1065" spans="5:32" x14ac:dyDescent="0.25">
      <c r="E1065" s="36" t="str">
        <f t="shared" si="135"/>
        <v>--</v>
      </c>
      <c r="F1065" s="26"/>
      <c r="G1065" s="21"/>
      <c r="H1065" s="30"/>
      <c r="I1065" s="30"/>
      <c r="J1065" s="24"/>
      <c r="K1065" s="24"/>
      <c r="L1065" s="24"/>
      <c r="M1065" s="26"/>
      <c r="N1065" s="30"/>
      <c r="O1065" s="13"/>
      <c r="P1065" s="13"/>
      <c r="Q1065" s="13"/>
      <c r="R1065" s="13"/>
      <c r="T1065" s="8" t="str">
        <f>IF(COUNTIF(M1065, "*POSB*TRA*")&gt;0,CONCATENATE(L1065,"-",MID(M1065,(MIN(IF(ISERROR(FIND({1;2;3;4;5;6;7;8;9;0},M1065,FIND("POSB",M1065))),"",FIND({1;2;3;4;5;6;7;8;9;0},M1065,FIND("POSB",M1065))))),6)),"")</f>
        <v/>
      </c>
      <c r="U1065" s="8" t="str">
        <f t="shared" si="128"/>
        <v>--</v>
      </c>
      <c r="V1065" s="17" t="str">
        <f>IF(COUNTIF(M1065, "*CHEQUE*")&gt;0,+MID(M1065,(MIN(IF(ISERROR(FIND({1;2;3;4;5;6;7;8;9;0},M1065)),"",FIND({1;2;3;4;5;6;7;8;9;0},M1065)))),15),"")</f>
        <v/>
      </c>
      <c r="W1065" s="10"/>
      <c r="X1065" s="10"/>
      <c r="Y1065" s="10"/>
      <c r="Z1065" s="10"/>
      <c r="AA1065" s="31" t="str">
        <f t="shared" si="129"/>
        <v>--</v>
      </c>
      <c r="AB1065" s="18" t="str">
        <f t="shared" si="130"/>
        <v>Deposit</v>
      </c>
      <c r="AC1065" s="3">
        <f t="shared" si="131"/>
        <v>0</v>
      </c>
      <c r="AD1065" s="4">
        <f t="shared" si="132"/>
        <v>0</v>
      </c>
      <c r="AE1065" s="8" t="str">
        <f t="shared" si="133"/>
        <v/>
      </c>
      <c r="AF1065" s="18" t="str">
        <f t="shared" si="134"/>
        <v>--</v>
      </c>
    </row>
    <row r="1066" spans="5:32" x14ac:dyDescent="0.25">
      <c r="E1066" s="36" t="str">
        <f t="shared" si="135"/>
        <v>--</v>
      </c>
      <c r="F1066" s="25"/>
      <c r="G1066" s="20"/>
      <c r="H1066" s="29"/>
      <c r="I1066" s="29"/>
      <c r="J1066" s="23"/>
      <c r="K1066" s="23"/>
      <c r="L1066" s="23"/>
      <c r="M1066" s="25"/>
      <c r="N1066" s="29"/>
      <c r="O1066" s="13"/>
      <c r="P1066" s="13"/>
      <c r="Q1066" s="13"/>
      <c r="R1066" s="13"/>
      <c r="T1066" s="8" t="str">
        <f>IF(COUNTIF(M1066, "*POSB*TRA*")&gt;0,CONCATENATE(L1066,"-",MID(M1066,(MIN(IF(ISERROR(FIND({1;2;3;4;5;6;7;8;9;0},M1066,FIND("POSB",M1066))),"",FIND({1;2;3;4;5;6;7;8;9;0},M1066,FIND("POSB",M1066))))),6)),"")</f>
        <v/>
      </c>
      <c r="U1066" s="8" t="str">
        <f t="shared" si="128"/>
        <v>--</v>
      </c>
      <c r="V1066" s="17" t="str">
        <f>IF(COUNTIF(M1066, "*CHEQUE*")&gt;0,+MID(M1066,(MIN(IF(ISERROR(FIND({1;2;3;4;5;6;7;8;9;0},M1066)),"",FIND({1;2;3;4;5;6;7;8;9;0},M1066)))),15),"")</f>
        <v/>
      </c>
      <c r="W1066" s="10"/>
      <c r="X1066" s="10"/>
      <c r="Y1066" s="10"/>
      <c r="Z1066" s="10"/>
      <c r="AA1066" s="31" t="str">
        <f t="shared" si="129"/>
        <v>--</v>
      </c>
      <c r="AB1066" s="18" t="str">
        <f t="shared" si="130"/>
        <v>Deposit</v>
      </c>
      <c r="AC1066" s="3">
        <f t="shared" si="131"/>
        <v>0</v>
      </c>
      <c r="AD1066" s="4">
        <f t="shared" si="132"/>
        <v>0</v>
      </c>
      <c r="AE1066" s="8" t="str">
        <f t="shared" si="133"/>
        <v/>
      </c>
      <c r="AF1066" s="18" t="str">
        <f t="shared" si="134"/>
        <v>--</v>
      </c>
    </row>
    <row r="1067" spans="5:32" x14ac:dyDescent="0.25">
      <c r="E1067" s="36" t="str">
        <f t="shared" si="135"/>
        <v>--</v>
      </c>
      <c r="F1067" s="26"/>
      <c r="G1067" s="21"/>
      <c r="H1067" s="30"/>
      <c r="I1067" s="30"/>
      <c r="J1067" s="24"/>
      <c r="K1067" s="24"/>
      <c r="L1067" s="24"/>
      <c r="M1067" s="26"/>
      <c r="N1067" s="30"/>
      <c r="O1067" s="13"/>
      <c r="P1067" s="13"/>
      <c r="Q1067" s="13"/>
      <c r="R1067" s="13"/>
      <c r="T1067" s="8" t="str">
        <f>IF(COUNTIF(M1067, "*POSB*TRA*")&gt;0,CONCATENATE(L1067,"-",MID(M1067,(MIN(IF(ISERROR(FIND({1;2;3;4;5;6;7;8;9;0},M1067,FIND("POSB",M1067))),"",FIND({1;2;3;4;5;6;7;8;9;0},M1067,FIND("POSB",M1067))))),6)),"")</f>
        <v/>
      </c>
      <c r="U1067" s="8" t="str">
        <f t="shared" si="128"/>
        <v>--</v>
      </c>
      <c r="V1067" s="17" t="str">
        <f>IF(COUNTIF(M1067, "*CHEQUE*")&gt;0,+MID(M1067,(MIN(IF(ISERROR(FIND({1;2;3;4;5;6;7;8;9;0},M1067)),"",FIND({1;2;3;4;5;6;7;8;9;0},M1067)))),15),"")</f>
        <v/>
      </c>
      <c r="W1067" s="10"/>
      <c r="X1067" s="10"/>
      <c r="Y1067" s="10"/>
      <c r="Z1067" s="10"/>
      <c r="AA1067" s="31" t="str">
        <f t="shared" si="129"/>
        <v>--</v>
      </c>
      <c r="AB1067" s="18" t="str">
        <f t="shared" si="130"/>
        <v>Deposit</v>
      </c>
      <c r="AC1067" s="3">
        <f t="shared" si="131"/>
        <v>0</v>
      </c>
      <c r="AD1067" s="4">
        <f t="shared" si="132"/>
        <v>0</v>
      </c>
      <c r="AE1067" s="8" t="str">
        <f t="shared" si="133"/>
        <v/>
      </c>
      <c r="AF1067" s="18" t="str">
        <f t="shared" si="134"/>
        <v>--</v>
      </c>
    </row>
    <row r="1068" spans="5:32" x14ac:dyDescent="0.25">
      <c r="E1068" s="36" t="str">
        <f t="shared" si="135"/>
        <v>--</v>
      </c>
      <c r="F1068" s="25"/>
      <c r="G1068" s="20"/>
      <c r="H1068" s="29"/>
      <c r="I1068" s="29"/>
      <c r="J1068" s="23"/>
      <c r="K1068" s="23"/>
      <c r="L1068" s="23"/>
      <c r="M1068" s="25"/>
      <c r="N1068" s="29"/>
      <c r="O1068" s="13"/>
      <c r="P1068" s="13"/>
      <c r="Q1068" s="13"/>
      <c r="R1068" s="13"/>
      <c r="T1068" s="8" t="str">
        <f>IF(COUNTIF(M1068, "*POSB*TRA*")&gt;0,CONCATENATE(L1068,"-",MID(M1068,(MIN(IF(ISERROR(FIND({1;2;3;4;5;6;7;8;9;0},M1068,FIND("POSB",M1068))),"",FIND({1;2;3;4;5;6;7;8;9;0},M1068,FIND("POSB",M1068))))),6)),"")</f>
        <v/>
      </c>
      <c r="U1068" s="8" t="str">
        <f t="shared" si="128"/>
        <v>--</v>
      </c>
      <c r="V1068" s="17" t="str">
        <f>IF(COUNTIF(M1068, "*CHEQUE*")&gt;0,+MID(M1068,(MIN(IF(ISERROR(FIND({1;2;3;4;5;6;7;8;9;0},M1068)),"",FIND({1;2;3;4;5;6;7;8;9;0},M1068)))),15),"")</f>
        <v/>
      </c>
      <c r="W1068" s="10"/>
      <c r="X1068" s="10"/>
      <c r="Y1068" s="10"/>
      <c r="Z1068" s="10"/>
      <c r="AA1068" s="31" t="str">
        <f t="shared" si="129"/>
        <v>--</v>
      </c>
      <c r="AB1068" s="18" t="str">
        <f t="shared" si="130"/>
        <v>Deposit</v>
      </c>
      <c r="AC1068" s="3">
        <f t="shared" si="131"/>
        <v>0</v>
      </c>
      <c r="AD1068" s="4">
        <f t="shared" si="132"/>
        <v>0</v>
      </c>
      <c r="AE1068" s="8" t="str">
        <f t="shared" si="133"/>
        <v/>
      </c>
      <c r="AF1068" s="18" t="str">
        <f t="shared" si="134"/>
        <v>--</v>
      </c>
    </row>
    <row r="1069" spans="5:32" x14ac:dyDescent="0.25">
      <c r="E1069" s="36" t="str">
        <f t="shared" si="135"/>
        <v>--</v>
      </c>
      <c r="F1069" s="26"/>
      <c r="G1069" s="21"/>
      <c r="H1069" s="30"/>
      <c r="I1069" s="30"/>
      <c r="J1069" s="24"/>
      <c r="K1069" s="24"/>
      <c r="L1069" s="24"/>
      <c r="M1069" s="26"/>
      <c r="N1069" s="30"/>
      <c r="O1069" s="13"/>
      <c r="P1069" s="13"/>
      <c r="Q1069" s="13"/>
      <c r="R1069" s="13"/>
      <c r="T1069" s="8" t="str">
        <f>IF(COUNTIF(M1069, "*POSB*TRA*")&gt;0,CONCATENATE(L1069,"-",MID(M1069,(MIN(IF(ISERROR(FIND({1;2;3;4;5;6;7;8;9;0},M1069,FIND("POSB",M1069))),"",FIND({1;2;3;4;5;6;7;8;9;0},M1069,FIND("POSB",M1069))))),6)),"")</f>
        <v/>
      </c>
      <c r="U1069" s="8" t="str">
        <f t="shared" si="128"/>
        <v>--</v>
      </c>
      <c r="V1069" s="17" t="str">
        <f>IF(COUNTIF(M1069, "*CHEQUE*")&gt;0,+MID(M1069,(MIN(IF(ISERROR(FIND({1;2;3;4;5;6;7;8;9;0},M1069)),"",FIND({1;2;3;4;5;6;7;8;9;0},M1069)))),15),"")</f>
        <v/>
      </c>
      <c r="W1069" s="10"/>
      <c r="X1069" s="10"/>
      <c r="Y1069" s="10"/>
      <c r="Z1069" s="10"/>
      <c r="AA1069" s="31" t="str">
        <f t="shared" si="129"/>
        <v>--</v>
      </c>
      <c r="AB1069" s="18" t="str">
        <f t="shared" si="130"/>
        <v>Deposit</v>
      </c>
      <c r="AC1069" s="3">
        <f t="shared" si="131"/>
        <v>0</v>
      </c>
      <c r="AD1069" s="4">
        <f t="shared" si="132"/>
        <v>0</v>
      </c>
      <c r="AE1069" s="8" t="str">
        <f t="shared" si="133"/>
        <v/>
      </c>
      <c r="AF1069" s="18" t="str">
        <f t="shared" si="134"/>
        <v>--</v>
      </c>
    </row>
    <row r="1070" spans="5:32" x14ac:dyDescent="0.25">
      <c r="E1070" s="36" t="str">
        <f t="shared" si="135"/>
        <v>--</v>
      </c>
      <c r="F1070" s="25"/>
      <c r="G1070" s="20"/>
      <c r="H1070" s="29"/>
      <c r="I1070" s="29"/>
      <c r="J1070" s="23"/>
      <c r="K1070" s="23"/>
      <c r="L1070" s="23"/>
      <c r="M1070" s="25"/>
      <c r="N1070" s="29"/>
      <c r="O1070" s="13"/>
      <c r="P1070" s="13"/>
      <c r="Q1070" s="13"/>
      <c r="R1070" s="13"/>
      <c r="T1070" s="8" t="str">
        <f>IF(COUNTIF(M1070, "*POSB*TRA*")&gt;0,CONCATENATE(L1070,"-",MID(M1070,(MIN(IF(ISERROR(FIND({1;2;3;4;5;6;7;8;9;0},M1070,FIND("POSB",M1070))),"",FIND({1;2;3;4;5;6;7;8;9;0},M1070,FIND("POSB",M1070))))),6)),"")</f>
        <v/>
      </c>
      <c r="U1070" s="8" t="str">
        <f t="shared" si="128"/>
        <v>--</v>
      </c>
      <c r="V1070" s="17" t="str">
        <f>IF(COUNTIF(M1070, "*CHEQUE*")&gt;0,+MID(M1070,(MIN(IF(ISERROR(FIND({1;2;3;4;5;6;7;8;9;0},M1070)),"",FIND({1;2;3;4;5;6;7;8;9;0},M1070)))),15),"")</f>
        <v/>
      </c>
      <c r="W1070" s="10"/>
      <c r="X1070" s="10"/>
      <c r="Y1070" s="10"/>
      <c r="Z1070" s="10"/>
      <c r="AA1070" s="31" t="str">
        <f t="shared" si="129"/>
        <v>--</v>
      </c>
      <c r="AB1070" s="18" t="str">
        <f t="shared" si="130"/>
        <v>Deposit</v>
      </c>
      <c r="AC1070" s="3">
        <f t="shared" si="131"/>
        <v>0</v>
      </c>
      <c r="AD1070" s="4">
        <f t="shared" si="132"/>
        <v>0</v>
      </c>
      <c r="AE1070" s="8" t="str">
        <f t="shared" si="133"/>
        <v/>
      </c>
      <c r="AF1070" s="18" t="str">
        <f t="shared" si="134"/>
        <v>--</v>
      </c>
    </row>
    <row r="1071" spans="5:32" x14ac:dyDescent="0.25">
      <c r="E1071" s="36" t="str">
        <f t="shared" si="135"/>
        <v>--</v>
      </c>
      <c r="F1071" s="26"/>
      <c r="G1071" s="21"/>
      <c r="H1071" s="30"/>
      <c r="I1071" s="30"/>
      <c r="J1071" s="24"/>
      <c r="K1071" s="24"/>
      <c r="L1071" s="24"/>
      <c r="M1071" s="26"/>
      <c r="N1071" s="30"/>
      <c r="O1071" s="13"/>
      <c r="P1071" s="13"/>
      <c r="Q1071" s="13"/>
      <c r="R1071" s="13"/>
      <c r="T1071" s="8" t="str">
        <f>IF(COUNTIF(M1071, "*POSB*TRA*")&gt;0,CONCATENATE(L1071,"-",MID(M1071,(MIN(IF(ISERROR(FIND({1;2;3;4;5;6;7;8;9;0},M1071,FIND("POSB",M1071))),"",FIND({1;2;3;4;5;6;7;8;9;0},M1071,FIND("POSB",M1071))))),6)),"")</f>
        <v/>
      </c>
      <c r="U1071" s="8" t="str">
        <f t="shared" si="128"/>
        <v>--</v>
      </c>
      <c r="V1071" s="17" t="str">
        <f>IF(COUNTIF(M1071, "*CHEQUE*")&gt;0,+MID(M1071,(MIN(IF(ISERROR(FIND({1;2;3;4;5;6;7;8;9;0},M1071)),"",FIND({1;2;3;4;5;6;7;8;9;0},M1071)))),15),"")</f>
        <v/>
      </c>
      <c r="W1071" s="10"/>
      <c r="X1071" s="10"/>
      <c r="Y1071" s="10"/>
      <c r="Z1071" s="10"/>
      <c r="AA1071" s="31" t="str">
        <f t="shared" si="129"/>
        <v>--</v>
      </c>
      <c r="AB1071" s="18" t="str">
        <f t="shared" si="130"/>
        <v>Deposit</v>
      </c>
      <c r="AC1071" s="3">
        <f t="shared" si="131"/>
        <v>0</v>
      </c>
      <c r="AD1071" s="4">
        <f t="shared" si="132"/>
        <v>0</v>
      </c>
      <c r="AE1071" s="8" t="str">
        <f t="shared" si="133"/>
        <v/>
      </c>
      <c r="AF1071" s="18" t="str">
        <f t="shared" si="134"/>
        <v>--</v>
      </c>
    </row>
    <row r="1072" spans="5:32" x14ac:dyDescent="0.25">
      <c r="E1072" s="36" t="str">
        <f t="shared" si="135"/>
        <v>--</v>
      </c>
      <c r="F1072" s="25"/>
      <c r="G1072" s="20"/>
      <c r="H1072" s="29"/>
      <c r="I1072" s="29"/>
      <c r="J1072" s="23"/>
      <c r="K1072" s="23"/>
      <c r="L1072" s="23"/>
      <c r="M1072" s="25"/>
      <c r="N1072" s="29"/>
      <c r="O1072" s="13"/>
      <c r="P1072" s="13"/>
      <c r="Q1072" s="13"/>
      <c r="R1072" s="13"/>
      <c r="T1072" s="8" t="str">
        <f>IF(COUNTIF(M1072, "*POSB*TRA*")&gt;0,CONCATENATE(L1072,"-",MID(M1072,(MIN(IF(ISERROR(FIND({1;2;3;4;5;6;7;8;9;0},M1072,FIND("POSB",M1072))),"",FIND({1;2;3;4;5;6;7;8;9;0},M1072,FIND("POSB",M1072))))),6)),"")</f>
        <v/>
      </c>
      <c r="U1072" s="8" t="str">
        <f t="shared" si="128"/>
        <v>--</v>
      </c>
      <c r="V1072" s="17" t="str">
        <f>IF(COUNTIF(M1072, "*CHEQUE*")&gt;0,+MID(M1072,(MIN(IF(ISERROR(FIND({1;2;3;4;5;6;7;8;9;0},M1072)),"",FIND({1;2;3;4;5;6;7;8;9;0},M1072)))),15),"")</f>
        <v/>
      </c>
      <c r="W1072" s="10"/>
      <c r="X1072" s="10"/>
      <c r="Y1072" s="10"/>
      <c r="Z1072" s="10"/>
      <c r="AA1072" s="31" t="str">
        <f t="shared" si="129"/>
        <v>--</v>
      </c>
      <c r="AB1072" s="18" t="str">
        <f t="shared" si="130"/>
        <v>Deposit</v>
      </c>
      <c r="AC1072" s="3">
        <f t="shared" si="131"/>
        <v>0</v>
      </c>
      <c r="AD1072" s="4">
        <f t="shared" si="132"/>
        <v>0</v>
      </c>
      <c r="AE1072" s="8" t="str">
        <f t="shared" si="133"/>
        <v/>
      </c>
      <c r="AF1072" s="18" t="str">
        <f t="shared" si="134"/>
        <v>--</v>
      </c>
    </row>
    <row r="1073" spans="5:32" x14ac:dyDescent="0.25">
      <c r="E1073" s="36" t="str">
        <f t="shared" si="135"/>
        <v>--</v>
      </c>
      <c r="F1073" s="26"/>
      <c r="G1073" s="21"/>
      <c r="H1073" s="30"/>
      <c r="I1073" s="30"/>
      <c r="J1073" s="24"/>
      <c r="K1073" s="24"/>
      <c r="L1073" s="24"/>
      <c r="M1073" s="26"/>
      <c r="N1073" s="30"/>
      <c r="O1073" s="13"/>
      <c r="P1073" s="13"/>
      <c r="Q1073" s="13"/>
      <c r="R1073" s="13"/>
      <c r="T1073" s="8" t="str">
        <f>IF(COUNTIF(M1073, "*POSB*TRA*")&gt;0,CONCATENATE(L1073,"-",MID(M1073,(MIN(IF(ISERROR(FIND({1;2;3;4;5;6;7;8;9;0},M1073,FIND("POSB",M1073))),"",FIND({1;2;3;4;5;6;7;8;9;0},M1073,FIND("POSB",M1073))))),6)),"")</f>
        <v/>
      </c>
      <c r="U1073" s="8" t="str">
        <f t="shared" si="128"/>
        <v>--</v>
      </c>
      <c r="V1073" s="17" t="str">
        <f>IF(COUNTIF(M1073, "*CHEQUE*")&gt;0,+MID(M1073,(MIN(IF(ISERROR(FIND({1;2;3;4;5;6;7;8;9;0},M1073)),"",FIND({1;2;3;4;5;6;7;8;9;0},M1073)))),15),"")</f>
        <v/>
      </c>
      <c r="W1073" s="10"/>
      <c r="X1073" s="10"/>
      <c r="Y1073" s="10"/>
      <c r="Z1073" s="10"/>
      <c r="AA1073" s="31" t="str">
        <f t="shared" si="129"/>
        <v>--</v>
      </c>
      <c r="AB1073" s="18" t="str">
        <f t="shared" si="130"/>
        <v>Deposit</v>
      </c>
      <c r="AC1073" s="3">
        <f t="shared" si="131"/>
        <v>0</v>
      </c>
      <c r="AD1073" s="4">
        <f t="shared" si="132"/>
        <v>0</v>
      </c>
      <c r="AE1073" s="8" t="str">
        <f t="shared" si="133"/>
        <v/>
      </c>
      <c r="AF1073" s="18" t="str">
        <f t="shared" si="134"/>
        <v>--</v>
      </c>
    </row>
    <row r="1074" spans="5:32" x14ac:dyDescent="0.25">
      <c r="E1074" s="36" t="str">
        <f t="shared" si="135"/>
        <v>--</v>
      </c>
      <c r="F1074" s="25"/>
      <c r="G1074" s="20"/>
      <c r="H1074" s="29"/>
      <c r="I1074" s="29"/>
      <c r="J1074" s="23"/>
      <c r="K1074" s="23"/>
      <c r="L1074" s="23"/>
      <c r="M1074" s="25"/>
      <c r="N1074" s="29"/>
      <c r="O1074" s="13"/>
      <c r="P1074" s="13"/>
      <c r="Q1074" s="13"/>
      <c r="R1074" s="13"/>
      <c r="T1074" s="8" t="str">
        <f>IF(COUNTIF(M1074, "*POSB*TRA*")&gt;0,CONCATENATE(L1074,"-",MID(M1074,(MIN(IF(ISERROR(FIND({1;2;3;4;5;6;7;8;9;0},M1074,FIND("POSB",M1074))),"",FIND({1;2;3;4;5;6;7;8;9;0},M1074,FIND("POSB",M1074))))),6)),"")</f>
        <v/>
      </c>
      <c r="U1074" s="8" t="str">
        <f t="shared" si="128"/>
        <v>--</v>
      </c>
      <c r="V1074" s="17" t="str">
        <f>IF(COUNTIF(M1074, "*CHEQUE*")&gt;0,+MID(M1074,(MIN(IF(ISERROR(FIND({1;2;3;4;5;6;7;8;9;0},M1074)),"",FIND({1;2;3;4;5;6;7;8;9;0},M1074)))),15),"")</f>
        <v/>
      </c>
      <c r="W1074" s="10"/>
      <c r="X1074" s="10"/>
      <c r="Y1074" s="10"/>
      <c r="Z1074" s="10"/>
      <c r="AA1074" s="31" t="str">
        <f t="shared" si="129"/>
        <v>--</v>
      </c>
      <c r="AB1074" s="18" t="str">
        <f t="shared" si="130"/>
        <v>Deposit</v>
      </c>
      <c r="AC1074" s="3">
        <f t="shared" si="131"/>
        <v>0</v>
      </c>
      <c r="AD1074" s="4">
        <f t="shared" si="132"/>
        <v>0</v>
      </c>
      <c r="AE1074" s="8" t="str">
        <f t="shared" si="133"/>
        <v/>
      </c>
      <c r="AF1074" s="18" t="str">
        <f t="shared" si="134"/>
        <v>--</v>
      </c>
    </row>
    <row r="1075" spans="5:32" x14ac:dyDescent="0.25">
      <c r="E1075" s="36" t="str">
        <f t="shared" si="135"/>
        <v>--</v>
      </c>
      <c r="F1075" s="26"/>
      <c r="G1075" s="21"/>
      <c r="H1075" s="30"/>
      <c r="I1075" s="30"/>
      <c r="J1075" s="24"/>
      <c r="K1075" s="24"/>
      <c r="L1075" s="24"/>
      <c r="M1075" s="26"/>
      <c r="N1075" s="30"/>
      <c r="O1075" s="13"/>
      <c r="P1075" s="13"/>
      <c r="Q1075" s="13"/>
      <c r="R1075" s="13"/>
      <c r="T1075" s="8" t="str">
        <f>IF(COUNTIF(M1075, "*POSB*TRA*")&gt;0,CONCATENATE(L1075,"-",MID(M1075,(MIN(IF(ISERROR(FIND({1;2;3;4;5;6;7;8;9;0},M1075,FIND("POSB",M1075))),"",FIND({1;2;3;4;5;6;7;8;9;0},M1075,FIND("POSB",M1075))))),6)),"")</f>
        <v/>
      </c>
      <c r="U1075" s="8" t="str">
        <f t="shared" si="128"/>
        <v>--</v>
      </c>
      <c r="V1075" s="17" t="str">
        <f>IF(COUNTIF(M1075, "*CHEQUE*")&gt;0,+MID(M1075,(MIN(IF(ISERROR(FIND({1;2;3;4;5;6;7;8;9;0},M1075)),"",FIND({1;2;3;4;5;6;7;8;9;0},M1075)))),15),"")</f>
        <v/>
      </c>
      <c r="W1075" s="10"/>
      <c r="X1075" s="10"/>
      <c r="Y1075" s="10"/>
      <c r="Z1075" s="10"/>
      <c r="AA1075" s="31" t="str">
        <f t="shared" si="129"/>
        <v>--</v>
      </c>
      <c r="AB1075" s="18" t="str">
        <f t="shared" si="130"/>
        <v>Deposit</v>
      </c>
      <c r="AC1075" s="3">
        <f t="shared" si="131"/>
        <v>0</v>
      </c>
      <c r="AD1075" s="4">
        <f t="shared" si="132"/>
        <v>0</v>
      </c>
      <c r="AE1075" s="8" t="str">
        <f t="shared" si="133"/>
        <v/>
      </c>
      <c r="AF1075" s="18" t="str">
        <f t="shared" si="134"/>
        <v>--</v>
      </c>
    </row>
    <row r="1076" spans="5:32" x14ac:dyDescent="0.25">
      <c r="E1076" s="36" t="str">
        <f t="shared" si="135"/>
        <v>--</v>
      </c>
      <c r="F1076" s="25"/>
      <c r="G1076" s="20"/>
      <c r="H1076" s="29"/>
      <c r="I1076" s="29"/>
      <c r="J1076" s="23"/>
      <c r="K1076" s="23"/>
      <c r="L1076" s="23"/>
      <c r="M1076" s="25"/>
      <c r="N1076" s="29"/>
      <c r="O1076" s="13"/>
      <c r="P1076" s="13"/>
      <c r="Q1076" s="13"/>
      <c r="R1076" s="13"/>
      <c r="T1076" s="8" t="str">
        <f>IF(COUNTIF(M1076, "*POSB*TRA*")&gt;0,CONCATENATE(L1076,"-",MID(M1076,(MIN(IF(ISERROR(FIND({1;2;3;4;5;6;7;8;9;0},M1076,FIND("POSB",M1076))),"",FIND({1;2;3;4;5;6;7;8;9;0},M1076,FIND("POSB",M1076))))),6)),"")</f>
        <v/>
      </c>
      <c r="U1076" s="8" t="str">
        <f t="shared" si="128"/>
        <v>--</v>
      </c>
      <c r="V1076" s="17" t="str">
        <f>IF(COUNTIF(M1076, "*CHEQUE*")&gt;0,+MID(M1076,(MIN(IF(ISERROR(FIND({1;2;3;4;5;6;7;8;9;0},M1076)),"",FIND({1;2;3;4;5;6;7;8;9;0},M1076)))),15),"")</f>
        <v/>
      </c>
      <c r="W1076" s="10"/>
      <c r="X1076" s="10"/>
      <c r="Y1076" s="10"/>
      <c r="Z1076" s="10"/>
      <c r="AA1076" s="31" t="str">
        <f t="shared" si="129"/>
        <v>--</v>
      </c>
      <c r="AB1076" s="18" t="str">
        <f t="shared" si="130"/>
        <v>Deposit</v>
      </c>
      <c r="AC1076" s="3">
        <f t="shared" si="131"/>
        <v>0</v>
      </c>
      <c r="AD1076" s="4">
        <f t="shared" si="132"/>
        <v>0</v>
      </c>
      <c r="AE1076" s="8" t="str">
        <f t="shared" si="133"/>
        <v/>
      </c>
      <c r="AF1076" s="18" t="str">
        <f t="shared" si="134"/>
        <v>--</v>
      </c>
    </row>
    <row r="1077" spans="5:32" x14ac:dyDescent="0.25">
      <c r="E1077" s="36" t="str">
        <f t="shared" si="135"/>
        <v>--</v>
      </c>
      <c r="F1077" s="26"/>
      <c r="G1077" s="21"/>
      <c r="H1077" s="30"/>
      <c r="I1077" s="30"/>
      <c r="J1077" s="24"/>
      <c r="K1077" s="24"/>
      <c r="L1077" s="24"/>
      <c r="M1077" s="26"/>
      <c r="N1077" s="30"/>
      <c r="O1077" s="13"/>
      <c r="P1077" s="13"/>
      <c r="Q1077" s="13"/>
      <c r="R1077" s="13"/>
      <c r="T1077" s="8" t="str">
        <f>IF(COUNTIF(M1077, "*POSB*TRA*")&gt;0,CONCATENATE(L1077,"-",MID(M1077,(MIN(IF(ISERROR(FIND({1;2;3;4;5;6;7;8;9;0},M1077,FIND("POSB",M1077))),"",FIND({1;2;3;4;5;6;7;8;9;0},M1077,FIND("POSB",M1077))))),6)),"")</f>
        <v/>
      </c>
      <c r="U1077" s="8" t="str">
        <f t="shared" si="128"/>
        <v>--</v>
      </c>
      <c r="V1077" s="17" t="str">
        <f>IF(COUNTIF(M1077, "*CHEQUE*")&gt;0,+MID(M1077,(MIN(IF(ISERROR(FIND({1;2;3;4;5;6;7;8;9;0},M1077)),"",FIND({1;2;3;4;5;6;7;8;9;0},M1077)))),15),"")</f>
        <v/>
      </c>
      <c r="W1077" s="10"/>
      <c r="X1077" s="10"/>
      <c r="Y1077" s="10"/>
      <c r="Z1077" s="10"/>
      <c r="AA1077" s="31" t="str">
        <f t="shared" si="129"/>
        <v>--</v>
      </c>
      <c r="AB1077" s="18" t="str">
        <f t="shared" si="130"/>
        <v>Deposit</v>
      </c>
      <c r="AC1077" s="3">
        <f t="shared" si="131"/>
        <v>0</v>
      </c>
      <c r="AD1077" s="4">
        <f t="shared" si="132"/>
        <v>0</v>
      </c>
      <c r="AE1077" s="8" t="str">
        <f t="shared" si="133"/>
        <v/>
      </c>
      <c r="AF1077" s="18" t="str">
        <f t="shared" si="134"/>
        <v>--</v>
      </c>
    </row>
    <row r="1078" spans="5:32" x14ac:dyDescent="0.25">
      <c r="E1078" s="36" t="str">
        <f t="shared" si="135"/>
        <v>--</v>
      </c>
      <c r="F1078" s="25"/>
      <c r="G1078" s="20"/>
      <c r="H1078" s="29"/>
      <c r="I1078" s="29"/>
      <c r="J1078" s="23"/>
      <c r="K1078" s="23"/>
      <c r="L1078" s="23"/>
      <c r="M1078" s="25"/>
      <c r="N1078" s="29"/>
      <c r="O1078" s="13"/>
      <c r="P1078" s="13"/>
      <c r="Q1078" s="13"/>
      <c r="R1078" s="13"/>
      <c r="T1078" s="8" t="str">
        <f>IF(COUNTIF(M1078, "*POSB*TRA*")&gt;0,CONCATENATE(L1078,"-",MID(M1078,(MIN(IF(ISERROR(FIND({1;2;3;4;5;6;7;8;9;0},M1078,FIND("POSB",M1078))),"",FIND({1;2;3;4;5;6;7;8;9;0},M1078,FIND("POSB",M1078))))),6)),"")</f>
        <v/>
      </c>
      <c r="U1078" s="8" t="str">
        <f t="shared" si="128"/>
        <v>--</v>
      </c>
      <c r="V1078" s="17" t="str">
        <f>IF(COUNTIF(M1078, "*CHEQUE*")&gt;0,+MID(M1078,(MIN(IF(ISERROR(FIND({1;2;3;4;5;6;7;8;9;0},M1078)),"",FIND({1;2;3;4;5;6;7;8;9;0},M1078)))),15),"")</f>
        <v/>
      </c>
      <c r="W1078" s="10"/>
      <c r="X1078" s="10"/>
      <c r="Y1078" s="10"/>
      <c r="Z1078" s="10"/>
      <c r="AA1078" s="31" t="str">
        <f t="shared" si="129"/>
        <v>--</v>
      </c>
      <c r="AB1078" s="18" t="str">
        <f t="shared" si="130"/>
        <v>Deposit</v>
      </c>
      <c r="AC1078" s="3">
        <f t="shared" si="131"/>
        <v>0</v>
      </c>
      <c r="AD1078" s="4">
        <f t="shared" si="132"/>
        <v>0</v>
      </c>
      <c r="AE1078" s="8" t="str">
        <f t="shared" si="133"/>
        <v/>
      </c>
      <c r="AF1078" s="18" t="str">
        <f t="shared" si="134"/>
        <v>--</v>
      </c>
    </row>
    <row r="1079" spans="5:32" x14ac:dyDescent="0.25">
      <c r="E1079" s="36" t="str">
        <f t="shared" si="135"/>
        <v>--</v>
      </c>
      <c r="F1079" s="26"/>
      <c r="G1079" s="21"/>
      <c r="H1079" s="30"/>
      <c r="I1079" s="30"/>
      <c r="J1079" s="24"/>
      <c r="K1079" s="24"/>
      <c r="L1079" s="24"/>
      <c r="M1079" s="26"/>
      <c r="N1079" s="30"/>
      <c r="O1079" s="13"/>
      <c r="P1079" s="13"/>
      <c r="Q1079" s="13"/>
      <c r="R1079" s="13"/>
      <c r="T1079" s="8" t="str">
        <f>IF(COUNTIF(M1079, "*POSB*TRA*")&gt;0,CONCATENATE(L1079,"-",MID(M1079,(MIN(IF(ISERROR(FIND({1;2;3;4;5;6;7;8;9;0},M1079,FIND("POSB",M1079))),"",FIND({1;2;3;4;5;6;7;8;9;0},M1079,FIND("POSB",M1079))))),6)),"")</f>
        <v/>
      </c>
      <c r="U1079" s="8" t="str">
        <f t="shared" si="128"/>
        <v>--</v>
      </c>
      <c r="V1079" s="17" t="str">
        <f>IF(COUNTIF(M1079, "*CHEQUE*")&gt;0,+MID(M1079,(MIN(IF(ISERROR(FIND({1;2;3;4;5;6;7;8;9;0},M1079)),"",FIND({1;2;3;4;5;6;7;8;9;0},M1079)))),15),"")</f>
        <v/>
      </c>
      <c r="W1079" s="10"/>
      <c r="X1079" s="10"/>
      <c r="Y1079" s="10"/>
      <c r="Z1079" s="10"/>
      <c r="AA1079" s="31" t="str">
        <f t="shared" si="129"/>
        <v>--</v>
      </c>
      <c r="AB1079" s="18" t="str">
        <f t="shared" si="130"/>
        <v>Deposit</v>
      </c>
      <c r="AC1079" s="3">
        <f t="shared" si="131"/>
        <v>0</v>
      </c>
      <c r="AD1079" s="4">
        <f t="shared" si="132"/>
        <v>0</v>
      </c>
      <c r="AE1079" s="8" t="str">
        <f t="shared" si="133"/>
        <v/>
      </c>
      <c r="AF1079" s="18" t="str">
        <f t="shared" si="134"/>
        <v>--</v>
      </c>
    </row>
    <row r="1080" spans="5:32" x14ac:dyDescent="0.25">
      <c r="E1080" s="36" t="str">
        <f t="shared" si="135"/>
        <v>--</v>
      </c>
      <c r="F1080" s="25"/>
      <c r="G1080" s="20"/>
      <c r="H1080" s="29"/>
      <c r="I1080" s="29"/>
      <c r="J1080" s="23"/>
      <c r="K1080" s="23"/>
      <c r="L1080" s="23"/>
      <c r="M1080" s="25"/>
      <c r="N1080" s="29"/>
      <c r="O1080" s="13"/>
      <c r="P1080" s="13"/>
      <c r="Q1080" s="13"/>
      <c r="R1080" s="13"/>
      <c r="T1080" s="8" t="str">
        <f>IF(COUNTIF(M1080, "*POSB*TRA*")&gt;0,CONCATENATE(L1080,"-",MID(M1080,(MIN(IF(ISERROR(FIND({1;2;3;4;5;6;7;8;9;0},M1080,FIND("POSB",M1080))),"",FIND({1;2;3;4;5;6;7;8;9;0},M1080,FIND("POSB",M1080))))),6)),"")</f>
        <v/>
      </c>
      <c r="U1080" s="8" t="str">
        <f t="shared" si="128"/>
        <v>--</v>
      </c>
      <c r="V1080" s="17" t="str">
        <f>IF(COUNTIF(M1080, "*CHEQUE*")&gt;0,+MID(M1080,(MIN(IF(ISERROR(FIND({1;2;3;4;5;6;7;8;9;0},M1080)),"",FIND({1;2;3;4;5;6;7;8;9;0},M1080)))),15),"")</f>
        <v/>
      </c>
      <c r="W1080" s="10"/>
      <c r="X1080" s="10"/>
      <c r="Y1080" s="10"/>
      <c r="Z1080" s="10"/>
      <c r="AA1080" s="31" t="str">
        <f t="shared" si="129"/>
        <v>--</v>
      </c>
      <c r="AB1080" s="18" t="str">
        <f t="shared" si="130"/>
        <v>Deposit</v>
      </c>
      <c r="AC1080" s="3">
        <f t="shared" si="131"/>
        <v>0</v>
      </c>
      <c r="AD1080" s="4">
        <f t="shared" si="132"/>
        <v>0</v>
      </c>
      <c r="AE1080" s="8" t="str">
        <f t="shared" si="133"/>
        <v/>
      </c>
      <c r="AF1080" s="18" t="str">
        <f t="shared" si="134"/>
        <v>--</v>
      </c>
    </row>
    <row r="1081" spans="5:32" x14ac:dyDescent="0.25">
      <c r="E1081" s="36" t="str">
        <f t="shared" si="135"/>
        <v>--</v>
      </c>
      <c r="F1081" s="26"/>
      <c r="G1081" s="21"/>
      <c r="H1081" s="30"/>
      <c r="I1081" s="30"/>
      <c r="J1081" s="24"/>
      <c r="K1081" s="24"/>
      <c r="L1081" s="24"/>
      <c r="M1081" s="26"/>
      <c r="N1081" s="30"/>
      <c r="O1081" s="13"/>
      <c r="P1081" s="13"/>
      <c r="Q1081" s="13"/>
      <c r="R1081" s="13"/>
      <c r="T1081" s="8" t="str">
        <f>IF(COUNTIF(M1081, "*POSB*TRA*")&gt;0,CONCATENATE(L1081,"-",MID(M1081,(MIN(IF(ISERROR(FIND({1;2;3;4;5;6;7;8;9;0},M1081,FIND("POSB",M1081))),"",FIND({1;2;3;4;5;6;7;8;9;0},M1081,FIND("POSB",M1081))))),6)),"")</f>
        <v/>
      </c>
      <c r="U1081" s="8" t="str">
        <f t="shared" si="128"/>
        <v>--</v>
      </c>
      <c r="V1081" s="17" t="str">
        <f>IF(COUNTIF(M1081, "*CHEQUE*")&gt;0,+MID(M1081,(MIN(IF(ISERROR(FIND({1;2;3;4;5;6;7;8;9;0},M1081)),"",FIND({1;2;3;4;5;6;7;8;9;0},M1081)))),15),"")</f>
        <v/>
      </c>
      <c r="W1081" s="10"/>
      <c r="X1081" s="10"/>
      <c r="Y1081" s="10"/>
      <c r="Z1081" s="10"/>
      <c r="AA1081" s="31" t="str">
        <f t="shared" si="129"/>
        <v>--</v>
      </c>
      <c r="AB1081" s="18" t="str">
        <f t="shared" si="130"/>
        <v>Deposit</v>
      </c>
      <c r="AC1081" s="3">
        <f t="shared" si="131"/>
        <v>0</v>
      </c>
      <c r="AD1081" s="4">
        <f t="shared" si="132"/>
        <v>0</v>
      </c>
      <c r="AE1081" s="8" t="str">
        <f t="shared" si="133"/>
        <v/>
      </c>
      <c r="AF1081" s="18" t="str">
        <f t="shared" si="134"/>
        <v>--</v>
      </c>
    </row>
    <row r="1082" spans="5:32" x14ac:dyDescent="0.25">
      <c r="E1082" s="36" t="str">
        <f t="shared" si="135"/>
        <v>--</v>
      </c>
      <c r="F1082" s="25"/>
      <c r="G1082" s="20"/>
      <c r="H1082" s="29"/>
      <c r="I1082" s="29"/>
      <c r="J1082" s="23"/>
      <c r="K1082" s="23"/>
      <c r="L1082" s="23"/>
      <c r="M1082" s="25"/>
      <c r="N1082" s="29"/>
      <c r="O1082" s="13"/>
      <c r="P1082" s="13"/>
      <c r="Q1082" s="13"/>
      <c r="R1082" s="13"/>
      <c r="T1082" s="8" t="str">
        <f>IF(COUNTIF(M1082, "*POSB*TRA*")&gt;0,CONCATENATE(L1082,"-",MID(M1082,(MIN(IF(ISERROR(FIND({1;2;3;4;5;6;7;8;9;0},M1082,FIND("POSB",M1082))),"",FIND({1;2;3;4;5;6;7;8;9;0},M1082,FIND("POSB",M1082))))),6)),"")</f>
        <v/>
      </c>
      <c r="U1082" s="8" t="str">
        <f t="shared" si="128"/>
        <v>--</v>
      </c>
      <c r="V1082" s="17" t="str">
        <f>IF(COUNTIF(M1082, "*CHEQUE*")&gt;0,+MID(M1082,(MIN(IF(ISERROR(FIND({1;2;3;4;5;6;7;8;9;0},M1082)),"",FIND({1;2;3;4;5;6;7;8;9;0},M1082)))),15),"")</f>
        <v/>
      </c>
      <c r="W1082" s="10"/>
      <c r="X1082" s="10"/>
      <c r="Y1082" s="10"/>
      <c r="Z1082" s="10"/>
      <c r="AA1082" s="31" t="str">
        <f t="shared" si="129"/>
        <v>--</v>
      </c>
      <c r="AB1082" s="18" t="str">
        <f t="shared" si="130"/>
        <v>Deposit</v>
      </c>
      <c r="AC1082" s="3">
        <f t="shared" si="131"/>
        <v>0</v>
      </c>
      <c r="AD1082" s="4">
        <f t="shared" si="132"/>
        <v>0</v>
      </c>
      <c r="AE1082" s="8" t="str">
        <f t="shared" si="133"/>
        <v/>
      </c>
      <c r="AF1082" s="18" t="str">
        <f t="shared" si="134"/>
        <v>--</v>
      </c>
    </row>
    <row r="1083" spans="5:32" x14ac:dyDescent="0.25">
      <c r="E1083" s="36" t="str">
        <f t="shared" si="135"/>
        <v>--</v>
      </c>
      <c r="F1083" s="26"/>
      <c r="G1083" s="21"/>
      <c r="H1083" s="30"/>
      <c r="I1083" s="30"/>
      <c r="J1083" s="24"/>
      <c r="K1083" s="24"/>
      <c r="L1083" s="24"/>
      <c r="M1083" s="26"/>
      <c r="N1083" s="30"/>
      <c r="O1083" s="13"/>
      <c r="P1083" s="13"/>
      <c r="Q1083" s="13"/>
      <c r="R1083" s="13"/>
      <c r="T1083" s="8" t="str">
        <f>IF(COUNTIF(M1083, "*POSB*TRA*")&gt;0,CONCATENATE(L1083,"-",MID(M1083,(MIN(IF(ISERROR(FIND({1;2;3;4;5;6;7;8;9;0},M1083,FIND("POSB",M1083))),"",FIND({1;2;3;4;5;6;7;8;9;0},M1083,FIND("POSB",M1083))))),6)),"")</f>
        <v/>
      </c>
      <c r="U1083" s="8" t="str">
        <f t="shared" si="128"/>
        <v>--</v>
      </c>
      <c r="V1083" s="17" t="str">
        <f>IF(COUNTIF(M1083, "*CHEQUE*")&gt;0,+MID(M1083,(MIN(IF(ISERROR(FIND({1;2;3;4;5;6;7;8;9;0},M1083)),"",FIND({1;2;3;4;5;6;7;8;9;0},M1083)))),15),"")</f>
        <v/>
      </c>
      <c r="W1083" s="10"/>
      <c r="X1083" s="10"/>
      <c r="Y1083" s="10"/>
      <c r="Z1083" s="10"/>
      <c r="AA1083" s="31" t="str">
        <f t="shared" si="129"/>
        <v>--</v>
      </c>
      <c r="AB1083" s="18" t="str">
        <f t="shared" si="130"/>
        <v>Deposit</v>
      </c>
      <c r="AC1083" s="3">
        <f t="shared" si="131"/>
        <v>0</v>
      </c>
      <c r="AD1083" s="4">
        <f t="shared" si="132"/>
        <v>0</v>
      </c>
      <c r="AE1083" s="8" t="str">
        <f t="shared" si="133"/>
        <v/>
      </c>
      <c r="AF1083" s="18" t="str">
        <f t="shared" si="134"/>
        <v>--</v>
      </c>
    </row>
    <row r="1084" spans="5:32" x14ac:dyDescent="0.25">
      <c r="E1084" s="36" t="str">
        <f t="shared" si="135"/>
        <v>--</v>
      </c>
      <c r="F1084" s="25"/>
      <c r="G1084" s="20"/>
      <c r="H1084" s="29"/>
      <c r="I1084" s="29"/>
      <c r="J1084" s="23"/>
      <c r="K1084" s="23"/>
      <c r="L1084" s="23"/>
      <c r="M1084" s="25"/>
      <c r="N1084" s="29"/>
      <c r="O1084" s="13"/>
      <c r="P1084" s="13"/>
      <c r="Q1084" s="13"/>
      <c r="R1084" s="13"/>
      <c r="T1084" s="8" t="str">
        <f>IF(COUNTIF(M1084, "*POSB*TRA*")&gt;0,CONCATENATE(L1084,"-",MID(M1084,(MIN(IF(ISERROR(FIND({1;2;3;4;5;6;7;8;9;0},M1084,FIND("POSB",M1084))),"",FIND({1;2;3;4;5;6;7;8;9;0},M1084,FIND("POSB",M1084))))),6)),"")</f>
        <v/>
      </c>
      <c r="U1084" s="8" t="str">
        <f t="shared" si="128"/>
        <v>--</v>
      </c>
      <c r="V1084" s="17" t="str">
        <f>IF(COUNTIF(M1084, "*CHEQUE*")&gt;0,+MID(M1084,(MIN(IF(ISERROR(FIND({1;2;3;4;5;6;7;8;9;0},M1084)),"",FIND({1;2;3;4;5;6;7;8;9;0},M1084)))),15),"")</f>
        <v/>
      </c>
      <c r="W1084" s="10"/>
      <c r="X1084" s="10"/>
      <c r="Y1084" s="10"/>
      <c r="Z1084" s="10"/>
      <c r="AA1084" s="31" t="str">
        <f t="shared" si="129"/>
        <v>--</v>
      </c>
      <c r="AB1084" s="18" t="str">
        <f t="shared" si="130"/>
        <v>Deposit</v>
      </c>
      <c r="AC1084" s="3">
        <f t="shared" si="131"/>
        <v>0</v>
      </c>
      <c r="AD1084" s="4">
        <f t="shared" si="132"/>
        <v>0</v>
      </c>
      <c r="AE1084" s="8" t="str">
        <f t="shared" si="133"/>
        <v/>
      </c>
      <c r="AF1084" s="18" t="str">
        <f t="shared" si="134"/>
        <v>--</v>
      </c>
    </row>
    <row r="1085" spans="5:32" x14ac:dyDescent="0.25">
      <c r="E1085" s="36" t="str">
        <f t="shared" si="135"/>
        <v>--</v>
      </c>
      <c r="F1085" s="26"/>
      <c r="G1085" s="21"/>
      <c r="H1085" s="30"/>
      <c r="I1085" s="30"/>
      <c r="J1085" s="24"/>
      <c r="K1085" s="24"/>
      <c r="L1085" s="24"/>
      <c r="M1085" s="26"/>
      <c r="N1085" s="30"/>
      <c r="O1085" s="13"/>
      <c r="P1085" s="13"/>
      <c r="Q1085" s="13"/>
      <c r="R1085" s="13"/>
      <c r="T1085" s="8" t="str">
        <f>IF(COUNTIF(M1085, "*POSB*TRA*")&gt;0,CONCATENATE(L1085,"-",MID(M1085,(MIN(IF(ISERROR(FIND({1;2;3;4;5;6;7;8;9;0},M1085,FIND("POSB",M1085))),"",FIND({1;2;3;4;5;6;7;8;9;0},M1085,FIND("POSB",M1085))))),6)),"")</f>
        <v/>
      </c>
      <c r="U1085" s="8" t="str">
        <f t="shared" si="128"/>
        <v>--</v>
      </c>
      <c r="V1085" s="17" t="str">
        <f>IF(COUNTIF(M1085, "*CHEQUE*")&gt;0,+MID(M1085,(MIN(IF(ISERROR(FIND({1;2;3;4;5;6;7;8;9;0},M1085)),"",FIND({1;2;3;4;5;6;7;8;9;0},M1085)))),15),"")</f>
        <v/>
      </c>
      <c r="W1085" s="10"/>
      <c r="X1085" s="10"/>
      <c r="Y1085" s="10"/>
      <c r="Z1085" s="10"/>
      <c r="AA1085" s="31" t="str">
        <f t="shared" si="129"/>
        <v>--</v>
      </c>
      <c r="AB1085" s="18" t="str">
        <f t="shared" si="130"/>
        <v>Deposit</v>
      </c>
      <c r="AC1085" s="3">
        <f t="shared" si="131"/>
        <v>0</v>
      </c>
      <c r="AD1085" s="4">
        <f t="shared" si="132"/>
        <v>0</v>
      </c>
      <c r="AE1085" s="8" t="str">
        <f t="shared" si="133"/>
        <v/>
      </c>
      <c r="AF1085" s="18" t="str">
        <f t="shared" si="134"/>
        <v>--</v>
      </c>
    </row>
    <row r="1086" spans="5:32" x14ac:dyDescent="0.25">
      <c r="E1086" s="36" t="str">
        <f t="shared" si="135"/>
        <v>--</v>
      </c>
      <c r="F1086" s="25"/>
      <c r="G1086" s="20"/>
      <c r="H1086" s="29"/>
      <c r="I1086" s="29"/>
      <c r="J1086" s="23"/>
      <c r="K1086" s="23"/>
      <c r="L1086" s="23"/>
      <c r="M1086" s="25"/>
      <c r="N1086" s="29"/>
      <c r="O1086" s="13"/>
      <c r="P1086" s="13"/>
      <c r="Q1086" s="13"/>
      <c r="R1086" s="13"/>
      <c r="T1086" s="8" t="str">
        <f>IF(COUNTIF(M1086, "*POSB*TRA*")&gt;0,CONCATENATE(L1086,"-",MID(M1086,(MIN(IF(ISERROR(FIND({1;2;3;4;5;6;7;8;9;0},M1086,FIND("POSB",M1086))),"",FIND({1;2;3;4;5;6;7;8;9;0},M1086,FIND("POSB",M1086))))),6)),"")</f>
        <v/>
      </c>
      <c r="U1086" s="8" t="str">
        <f t="shared" si="128"/>
        <v>--</v>
      </c>
      <c r="V1086" s="17" t="str">
        <f>IF(COUNTIF(M1086, "*CHEQUE*")&gt;0,+MID(M1086,(MIN(IF(ISERROR(FIND({1;2;3;4;5;6;7;8;9;0},M1086)),"",FIND({1;2;3;4;5;6;7;8;9;0},M1086)))),15),"")</f>
        <v/>
      </c>
      <c r="W1086" s="10"/>
      <c r="X1086" s="10"/>
      <c r="Y1086" s="10"/>
      <c r="Z1086" s="10"/>
      <c r="AA1086" s="31" t="str">
        <f t="shared" si="129"/>
        <v>--</v>
      </c>
      <c r="AB1086" s="18" t="str">
        <f t="shared" si="130"/>
        <v>Deposit</v>
      </c>
      <c r="AC1086" s="3">
        <f t="shared" si="131"/>
        <v>0</v>
      </c>
      <c r="AD1086" s="4">
        <f t="shared" si="132"/>
        <v>0</v>
      </c>
      <c r="AE1086" s="8" t="str">
        <f t="shared" si="133"/>
        <v/>
      </c>
      <c r="AF1086" s="18" t="str">
        <f t="shared" si="134"/>
        <v>--</v>
      </c>
    </row>
    <row r="1087" spans="5:32" x14ac:dyDescent="0.25">
      <c r="E1087" s="36" t="str">
        <f t="shared" si="135"/>
        <v>--</v>
      </c>
      <c r="F1087" s="26"/>
      <c r="G1087" s="21"/>
      <c r="H1087" s="30"/>
      <c r="I1087" s="30"/>
      <c r="J1087" s="24"/>
      <c r="K1087" s="24"/>
      <c r="L1087" s="24"/>
      <c r="M1087" s="26"/>
      <c r="N1087" s="30"/>
      <c r="O1087" s="13"/>
      <c r="P1087" s="13"/>
      <c r="Q1087" s="13"/>
      <c r="R1087" s="13"/>
      <c r="T1087" s="8" t="str">
        <f>IF(COUNTIF(M1087, "*POSB*TRA*")&gt;0,CONCATENATE(L1087,"-",MID(M1087,(MIN(IF(ISERROR(FIND({1;2;3;4;5;6;7;8;9;0},M1087,FIND("POSB",M1087))),"",FIND({1;2;3;4;5;6;7;8;9;0},M1087,FIND("POSB",M1087))))),6)),"")</f>
        <v/>
      </c>
      <c r="U1087" s="8" t="str">
        <f t="shared" si="128"/>
        <v>--</v>
      </c>
      <c r="V1087" s="17" t="str">
        <f>IF(COUNTIF(M1087, "*CHEQUE*")&gt;0,+MID(M1087,(MIN(IF(ISERROR(FIND({1;2;3;4;5;6;7;8;9;0},M1087)),"",FIND({1;2;3;4;5;6;7;8;9;0},M1087)))),15),"")</f>
        <v/>
      </c>
      <c r="W1087" s="10"/>
      <c r="X1087" s="10"/>
      <c r="Y1087" s="10"/>
      <c r="Z1087" s="10"/>
      <c r="AA1087" s="31" t="str">
        <f t="shared" si="129"/>
        <v>--</v>
      </c>
      <c r="AB1087" s="18" t="str">
        <f t="shared" si="130"/>
        <v>Deposit</v>
      </c>
      <c r="AC1087" s="3">
        <f t="shared" si="131"/>
        <v>0</v>
      </c>
      <c r="AD1087" s="4">
        <f t="shared" si="132"/>
        <v>0</v>
      </c>
      <c r="AE1087" s="8" t="str">
        <f t="shared" si="133"/>
        <v/>
      </c>
      <c r="AF1087" s="18" t="str">
        <f t="shared" si="134"/>
        <v>--</v>
      </c>
    </row>
    <row r="1088" spans="5:32" x14ac:dyDescent="0.25">
      <c r="E1088" s="36" t="str">
        <f t="shared" si="135"/>
        <v>--</v>
      </c>
      <c r="F1088" s="25"/>
      <c r="G1088" s="20"/>
      <c r="H1088" s="29"/>
      <c r="I1088" s="29"/>
      <c r="J1088" s="23"/>
      <c r="K1088" s="23"/>
      <c r="L1088" s="23"/>
      <c r="M1088" s="25"/>
      <c r="N1088" s="29"/>
      <c r="O1088" s="13"/>
      <c r="P1088" s="13"/>
      <c r="Q1088" s="13"/>
      <c r="R1088" s="13"/>
      <c r="T1088" s="8" t="str">
        <f>IF(COUNTIF(M1088, "*POSB*TRA*")&gt;0,CONCATENATE(L1088,"-",MID(M1088,(MIN(IF(ISERROR(FIND({1;2;3;4;5;6;7;8;9;0},M1088,FIND("POSB",M1088))),"",FIND({1;2;3;4;5;6;7;8;9;0},M1088,FIND("POSB",M1088))))),6)),"")</f>
        <v/>
      </c>
      <c r="U1088" s="8" t="str">
        <f t="shared" si="128"/>
        <v>--</v>
      </c>
      <c r="V1088" s="17" t="str">
        <f>IF(COUNTIF(M1088, "*CHEQUE*")&gt;0,+MID(M1088,(MIN(IF(ISERROR(FIND({1;2;3;4;5;6;7;8;9;0},M1088)),"",FIND({1;2;3;4;5;6;7;8;9;0},M1088)))),15),"")</f>
        <v/>
      </c>
      <c r="W1088" s="10"/>
      <c r="X1088" s="10"/>
      <c r="Y1088" s="10"/>
      <c r="Z1088" s="10"/>
      <c r="AA1088" s="31" t="str">
        <f t="shared" si="129"/>
        <v>--</v>
      </c>
      <c r="AB1088" s="18" t="str">
        <f t="shared" si="130"/>
        <v>Deposit</v>
      </c>
      <c r="AC1088" s="3">
        <f t="shared" si="131"/>
        <v>0</v>
      </c>
      <c r="AD1088" s="4">
        <f t="shared" si="132"/>
        <v>0</v>
      </c>
      <c r="AE1088" s="8" t="str">
        <f t="shared" si="133"/>
        <v/>
      </c>
      <c r="AF1088" s="18" t="str">
        <f t="shared" si="134"/>
        <v>--</v>
      </c>
    </row>
    <row r="1089" spans="5:32" x14ac:dyDescent="0.25">
      <c r="E1089" s="36" t="str">
        <f t="shared" si="135"/>
        <v>--</v>
      </c>
      <c r="F1089" s="26"/>
      <c r="G1089" s="21"/>
      <c r="H1089" s="30"/>
      <c r="I1089" s="30"/>
      <c r="J1089" s="24"/>
      <c r="K1089" s="24"/>
      <c r="L1089" s="24"/>
      <c r="M1089" s="26"/>
      <c r="N1089" s="30"/>
      <c r="O1089" s="13"/>
      <c r="P1089" s="13"/>
      <c r="Q1089" s="13"/>
      <c r="R1089" s="13"/>
      <c r="T1089" s="8" t="str">
        <f>IF(COUNTIF(M1089, "*POSB*TRA*")&gt;0,CONCATENATE(L1089,"-",MID(M1089,(MIN(IF(ISERROR(FIND({1;2;3;4;5;6;7;8;9;0},M1089,FIND("POSB",M1089))),"",FIND({1;2;3;4;5;6;7;8;9;0},M1089,FIND("POSB",M1089))))),6)),"")</f>
        <v/>
      </c>
      <c r="U1089" s="8" t="str">
        <f t="shared" si="128"/>
        <v>--</v>
      </c>
      <c r="V1089" s="17" t="str">
        <f>IF(COUNTIF(M1089, "*CHEQUE*")&gt;0,+MID(M1089,(MIN(IF(ISERROR(FIND({1;2;3;4;5;6;7;8;9;0},M1089)),"",FIND({1;2;3;4;5;6;7;8;9;0},M1089)))),15),"")</f>
        <v/>
      </c>
      <c r="W1089" s="10"/>
      <c r="X1089" s="10"/>
      <c r="Y1089" s="10"/>
      <c r="Z1089" s="10"/>
      <c r="AA1089" s="31" t="str">
        <f t="shared" si="129"/>
        <v>--</v>
      </c>
      <c r="AB1089" s="18" t="str">
        <f t="shared" si="130"/>
        <v>Deposit</v>
      </c>
      <c r="AC1089" s="3">
        <f t="shared" si="131"/>
        <v>0</v>
      </c>
      <c r="AD1089" s="4">
        <f t="shared" si="132"/>
        <v>0</v>
      </c>
      <c r="AE1089" s="8" t="str">
        <f t="shared" si="133"/>
        <v/>
      </c>
      <c r="AF1089" s="18" t="str">
        <f t="shared" si="134"/>
        <v>--</v>
      </c>
    </row>
    <row r="1090" spans="5:32" x14ac:dyDescent="0.25">
      <c r="E1090" s="36" t="str">
        <f t="shared" si="135"/>
        <v>--</v>
      </c>
      <c r="F1090" s="25"/>
      <c r="G1090" s="20"/>
      <c r="H1090" s="29"/>
      <c r="I1090" s="29"/>
      <c r="J1090" s="23"/>
      <c r="K1090" s="23"/>
      <c r="L1090" s="23"/>
      <c r="M1090" s="25"/>
      <c r="N1090" s="29"/>
      <c r="O1090" s="13"/>
      <c r="P1090" s="13"/>
      <c r="Q1090" s="13"/>
      <c r="R1090" s="13"/>
      <c r="T1090" s="8" t="str">
        <f>IF(COUNTIF(M1090, "*POSB*TRA*")&gt;0,CONCATENATE(L1090,"-",MID(M1090,(MIN(IF(ISERROR(FIND({1;2;3;4;5;6;7;8;9;0},M1090,FIND("POSB",M1090))),"",FIND({1;2;3;4;5;6;7;8;9;0},M1090,FIND("POSB",M1090))))),6)),"")</f>
        <v/>
      </c>
      <c r="U1090" s="8" t="str">
        <f t="shared" si="128"/>
        <v>--</v>
      </c>
      <c r="V1090" s="17" t="str">
        <f>IF(COUNTIF(M1090, "*CHEQUE*")&gt;0,+MID(M1090,(MIN(IF(ISERROR(FIND({1;2;3;4;5;6;7;8;9;0},M1090)),"",FIND({1;2;3;4;5;6;7;8;9;0},M1090)))),15),"")</f>
        <v/>
      </c>
      <c r="W1090" s="10"/>
      <c r="X1090" s="10"/>
      <c r="Y1090" s="10"/>
      <c r="Z1090" s="10"/>
      <c r="AA1090" s="31" t="str">
        <f t="shared" si="129"/>
        <v>--</v>
      </c>
      <c r="AB1090" s="18" t="str">
        <f t="shared" si="130"/>
        <v>Deposit</v>
      </c>
      <c r="AC1090" s="3">
        <f t="shared" si="131"/>
        <v>0</v>
      </c>
      <c r="AD1090" s="4">
        <f t="shared" si="132"/>
        <v>0</v>
      </c>
      <c r="AE1090" s="8" t="str">
        <f t="shared" si="133"/>
        <v/>
      </c>
      <c r="AF1090" s="18" t="str">
        <f t="shared" si="134"/>
        <v>--</v>
      </c>
    </row>
    <row r="1091" spans="5:32" x14ac:dyDescent="0.25">
      <c r="E1091" s="36" t="str">
        <f t="shared" si="135"/>
        <v>--</v>
      </c>
      <c r="F1091" s="26"/>
      <c r="G1091" s="21"/>
      <c r="H1091" s="30"/>
      <c r="I1091" s="30"/>
      <c r="J1091" s="24"/>
      <c r="K1091" s="24"/>
      <c r="L1091" s="24"/>
      <c r="M1091" s="26"/>
      <c r="N1091" s="30"/>
      <c r="O1091" s="13"/>
      <c r="P1091" s="13"/>
      <c r="Q1091" s="13"/>
      <c r="R1091" s="13"/>
      <c r="T1091" s="8" t="str">
        <f>IF(COUNTIF(M1091, "*POSB*TRA*")&gt;0,CONCATENATE(L1091,"-",MID(M1091,(MIN(IF(ISERROR(FIND({1;2;3;4;5;6;7;8;9;0},M1091,FIND("POSB",M1091))),"",FIND({1;2;3;4;5;6;7;8;9;0},M1091,FIND("POSB",M1091))))),6)),"")</f>
        <v/>
      </c>
      <c r="U1091" s="8" t="str">
        <f t="shared" si="128"/>
        <v>--</v>
      </c>
      <c r="V1091" s="17" t="str">
        <f>IF(COUNTIF(M1091, "*CHEQUE*")&gt;0,+MID(M1091,(MIN(IF(ISERROR(FIND({1;2;3;4;5;6;7;8;9;0},M1091)),"",FIND({1;2;3;4;5;6;7;8;9;0},M1091)))),15),"")</f>
        <v/>
      </c>
      <c r="W1091" s="10"/>
      <c r="X1091" s="10"/>
      <c r="Y1091" s="10"/>
      <c r="Z1091" s="10"/>
      <c r="AA1091" s="31" t="str">
        <f t="shared" si="129"/>
        <v>--</v>
      </c>
      <c r="AB1091" s="18" t="str">
        <f t="shared" si="130"/>
        <v>Deposit</v>
      </c>
      <c r="AC1091" s="3">
        <f t="shared" si="131"/>
        <v>0</v>
      </c>
      <c r="AD1091" s="4">
        <f t="shared" si="132"/>
        <v>0</v>
      </c>
      <c r="AE1091" s="8" t="str">
        <f t="shared" si="133"/>
        <v/>
      </c>
      <c r="AF1091" s="18" t="str">
        <f t="shared" si="134"/>
        <v>--</v>
      </c>
    </row>
    <row r="1092" spans="5:32" x14ac:dyDescent="0.25">
      <c r="E1092" s="36" t="str">
        <f t="shared" si="135"/>
        <v>--</v>
      </c>
      <c r="F1092" s="25"/>
      <c r="G1092" s="20"/>
      <c r="H1092" s="29"/>
      <c r="I1092" s="29"/>
      <c r="J1092" s="23"/>
      <c r="K1092" s="23"/>
      <c r="L1092" s="23"/>
      <c r="M1092" s="25"/>
      <c r="N1092" s="29"/>
      <c r="O1092" s="13"/>
      <c r="P1092" s="13"/>
      <c r="Q1092" s="13"/>
      <c r="R1092" s="13"/>
      <c r="T1092" s="8" t="str">
        <f>IF(COUNTIF(M1092, "*POSB*TRA*")&gt;0,CONCATENATE(L1092,"-",MID(M1092,(MIN(IF(ISERROR(FIND({1;2;3;4;5;6;7;8;9;0},M1092,FIND("POSB",M1092))),"",FIND({1;2;3;4;5;6;7;8;9;0},M1092,FIND("POSB",M1092))))),6)),"")</f>
        <v/>
      </c>
      <c r="U1092" s="8" t="str">
        <f t="shared" si="128"/>
        <v>--</v>
      </c>
      <c r="V1092" s="17" t="str">
        <f>IF(COUNTIF(M1092, "*CHEQUE*")&gt;0,+MID(M1092,(MIN(IF(ISERROR(FIND({1;2;3;4;5;6;7;8;9;0},M1092)),"",FIND({1;2;3;4;5;6;7;8;9;0},M1092)))),15),"")</f>
        <v/>
      </c>
      <c r="W1092" s="10"/>
      <c r="X1092" s="10"/>
      <c r="Y1092" s="10"/>
      <c r="Z1092" s="10"/>
      <c r="AA1092" s="31" t="str">
        <f t="shared" si="129"/>
        <v>--</v>
      </c>
      <c r="AB1092" s="18" t="str">
        <f t="shared" si="130"/>
        <v>Deposit</v>
      </c>
      <c r="AC1092" s="3">
        <f t="shared" si="131"/>
        <v>0</v>
      </c>
      <c r="AD1092" s="4">
        <f t="shared" si="132"/>
        <v>0</v>
      </c>
      <c r="AE1092" s="8" t="str">
        <f t="shared" si="133"/>
        <v/>
      </c>
      <c r="AF1092" s="18" t="str">
        <f t="shared" si="134"/>
        <v>--</v>
      </c>
    </row>
    <row r="1093" spans="5:32" x14ac:dyDescent="0.25">
      <c r="E1093" s="36" t="str">
        <f t="shared" si="135"/>
        <v>--</v>
      </c>
      <c r="F1093" s="26"/>
      <c r="G1093" s="21"/>
      <c r="H1093" s="30"/>
      <c r="I1093" s="30"/>
      <c r="J1093" s="24"/>
      <c r="K1093" s="24"/>
      <c r="L1093" s="24"/>
      <c r="M1093" s="26"/>
      <c r="N1093" s="30"/>
      <c r="O1093" s="13"/>
      <c r="P1093" s="13"/>
      <c r="Q1093" s="13"/>
      <c r="R1093" s="13"/>
      <c r="T1093" s="8" t="str">
        <f>IF(COUNTIF(M1093, "*POSB*TRA*")&gt;0,CONCATENATE(L1093,"-",MID(M1093,(MIN(IF(ISERROR(FIND({1;2;3;4;5;6;7;8;9;0},M1093,FIND("POSB",M1093))),"",FIND({1;2;3;4;5;6;7;8;9;0},M1093,FIND("POSB",M1093))))),6)),"")</f>
        <v/>
      </c>
      <c r="U1093" s="8" t="str">
        <f t="shared" si="128"/>
        <v>--</v>
      </c>
      <c r="V1093" s="17" t="str">
        <f>IF(COUNTIF(M1093, "*CHEQUE*")&gt;0,+MID(M1093,(MIN(IF(ISERROR(FIND({1;2;3;4;5;6;7;8;9;0},M1093)),"",FIND({1;2;3;4;5;6;7;8;9;0},M1093)))),15),"")</f>
        <v/>
      </c>
      <c r="W1093" s="10"/>
      <c r="X1093" s="10"/>
      <c r="Y1093" s="10"/>
      <c r="Z1093" s="10"/>
      <c r="AA1093" s="31" t="str">
        <f t="shared" si="129"/>
        <v>--</v>
      </c>
      <c r="AB1093" s="18" t="str">
        <f t="shared" si="130"/>
        <v>Deposit</v>
      </c>
      <c r="AC1093" s="3">
        <f t="shared" si="131"/>
        <v>0</v>
      </c>
      <c r="AD1093" s="4">
        <f t="shared" si="132"/>
        <v>0</v>
      </c>
      <c r="AE1093" s="8" t="str">
        <f t="shared" si="133"/>
        <v/>
      </c>
      <c r="AF1093" s="18" t="str">
        <f t="shared" si="134"/>
        <v>--</v>
      </c>
    </row>
    <row r="1094" spans="5:32" x14ac:dyDescent="0.25">
      <c r="E1094" s="36" t="str">
        <f t="shared" si="135"/>
        <v>--</v>
      </c>
      <c r="F1094" s="25"/>
      <c r="G1094" s="20"/>
      <c r="H1094" s="29"/>
      <c r="I1094" s="29"/>
      <c r="J1094" s="23"/>
      <c r="K1094" s="23"/>
      <c r="L1094" s="23"/>
      <c r="M1094" s="25"/>
      <c r="N1094" s="29"/>
      <c r="O1094" s="13"/>
      <c r="P1094" s="13"/>
      <c r="Q1094" s="13"/>
      <c r="R1094" s="13"/>
      <c r="T1094" s="8" t="str">
        <f>IF(COUNTIF(M1094, "*POSB*TRA*")&gt;0,CONCATENATE(L1094,"-",MID(M1094,(MIN(IF(ISERROR(FIND({1;2;3;4;5;6;7;8;9;0},M1094,FIND("POSB",M1094))),"",FIND({1;2;3;4;5;6;7;8;9;0},M1094,FIND("POSB",M1094))))),6)),"")</f>
        <v/>
      </c>
      <c r="U1094" s="8" t="str">
        <f t="shared" ref="U1094:U1157" si="136">IF(LEN(CONCATENATE(T1094,AE1094))&lt;=0,CONCATENATE(TEXT(AA1094,"yyyyMMdd"),TEXT(ABS(H1094),"#"),TEXT(ABS(I1094),"#")),"")</f>
        <v>--</v>
      </c>
      <c r="V1094" s="17" t="str">
        <f>IF(COUNTIF(M1094, "*CHEQUE*")&gt;0,+MID(M1094,(MIN(IF(ISERROR(FIND({1;2;3;4;5;6;7;8;9;0},M1094)),"",FIND({1;2;3;4;5;6;7;8;9;0},M1094)))),15),"")</f>
        <v/>
      </c>
      <c r="W1094" s="10"/>
      <c r="X1094" s="10"/>
      <c r="Y1094" s="10"/>
      <c r="Z1094" s="10"/>
      <c r="AA1094" s="31" t="str">
        <f t="shared" ref="AA1094:AA1157" si="137">E1094</f>
        <v>--</v>
      </c>
      <c r="AB1094" s="18" t="str">
        <f t="shared" ref="AB1094:AB1157" si="138">IF(COUNTIF(M1094, "*CHEQUE*")&gt;0,"Cheque",IF(COUNTIF(M1094, "*POSB*TRA*")&gt;0,"VISA","Deposit"))</f>
        <v>Deposit</v>
      </c>
      <c r="AC1094" s="3">
        <f t="shared" ref="AC1094:AC1157" si="139">M1094</f>
        <v>0</v>
      </c>
      <c r="AD1094" s="4">
        <f t="shared" ref="AD1094:AD1157" si="140">H1094-I1094</f>
        <v>0</v>
      </c>
      <c r="AE1094" s="8" t="str">
        <f t="shared" ref="AE1094:AE1157" si="141">LEFT(V1094,FIND("@",V1094&amp;"@")-1)</f>
        <v/>
      </c>
      <c r="AF1094" s="18" t="str">
        <f t="shared" ref="AF1094:AF1157" si="142">CONCATENATE(T1094,AE1094,U1094)</f>
        <v>--</v>
      </c>
    </row>
    <row r="1095" spans="5:32" x14ac:dyDescent="0.25">
      <c r="E1095" s="36" t="str">
        <f t="shared" ref="E1095:E1158" si="143">A1095&amp;"-"&amp;B1095&amp;"-"&amp;C1095</f>
        <v>--</v>
      </c>
      <c r="F1095" s="26"/>
      <c r="G1095" s="21"/>
      <c r="H1095" s="30"/>
      <c r="I1095" s="30"/>
      <c r="J1095" s="24"/>
      <c r="K1095" s="24"/>
      <c r="L1095" s="24"/>
      <c r="M1095" s="26"/>
      <c r="N1095" s="30"/>
      <c r="O1095" s="13"/>
      <c r="P1095" s="13"/>
      <c r="Q1095" s="13"/>
      <c r="R1095" s="13"/>
      <c r="T1095" s="8" t="str">
        <f>IF(COUNTIF(M1095, "*POSB*TRA*")&gt;0,CONCATENATE(L1095,"-",MID(M1095,(MIN(IF(ISERROR(FIND({1;2;3;4;5;6;7;8;9;0},M1095,FIND("POSB",M1095))),"",FIND({1;2;3;4;5;6;7;8;9;0},M1095,FIND("POSB",M1095))))),6)),"")</f>
        <v/>
      </c>
      <c r="U1095" s="8" t="str">
        <f t="shared" si="136"/>
        <v>--</v>
      </c>
      <c r="V1095" s="17" t="str">
        <f>IF(COUNTIF(M1095, "*CHEQUE*")&gt;0,+MID(M1095,(MIN(IF(ISERROR(FIND({1;2;3;4;5;6;7;8;9;0},M1095)),"",FIND({1;2;3;4;5;6;7;8;9;0},M1095)))),15),"")</f>
        <v/>
      </c>
      <c r="W1095" s="10"/>
      <c r="X1095" s="10"/>
      <c r="Y1095" s="10"/>
      <c r="Z1095" s="10"/>
      <c r="AA1095" s="31" t="str">
        <f t="shared" si="137"/>
        <v>--</v>
      </c>
      <c r="AB1095" s="18" t="str">
        <f t="shared" si="138"/>
        <v>Deposit</v>
      </c>
      <c r="AC1095" s="3">
        <f t="shared" si="139"/>
        <v>0</v>
      </c>
      <c r="AD1095" s="4">
        <f t="shared" si="140"/>
        <v>0</v>
      </c>
      <c r="AE1095" s="8" t="str">
        <f t="shared" si="141"/>
        <v/>
      </c>
      <c r="AF1095" s="18" t="str">
        <f t="shared" si="142"/>
        <v>--</v>
      </c>
    </row>
    <row r="1096" spans="5:32" x14ac:dyDescent="0.25">
      <c r="E1096" s="36" t="str">
        <f t="shared" si="143"/>
        <v>--</v>
      </c>
      <c r="F1096" s="25"/>
      <c r="G1096" s="20"/>
      <c r="H1096" s="29"/>
      <c r="I1096" s="29"/>
      <c r="J1096" s="23"/>
      <c r="K1096" s="23"/>
      <c r="L1096" s="23"/>
      <c r="M1096" s="25"/>
      <c r="N1096" s="29"/>
      <c r="O1096" s="13"/>
      <c r="P1096" s="13"/>
      <c r="Q1096" s="13"/>
      <c r="R1096" s="13"/>
      <c r="T1096" s="8" t="str">
        <f>IF(COUNTIF(M1096, "*POSB*TRA*")&gt;0,CONCATENATE(L1096,"-",MID(M1096,(MIN(IF(ISERROR(FIND({1;2;3;4;5;6;7;8;9;0},M1096,FIND("POSB",M1096))),"",FIND({1;2;3;4;5;6;7;8;9;0},M1096,FIND("POSB",M1096))))),6)),"")</f>
        <v/>
      </c>
      <c r="U1096" s="8" t="str">
        <f t="shared" si="136"/>
        <v>--</v>
      </c>
      <c r="V1096" s="17" t="str">
        <f>IF(COUNTIF(M1096, "*CHEQUE*")&gt;0,+MID(M1096,(MIN(IF(ISERROR(FIND({1;2;3;4;5;6;7;8;9;0},M1096)),"",FIND({1;2;3;4;5;6;7;8;9;0},M1096)))),15),"")</f>
        <v/>
      </c>
      <c r="W1096" s="10"/>
      <c r="X1096" s="10"/>
      <c r="Y1096" s="10"/>
      <c r="Z1096" s="10"/>
      <c r="AA1096" s="31" t="str">
        <f t="shared" si="137"/>
        <v>--</v>
      </c>
      <c r="AB1096" s="18" t="str">
        <f t="shared" si="138"/>
        <v>Deposit</v>
      </c>
      <c r="AC1096" s="3">
        <f t="shared" si="139"/>
        <v>0</v>
      </c>
      <c r="AD1096" s="4">
        <f t="shared" si="140"/>
        <v>0</v>
      </c>
      <c r="AE1096" s="8" t="str">
        <f t="shared" si="141"/>
        <v/>
      </c>
      <c r="AF1096" s="18" t="str">
        <f t="shared" si="142"/>
        <v>--</v>
      </c>
    </row>
    <row r="1097" spans="5:32" x14ac:dyDescent="0.25">
      <c r="E1097" s="36" t="str">
        <f t="shared" si="143"/>
        <v>--</v>
      </c>
      <c r="F1097" s="26"/>
      <c r="G1097" s="21"/>
      <c r="H1097" s="30"/>
      <c r="I1097" s="30"/>
      <c r="J1097" s="24"/>
      <c r="K1097" s="24"/>
      <c r="L1097" s="24"/>
      <c r="M1097" s="26"/>
      <c r="N1097" s="30"/>
      <c r="O1097" s="13"/>
      <c r="P1097" s="13"/>
      <c r="Q1097" s="13"/>
      <c r="R1097" s="13"/>
      <c r="T1097" s="8" t="str">
        <f>IF(COUNTIF(M1097, "*POSB*TRA*")&gt;0,CONCATENATE(L1097,"-",MID(M1097,(MIN(IF(ISERROR(FIND({1;2;3;4;5;6;7;8;9;0},M1097,FIND("POSB",M1097))),"",FIND({1;2;3;4;5;6;7;8;9;0},M1097,FIND("POSB",M1097))))),6)),"")</f>
        <v/>
      </c>
      <c r="U1097" s="8" t="str">
        <f t="shared" si="136"/>
        <v>--</v>
      </c>
      <c r="V1097" s="17" t="str">
        <f>IF(COUNTIF(M1097, "*CHEQUE*")&gt;0,+MID(M1097,(MIN(IF(ISERROR(FIND({1;2;3;4;5;6;7;8;9;0},M1097)),"",FIND({1;2;3;4;5;6;7;8;9;0},M1097)))),15),"")</f>
        <v/>
      </c>
      <c r="W1097" s="10"/>
      <c r="X1097" s="10"/>
      <c r="Y1097" s="10"/>
      <c r="Z1097" s="10"/>
      <c r="AA1097" s="31" t="str">
        <f t="shared" si="137"/>
        <v>--</v>
      </c>
      <c r="AB1097" s="18" t="str">
        <f t="shared" si="138"/>
        <v>Deposit</v>
      </c>
      <c r="AC1097" s="3">
        <f t="shared" si="139"/>
        <v>0</v>
      </c>
      <c r="AD1097" s="4">
        <f t="shared" si="140"/>
        <v>0</v>
      </c>
      <c r="AE1097" s="8" t="str">
        <f t="shared" si="141"/>
        <v/>
      </c>
      <c r="AF1097" s="18" t="str">
        <f t="shared" si="142"/>
        <v>--</v>
      </c>
    </row>
    <row r="1098" spans="5:32" x14ac:dyDescent="0.25">
      <c r="E1098" s="36" t="str">
        <f t="shared" si="143"/>
        <v>--</v>
      </c>
      <c r="F1098" s="25"/>
      <c r="G1098" s="20"/>
      <c r="H1098" s="29"/>
      <c r="I1098" s="29"/>
      <c r="J1098" s="23"/>
      <c r="K1098" s="23"/>
      <c r="L1098" s="23"/>
      <c r="M1098" s="25"/>
      <c r="N1098" s="29"/>
      <c r="O1098" s="13"/>
      <c r="P1098" s="13"/>
      <c r="Q1098" s="13"/>
      <c r="R1098" s="13"/>
      <c r="T1098" s="8" t="str">
        <f>IF(COUNTIF(M1098, "*POSB*TRA*")&gt;0,CONCATENATE(L1098,"-",MID(M1098,(MIN(IF(ISERROR(FIND({1;2;3;4;5;6;7;8;9;0},M1098,FIND("POSB",M1098))),"",FIND({1;2;3;4;5;6;7;8;9;0},M1098,FIND("POSB",M1098))))),6)),"")</f>
        <v/>
      </c>
      <c r="U1098" s="8" t="str">
        <f t="shared" si="136"/>
        <v>--</v>
      </c>
      <c r="V1098" s="17" t="str">
        <f>IF(COUNTIF(M1098, "*CHEQUE*")&gt;0,+MID(M1098,(MIN(IF(ISERROR(FIND({1;2;3;4;5;6;7;8;9;0},M1098)),"",FIND({1;2;3;4;5;6;7;8;9;0},M1098)))),15),"")</f>
        <v/>
      </c>
      <c r="W1098" s="10"/>
      <c r="X1098" s="10"/>
      <c r="Y1098" s="10"/>
      <c r="Z1098" s="10"/>
      <c r="AA1098" s="31" t="str">
        <f t="shared" si="137"/>
        <v>--</v>
      </c>
      <c r="AB1098" s="18" t="str">
        <f t="shared" si="138"/>
        <v>Deposit</v>
      </c>
      <c r="AC1098" s="3">
        <f t="shared" si="139"/>
        <v>0</v>
      </c>
      <c r="AD1098" s="4">
        <f t="shared" si="140"/>
        <v>0</v>
      </c>
      <c r="AE1098" s="8" t="str">
        <f t="shared" si="141"/>
        <v/>
      </c>
      <c r="AF1098" s="18" t="str">
        <f t="shared" si="142"/>
        <v>--</v>
      </c>
    </row>
    <row r="1099" spans="5:32" x14ac:dyDescent="0.25">
      <c r="E1099" s="36" t="str">
        <f t="shared" si="143"/>
        <v>--</v>
      </c>
      <c r="F1099" s="26"/>
      <c r="G1099" s="21"/>
      <c r="H1099" s="30"/>
      <c r="I1099" s="30"/>
      <c r="J1099" s="24"/>
      <c r="K1099" s="24"/>
      <c r="L1099" s="24"/>
      <c r="M1099" s="26"/>
      <c r="N1099" s="30"/>
      <c r="O1099" s="13"/>
      <c r="P1099" s="13"/>
      <c r="Q1099" s="13"/>
      <c r="R1099" s="13"/>
      <c r="T1099" s="8" t="str">
        <f>IF(COUNTIF(M1099, "*POSB*TRA*")&gt;0,CONCATENATE(L1099,"-",MID(M1099,(MIN(IF(ISERROR(FIND({1;2;3;4;5;6;7;8;9;0},M1099,FIND("POSB",M1099))),"",FIND({1;2;3;4;5;6;7;8;9;0},M1099,FIND("POSB",M1099))))),6)),"")</f>
        <v/>
      </c>
      <c r="U1099" s="8" t="str">
        <f t="shared" si="136"/>
        <v>--</v>
      </c>
      <c r="V1099" s="17" t="str">
        <f>IF(COUNTIF(M1099, "*CHEQUE*")&gt;0,+MID(M1099,(MIN(IF(ISERROR(FIND({1;2;3;4;5;6;7;8;9;0},M1099)),"",FIND({1;2;3;4;5;6;7;8;9;0},M1099)))),15),"")</f>
        <v/>
      </c>
      <c r="W1099" s="10"/>
      <c r="X1099" s="10"/>
      <c r="Y1099" s="10"/>
      <c r="Z1099" s="10"/>
      <c r="AA1099" s="31" t="str">
        <f t="shared" si="137"/>
        <v>--</v>
      </c>
      <c r="AB1099" s="18" t="str">
        <f t="shared" si="138"/>
        <v>Deposit</v>
      </c>
      <c r="AC1099" s="3">
        <f t="shared" si="139"/>
        <v>0</v>
      </c>
      <c r="AD1099" s="4">
        <f t="shared" si="140"/>
        <v>0</v>
      </c>
      <c r="AE1099" s="8" t="str">
        <f t="shared" si="141"/>
        <v/>
      </c>
      <c r="AF1099" s="18" t="str">
        <f t="shared" si="142"/>
        <v>--</v>
      </c>
    </row>
    <row r="1100" spans="5:32" x14ac:dyDescent="0.25">
      <c r="E1100" s="36" t="str">
        <f t="shared" si="143"/>
        <v>--</v>
      </c>
      <c r="F1100" s="25"/>
      <c r="G1100" s="20"/>
      <c r="H1100" s="29"/>
      <c r="I1100" s="29"/>
      <c r="J1100" s="23"/>
      <c r="K1100" s="23"/>
      <c r="L1100" s="23"/>
      <c r="M1100" s="25"/>
      <c r="N1100" s="29"/>
      <c r="O1100" s="13"/>
      <c r="P1100" s="13"/>
      <c r="Q1100" s="13"/>
      <c r="R1100" s="13"/>
      <c r="T1100" s="8" t="str">
        <f>IF(COUNTIF(M1100, "*POSB*TRA*")&gt;0,CONCATENATE(L1100,"-",MID(M1100,(MIN(IF(ISERROR(FIND({1;2;3;4;5;6;7;8;9;0},M1100,FIND("POSB",M1100))),"",FIND({1;2;3;4;5;6;7;8;9;0},M1100,FIND("POSB",M1100))))),6)),"")</f>
        <v/>
      </c>
      <c r="U1100" s="8" t="str">
        <f t="shared" si="136"/>
        <v>--</v>
      </c>
      <c r="V1100" s="17" t="str">
        <f>IF(COUNTIF(M1100, "*CHEQUE*")&gt;0,+MID(M1100,(MIN(IF(ISERROR(FIND({1;2;3;4;5;6;7;8;9;0},M1100)),"",FIND({1;2;3;4;5;6;7;8;9;0},M1100)))),15),"")</f>
        <v/>
      </c>
      <c r="W1100" s="10"/>
      <c r="X1100" s="10"/>
      <c r="Y1100" s="10"/>
      <c r="Z1100" s="10"/>
      <c r="AA1100" s="31" t="str">
        <f t="shared" si="137"/>
        <v>--</v>
      </c>
      <c r="AB1100" s="18" t="str">
        <f t="shared" si="138"/>
        <v>Deposit</v>
      </c>
      <c r="AC1100" s="3">
        <f t="shared" si="139"/>
        <v>0</v>
      </c>
      <c r="AD1100" s="4">
        <f t="shared" si="140"/>
        <v>0</v>
      </c>
      <c r="AE1100" s="8" t="str">
        <f t="shared" si="141"/>
        <v/>
      </c>
      <c r="AF1100" s="18" t="str">
        <f t="shared" si="142"/>
        <v>--</v>
      </c>
    </row>
    <row r="1101" spans="5:32" x14ac:dyDescent="0.25">
      <c r="E1101" s="36" t="str">
        <f t="shared" si="143"/>
        <v>--</v>
      </c>
      <c r="F1101" s="26"/>
      <c r="G1101" s="21"/>
      <c r="H1101" s="30"/>
      <c r="I1101" s="30"/>
      <c r="J1101" s="24"/>
      <c r="K1101" s="24"/>
      <c r="L1101" s="24"/>
      <c r="M1101" s="26"/>
      <c r="N1101" s="30"/>
      <c r="O1101" s="13"/>
      <c r="P1101" s="13"/>
      <c r="Q1101" s="13"/>
      <c r="R1101" s="13"/>
      <c r="T1101" s="8" t="str">
        <f>IF(COUNTIF(M1101, "*POSB*TRA*")&gt;0,CONCATENATE(L1101,"-",MID(M1101,(MIN(IF(ISERROR(FIND({1;2;3;4;5;6;7;8;9;0},M1101,FIND("POSB",M1101))),"",FIND({1;2;3;4;5;6;7;8;9;0},M1101,FIND("POSB",M1101))))),6)),"")</f>
        <v/>
      </c>
      <c r="U1101" s="8" t="str">
        <f t="shared" si="136"/>
        <v>--</v>
      </c>
      <c r="V1101" s="17" t="str">
        <f>IF(COUNTIF(M1101, "*CHEQUE*")&gt;0,+MID(M1101,(MIN(IF(ISERROR(FIND({1;2;3;4;5;6;7;8;9;0},M1101)),"",FIND({1;2;3;4;5;6;7;8;9;0},M1101)))),15),"")</f>
        <v/>
      </c>
      <c r="W1101" s="10"/>
      <c r="X1101" s="10"/>
      <c r="Y1101" s="10"/>
      <c r="Z1101" s="10"/>
      <c r="AA1101" s="31" t="str">
        <f t="shared" si="137"/>
        <v>--</v>
      </c>
      <c r="AB1101" s="18" t="str">
        <f t="shared" si="138"/>
        <v>Deposit</v>
      </c>
      <c r="AC1101" s="3">
        <f t="shared" si="139"/>
        <v>0</v>
      </c>
      <c r="AD1101" s="4">
        <f t="shared" si="140"/>
        <v>0</v>
      </c>
      <c r="AE1101" s="8" t="str">
        <f t="shared" si="141"/>
        <v/>
      </c>
      <c r="AF1101" s="18" t="str">
        <f t="shared" si="142"/>
        <v>--</v>
      </c>
    </row>
    <row r="1102" spans="5:32" x14ac:dyDescent="0.25">
      <c r="E1102" s="36" t="str">
        <f t="shared" si="143"/>
        <v>--</v>
      </c>
      <c r="F1102" s="25"/>
      <c r="G1102" s="20"/>
      <c r="H1102" s="29"/>
      <c r="I1102" s="29"/>
      <c r="J1102" s="23"/>
      <c r="K1102" s="23"/>
      <c r="L1102" s="23"/>
      <c r="M1102" s="25"/>
      <c r="N1102" s="29"/>
      <c r="O1102" s="13"/>
      <c r="P1102" s="13"/>
      <c r="Q1102" s="13"/>
      <c r="R1102" s="13"/>
      <c r="T1102" s="8" t="str">
        <f>IF(COUNTIF(M1102, "*POSB*TRA*")&gt;0,CONCATENATE(L1102,"-",MID(M1102,(MIN(IF(ISERROR(FIND({1;2;3;4;5;6;7;8;9;0},M1102,FIND("POSB",M1102))),"",FIND({1;2;3;4;5;6;7;8;9;0},M1102,FIND("POSB",M1102))))),6)),"")</f>
        <v/>
      </c>
      <c r="U1102" s="8" t="str">
        <f t="shared" si="136"/>
        <v>--</v>
      </c>
      <c r="V1102" s="17" t="str">
        <f>IF(COUNTIF(M1102, "*CHEQUE*")&gt;0,+MID(M1102,(MIN(IF(ISERROR(FIND({1;2;3;4;5;6;7;8;9;0},M1102)),"",FIND({1;2;3;4;5;6;7;8;9;0},M1102)))),15),"")</f>
        <v/>
      </c>
      <c r="W1102" s="10"/>
      <c r="X1102" s="10"/>
      <c r="Y1102" s="10"/>
      <c r="Z1102" s="10"/>
      <c r="AA1102" s="31" t="str">
        <f t="shared" si="137"/>
        <v>--</v>
      </c>
      <c r="AB1102" s="18" t="str">
        <f t="shared" si="138"/>
        <v>Deposit</v>
      </c>
      <c r="AC1102" s="3">
        <f t="shared" si="139"/>
        <v>0</v>
      </c>
      <c r="AD1102" s="4">
        <f t="shared" si="140"/>
        <v>0</v>
      </c>
      <c r="AE1102" s="8" t="str">
        <f t="shared" si="141"/>
        <v/>
      </c>
      <c r="AF1102" s="18" t="str">
        <f t="shared" si="142"/>
        <v>--</v>
      </c>
    </row>
    <row r="1103" spans="5:32" x14ac:dyDescent="0.25">
      <c r="E1103" s="36" t="str">
        <f t="shared" si="143"/>
        <v>--</v>
      </c>
      <c r="F1103" s="26"/>
      <c r="G1103" s="21"/>
      <c r="H1103" s="30"/>
      <c r="I1103" s="30"/>
      <c r="J1103" s="24"/>
      <c r="K1103" s="24"/>
      <c r="L1103" s="24"/>
      <c r="M1103" s="26"/>
      <c r="N1103" s="30"/>
      <c r="O1103" s="13"/>
      <c r="P1103" s="13"/>
      <c r="Q1103" s="13"/>
      <c r="R1103" s="13"/>
      <c r="T1103" s="8" t="str">
        <f>IF(COUNTIF(M1103, "*POSB*TRA*")&gt;0,CONCATENATE(L1103,"-",MID(M1103,(MIN(IF(ISERROR(FIND({1;2;3;4;5;6;7;8;9;0},M1103,FIND("POSB",M1103))),"",FIND({1;2;3;4;5;6;7;8;9;0},M1103,FIND("POSB",M1103))))),6)),"")</f>
        <v/>
      </c>
      <c r="U1103" s="8" t="str">
        <f t="shared" si="136"/>
        <v>--</v>
      </c>
      <c r="V1103" s="17" t="str">
        <f>IF(COUNTIF(M1103, "*CHEQUE*")&gt;0,+MID(M1103,(MIN(IF(ISERROR(FIND({1;2;3;4;5;6;7;8;9;0},M1103)),"",FIND({1;2;3;4;5;6;7;8;9;0},M1103)))),15),"")</f>
        <v/>
      </c>
      <c r="W1103" s="10"/>
      <c r="X1103" s="10"/>
      <c r="Y1103" s="10"/>
      <c r="Z1103" s="10"/>
      <c r="AA1103" s="31" t="str">
        <f t="shared" si="137"/>
        <v>--</v>
      </c>
      <c r="AB1103" s="18" t="str">
        <f t="shared" si="138"/>
        <v>Deposit</v>
      </c>
      <c r="AC1103" s="3">
        <f t="shared" si="139"/>
        <v>0</v>
      </c>
      <c r="AD1103" s="4">
        <f t="shared" si="140"/>
        <v>0</v>
      </c>
      <c r="AE1103" s="8" t="str">
        <f t="shared" si="141"/>
        <v/>
      </c>
      <c r="AF1103" s="18" t="str">
        <f t="shared" si="142"/>
        <v>--</v>
      </c>
    </row>
    <row r="1104" spans="5:32" x14ac:dyDescent="0.25">
      <c r="E1104" s="36" t="str">
        <f t="shared" si="143"/>
        <v>--</v>
      </c>
      <c r="F1104" s="25"/>
      <c r="G1104" s="20"/>
      <c r="H1104" s="29"/>
      <c r="I1104" s="29"/>
      <c r="J1104" s="23"/>
      <c r="K1104" s="23"/>
      <c r="L1104" s="23"/>
      <c r="M1104" s="25"/>
      <c r="N1104" s="29"/>
      <c r="O1104" s="13"/>
      <c r="P1104" s="13"/>
      <c r="Q1104" s="13"/>
      <c r="R1104" s="13"/>
      <c r="T1104" s="8" t="str">
        <f>IF(COUNTIF(M1104, "*POSB*TRA*")&gt;0,CONCATENATE(L1104,"-",MID(M1104,(MIN(IF(ISERROR(FIND({1;2;3;4;5;6;7;8;9;0},M1104,FIND("POSB",M1104))),"",FIND({1;2;3;4;5;6;7;8;9;0},M1104,FIND("POSB",M1104))))),6)),"")</f>
        <v/>
      </c>
      <c r="U1104" s="8" t="str">
        <f t="shared" si="136"/>
        <v>--</v>
      </c>
      <c r="V1104" s="17" t="str">
        <f>IF(COUNTIF(M1104, "*CHEQUE*")&gt;0,+MID(M1104,(MIN(IF(ISERROR(FIND({1;2;3;4;5;6;7;8;9;0},M1104)),"",FIND({1;2;3;4;5;6;7;8;9;0},M1104)))),15),"")</f>
        <v/>
      </c>
      <c r="W1104" s="10"/>
      <c r="X1104" s="10"/>
      <c r="Y1104" s="10"/>
      <c r="Z1104" s="10"/>
      <c r="AA1104" s="31" t="str">
        <f t="shared" si="137"/>
        <v>--</v>
      </c>
      <c r="AB1104" s="18" t="str">
        <f t="shared" si="138"/>
        <v>Deposit</v>
      </c>
      <c r="AC1104" s="3">
        <f t="shared" si="139"/>
        <v>0</v>
      </c>
      <c r="AD1104" s="4">
        <f t="shared" si="140"/>
        <v>0</v>
      </c>
      <c r="AE1104" s="8" t="str">
        <f t="shared" si="141"/>
        <v/>
      </c>
      <c r="AF1104" s="18" t="str">
        <f t="shared" si="142"/>
        <v>--</v>
      </c>
    </row>
    <row r="1105" spans="5:32" x14ac:dyDescent="0.25">
      <c r="E1105" s="36" t="str">
        <f t="shared" si="143"/>
        <v>--</v>
      </c>
      <c r="F1105" s="26"/>
      <c r="G1105" s="21"/>
      <c r="H1105" s="30"/>
      <c r="I1105" s="30"/>
      <c r="J1105" s="24"/>
      <c r="K1105" s="24"/>
      <c r="L1105" s="24"/>
      <c r="M1105" s="26"/>
      <c r="N1105" s="30"/>
      <c r="O1105" s="13"/>
      <c r="P1105" s="13"/>
      <c r="Q1105" s="13"/>
      <c r="R1105" s="13"/>
      <c r="T1105" s="8" t="str">
        <f>IF(COUNTIF(M1105, "*POSB*TRA*")&gt;0,CONCATENATE(L1105,"-",MID(M1105,(MIN(IF(ISERROR(FIND({1;2;3;4;5;6;7;8;9;0},M1105,FIND("POSB",M1105))),"",FIND({1;2;3;4;5;6;7;8;9;0},M1105,FIND("POSB",M1105))))),6)),"")</f>
        <v/>
      </c>
      <c r="U1105" s="8" t="str">
        <f t="shared" si="136"/>
        <v>--</v>
      </c>
      <c r="V1105" s="17" t="str">
        <f>IF(COUNTIF(M1105, "*CHEQUE*")&gt;0,+MID(M1105,(MIN(IF(ISERROR(FIND({1;2;3;4;5;6;7;8;9;0},M1105)),"",FIND({1;2;3;4;5;6;7;8;9;0},M1105)))),15),"")</f>
        <v/>
      </c>
      <c r="W1105" s="10"/>
      <c r="X1105" s="10"/>
      <c r="Y1105" s="10"/>
      <c r="Z1105" s="10"/>
      <c r="AA1105" s="31" t="str">
        <f t="shared" si="137"/>
        <v>--</v>
      </c>
      <c r="AB1105" s="18" t="str">
        <f t="shared" si="138"/>
        <v>Deposit</v>
      </c>
      <c r="AC1105" s="3">
        <f t="shared" si="139"/>
        <v>0</v>
      </c>
      <c r="AD1105" s="4">
        <f t="shared" si="140"/>
        <v>0</v>
      </c>
      <c r="AE1105" s="8" t="str">
        <f t="shared" si="141"/>
        <v/>
      </c>
      <c r="AF1105" s="18" t="str">
        <f t="shared" si="142"/>
        <v>--</v>
      </c>
    </row>
    <row r="1106" spans="5:32" x14ac:dyDescent="0.25">
      <c r="E1106" s="36" t="str">
        <f t="shared" si="143"/>
        <v>--</v>
      </c>
      <c r="F1106" s="25"/>
      <c r="G1106" s="20"/>
      <c r="H1106" s="29"/>
      <c r="I1106" s="29"/>
      <c r="J1106" s="23"/>
      <c r="K1106" s="23"/>
      <c r="L1106" s="23"/>
      <c r="M1106" s="25"/>
      <c r="N1106" s="29"/>
      <c r="O1106" s="13"/>
      <c r="P1106" s="13"/>
      <c r="Q1106" s="13"/>
      <c r="R1106" s="13"/>
      <c r="T1106" s="8" t="str">
        <f>IF(COUNTIF(M1106, "*POSB*TRA*")&gt;0,CONCATENATE(L1106,"-",MID(M1106,(MIN(IF(ISERROR(FIND({1;2;3;4;5;6;7;8;9;0},M1106,FIND("POSB",M1106))),"",FIND({1;2;3;4;5;6;7;8;9;0},M1106,FIND("POSB",M1106))))),6)),"")</f>
        <v/>
      </c>
      <c r="U1106" s="8" t="str">
        <f t="shared" si="136"/>
        <v>--</v>
      </c>
      <c r="V1106" s="17" t="str">
        <f>IF(COUNTIF(M1106, "*CHEQUE*")&gt;0,+MID(M1106,(MIN(IF(ISERROR(FIND({1;2;3;4;5;6;7;8;9;0},M1106)),"",FIND({1;2;3;4;5;6;7;8;9;0},M1106)))),15),"")</f>
        <v/>
      </c>
      <c r="W1106" s="10"/>
      <c r="X1106" s="10"/>
      <c r="Y1106" s="10"/>
      <c r="Z1106" s="10"/>
      <c r="AA1106" s="31" t="str">
        <f t="shared" si="137"/>
        <v>--</v>
      </c>
      <c r="AB1106" s="18" t="str">
        <f t="shared" si="138"/>
        <v>Deposit</v>
      </c>
      <c r="AC1106" s="3">
        <f t="shared" si="139"/>
        <v>0</v>
      </c>
      <c r="AD1106" s="4">
        <f t="shared" si="140"/>
        <v>0</v>
      </c>
      <c r="AE1106" s="8" t="str">
        <f t="shared" si="141"/>
        <v/>
      </c>
      <c r="AF1106" s="18" t="str">
        <f t="shared" si="142"/>
        <v>--</v>
      </c>
    </row>
    <row r="1107" spans="5:32" x14ac:dyDescent="0.25">
      <c r="E1107" s="36" t="str">
        <f t="shared" si="143"/>
        <v>--</v>
      </c>
      <c r="F1107" s="26"/>
      <c r="G1107" s="21"/>
      <c r="H1107" s="30"/>
      <c r="I1107" s="30"/>
      <c r="J1107" s="24"/>
      <c r="K1107" s="24"/>
      <c r="L1107" s="24"/>
      <c r="M1107" s="26"/>
      <c r="N1107" s="30"/>
      <c r="O1107" s="13"/>
      <c r="P1107" s="13"/>
      <c r="Q1107" s="13"/>
      <c r="R1107" s="13"/>
      <c r="T1107" s="8" t="str">
        <f>IF(COUNTIF(M1107, "*POSB*TRA*")&gt;0,CONCATENATE(L1107,"-",MID(M1107,(MIN(IF(ISERROR(FIND({1;2;3;4;5;6;7;8;9;0},M1107,FIND("POSB",M1107))),"",FIND({1;2;3;4;5;6;7;8;9;0},M1107,FIND("POSB",M1107))))),6)),"")</f>
        <v/>
      </c>
      <c r="U1107" s="8" t="str">
        <f t="shared" si="136"/>
        <v>--</v>
      </c>
      <c r="V1107" s="17" t="str">
        <f>IF(COUNTIF(M1107, "*CHEQUE*")&gt;0,+MID(M1107,(MIN(IF(ISERROR(FIND({1;2;3;4;5;6;7;8;9;0},M1107)),"",FIND({1;2;3;4;5;6;7;8;9;0},M1107)))),15),"")</f>
        <v/>
      </c>
      <c r="W1107" s="10"/>
      <c r="X1107" s="10"/>
      <c r="Y1107" s="10"/>
      <c r="Z1107" s="10"/>
      <c r="AA1107" s="31" t="str">
        <f t="shared" si="137"/>
        <v>--</v>
      </c>
      <c r="AB1107" s="18" t="str">
        <f t="shared" si="138"/>
        <v>Deposit</v>
      </c>
      <c r="AC1107" s="3">
        <f t="shared" si="139"/>
        <v>0</v>
      </c>
      <c r="AD1107" s="4">
        <f t="shared" si="140"/>
        <v>0</v>
      </c>
      <c r="AE1107" s="8" t="str">
        <f t="shared" si="141"/>
        <v/>
      </c>
      <c r="AF1107" s="18" t="str">
        <f t="shared" si="142"/>
        <v>--</v>
      </c>
    </row>
    <row r="1108" spans="5:32" x14ac:dyDescent="0.25">
      <c r="E1108" s="36" t="str">
        <f t="shared" si="143"/>
        <v>--</v>
      </c>
      <c r="F1108" s="25"/>
      <c r="G1108" s="20"/>
      <c r="H1108" s="29"/>
      <c r="I1108" s="29"/>
      <c r="J1108" s="23"/>
      <c r="K1108" s="23"/>
      <c r="L1108" s="23"/>
      <c r="M1108" s="25"/>
      <c r="N1108" s="29"/>
      <c r="O1108" s="13"/>
      <c r="P1108" s="13"/>
      <c r="Q1108" s="13"/>
      <c r="R1108" s="13"/>
      <c r="T1108" s="8" t="str">
        <f>IF(COUNTIF(M1108, "*POSB*TRA*")&gt;0,CONCATENATE(L1108,"-",MID(M1108,(MIN(IF(ISERROR(FIND({1;2;3;4;5;6;7;8;9;0},M1108,FIND("POSB",M1108))),"",FIND({1;2;3;4;5;6;7;8;9;0},M1108,FIND("POSB",M1108))))),6)),"")</f>
        <v/>
      </c>
      <c r="U1108" s="8" t="str">
        <f t="shared" si="136"/>
        <v>--</v>
      </c>
      <c r="V1108" s="17" t="str">
        <f>IF(COUNTIF(M1108, "*CHEQUE*")&gt;0,+MID(M1108,(MIN(IF(ISERROR(FIND({1;2;3;4;5;6;7;8;9;0},M1108)),"",FIND({1;2;3;4;5;6;7;8;9;0},M1108)))),15),"")</f>
        <v/>
      </c>
      <c r="W1108" s="10"/>
      <c r="X1108" s="10"/>
      <c r="Y1108" s="10"/>
      <c r="Z1108" s="10"/>
      <c r="AA1108" s="31" t="str">
        <f t="shared" si="137"/>
        <v>--</v>
      </c>
      <c r="AB1108" s="18" t="str">
        <f t="shared" si="138"/>
        <v>Deposit</v>
      </c>
      <c r="AC1108" s="3">
        <f t="shared" si="139"/>
        <v>0</v>
      </c>
      <c r="AD1108" s="4">
        <f t="shared" si="140"/>
        <v>0</v>
      </c>
      <c r="AE1108" s="8" t="str">
        <f t="shared" si="141"/>
        <v/>
      </c>
      <c r="AF1108" s="18" t="str">
        <f t="shared" si="142"/>
        <v>--</v>
      </c>
    </row>
    <row r="1109" spans="5:32" x14ac:dyDescent="0.25">
      <c r="E1109" s="36" t="str">
        <f t="shared" si="143"/>
        <v>--</v>
      </c>
      <c r="F1109" s="26"/>
      <c r="G1109" s="21"/>
      <c r="H1109" s="30"/>
      <c r="I1109" s="30"/>
      <c r="J1109" s="24"/>
      <c r="K1109" s="24"/>
      <c r="L1109" s="24"/>
      <c r="M1109" s="26"/>
      <c r="N1109" s="30"/>
      <c r="O1109" s="13"/>
      <c r="P1109" s="13"/>
      <c r="Q1109" s="13"/>
      <c r="R1109" s="13"/>
      <c r="T1109" s="8" t="str">
        <f>IF(COUNTIF(M1109, "*POSB*TRA*")&gt;0,CONCATENATE(L1109,"-",MID(M1109,(MIN(IF(ISERROR(FIND({1;2;3;4;5;6;7;8;9;0},M1109,FIND("POSB",M1109))),"",FIND({1;2;3;4;5;6;7;8;9;0},M1109,FIND("POSB",M1109))))),6)),"")</f>
        <v/>
      </c>
      <c r="U1109" s="8" t="str">
        <f t="shared" si="136"/>
        <v>--</v>
      </c>
      <c r="V1109" s="17" t="str">
        <f>IF(COUNTIF(M1109, "*CHEQUE*")&gt;0,+MID(M1109,(MIN(IF(ISERROR(FIND({1;2;3;4;5;6;7;8;9;0},M1109)),"",FIND({1;2;3;4;5;6;7;8;9;0},M1109)))),15),"")</f>
        <v/>
      </c>
      <c r="W1109" s="10"/>
      <c r="X1109" s="10"/>
      <c r="Y1109" s="10"/>
      <c r="Z1109" s="10"/>
      <c r="AA1109" s="31" t="str">
        <f t="shared" si="137"/>
        <v>--</v>
      </c>
      <c r="AB1109" s="18" t="str">
        <f t="shared" si="138"/>
        <v>Deposit</v>
      </c>
      <c r="AC1109" s="3">
        <f t="shared" si="139"/>
        <v>0</v>
      </c>
      <c r="AD1109" s="4">
        <f t="shared" si="140"/>
        <v>0</v>
      </c>
      <c r="AE1109" s="8" t="str">
        <f t="shared" si="141"/>
        <v/>
      </c>
      <c r="AF1109" s="18" t="str">
        <f t="shared" si="142"/>
        <v>--</v>
      </c>
    </row>
    <row r="1110" spans="5:32" x14ac:dyDescent="0.25">
      <c r="E1110" s="36" t="str">
        <f t="shared" si="143"/>
        <v>--</v>
      </c>
      <c r="F1110" s="25"/>
      <c r="G1110" s="20"/>
      <c r="H1110" s="29"/>
      <c r="I1110" s="29"/>
      <c r="J1110" s="23"/>
      <c r="K1110" s="23"/>
      <c r="L1110" s="23"/>
      <c r="M1110" s="25"/>
      <c r="N1110" s="29"/>
      <c r="O1110" s="13"/>
      <c r="P1110" s="13"/>
      <c r="Q1110" s="13"/>
      <c r="R1110" s="13"/>
      <c r="T1110" s="8" t="str">
        <f>IF(COUNTIF(M1110, "*POSB*TRA*")&gt;0,CONCATENATE(L1110,"-",MID(M1110,(MIN(IF(ISERROR(FIND({1;2;3;4;5;6;7;8;9;0},M1110,FIND("POSB",M1110))),"",FIND({1;2;3;4;5;6;7;8;9;0},M1110,FIND("POSB",M1110))))),6)),"")</f>
        <v/>
      </c>
      <c r="U1110" s="8" t="str">
        <f t="shared" si="136"/>
        <v>--</v>
      </c>
      <c r="V1110" s="17" t="str">
        <f>IF(COUNTIF(M1110, "*CHEQUE*")&gt;0,+MID(M1110,(MIN(IF(ISERROR(FIND({1;2;3;4;5;6;7;8;9;0},M1110)),"",FIND({1;2;3;4;5;6;7;8;9;0},M1110)))),15),"")</f>
        <v/>
      </c>
      <c r="W1110" s="10"/>
      <c r="X1110" s="10"/>
      <c r="Y1110" s="10"/>
      <c r="Z1110" s="10"/>
      <c r="AA1110" s="31" t="str">
        <f t="shared" si="137"/>
        <v>--</v>
      </c>
      <c r="AB1110" s="18" t="str">
        <f t="shared" si="138"/>
        <v>Deposit</v>
      </c>
      <c r="AC1110" s="3">
        <f t="shared" si="139"/>
        <v>0</v>
      </c>
      <c r="AD1110" s="4">
        <f t="shared" si="140"/>
        <v>0</v>
      </c>
      <c r="AE1110" s="8" t="str">
        <f t="shared" si="141"/>
        <v/>
      </c>
      <c r="AF1110" s="18" t="str">
        <f t="shared" si="142"/>
        <v>--</v>
      </c>
    </row>
    <row r="1111" spans="5:32" x14ac:dyDescent="0.25">
      <c r="E1111" s="36" t="str">
        <f t="shared" si="143"/>
        <v>--</v>
      </c>
      <c r="F1111" s="26"/>
      <c r="G1111" s="21"/>
      <c r="H1111" s="30"/>
      <c r="I1111" s="30"/>
      <c r="J1111" s="24"/>
      <c r="K1111" s="24"/>
      <c r="L1111" s="24"/>
      <c r="M1111" s="26"/>
      <c r="N1111" s="30"/>
      <c r="O1111" s="13"/>
      <c r="P1111" s="13"/>
      <c r="Q1111" s="13"/>
      <c r="R1111" s="13"/>
      <c r="T1111" s="8" t="str">
        <f>IF(COUNTIF(M1111, "*POSB*TRA*")&gt;0,CONCATENATE(L1111,"-",MID(M1111,(MIN(IF(ISERROR(FIND({1;2;3;4;5;6;7;8;9;0},M1111,FIND("POSB",M1111))),"",FIND({1;2;3;4;5;6;7;8;9;0},M1111,FIND("POSB",M1111))))),6)),"")</f>
        <v/>
      </c>
      <c r="U1111" s="8" t="str">
        <f t="shared" si="136"/>
        <v>--</v>
      </c>
      <c r="V1111" s="17" t="str">
        <f>IF(COUNTIF(M1111, "*CHEQUE*")&gt;0,+MID(M1111,(MIN(IF(ISERROR(FIND({1;2;3;4;5;6;7;8;9;0},M1111)),"",FIND({1;2;3;4;5;6;7;8;9;0},M1111)))),15),"")</f>
        <v/>
      </c>
      <c r="W1111" s="10"/>
      <c r="X1111" s="10"/>
      <c r="Y1111" s="10"/>
      <c r="Z1111" s="10"/>
      <c r="AA1111" s="31" t="str">
        <f t="shared" si="137"/>
        <v>--</v>
      </c>
      <c r="AB1111" s="18" t="str">
        <f t="shared" si="138"/>
        <v>Deposit</v>
      </c>
      <c r="AC1111" s="3">
        <f t="shared" si="139"/>
        <v>0</v>
      </c>
      <c r="AD1111" s="4">
        <f t="shared" si="140"/>
        <v>0</v>
      </c>
      <c r="AE1111" s="8" t="str">
        <f t="shared" si="141"/>
        <v/>
      </c>
      <c r="AF1111" s="18" t="str">
        <f t="shared" si="142"/>
        <v>--</v>
      </c>
    </row>
    <row r="1112" spans="5:32" x14ac:dyDescent="0.25">
      <c r="E1112" s="36" t="str">
        <f t="shared" si="143"/>
        <v>--</v>
      </c>
      <c r="F1112" s="25"/>
      <c r="G1112" s="20"/>
      <c r="H1112" s="29"/>
      <c r="I1112" s="29"/>
      <c r="J1112" s="23"/>
      <c r="K1112" s="23"/>
      <c r="L1112" s="23"/>
      <c r="M1112" s="25"/>
      <c r="N1112" s="29"/>
      <c r="O1112" s="13"/>
      <c r="P1112" s="13"/>
      <c r="Q1112" s="13"/>
      <c r="R1112" s="13"/>
      <c r="T1112" s="8" t="str">
        <f>IF(COUNTIF(M1112, "*POSB*TRA*")&gt;0,CONCATENATE(L1112,"-",MID(M1112,(MIN(IF(ISERROR(FIND({1;2;3;4;5;6;7;8;9;0},M1112,FIND("POSB",M1112))),"",FIND({1;2;3;4;5;6;7;8;9;0},M1112,FIND("POSB",M1112))))),6)),"")</f>
        <v/>
      </c>
      <c r="U1112" s="8" t="str">
        <f t="shared" si="136"/>
        <v>--</v>
      </c>
      <c r="V1112" s="17" t="str">
        <f>IF(COUNTIF(M1112, "*CHEQUE*")&gt;0,+MID(M1112,(MIN(IF(ISERROR(FIND({1;2;3;4;5;6;7;8;9;0},M1112)),"",FIND({1;2;3;4;5;6;7;8;9;0},M1112)))),15),"")</f>
        <v/>
      </c>
      <c r="W1112" s="10"/>
      <c r="X1112" s="10"/>
      <c r="Y1112" s="10"/>
      <c r="Z1112" s="10"/>
      <c r="AA1112" s="31" t="str">
        <f t="shared" si="137"/>
        <v>--</v>
      </c>
      <c r="AB1112" s="18" t="str">
        <f t="shared" si="138"/>
        <v>Deposit</v>
      </c>
      <c r="AC1112" s="3">
        <f t="shared" si="139"/>
        <v>0</v>
      </c>
      <c r="AD1112" s="4">
        <f t="shared" si="140"/>
        <v>0</v>
      </c>
      <c r="AE1112" s="8" t="str">
        <f t="shared" si="141"/>
        <v/>
      </c>
      <c r="AF1112" s="18" t="str">
        <f t="shared" si="142"/>
        <v>--</v>
      </c>
    </row>
    <row r="1113" spans="5:32" x14ac:dyDescent="0.25">
      <c r="E1113" s="36" t="str">
        <f t="shared" si="143"/>
        <v>--</v>
      </c>
      <c r="F1113" s="26"/>
      <c r="G1113" s="21"/>
      <c r="H1113" s="30"/>
      <c r="I1113" s="30"/>
      <c r="J1113" s="24"/>
      <c r="K1113" s="24"/>
      <c r="L1113" s="24"/>
      <c r="M1113" s="26"/>
      <c r="N1113" s="30"/>
      <c r="O1113" s="13"/>
      <c r="P1113" s="13"/>
      <c r="Q1113" s="13"/>
      <c r="R1113" s="13"/>
      <c r="T1113" s="8" t="str">
        <f>IF(COUNTIF(M1113, "*POSB*TRA*")&gt;0,CONCATENATE(L1113,"-",MID(M1113,(MIN(IF(ISERROR(FIND({1;2;3;4;5;6;7;8;9;0},M1113,FIND("POSB",M1113))),"",FIND({1;2;3;4;5;6;7;8;9;0},M1113,FIND("POSB",M1113))))),6)),"")</f>
        <v/>
      </c>
      <c r="U1113" s="8" t="str">
        <f t="shared" si="136"/>
        <v>--</v>
      </c>
      <c r="V1113" s="17" t="str">
        <f>IF(COUNTIF(M1113, "*CHEQUE*")&gt;0,+MID(M1113,(MIN(IF(ISERROR(FIND({1;2;3;4;5;6;7;8;9;0},M1113)),"",FIND({1;2;3;4;5;6;7;8;9;0},M1113)))),15),"")</f>
        <v/>
      </c>
      <c r="W1113" s="10"/>
      <c r="X1113" s="10"/>
      <c r="Y1113" s="10"/>
      <c r="Z1113" s="10"/>
      <c r="AA1113" s="31" t="str">
        <f t="shared" si="137"/>
        <v>--</v>
      </c>
      <c r="AB1113" s="18" t="str">
        <f t="shared" si="138"/>
        <v>Deposit</v>
      </c>
      <c r="AC1113" s="3">
        <f t="shared" si="139"/>
        <v>0</v>
      </c>
      <c r="AD1113" s="4">
        <f t="shared" si="140"/>
        <v>0</v>
      </c>
      <c r="AE1113" s="8" t="str">
        <f t="shared" si="141"/>
        <v/>
      </c>
      <c r="AF1113" s="18" t="str">
        <f t="shared" si="142"/>
        <v>--</v>
      </c>
    </row>
    <row r="1114" spans="5:32" x14ac:dyDescent="0.25">
      <c r="E1114" s="36" t="str">
        <f t="shared" si="143"/>
        <v>--</v>
      </c>
      <c r="F1114" s="25"/>
      <c r="G1114" s="20"/>
      <c r="H1114" s="29"/>
      <c r="I1114" s="29"/>
      <c r="J1114" s="23"/>
      <c r="K1114" s="23"/>
      <c r="L1114" s="23"/>
      <c r="M1114" s="25"/>
      <c r="N1114" s="29"/>
      <c r="O1114" s="13"/>
      <c r="P1114" s="13"/>
      <c r="Q1114" s="13"/>
      <c r="R1114" s="13"/>
      <c r="T1114" s="8" t="str">
        <f>IF(COUNTIF(M1114, "*POSB*TRA*")&gt;0,CONCATENATE(L1114,"-",MID(M1114,(MIN(IF(ISERROR(FIND({1;2;3;4;5;6;7;8;9;0},M1114,FIND("POSB",M1114))),"",FIND({1;2;3;4;5;6;7;8;9;0},M1114,FIND("POSB",M1114))))),6)),"")</f>
        <v/>
      </c>
      <c r="U1114" s="8" t="str">
        <f t="shared" si="136"/>
        <v>--</v>
      </c>
      <c r="V1114" s="17" t="str">
        <f>IF(COUNTIF(M1114, "*CHEQUE*")&gt;0,+MID(M1114,(MIN(IF(ISERROR(FIND({1;2;3;4;5;6;7;8;9;0},M1114)),"",FIND({1;2;3;4;5;6;7;8;9;0},M1114)))),15),"")</f>
        <v/>
      </c>
      <c r="W1114" s="10"/>
      <c r="X1114" s="10"/>
      <c r="Y1114" s="10"/>
      <c r="Z1114" s="10"/>
      <c r="AA1114" s="31" t="str">
        <f t="shared" si="137"/>
        <v>--</v>
      </c>
      <c r="AB1114" s="18" t="str">
        <f t="shared" si="138"/>
        <v>Deposit</v>
      </c>
      <c r="AC1114" s="3">
        <f t="shared" si="139"/>
        <v>0</v>
      </c>
      <c r="AD1114" s="4">
        <f t="shared" si="140"/>
        <v>0</v>
      </c>
      <c r="AE1114" s="8" t="str">
        <f t="shared" si="141"/>
        <v/>
      </c>
      <c r="AF1114" s="18" t="str">
        <f t="shared" si="142"/>
        <v>--</v>
      </c>
    </row>
    <row r="1115" spans="5:32" x14ac:dyDescent="0.25">
      <c r="E1115" s="36" t="str">
        <f t="shared" si="143"/>
        <v>--</v>
      </c>
      <c r="F1115" s="26"/>
      <c r="G1115" s="21"/>
      <c r="H1115" s="30"/>
      <c r="I1115" s="30"/>
      <c r="J1115" s="24"/>
      <c r="K1115" s="24"/>
      <c r="L1115" s="24"/>
      <c r="M1115" s="26"/>
      <c r="N1115" s="30"/>
      <c r="O1115" s="13"/>
      <c r="P1115" s="13"/>
      <c r="Q1115" s="13"/>
      <c r="R1115" s="13"/>
      <c r="T1115" s="8" t="str">
        <f>IF(COUNTIF(M1115, "*POSB*TRA*")&gt;0,CONCATENATE(L1115,"-",MID(M1115,(MIN(IF(ISERROR(FIND({1;2;3;4;5;6;7;8;9;0},M1115,FIND("POSB",M1115))),"",FIND({1;2;3;4;5;6;7;8;9;0},M1115,FIND("POSB",M1115))))),6)),"")</f>
        <v/>
      </c>
      <c r="U1115" s="8" t="str">
        <f t="shared" si="136"/>
        <v>--</v>
      </c>
      <c r="V1115" s="17" t="str">
        <f>IF(COUNTIF(M1115, "*CHEQUE*")&gt;0,+MID(M1115,(MIN(IF(ISERROR(FIND({1;2;3;4;5;6;7;8;9;0},M1115)),"",FIND({1;2;3;4;5;6;7;8;9;0},M1115)))),15),"")</f>
        <v/>
      </c>
      <c r="W1115" s="10"/>
      <c r="X1115" s="10"/>
      <c r="Y1115" s="10"/>
      <c r="Z1115" s="10"/>
      <c r="AA1115" s="31" t="str">
        <f t="shared" si="137"/>
        <v>--</v>
      </c>
      <c r="AB1115" s="18" t="str">
        <f t="shared" si="138"/>
        <v>Deposit</v>
      </c>
      <c r="AC1115" s="3">
        <f t="shared" si="139"/>
        <v>0</v>
      </c>
      <c r="AD1115" s="4">
        <f t="shared" si="140"/>
        <v>0</v>
      </c>
      <c r="AE1115" s="8" t="str">
        <f t="shared" si="141"/>
        <v/>
      </c>
      <c r="AF1115" s="18" t="str">
        <f t="shared" si="142"/>
        <v>--</v>
      </c>
    </row>
    <row r="1116" spans="5:32" x14ac:dyDescent="0.25">
      <c r="E1116" s="36" t="str">
        <f t="shared" si="143"/>
        <v>--</v>
      </c>
      <c r="F1116" s="25"/>
      <c r="G1116" s="20"/>
      <c r="H1116" s="29"/>
      <c r="I1116" s="29"/>
      <c r="J1116" s="23"/>
      <c r="K1116" s="23"/>
      <c r="L1116" s="23"/>
      <c r="M1116" s="25"/>
      <c r="N1116" s="29"/>
      <c r="O1116" s="13"/>
      <c r="P1116" s="13"/>
      <c r="Q1116" s="13"/>
      <c r="R1116" s="13"/>
      <c r="T1116" s="8" t="str">
        <f>IF(COUNTIF(M1116, "*POSB*TRA*")&gt;0,CONCATENATE(L1116,"-",MID(M1116,(MIN(IF(ISERROR(FIND({1;2;3;4;5;6;7;8;9;0},M1116,FIND("POSB",M1116))),"",FIND({1;2;3;4;5;6;7;8;9;0},M1116,FIND("POSB",M1116))))),6)),"")</f>
        <v/>
      </c>
      <c r="U1116" s="8" t="str">
        <f t="shared" si="136"/>
        <v>--</v>
      </c>
      <c r="V1116" s="17" t="str">
        <f>IF(COUNTIF(M1116, "*CHEQUE*")&gt;0,+MID(M1116,(MIN(IF(ISERROR(FIND({1;2;3;4;5;6;7;8;9;0},M1116)),"",FIND({1;2;3;4;5;6;7;8;9;0},M1116)))),15),"")</f>
        <v/>
      </c>
      <c r="W1116" s="10"/>
      <c r="X1116" s="10"/>
      <c r="Y1116" s="10"/>
      <c r="Z1116" s="10"/>
      <c r="AA1116" s="31" t="str">
        <f t="shared" si="137"/>
        <v>--</v>
      </c>
      <c r="AB1116" s="18" t="str">
        <f t="shared" si="138"/>
        <v>Deposit</v>
      </c>
      <c r="AC1116" s="3">
        <f t="shared" si="139"/>
        <v>0</v>
      </c>
      <c r="AD1116" s="4">
        <f t="shared" si="140"/>
        <v>0</v>
      </c>
      <c r="AE1116" s="8" t="str">
        <f t="shared" si="141"/>
        <v/>
      </c>
      <c r="AF1116" s="18" t="str">
        <f t="shared" si="142"/>
        <v>--</v>
      </c>
    </row>
    <row r="1117" spans="5:32" x14ac:dyDescent="0.25">
      <c r="E1117" s="36" t="str">
        <f t="shared" si="143"/>
        <v>--</v>
      </c>
      <c r="F1117" s="26"/>
      <c r="G1117" s="21"/>
      <c r="H1117" s="30"/>
      <c r="I1117" s="30"/>
      <c r="J1117" s="24"/>
      <c r="K1117" s="24"/>
      <c r="L1117" s="24"/>
      <c r="M1117" s="26"/>
      <c r="N1117" s="30"/>
      <c r="O1117" s="13"/>
      <c r="P1117" s="13"/>
      <c r="Q1117" s="13"/>
      <c r="R1117" s="13"/>
      <c r="T1117" s="8" t="str">
        <f>IF(COUNTIF(M1117, "*POSB*TRA*")&gt;0,CONCATENATE(L1117,"-",MID(M1117,(MIN(IF(ISERROR(FIND({1;2;3;4;5;6;7;8;9;0},M1117,FIND("POSB",M1117))),"",FIND({1;2;3;4;5;6;7;8;9;0},M1117,FIND("POSB",M1117))))),6)),"")</f>
        <v/>
      </c>
      <c r="U1117" s="8" t="str">
        <f t="shared" si="136"/>
        <v>--</v>
      </c>
      <c r="V1117" s="17" t="str">
        <f>IF(COUNTIF(M1117, "*CHEQUE*")&gt;0,+MID(M1117,(MIN(IF(ISERROR(FIND({1;2;3;4;5;6;7;8;9;0},M1117)),"",FIND({1;2;3;4;5;6;7;8;9;0},M1117)))),15),"")</f>
        <v/>
      </c>
      <c r="W1117" s="10"/>
      <c r="X1117" s="10"/>
      <c r="Y1117" s="10"/>
      <c r="Z1117" s="10"/>
      <c r="AA1117" s="31" t="str">
        <f t="shared" si="137"/>
        <v>--</v>
      </c>
      <c r="AB1117" s="18" t="str">
        <f t="shared" si="138"/>
        <v>Deposit</v>
      </c>
      <c r="AC1117" s="3">
        <f t="shared" si="139"/>
        <v>0</v>
      </c>
      <c r="AD1117" s="4">
        <f t="shared" si="140"/>
        <v>0</v>
      </c>
      <c r="AE1117" s="8" t="str">
        <f t="shared" si="141"/>
        <v/>
      </c>
      <c r="AF1117" s="18" t="str">
        <f t="shared" si="142"/>
        <v>--</v>
      </c>
    </row>
    <row r="1118" spans="5:32" x14ac:dyDescent="0.25">
      <c r="E1118" s="36" t="str">
        <f t="shared" si="143"/>
        <v>--</v>
      </c>
      <c r="F1118" s="25"/>
      <c r="G1118" s="20"/>
      <c r="H1118" s="29"/>
      <c r="I1118" s="29"/>
      <c r="J1118" s="23"/>
      <c r="K1118" s="23"/>
      <c r="L1118" s="23"/>
      <c r="M1118" s="25"/>
      <c r="N1118" s="29"/>
      <c r="O1118" s="13"/>
      <c r="P1118" s="13"/>
      <c r="Q1118" s="13"/>
      <c r="R1118" s="13"/>
      <c r="T1118" s="8" t="str">
        <f>IF(COUNTIF(M1118, "*POSB*TRA*")&gt;0,CONCATENATE(L1118,"-",MID(M1118,(MIN(IF(ISERROR(FIND({1;2;3;4;5;6;7;8;9;0},M1118,FIND("POSB",M1118))),"",FIND({1;2;3;4;5;6;7;8;9;0},M1118,FIND("POSB",M1118))))),6)),"")</f>
        <v/>
      </c>
      <c r="U1118" s="8" t="str">
        <f t="shared" si="136"/>
        <v>--</v>
      </c>
      <c r="V1118" s="17" t="str">
        <f>IF(COUNTIF(M1118, "*CHEQUE*")&gt;0,+MID(M1118,(MIN(IF(ISERROR(FIND({1;2;3;4;5;6;7;8;9;0},M1118)),"",FIND({1;2;3;4;5;6;7;8;9;0},M1118)))),15),"")</f>
        <v/>
      </c>
      <c r="W1118" s="10"/>
      <c r="X1118" s="10"/>
      <c r="Y1118" s="10"/>
      <c r="Z1118" s="10"/>
      <c r="AA1118" s="31" t="str">
        <f t="shared" si="137"/>
        <v>--</v>
      </c>
      <c r="AB1118" s="18" t="str">
        <f t="shared" si="138"/>
        <v>Deposit</v>
      </c>
      <c r="AC1118" s="3">
        <f t="shared" si="139"/>
        <v>0</v>
      </c>
      <c r="AD1118" s="4">
        <f t="shared" si="140"/>
        <v>0</v>
      </c>
      <c r="AE1118" s="8" t="str">
        <f t="shared" si="141"/>
        <v/>
      </c>
      <c r="AF1118" s="18" t="str">
        <f t="shared" si="142"/>
        <v>--</v>
      </c>
    </row>
    <row r="1119" spans="5:32" x14ac:dyDescent="0.25">
      <c r="E1119" s="36" t="str">
        <f t="shared" si="143"/>
        <v>--</v>
      </c>
      <c r="F1119" s="26"/>
      <c r="G1119" s="21"/>
      <c r="H1119" s="30"/>
      <c r="I1119" s="30"/>
      <c r="J1119" s="24"/>
      <c r="K1119" s="24"/>
      <c r="L1119" s="24"/>
      <c r="M1119" s="26"/>
      <c r="N1119" s="30"/>
      <c r="O1119" s="13"/>
      <c r="P1119" s="13"/>
      <c r="Q1119" s="13"/>
      <c r="R1119" s="13"/>
      <c r="T1119" s="8" t="str">
        <f>IF(COUNTIF(M1119, "*POSB*TRA*")&gt;0,CONCATENATE(L1119,"-",MID(M1119,(MIN(IF(ISERROR(FIND({1;2;3;4;5;6;7;8;9;0},M1119,FIND("POSB",M1119))),"",FIND({1;2;3;4;5;6;7;8;9;0},M1119,FIND("POSB",M1119))))),6)),"")</f>
        <v/>
      </c>
      <c r="U1119" s="8" t="str">
        <f t="shared" si="136"/>
        <v>--</v>
      </c>
      <c r="V1119" s="17" t="str">
        <f>IF(COUNTIF(M1119, "*CHEQUE*")&gt;0,+MID(M1119,(MIN(IF(ISERROR(FIND({1;2;3;4;5;6;7;8;9;0},M1119)),"",FIND({1;2;3;4;5;6;7;8;9;0},M1119)))),15),"")</f>
        <v/>
      </c>
      <c r="W1119" s="10"/>
      <c r="X1119" s="10"/>
      <c r="Y1119" s="10"/>
      <c r="Z1119" s="10"/>
      <c r="AA1119" s="31" t="str">
        <f t="shared" si="137"/>
        <v>--</v>
      </c>
      <c r="AB1119" s="18" t="str">
        <f t="shared" si="138"/>
        <v>Deposit</v>
      </c>
      <c r="AC1119" s="3">
        <f t="shared" si="139"/>
        <v>0</v>
      </c>
      <c r="AD1119" s="4">
        <f t="shared" si="140"/>
        <v>0</v>
      </c>
      <c r="AE1119" s="8" t="str">
        <f t="shared" si="141"/>
        <v/>
      </c>
      <c r="AF1119" s="18" t="str">
        <f t="shared" si="142"/>
        <v>--</v>
      </c>
    </row>
    <row r="1120" spans="5:32" x14ac:dyDescent="0.25">
      <c r="E1120" s="36" t="str">
        <f t="shared" si="143"/>
        <v>--</v>
      </c>
      <c r="F1120" s="25"/>
      <c r="G1120" s="20"/>
      <c r="H1120" s="29"/>
      <c r="I1120" s="29"/>
      <c r="J1120" s="23"/>
      <c r="K1120" s="23"/>
      <c r="L1120" s="23"/>
      <c r="M1120" s="25"/>
      <c r="N1120" s="29"/>
      <c r="O1120" s="13"/>
      <c r="P1120" s="13"/>
      <c r="Q1120" s="13"/>
      <c r="R1120" s="13"/>
      <c r="T1120" s="8" t="str">
        <f>IF(COUNTIF(M1120, "*POSB*TRA*")&gt;0,CONCATENATE(L1120,"-",MID(M1120,(MIN(IF(ISERROR(FIND({1;2;3;4;5;6;7;8;9;0},M1120,FIND("POSB",M1120))),"",FIND({1;2;3;4;5;6;7;8;9;0},M1120,FIND("POSB",M1120))))),6)),"")</f>
        <v/>
      </c>
      <c r="U1120" s="8" t="str">
        <f t="shared" si="136"/>
        <v>--</v>
      </c>
      <c r="V1120" s="17" t="str">
        <f>IF(COUNTIF(M1120, "*CHEQUE*")&gt;0,+MID(M1120,(MIN(IF(ISERROR(FIND({1;2;3;4;5;6;7;8;9;0},M1120)),"",FIND({1;2;3;4;5;6;7;8;9;0},M1120)))),15),"")</f>
        <v/>
      </c>
      <c r="W1120" s="10"/>
      <c r="X1120" s="10"/>
      <c r="Y1120" s="10"/>
      <c r="Z1120" s="10"/>
      <c r="AA1120" s="31" t="str">
        <f t="shared" si="137"/>
        <v>--</v>
      </c>
      <c r="AB1120" s="18" t="str">
        <f t="shared" si="138"/>
        <v>Deposit</v>
      </c>
      <c r="AC1120" s="3">
        <f t="shared" si="139"/>
        <v>0</v>
      </c>
      <c r="AD1120" s="4">
        <f t="shared" si="140"/>
        <v>0</v>
      </c>
      <c r="AE1120" s="8" t="str">
        <f t="shared" si="141"/>
        <v/>
      </c>
      <c r="AF1120" s="18" t="str">
        <f t="shared" si="142"/>
        <v>--</v>
      </c>
    </row>
    <row r="1121" spans="5:32" x14ac:dyDescent="0.25">
      <c r="E1121" s="36" t="str">
        <f t="shared" si="143"/>
        <v>--</v>
      </c>
      <c r="F1121" s="26"/>
      <c r="G1121" s="21"/>
      <c r="H1121" s="30"/>
      <c r="I1121" s="30"/>
      <c r="J1121" s="24"/>
      <c r="K1121" s="24"/>
      <c r="L1121" s="24"/>
      <c r="M1121" s="26"/>
      <c r="N1121" s="30"/>
      <c r="O1121" s="13"/>
      <c r="P1121" s="13"/>
      <c r="Q1121" s="13"/>
      <c r="R1121" s="13"/>
      <c r="T1121" s="8" t="str">
        <f>IF(COUNTIF(M1121, "*POSB*TRA*")&gt;0,CONCATENATE(L1121,"-",MID(M1121,(MIN(IF(ISERROR(FIND({1;2;3;4;5;6;7;8;9;0},M1121,FIND("POSB",M1121))),"",FIND({1;2;3;4;5;6;7;8;9;0},M1121,FIND("POSB",M1121))))),6)),"")</f>
        <v/>
      </c>
      <c r="U1121" s="8" t="str">
        <f t="shared" si="136"/>
        <v>--</v>
      </c>
      <c r="V1121" s="17" t="str">
        <f>IF(COUNTIF(M1121, "*CHEQUE*")&gt;0,+MID(M1121,(MIN(IF(ISERROR(FIND({1;2;3;4;5;6;7;8;9;0},M1121)),"",FIND({1;2;3;4;5;6;7;8;9;0},M1121)))),15),"")</f>
        <v/>
      </c>
      <c r="W1121" s="10"/>
      <c r="X1121" s="10"/>
      <c r="Y1121" s="10"/>
      <c r="Z1121" s="10"/>
      <c r="AA1121" s="31" t="str">
        <f t="shared" si="137"/>
        <v>--</v>
      </c>
      <c r="AB1121" s="18" t="str">
        <f t="shared" si="138"/>
        <v>Deposit</v>
      </c>
      <c r="AC1121" s="3">
        <f t="shared" si="139"/>
        <v>0</v>
      </c>
      <c r="AD1121" s="4">
        <f t="shared" si="140"/>
        <v>0</v>
      </c>
      <c r="AE1121" s="8" t="str">
        <f t="shared" si="141"/>
        <v/>
      </c>
      <c r="AF1121" s="18" t="str">
        <f t="shared" si="142"/>
        <v>--</v>
      </c>
    </row>
    <row r="1122" spans="5:32" x14ac:dyDescent="0.25">
      <c r="E1122" s="36" t="str">
        <f t="shared" si="143"/>
        <v>--</v>
      </c>
      <c r="F1122" s="25"/>
      <c r="G1122" s="20"/>
      <c r="H1122" s="29"/>
      <c r="I1122" s="29"/>
      <c r="J1122" s="23"/>
      <c r="K1122" s="23"/>
      <c r="L1122" s="23"/>
      <c r="M1122" s="25"/>
      <c r="N1122" s="29"/>
      <c r="O1122" s="13"/>
      <c r="P1122" s="13"/>
      <c r="Q1122" s="13"/>
      <c r="R1122" s="13"/>
      <c r="T1122" s="8" t="str">
        <f>IF(COUNTIF(M1122, "*POSB*TRA*")&gt;0,CONCATENATE(L1122,"-",MID(M1122,(MIN(IF(ISERROR(FIND({1;2;3;4;5;6;7;8;9;0},M1122,FIND("POSB",M1122))),"",FIND({1;2;3;4;5;6;7;8;9;0},M1122,FIND("POSB",M1122))))),6)),"")</f>
        <v/>
      </c>
      <c r="U1122" s="8" t="str">
        <f t="shared" si="136"/>
        <v>--</v>
      </c>
      <c r="V1122" s="17" t="str">
        <f>IF(COUNTIF(M1122, "*CHEQUE*")&gt;0,+MID(M1122,(MIN(IF(ISERROR(FIND({1;2;3;4;5;6;7;8;9;0},M1122)),"",FIND({1;2;3;4;5;6;7;8;9;0},M1122)))),15),"")</f>
        <v/>
      </c>
      <c r="W1122" s="10"/>
      <c r="X1122" s="10"/>
      <c r="Y1122" s="10"/>
      <c r="Z1122" s="10"/>
      <c r="AA1122" s="31" t="str">
        <f t="shared" si="137"/>
        <v>--</v>
      </c>
      <c r="AB1122" s="18" t="str">
        <f t="shared" si="138"/>
        <v>Deposit</v>
      </c>
      <c r="AC1122" s="3">
        <f t="shared" si="139"/>
        <v>0</v>
      </c>
      <c r="AD1122" s="4">
        <f t="shared" si="140"/>
        <v>0</v>
      </c>
      <c r="AE1122" s="8" t="str">
        <f t="shared" si="141"/>
        <v/>
      </c>
      <c r="AF1122" s="18" t="str">
        <f t="shared" si="142"/>
        <v>--</v>
      </c>
    </row>
    <row r="1123" spans="5:32" x14ac:dyDescent="0.25">
      <c r="E1123" s="36" t="str">
        <f t="shared" si="143"/>
        <v>--</v>
      </c>
      <c r="F1123" s="26"/>
      <c r="G1123" s="21"/>
      <c r="H1123" s="30"/>
      <c r="I1123" s="30"/>
      <c r="J1123" s="24"/>
      <c r="K1123" s="24"/>
      <c r="L1123" s="24"/>
      <c r="M1123" s="26"/>
      <c r="N1123" s="30"/>
      <c r="O1123" s="13"/>
      <c r="P1123" s="13"/>
      <c r="Q1123" s="13"/>
      <c r="R1123" s="13"/>
      <c r="T1123" s="8" t="str">
        <f>IF(COUNTIF(M1123, "*POSB*TRA*")&gt;0,CONCATENATE(L1123,"-",MID(M1123,(MIN(IF(ISERROR(FIND({1;2;3;4;5;6;7;8;9;0},M1123,FIND("POSB",M1123))),"",FIND({1;2;3;4;5;6;7;8;9;0},M1123,FIND("POSB",M1123))))),6)),"")</f>
        <v/>
      </c>
      <c r="U1123" s="8" t="str">
        <f t="shared" si="136"/>
        <v>--</v>
      </c>
      <c r="V1123" s="17" t="str">
        <f>IF(COUNTIF(M1123, "*CHEQUE*")&gt;0,+MID(M1123,(MIN(IF(ISERROR(FIND({1;2;3;4;5;6;7;8;9;0},M1123)),"",FIND({1;2;3;4;5;6;7;8;9;0},M1123)))),15),"")</f>
        <v/>
      </c>
      <c r="W1123" s="10"/>
      <c r="X1123" s="10"/>
      <c r="Y1123" s="10"/>
      <c r="Z1123" s="10"/>
      <c r="AA1123" s="31" t="str">
        <f t="shared" si="137"/>
        <v>--</v>
      </c>
      <c r="AB1123" s="18" t="str">
        <f t="shared" si="138"/>
        <v>Deposit</v>
      </c>
      <c r="AC1123" s="3">
        <f t="shared" si="139"/>
        <v>0</v>
      </c>
      <c r="AD1123" s="4">
        <f t="shared" si="140"/>
        <v>0</v>
      </c>
      <c r="AE1123" s="8" t="str">
        <f t="shared" si="141"/>
        <v/>
      </c>
      <c r="AF1123" s="18" t="str">
        <f t="shared" si="142"/>
        <v>--</v>
      </c>
    </row>
    <row r="1124" spans="5:32" x14ac:dyDescent="0.25">
      <c r="E1124" s="36" t="str">
        <f t="shared" si="143"/>
        <v>--</v>
      </c>
      <c r="F1124" s="25"/>
      <c r="G1124" s="20"/>
      <c r="H1124" s="29"/>
      <c r="I1124" s="29"/>
      <c r="J1124" s="23"/>
      <c r="K1124" s="23"/>
      <c r="L1124" s="23"/>
      <c r="M1124" s="25"/>
      <c r="N1124" s="29"/>
      <c r="O1124" s="13"/>
      <c r="P1124" s="13"/>
      <c r="Q1124" s="13"/>
      <c r="R1124" s="13"/>
      <c r="T1124" s="8" t="str">
        <f>IF(COUNTIF(M1124, "*POSB*TRA*")&gt;0,CONCATENATE(L1124,"-",MID(M1124,(MIN(IF(ISERROR(FIND({1;2;3;4;5;6;7;8;9;0},M1124,FIND("POSB",M1124))),"",FIND({1;2;3;4;5;6;7;8;9;0},M1124,FIND("POSB",M1124))))),6)),"")</f>
        <v/>
      </c>
      <c r="U1124" s="8" t="str">
        <f t="shared" si="136"/>
        <v>--</v>
      </c>
      <c r="V1124" s="17" t="str">
        <f>IF(COUNTIF(M1124, "*CHEQUE*")&gt;0,+MID(M1124,(MIN(IF(ISERROR(FIND({1;2;3;4;5;6;7;8;9;0},M1124)),"",FIND({1;2;3;4;5;6;7;8;9;0},M1124)))),15),"")</f>
        <v/>
      </c>
      <c r="W1124" s="10"/>
      <c r="X1124" s="10"/>
      <c r="Y1124" s="10"/>
      <c r="Z1124" s="10"/>
      <c r="AA1124" s="31" t="str">
        <f t="shared" si="137"/>
        <v>--</v>
      </c>
      <c r="AB1124" s="18" t="str">
        <f t="shared" si="138"/>
        <v>Deposit</v>
      </c>
      <c r="AC1124" s="3">
        <f t="shared" si="139"/>
        <v>0</v>
      </c>
      <c r="AD1124" s="4">
        <f t="shared" si="140"/>
        <v>0</v>
      </c>
      <c r="AE1124" s="8" t="str">
        <f t="shared" si="141"/>
        <v/>
      </c>
      <c r="AF1124" s="18" t="str">
        <f t="shared" si="142"/>
        <v>--</v>
      </c>
    </row>
    <row r="1125" spans="5:32" x14ac:dyDescent="0.25">
      <c r="E1125" s="36" t="str">
        <f t="shared" si="143"/>
        <v>--</v>
      </c>
      <c r="F1125" s="26"/>
      <c r="G1125" s="21"/>
      <c r="H1125" s="30"/>
      <c r="I1125" s="30"/>
      <c r="J1125" s="24"/>
      <c r="K1125" s="24"/>
      <c r="L1125" s="24"/>
      <c r="M1125" s="26"/>
      <c r="N1125" s="30"/>
      <c r="O1125" s="13"/>
      <c r="P1125" s="13"/>
      <c r="Q1125" s="13"/>
      <c r="R1125" s="13"/>
      <c r="T1125" s="8" t="str">
        <f>IF(COUNTIF(M1125, "*POSB*TRA*")&gt;0,CONCATENATE(L1125,"-",MID(M1125,(MIN(IF(ISERROR(FIND({1;2;3;4;5;6;7;8;9;0},M1125,FIND("POSB",M1125))),"",FIND({1;2;3;4;5;6;7;8;9;0},M1125,FIND("POSB",M1125))))),6)),"")</f>
        <v/>
      </c>
      <c r="U1125" s="8" t="str">
        <f t="shared" si="136"/>
        <v>--</v>
      </c>
      <c r="V1125" s="17" t="str">
        <f>IF(COUNTIF(M1125, "*CHEQUE*")&gt;0,+MID(M1125,(MIN(IF(ISERROR(FIND({1;2;3;4;5;6;7;8;9;0},M1125)),"",FIND({1;2;3;4;5;6;7;8;9;0},M1125)))),15),"")</f>
        <v/>
      </c>
      <c r="W1125" s="10"/>
      <c r="X1125" s="10"/>
      <c r="Y1125" s="10"/>
      <c r="Z1125" s="10"/>
      <c r="AA1125" s="31" t="str">
        <f t="shared" si="137"/>
        <v>--</v>
      </c>
      <c r="AB1125" s="18" t="str">
        <f t="shared" si="138"/>
        <v>Deposit</v>
      </c>
      <c r="AC1125" s="3">
        <f t="shared" si="139"/>
        <v>0</v>
      </c>
      <c r="AD1125" s="4">
        <f t="shared" si="140"/>
        <v>0</v>
      </c>
      <c r="AE1125" s="8" t="str">
        <f t="shared" si="141"/>
        <v/>
      </c>
      <c r="AF1125" s="18" t="str">
        <f t="shared" si="142"/>
        <v>--</v>
      </c>
    </row>
    <row r="1126" spans="5:32" x14ac:dyDescent="0.25">
      <c r="E1126" s="36" t="str">
        <f t="shared" si="143"/>
        <v>--</v>
      </c>
      <c r="F1126" s="25"/>
      <c r="G1126" s="20"/>
      <c r="H1126" s="29"/>
      <c r="I1126" s="29"/>
      <c r="J1126" s="23"/>
      <c r="K1126" s="23"/>
      <c r="L1126" s="23"/>
      <c r="M1126" s="25"/>
      <c r="N1126" s="29"/>
      <c r="O1126" s="13"/>
      <c r="P1126" s="13"/>
      <c r="Q1126" s="13"/>
      <c r="R1126" s="13"/>
      <c r="T1126" s="8" t="str">
        <f>IF(COUNTIF(M1126, "*POSB*TRA*")&gt;0,CONCATENATE(L1126,"-",MID(M1126,(MIN(IF(ISERROR(FIND({1;2;3;4;5;6;7;8;9;0},M1126,FIND("POSB",M1126))),"",FIND({1;2;3;4;5;6;7;8;9;0},M1126,FIND("POSB",M1126))))),6)),"")</f>
        <v/>
      </c>
      <c r="U1126" s="8" t="str">
        <f t="shared" si="136"/>
        <v>--</v>
      </c>
      <c r="V1126" s="17" t="str">
        <f>IF(COUNTIF(M1126, "*CHEQUE*")&gt;0,+MID(M1126,(MIN(IF(ISERROR(FIND({1;2;3;4;5;6;7;8;9;0},M1126)),"",FIND({1;2;3;4;5;6;7;8;9;0},M1126)))),15),"")</f>
        <v/>
      </c>
      <c r="W1126" s="10"/>
      <c r="X1126" s="10"/>
      <c r="Y1126" s="10"/>
      <c r="Z1126" s="10"/>
      <c r="AA1126" s="31" t="str">
        <f t="shared" si="137"/>
        <v>--</v>
      </c>
      <c r="AB1126" s="18" t="str">
        <f t="shared" si="138"/>
        <v>Deposit</v>
      </c>
      <c r="AC1126" s="3">
        <f t="shared" si="139"/>
        <v>0</v>
      </c>
      <c r="AD1126" s="4">
        <f t="shared" si="140"/>
        <v>0</v>
      </c>
      <c r="AE1126" s="8" t="str">
        <f t="shared" si="141"/>
        <v/>
      </c>
      <c r="AF1126" s="18" t="str">
        <f t="shared" si="142"/>
        <v>--</v>
      </c>
    </row>
    <row r="1127" spans="5:32" x14ac:dyDescent="0.25">
      <c r="E1127" s="36" t="str">
        <f t="shared" si="143"/>
        <v>--</v>
      </c>
      <c r="F1127" s="26"/>
      <c r="G1127" s="21"/>
      <c r="H1127" s="30"/>
      <c r="I1127" s="30"/>
      <c r="J1127" s="24"/>
      <c r="K1127" s="24"/>
      <c r="L1127" s="24"/>
      <c r="M1127" s="26"/>
      <c r="N1127" s="30"/>
      <c r="O1127" s="13"/>
      <c r="P1127" s="13"/>
      <c r="Q1127" s="13"/>
      <c r="R1127" s="13"/>
      <c r="T1127" s="8" t="str">
        <f>IF(COUNTIF(M1127, "*POSB*TRA*")&gt;0,CONCATENATE(L1127,"-",MID(M1127,(MIN(IF(ISERROR(FIND({1;2;3;4;5;6;7;8;9;0},M1127,FIND("POSB",M1127))),"",FIND({1;2;3;4;5;6;7;8;9;0},M1127,FIND("POSB",M1127))))),6)),"")</f>
        <v/>
      </c>
      <c r="U1127" s="8" t="str">
        <f t="shared" si="136"/>
        <v>--</v>
      </c>
      <c r="V1127" s="17" t="str">
        <f>IF(COUNTIF(M1127, "*CHEQUE*")&gt;0,+MID(M1127,(MIN(IF(ISERROR(FIND({1;2;3;4;5;6;7;8;9;0},M1127)),"",FIND({1;2;3;4;5;6;7;8;9;0},M1127)))),15),"")</f>
        <v/>
      </c>
      <c r="W1127" s="10"/>
      <c r="X1127" s="10"/>
      <c r="Y1127" s="10"/>
      <c r="Z1127" s="10"/>
      <c r="AA1127" s="31" t="str">
        <f t="shared" si="137"/>
        <v>--</v>
      </c>
      <c r="AB1127" s="18" t="str">
        <f t="shared" si="138"/>
        <v>Deposit</v>
      </c>
      <c r="AC1127" s="3">
        <f t="shared" si="139"/>
        <v>0</v>
      </c>
      <c r="AD1127" s="4">
        <f t="shared" si="140"/>
        <v>0</v>
      </c>
      <c r="AE1127" s="8" t="str">
        <f t="shared" si="141"/>
        <v/>
      </c>
      <c r="AF1127" s="18" t="str">
        <f t="shared" si="142"/>
        <v>--</v>
      </c>
    </row>
    <row r="1128" spans="5:32" x14ac:dyDescent="0.25">
      <c r="E1128" s="36" t="str">
        <f t="shared" si="143"/>
        <v>--</v>
      </c>
      <c r="F1128" s="25"/>
      <c r="G1128" s="20"/>
      <c r="H1128" s="29"/>
      <c r="I1128" s="29"/>
      <c r="J1128" s="23"/>
      <c r="K1128" s="23"/>
      <c r="L1128" s="23"/>
      <c r="M1128" s="25"/>
      <c r="N1128" s="29"/>
      <c r="O1128" s="13"/>
      <c r="P1128" s="13"/>
      <c r="Q1128" s="13"/>
      <c r="R1128" s="13"/>
      <c r="T1128" s="8" t="str">
        <f>IF(COUNTIF(M1128, "*POSB*TRA*")&gt;0,CONCATENATE(L1128,"-",MID(M1128,(MIN(IF(ISERROR(FIND({1;2;3;4;5;6;7;8;9;0},M1128,FIND("POSB",M1128))),"",FIND({1;2;3;4;5;6;7;8;9;0},M1128,FIND("POSB",M1128))))),6)),"")</f>
        <v/>
      </c>
      <c r="U1128" s="8" t="str">
        <f t="shared" si="136"/>
        <v>--</v>
      </c>
      <c r="V1128" s="17" t="str">
        <f>IF(COUNTIF(M1128, "*CHEQUE*")&gt;0,+MID(M1128,(MIN(IF(ISERROR(FIND({1;2;3;4;5;6;7;8;9;0},M1128)),"",FIND({1;2;3;4;5;6;7;8;9;0},M1128)))),15),"")</f>
        <v/>
      </c>
      <c r="W1128" s="10"/>
      <c r="X1128" s="10"/>
      <c r="Y1128" s="10"/>
      <c r="Z1128" s="10"/>
      <c r="AA1128" s="31" t="str">
        <f t="shared" si="137"/>
        <v>--</v>
      </c>
      <c r="AB1128" s="18" t="str">
        <f t="shared" si="138"/>
        <v>Deposit</v>
      </c>
      <c r="AC1128" s="3">
        <f t="shared" si="139"/>
        <v>0</v>
      </c>
      <c r="AD1128" s="4">
        <f t="shared" si="140"/>
        <v>0</v>
      </c>
      <c r="AE1128" s="8" t="str">
        <f t="shared" si="141"/>
        <v/>
      </c>
      <c r="AF1128" s="18" t="str">
        <f t="shared" si="142"/>
        <v>--</v>
      </c>
    </row>
    <row r="1129" spans="5:32" x14ac:dyDescent="0.25">
      <c r="E1129" s="36" t="str">
        <f t="shared" si="143"/>
        <v>--</v>
      </c>
      <c r="F1129" s="26"/>
      <c r="G1129" s="21"/>
      <c r="H1129" s="30"/>
      <c r="I1129" s="30"/>
      <c r="J1129" s="24"/>
      <c r="K1129" s="24"/>
      <c r="L1129" s="24"/>
      <c r="M1129" s="26"/>
      <c r="N1129" s="30"/>
      <c r="O1129" s="13"/>
      <c r="P1129" s="13"/>
      <c r="Q1129" s="13"/>
      <c r="R1129" s="13"/>
      <c r="T1129" s="8" t="str">
        <f>IF(COUNTIF(M1129, "*POSB*TRA*")&gt;0,CONCATENATE(L1129,"-",MID(M1129,(MIN(IF(ISERROR(FIND({1;2;3;4;5;6;7;8;9;0},M1129,FIND("POSB",M1129))),"",FIND({1;2;3;4;5;6;7;8;9;0},M1129,FIND("POSB",M1129))))),6)),"")</f>
        <v/>
      </c>
      <c r="U1129" s="8" t="str">
        <f t="shared" si="136"/>
        <v>--</v>
      </c>
      <c r="V1129" s="17" t="str">
        <f>IF(COUNTIF(M1129, "*CHEQUE*")&gt;0,+MID(M1129,(MIN(IF(ISERROR(FIND({1;2;3;4;5;6;7;8;9;0},M1129)),"",FIND({1;2;3;4;5;6;7;8;9;0},M1129)))),15),"")</f>
        <v/>
      </c>
      <c r="W1129" s="10"/>
      <c r="X1129" s="10"/>
      <c r="Y1129" s="10"/>
      <c r="Z1129" s="10"/>
      <c r="AA1129" s="31" t="str">
        <f t="shared" si="137"/>
        <v>--</v>
      </c>
      <c r="AB1129" s="18" t="str">
        <f t="shared" si="138"/>
        <v>Deposit</v>
      </c>
      <c r="AC1129" s="3">
        <f t="shared" si="139"/>
        <v>0</v>
      </c>
      <c r="AD1129" s="4">
        <f t="shared" si="140"/>
        <v>0</v>
      </c>
      <c r="AE1129" s="8" t="str">
        <f t="shared" si="141"/>
        <v/>
      </c>
      <c r="AF1129" s="18" t="str">
        <f t="shared" si="142"/>
        <v>--</v>
      </c>
    </row>
    <row r="1130" spans="5:32" x14ac:dyDescent="0.25">
      <c r="E1130" s="36" t="str">
        <f t="shared" si="143"/>
        <v>--</v>
      </c>
      <c r="F1130" s="25"/>
      <c r="G1130" s="20"/>
      <c r="H1130" s="29"/>
      <c r="I1130" s="29"/>
      <c r="J1130" s="23"/>
      <c r="K1130" s="23"/>
      <c r="L1130" s="23"/>
      <c r="M1130" s="25"/>
      <c r="N1130" s="29"/>
      <c r="O1130" s="13"/>
      <c r="P1130" s="13"/>
      <c r="Q1130" s="13"/>
      <c r="R1130" s="13"/>
      <c r="T1130" s="8" t="str">
        <f>IF(COUNTIF(M1130, "*POSB*TRA*")&gt;0,CONCATENATE(L1130,"-",MID(M1130,(MIN(IF(ISERROR(FIND({1;2;3;4;5;6;7;8;9;0},M1130,FIND("POSB",M1130))),"",FIND({1;2;3;4;5;6;7;8;9;0},M1130,FIND("POSB",M1130))))),6)),"")</f>
        <v/>
      </c>
      <c r="U1130" s="8" t="str">
        <f t="shared" si="136"/>
        <v>--</v>
      </c>
      <c r="V1130" s="17" t="str">
        <f>IF(COUNTIF(M1130, "*CHEQUE*")&gt;0,+MID(M1130,(MIN(IF(ISERROR(FIND({1;2;3;4;5;6;7;8;9;0},M1130)),"",FIND({1;2;3;4;5;6;7;8;9;0},M1130)))),15),"")</f>
        <v/>
      </c>
      <c r="W1130" s="10"/>
      <c r="X1130" s="10"/>
      <c r="Y1130" s="10"/>
      <c r="Z1130" s="10"/>
      <c r="AA1130" s="31" t="str">
        <f t="shared" si="137"/>
        <v>--</v>
      </c>
      <c r="AB1130" s="18" t="str">
        <f t="shared" si="138"/>
        <v>Deposit</v>
      </c>
      <c r="AC1130" s="3">
        <f t="shared" si="139"/>
        <v>0</v>
      </c>
      <c r="AD1130" s="4">
        <f t="shared" si="140"/>
        <v>0</v>
      </c>
      <c r="AE1130" s="8" t="str">
        <f t="shared" si="141"/>
        <v/>
      </c>
      <c r="AF1130" s="18" t="str">
        <f t="shared" si="142"/>
        <v>--</v>
      </c>
    </row>
    <row r="1131" spans="5:32" x14ac:dyDescent="0.25">
      <c r="E1131" s="36" t="str">
        <f t="shared" si="143"/>
        <v>--</v>
      </c>
      <c r="F1131" s="26"/>
      <c r="G1131" s="21"/>
      <c r="H1131" s="30"/>
      <c r="I1131" s="30"/>
      <c r="J1131" s="24"/>
      <c r="K1131" s="24"/>
      <c r="L1131" s="24"/>
      <c r="M1131" s="26"/>
      <c r="N1131" s="30"/>
      <c r="O1131" s="13"/>
      <c r="P1131" s="13"/>
      <c r="Q1131" s="13"/>
      <c r="R1131" s="13"/>
      <c r="T1131" s="8" t="str">
        <f>IF(COUNTIF(M1131, "*POSB*TRA*")&gt;0,CONCATENATE(L1131,"-",MID(M1131,(MIN(IF(ISERROR(FIND({1;2;3;4;5;6;7;8;9;0},M1131,FIND("POSB",M1131))),"",FIND({1;2;3;4;5;6;7;8;9;0},M1131,FIND("POSB",M1131))))),6)),"")</f>
        <v/>
      </c>
      <c r="U1131" s="8" t="str">
        <f t="shared" si="136"/>
        <v>--</v>
      </c>
      <c r="V1131" s="17" t="str">
        <f>IF(COUNTIF(M1131, "*CHEQUE*")&gt;0,+MID(M1131,(MIN(IF(ISERROR(FIND({1;2;3;4;5;6;7;8;9;0},M1131)),"",FIND({1;2;3;4;5;6;7;8;9;0},M1131)))),15),"")</f>
        <v/>
      </c>
      <c r="W1131" s="10"/>
      <c r="X1131" s="10"/>
      <c r="Y1131" s="10"/>
      <c r="Z1131" s="10"/>
      <c r="AA1131" s="31" t="str">
        <f t="shared" si="137"/>
        <v>--</v>
      </c>
      <c r="AB1131" s="18" t="str">
        <f t="shared" si="138"/>
        <v>Deposit</v>
      </c>
      <c r="AC1131" s="3">
        <f t="shared" si="139"/>
        <v>0</v>
      </c>
      <c r="AD1131" s="4">
        <f t="shared" si="140"/>
        <v>0</v>
      </c>
      <c r="AE1131" s="8" t="str">
        <f t="shared" si="141"/>
        <v/>
      </c>
      <c r="AF1131" s="18" t="str">
        <f t="shared" si="142"/>
        <v>--</v>
      </c>
    </row>
    <row r="1132" spans="5:32" x14ac:dyDescent="0.25">
      <c r="E1132" s="36" t="str">
        <f t="shared" si="143"/>
        <v>--</v>
      </c>
      <c r="F1132" s="25"/>
      <c r="G1132" s="20"/>
      <c r="H1132" s="29"/>
      <c r="I1132" s="29"/>
      <c r="J1132" s="23"/>
      <c r="K1132" s="23"/>
      <c r="L1132" s="23"/>
      <c r="M1132" s="25"/>
      <c r="N1132" s="29"/>
      <c r="O1132" s="13"/>
      <c r="P1132" s="13"/>
      <c r="Q1132" s="13"/>
      <c r="R1132" s="13"/>
      <c r="T1132" s="8" t="str">
        <f>IF(COUNTIF(M1132, "*POSB*TRA*")&gt;0,CONCATENATE(L1132,"-",MID(M1132,(MIN(IF(ISERROR(FIND({1;2;3;4;5;6;7;8;9;0},M1132,FIND("POSB",M1132))),"",FIND({1;2;3;4;5;6;7;8;9;0},M1132,FIND("POSB",M1132))))),6)),"")</f>
        <v/>
      </c>
      <c r="U1132" s="8" t="str">
        <f t="shared" si="136"/>
        <v>--</v>
      </c>
      <c r="V1132" s="17" t="str">
        <f>IF(COUNTIF(M1132, "*CHEQUE*")&gt;0,+MID(M1132,(MIN(IF(ISERROR(FIND({1;2;3;4;5;6;7;8;9;0},M1132)),"",FIND({1;2;3;4;5;6;7;8;9;0},M1132)))),15),"")</f>
        <v/>
      </c>
      <c r="W1132" s="10"/>
      <c r="X1132" s="10"/>
      <c r="Y1132" s="10"/>
      <c r="Z1132" s="10"/>
      <c r="AA1132" s="31" t="str">
        <f t="shared" si="137"/>
        <v>--</v>
      </c>
      <c r="AB1132" s="18" t="str">
        <f t="shared" si="138"/>
        <v>Deposit</v>
      </c>
      <c r="AC1132" s="3">
        <f t="shared" si="139"/>
        <v>0</v>
      </c>
      <c r="AD1132" s="4">
        <f t="shared" si="140"/>
        <v>0</v>
      </c>
      <c r="AE1132" s="8" t="str">
        <f t="shared" si="141"/>
        <v/>
      </c>
      <c r="AF1132" s="18" t="str">
        <f t="shared" si="142"/>
        <v>--</v>
      </c>
    </row>
    <row r="1133" spans="5:32" x14ac:dyDescent="0.25">
      <c r="E1133" s="36" t="str">
        <f t="shared" si="143"/>
        <v>--</v>
      </c>
      <c r="F1133" s="26"/>
      <c r="G1133" s="21"/>
      <c r="H1133" s="30"/>
      <c r="I1133" s="30"/>
      <c r="J1133" s="24"/>
      <c r="K1133" s="24"/>
      <c r="L1133" s="24"/>
      <c r="M1133" s="26"/>
      <c r="N1133" s="30"/>
      <c r="O1133" s="13"/>
      <c r="P1133" s="13"/>
      <c r="Q1133" s="13"/>
      <c r="R1133" s="13"/>
      <c r="T1133" s="8" t="str">
        <f>IF(COUNTIF(M1133, "*POSB*TRA*")&gt;0,CONCATENATE(L1133,"-",MID(M1133,(MIN(IF(ISERROR(FIND({1;2;3;4;5;6;7;8;9;0},M1133,FIND("POSB",M1133))),"",FIND({1;2;3;4;5;6;7;8;9;0},M1133,FIND("POSB",M1133))))),6)),"")</f>
        <v/>
      </c>
      <c r="U1133" s="8" t="str">
        <f t="shared" si="136"/>
        <v>--</v>
      </c>
      <c r="V1133" s="17" t="str">
        <f>IF(COUNTIF(M1133, "*CHEQUE*")&gt;0,+MID(M1133,(MIN(IF(ISERROR(FIND({1;2;3;4;5;6;7;8;9;0},M1133)),"",FIND({1;2;3;4;5;6;7;8;9;0},M1133)))),15),"")</f>
        <v/>
      </c>
      <c r="W1133" s="10"/>
      <c r="X1133" s="10"/>
      <c r="Y1133" s="10"/>
      <c r="Z1133" s="10"/>
      <c r="AA1133" s="31" t="str">
        <f t="shared" si="137"/>
        <v>--</v>
      </c>
      <c r="AB1133" s="18" t="str">
        <f t="shared" si="138"/>
        <v>Deposit</v>
      </c>
      <c r="AC1133" s="3">
        <f t="shared" si="139"/>
        <v>0</v>
      </c>
      <c r="AD1133" s="4">
        <f t="shared" si="140"/>
        <v>0</v>
      </c>
      <c r="AE1133" s="8" t="str">
        <f t="shared" si="141"/>
        <v/>
      </c>
      <c r="AF1133" s="18" t="str">
        <f t="shared" si="142"/>
        <v>--</v>
      </c>
    </row>
    <row r="1134" spans="5:32" x14ac:dyDescent="0.25">
      <c r="E1134" s="36" t="str">
        <f t="shared" si="143"/>
        <v>--</v>
      </c>
      <c r="F1134" s="25"/>
      <c r="G1134" s="20"/>
      <c r="H1134" s="29"/>
      <c r="I1134" s="29"/>
      <c r="J1134" s="23"/>
      <c r="K1134" s="23"/>
      <c r="L1134" s="23"/>
      <c r="M1134" s="25"/>
      <c r="N1134" s="29"/>
      <c r="O1134" s="13"/>
      <c r="P1134" s="13"/>
      <c r="Q1134" s="13"/>
      <c r="R1134" s="13"/>
      <c r="T1134" s="8" t="str">
        <f>IF(COUNTIF(M1134, "*POSB*TRA*")&gt;0,CONCATENATE(L1134,"-",MID(M1134,(MIN(IF(ISERROR(FIND({1;2;3;4;5;6;7;8;9;0},M1134,FIND("POSB",M1134))),"",FIND({1;2;3;4;5;6;7;8;9;0},M1134,FIND("POSB",M1134))))),6)),"")</f>
        <v/>
      </c>
      <c r="U1134" s="8" t="str">
        <f t="shared" si="136"/>
        <v>--</v>
      </c>
      <c r="V1134" s="17" t="str">
        <f>IF(COUNTIF(M1134, "*CHEQUE*")&gt;0,+MID(M1134,(MIN(IF(ISERROR(FIND({1;2;3;4;5;6;7;8;9;0},M1134)),"",FIND({1;2;3;4;5;6;7;8;9;0},M1134)))),15),"")</f>
        <v/>
      </c>
      <c r="W1134" s="10"/>
      <c r="X1134" s="10"/>
      <c r="Y1134" s="10"/>
      <c r="Z1134" s="10"/>
      <c r="AA1134" s="31" t="str">
        <f t="shared" si="137"/>
        <v>--</v>
      </c>
      <c r="AB1134" s="18" t="str">
        <f t="shared" si="138"/>
        <v>Deposit</v>
      </c>
      <c r="AC1134" s="3">
        <f t="shared" si="139"/>
        <v>0</v>
      </c>
      <c r="AD1134" s="4">
        <f t="shared" si="140"/>
        <v>0</v>
      </c>
      <c r="AE1134" s="8" t="str">
        <f t="shared" si="141"/>
        <v/>
      </c>
      <c r="AF1134" s="18" t="str">
        <f t="shared" si="142"/>
        <v>--</v>
      </c>
    </row>
    <row r="1135" spans="5:32" x14ac:dyDescent="0.25">
      <c r="E1135" s="36" t="str">
        <f t="shared" si="143"/>
        <v>--</v>
      </c>
      <c r="F1135" s="26"/>
      <c r="G1135" s="21"/>
      <c r="H1135" s="30"/>
      <c r="I1135" s="30"/>
      <c r="J1135" s="24"/>
      <c r="K1135" s="24"/>
      <c r="L1135" s="24"/>
      <c r="M1135" s="26"/>
      <c r="N1135" s="30"/>
      <c r="O1135" s="13"/>
      <c r="P1135" s="13"/>
      <c r="Q1135" s="13"/>
      <c r="R1135" s="13"/>
      <c r="T1135" s="8" t="str">
        <f>IF(COUNTIF(M1135, "*POSB*TRA*")&gt;0,CONCATENATE(L1135,"-",MID(M1135,(MIN(IF(ISERROR(FIND({1;2;3;4;5;6;7;8;9;0},M1135,FIND("POSB",M1135))),"",FIND({1;2;3;4;5;6;7;8;9;0},M1135,FIND("POSB",M1135))))),6)),"")</f>
        <v/>
      </c>
      <c r="U1135" s="8" t="str">
        <f t="shared" si="136"/>
        <v>--</v>
      </c>
      <c r="V1135" s="17" t="str">
        <f>IF(COUNTIF(M1135, "*CHEQUE*")&gt;0,+MID(M1135,(MIN(IF(ISERROR(FIND({1;2;3;4;5;6;7;8;9;0},M1135)),"",FIND({1;2;3;4;5;6;7;8;9;0},M1135)))),15),"")</f>
        <v/>
      </c>
      <c r="W1135" s="10"/>
      <c r="X1135" s="10"/>
      <c r="Y1135" s="10"/>
      <c r="Z1135" s="10"/>
      <c r="AA1135" s="31" t="str">
        <f t="shared" si="137"/>
        <v>--</v>
      </c>
      <c r="AB1135" s="18" t="str">
        <f t="shared" si="138"/>
        <v>Deposit</v>
      </c>
      <c r="AC1135" s="3">
        <f t="shared" si="139"/>
        <v>0</v>
      </c>
      <c r="AD1135" s="4">
        <f t="shared" si="140"/>
        <v>0</v>
      </c>
      <c r="AE1135" s="8" t="str">
        <f t="shared" si="141"/>
        <v/>
      </c>
      <c r="AF1135" s="18" t="str">
        <f t="shared" si="142"/>
        <v>--</v>
      </c>
    </row>
    <row r="1136" spans="5:32" x14ac:dyDescent="0.25">
      <c r="E1136" s="36" t="str">
        <f t="shared" si="143"/>
        <v>--</v>
      </c>
      <c r="F1136" s="25"/>
      <c r="G1136" s="20"/>
      <c r="H1136" s="29"/>
      <c r="I1136" s="29"/>
      <c r="J1136" s="23"/>
      <c r="K1136" s="23"/>
      <c r="L1136" s="23"/>
      <c r="M1136" s="25"/>
      <c r="N1136" s="29"/>
      <c r="O1136" s="13"/>
      <c r="P1136" s="13"/>
      <c r="Q1136" s="13"/>
      <c r="R1136" s="13"/>
      <c r="T1136" s="8" t="str">
        <f>IF(COUNTIF(M1136, "*POSB*TRA*")&gt;0,CONCATENATE(L1136,"-",MID(M1136,(MIN(IF(ISERROR(FIND({1;2;3;4;5;6;7;8;9;0},M1136,FIND("POSB",M1136))),"",FIND({1;2;3;4;5;6;7;8;9;0},M1136,FIND("POSB",M1136))))),6)),"")</f>
        <v/>
      </c>
      <c r="U1136" s="8" t="str">
        <f t="shared" si="136"/>
        <v>--</v>
      </c>
      <c r="V1136" s="17" t="str">
        <f>IF(COUNTIF(M1136, "*CHEQUE*")&gt;0,+MID(M1136,(MIN(IF(ISERROR(FIND({1;2;3;4;5;6;7;8;9;0},M1136)),"",FIND({1;2;3;4;5;6;7;8;9;0},M1136)))),15),"")</f>
        <v/>
      </c>
      <c r="W1136" s="10"/>
      <c r="X1136" s="10"/>
      <c r="Y1136" s="10"/>
      <c r="Z1136" s="10"/>
      <c r="AA1136" s="31" t="str">
        <f t="shared" si="137"/>
        <v>--</v>
      </c>
      <c r="AB1136" s="18" t="str">
        <f t="shared" si="138"/>
        <v>Deposit</v>
      </c>
      <c r="AC1136" s="3">
        <f t="shared" si="139"/>
        <v>0</v>
      </c>
      <c r="AD1136" s="4">
        <f t="shared" si="140"/>
        <v>0</v>
      </c>
      <c r="AE1136" s="8" t="str">
        <f t="shared" si="141"/>
        <v/>
      </c>
      <c r="AF1136" s="18" t="str">
        <f t="shared" si="142"/>
        <v>--</v>
      </c>
    </row>
    <row r="1137" spans="5:32" x14ac:dyDescent="0.25">
      <c r="E1137" s="36" t="str">
        <f t="shared" si="143"/>
        <v>--</v>
      </c>
      <c r="F1137" s="26"/>
      <c r="G1137" s="21"/>
      <c r="H1137" s="30"/>
      <c r="I1137" s="30"/>
      <c r="J1137" s="24"/>
      <c r="K1137" s="24"/>
      <c r="L1137" s="24"/>
      <c r="M1137" s="26"/>
      <c r="N1137" s="30"/>
      <c r="O1137" s="13"/>
      <c r="P1137" s="13"/>
      <c r="Q1137" s="13"/>
      <c r="R1137" s="13"/>
      <c r="T1137" s="8" t="str">
        <f>IF(COUNTIF(M1137, "*POSB*TRA*")&gt;0,CONCATENATE(L1137,"-",MID(M1137,(MIN(IF(ISERROR(FIND({1;2;3;4;5;6;7;8;9;0},M1137,FIND("POSB",M1137))),"",FIND({1;2;3;4;5;6;7;8;9;0},M1137,FIND("POSB",M1137))))),6)),"")</f>
        <v/>
      </c>
      <c r="U1137" s="8" t="str">
        <f t="shared" si="136"/>
        <v>--</v>
      </c>
      <c r="V1137" s="17" t="str">
        <f>IF(COUNTIF(M1137, "*CHEQUE*")&gt;0,+MID(M1137,(MIN(IF(ISERROR(FIND({1;2;3;4;5;6;7;8;9;0},M1137)),"",FIND({1;2;3;4;5;6;7;8;9;0},M1137)))),15),"")</f>
        <v/>
      </c>
      <c r="W1137" s="10"/>
      <c r="X1137" s="10"/>
      <c r="Y1137" s="10"/>
      <c r="Z1137" s="10"/>
      <c r="AA1137" s="31" t="str">
        <f t="shared" si="137"/>
        <v>--</v>
      </c>
      <c r="AB1137" s="18" t="str">
        <f t="shared" si="138"/>
        <v>Deposit</v>
      </c>
      <c r="AC1137" s="3">
        <f t="shared" si="139"/>
        <v>0</v>
      </c>
      <c r="AD1137" s="4">
        <f t="shared" si="140"/>
        <v>0</v>
      </c>
      <c r="AE1137" s="8" t="str">
        <f t="shared" si="141"/>
        <v/>
      </c>
      <c r="AF1137" s="18" t="str">
        <f t="shared" si="142"/>
        <v>--</v>
      </c>
    </row>
    <row r="1138" spans="5:32" x14ac:dyDescent="0.25">
      <c r="E1138" s="36" t="str">
        <f t="shared" si="143"/>
        <v>--</v>
      </c>
      <c r="F1138" s="25"/>
      <c r="G1138" s="20"/>
      <c r="H1138" s="29"/>
      <c r="I1138" s="29"/>
      <c r="J1138" s="23"/>
      <c r="K1138" s="23"/>
      <c r="L1138" s="23"/>
      <c r="M1138" s="25"/>
      <c r="N1138" s="29"/>
      <c r="O1138" s="13"/>
      <c r="P1138" s="13"/>
      <c r="Q1138" s="13"/>
      <c r="R1138" s="13"/>
      <c r="T1138" s="8" t="str">
        <f>IF(COUNTIF(M1138, "*POSB*TRA*")&gt;0,CONCATENATE(L1138,"-",MID(M1138,(MIN(IF(ISERROR(FIND({1;2;3;4;5;6;7;8;9;0},M1138,FIND("POSB",M1138))),"",FIND({1;2;3;4;5;6;7;8;9;0},M1138,FIND("POSB",M1138))))),6)),"")</f>
        <v/>
      </c>
      <c r="U1138" s="8" t="str">
        <f t="shared" si="136"/>
        <v>--</v>
      </c>
      <c r="V1138" s="17" t="str">
        <f>IF(COUNTIF(M1138, "*CHEQUE*")&gt;0,+MID(M1138,(MIN(IF(ISERROR(FIND({1;2;3;4;5;6;7;8;9;0},M1138)),"",FIND({1;2;3;4;5;6;7;8;9;0},M1138)))),15),"")</f>
        <v/>
      </c>
      <c r="W1138" s="10"/>
      <c r="X1138" s="10"/>
      <c r="Y1138" s="10"/>
      <c r="Z1138" s="10"/>
      <c r="AA1138" s="31" t="str">
        <f t="shared" si="137"/>
        <v>--</v>
      </c>
      <c r="AB1138" s="18" t="str">
        <f t="shared" si="138"/>
        <v>Deposit</v>
      </c>
      <c r="AC1138" s="3">
        <f t="shared" si="139"/>
        <v>0</v>
      </c>
      <c r="AD1138" s="4">
        <f t="shared" si="140"/>
        <v>0</v>
      </c>
      <c r="AE1138" s="8" t="str">
        <f t="shared" si="141"/>
        <v/>
      </c>
      <c r="AF1138" s="18" t="str">
        <f t="shared" si="142"/>
        <v>--</v>
      </c>
    </row>
    <row r="1139" spans="5:32" x14ac:dyDescent="0.25">
      <c r="E1139" s="36" t="str">
        <f t="shared" si="143"/>
        <v>--</v>
      </c>
      <c r="F1139" s="26"/>
      <c r="G1139" s="21"/>
      <c r="H1139" s="30"/>
      <c r="I1139" s="30"/>
      <c r="J1139" s="24"/>
      <c r="K1139" s="24"/>
      <c r="L1139" s="24"/>
      <c r="M1139" s="26"/>
      <c r="N1139" s="30"/>
      <c r="O1139" s="13"/>
      <c r="P1139" s="13"/>
      <c r="Q1139" s="13"/>
      <c r="R1139" s="13"/>
      <c r="T1139" s="8" t="str">
        <f>IF(COUNTIF(M1139, "*POSB*TRA*")&gt;0,CONCATENATE(L1139,"-",MID(M1139,(MIN(IF(ISERROR(FIND({1;2;3;4;5;6;7;8;9;0},M1139,FIND("POSB",M1139))),"",FIND({1;2;3;4;5;6;7;8;9;0},M1139,FIND("POSB",M1139))))),6)),"")</f>
        <v/>
      </c>
      <c r="U1139" s="8" t="str">
        <f t="shared" si="136"/>
        <v>--</v>
      </c>
      <c r="V1139" s="17" t="str">
        <f>IF(COUNTIF(M1139, "*CHEQUE*")&gt;0,+MID(M1139,(MIN(IF(ISERROR(FIND({1;2;3;4;5;6;7;8;9;0},M1139)),"",FIND({1;2;3;4;5;6;7;8;9;0},M1139)))),15),"")</f>
        <v/>
      </c>
      <c r="W1139" s="10"/>
      <c r="X1139" s="10"/>
      <c r="Y1139" s="10"/>
      <c r="Z1139" s="10"/>
      <c r="AA1139" s="31" t="str">
        <f t="shared" si="137"/>
        <v>--</v>
      </c>
      <c r="AB1139" s="18" t="str">
        <f t="shared" si="138"/>
        <v>Deposit</v>
      </c>
      <c r="AC1139" s="3">
        <f t="shared" si="139"/>
        <v>0</v>
      </c>
      <c r="AD1139" s="4">
        <f t="shared" si="140"/>
        <v>0</v>
      </c>
      <c r="AE1139" s="8" t="str">
        <f t="shared" si="141"/>
        <v/>
      </c>
      <c r="AF1139" s="18" t="str">
        <f t="shared" si="142"/>
        <v>--</v>
      </c>
    </row>
    <row r="1140" spans="5:32" x14ac:dyDescent="0.25">
      <c r="E1140" s="36" t="str">
        <f t="shared" si="143"/>
        <v>--</v>
      </c>
      <c r="F1140" s="25"/>
      <c r="G1140" s="20"/>
      <c r="H1140" s="29"/>
      <c r="I1140" s="29"/>
      <c r="J1140" s="23"/>
      <c r="K1140" s="23"/>
      <c r="L1140" s="23"/>
      <c r="M1140" s="25"/>
      <c r="N1140" s="29"/>
      <c r="O1140" s="13"/>
      <c r="P1140" s="13"/>
      <c r="Q1140" s="13"/>
      <c r="R1140" s="13"/>
      <c r="T1140" s="8" t="str">
        <f>IF(COUNTIF(M1140, "*POSB*TRA*")&gt;0,CONCATENATE(L1140,"-",MID(M1140,(MIN(IF(ISERROR(FIND({1;2;3;4;5;6;7;8;9;0},M1140,FIND("POSB",M1140))),"",FIND({1;2;3;4;5;6;7;8;9;0},M1140,FIND("POSB",M1140))))),6)),"")</f>
        <v/>
      </c>
      <c r="U1140" s="8" t="str">
        <f t="shared" si="136"/>
        <v>--</v>
      </c>
      <c r="V1140" s="17" t="str">
        <f>IF(COUNTIF(M1140, "*CHEQUE*")&gt;0,+MID(M1140,(MIN(IF(ISERROR(FIND({1;2;3;4;5;6;7;8;9;0},M1140)),"",FIND({1;2;3;4;5;6;7;8;9;0},M1140)))),15),"")</f>
        <v/>
      </c>
      <c r="W1140" s="10"/>
      <c r="X1140" s="10"/>
      <c r="Y1140" s="10"/>
      <c r="Z1140" s="10"/>
      <c r="AA1140" s="31" t="str">
        <f t="shared" si="137"/>
        <v>--</v>
      </c>
      <c r="AB1140" s="18" t="str">
        <f t="shared" si="138"/>
        <v>Deposit</v>
      </c>
      <c r="AC1140" s="3">
        <f t="shared" si="139"/>
        <v>0</v>
      </c>
      <c r="AD1140" s="4">
        <f t="shared" si="140"/>
        <v>0</v>
      </c>
      <c r="AE1140" s="8" t="str">
        <f t="shared" si="141"/>
        <v/>
      </c>
      <c r="AF1140" s="18" t="str">
        <f t="shared" si="142"/>
        <v>--</v>
      </c>
    </row>
    <row r="1141" spans="5:32" x14ac:dyDescent="0.25">
      <c r="E1141" s="36" t="str">
        <f t="shared" si="143"/>
        <v>--</v>
      </c>
      <c r="F1141" s="26"/>
      <c r="G1141" s="21"/>
      <c r="H1141" s="30"/>
      <c r="I1141" s="30"/>
      <c r="J1141" s="24"/>
      <c r="K1141" s="24"/>
      <c r="L1141" s="24"/>
      <c r="M1141" s="26"/>
      <c r="N1141" s="30"/>
      <c r="O1141" s="13"/>
      <c r="P1141" s="13"/>
      <c r="Q1141" s="13"/>
      <c r="R1141" s="13"/>
      <c r="T1141" s="8" t="str">
        <f>IF(COUNTIF(M1141, "*POSB*TRA*")&gt;0,CONCATENATE(L1141,"-",MID(M1141,(MIN(IF(ISERROR(FIND({1;2;3;4;5;6;7;8;9;0},M1141,FIND("POSB",M1141))),"",FIND({1;2;3;4;5;6;7;8;9;0},M1141,FIND("POSB",M1141))))),6)),"")</f>
        <v/>
      </c>
      <c r="U1141" s="8" t="str">
        <f t="shared" si="136"/>
        <v>--</v>
      </c>
      <c r="V1141" s="17" t="str">
        <f>IF(COUNTIF(M1141, "*CHEQUE*")&gt;0,+MID(M1141,(MIN(IF(ISERROR(FIND({1;2;3;4;5;6;7;8;9;0},M1141)),"",FIND({1;2;3;4;5;6;7;8;9;0},M1141)))),15),"")</f>
        <v/>
      </c>
      <c r="W1141" s="10"/>
      <c r="X1141" s="10"/>
      <c r="Y1141" s="10"/>
      <c r="Z1141" s="10"/>
      <c r="AA1141" s="31" t="str">
        <f t="shared" si="137"/>
        <v>--</v>
      </c>
      <c r="AB1141" s="18" t="str">
        <f t="shared" si="138"/>
        <v>Deposit</v>
      </c>
      <c r="AC1141" s="3">
        <f t="shared" si="139"/>
        <v>0</v>
      </c>
      <c r="AD1141" s="4">
        <f t="shared" si="140"/>
        <v>0</v>
      </c>
      <c r="AE1141" s="8" t="str">
        <f t="shared" si="141"/>
        <v/>
      </c>
      <c r="AF1141" s="18" t="str">
        <f t="shared" si="142"/>
        <v>--</v>
      </c>
    </row>
    <row r="1142" spans="5:32" x14ac:dyDescent="0.25">
      <c r="E1142" s="36" t="str">
        <f t="shared" si="143"/>
        <v>--</v>
      </c>
      <c r="F1142" s="25"/>
      <c r="G1142" s="20"/>
      <c r="H1142" s="29"/>
      <c r="I1142" s="29"/>
      <c r="J1142" s="23"/>
      <c r="K1142" s="23"/>
      <c r="L1142" s="23"/>
      <c r="M1142" s="25"/>
      <c r="N1142" s="29"/>
      <c r="O1142" s="13"/>
      <c r="P1142" s="13"/>
      <c r="Q1142" s="13"/>
      <c r="R1142" s="13"/>
      <c r="T1142" s="8" t="str">
        <f>IF(COUNTIF(M1142, "*POSB*TRA*")&gt;0,CONCATENATE(L1142,"-",MID(M1142,(MIN(IF(ISERROR(FIND({1;2;3;4;5;6;7;8;9;0},M1142,FIND("POSB",M1142))),"",FIND({1;2;3;4;5;6;7;8;9;0},M1142,FIND("POSB",M1142))))),6)),"")</f>
        <v/>
      </c>
      <c r="U1142" s="8" t="str">
        <f t="shared" si="136"/>
        <v>--</v>
      </c>
      <c r="V1142" s="17" t="str">
        <f>IF(COUNTIF(M1142, "*CHEQUE*")&gt;0,+MID(M1142,(MIN(IF(ISERROR(FIND({1;2;3;4;5;6;7;8;9;0},M1142)),"",FIND({1;2;3;4;5;6;7;8;9;0},M1142)))),15),"")</f>
        <v/>
      </c>
      <c r="W1142" s="10"/>
      <c r="X1142" s="10"/>
      <c r="Y1142" s="10"/>
      <c r="Z1142" s="10"/>
      <c r="AA1142" s="31" t="str">
        <f t="shared" si="137"/>
        <v>--</v>
      </c>
      <c r="AB1142" s="18" t="str">
        <f t="shared" si="138"/>
        <v>Deposit</v>
      </c>
      <c r="AC1142" s="3">
        <f t="shared" si="139"/>
        <v>0</v>
      </c>
      <c r="AD1142" s="4">
        <f t="shared" si="140"/>
        <v>0</v>
      </c>
      <c r="AE1142" s="8" t="str">
        <f t="shared" si="141"/>
        <v/>
      </c>
      <c r="AF1142" s="18" t="str">
        <f t="shared" si="142"/>
        <v>--</v>
      </c>
    </row>
    <row r="1143" spans="5:32" x14ac:dyDescent="0.25">
      <c r="E1143" s="36" t="str">
        <f t="shared" si="143"/>
        <v>--</v>
      </c>
      <c r="F1143" s="26"/>
      <c r="G1143" s="21"/>
      <c r="H1143" s="30"/>
      <c r="I1143" s="30"/>
      <c r="J1143" s="24"/>
      <c r="K1143" s="24"/>
      <c r="L1143" s="24"/>
      <c r="M1143" s="26"/>
      <c r="N1143" s="30"/>
      <c r="O1143" s="13"/>
      <c r="P1143" s="13"/>
      <c r="Q1143" s="13"/>
      <c r="R1143" s="13"/>
      <c r="T1143" s="8" t="str">
        <f>IF(COUNTIF(M1143, "*POSB*TRA*")&gt;0,CONCATENATE(L1143,"-",MID(M1143,(MIN(IF(ISERROR(FIND({1;2;3;4;5;6;7;8;9;0},M1143,FIND("POSB",M1143))),"",FIND({1;2;3;4;5;6;7;8;9;0},M1143,FIND("POSB",M1143))))),6)),"")</f>
        <v/>
      </c>
      <c r="U1143" s="8" t="str">
        <f t="shared" si="136"/>
        <v>--</v>
      </c>
      <c r="V1143" s="17" t="str">
        <f>IF(COUNTIF(M1143, "*CHEQUE*")&gt;0,+MID(M1143,(MIN(IF(ISERROR(FIND({1;2;3;4;5;6;7;8;9;0},M1143)),"",FIND({1;2;3;4;5;6;7;8;9;0},M1143)))),15),"")</f>
        <v/>
      </c>
      <c r="W1143" s="10"/>
      <c r="X1143" s="10"/>
      <c r="Y1143" s="10"/>
      <c r="Z1143" s="10"/>
      <c r="AA1143" s="31" t="str">
        <f t="shared" si="137"/>
        <v>--</v>
      </c>
      <c r="AB1143" s="18" t="str">
        <f t="shared" si="138"/>
        <v>Deposit</v>
      </c>
      <c r="AC1143" s="3">
        <f t="shared" si="139"/>
        <v>0</v>
      </c>
      <c r="AD1143" s="4">
        <f t="shared" si="140"/>
        <v>0</v>
      </c>
      <c r="AE1143" s="8" t="str">
        <f t="shared" si="141"/>
        <v/>
      </c>
      <c r="AF1143" s="18" t="str">
        <f t="shared" si="142"/>
        <v>--</v>
      </c>
    </row>
    <row r="1144" spans="5:32" x14ac:dyDescent="0.25">
      <c r="E1144" s="36" t="str">
        <f t="shared" si="143"/>
        <v>--</v>
      </c>
      <c r="F1144" s="25"/>
      <c r="G1144" s="20"/>
      <c r="H1144" s="29"/>
      <c r="I1144" s="29"/>
      <c r="J1144" s="23"/>
      <c r="K1144" s="23"/>
      <c r="L1144" s="23"/>
      <c r="M1144" s="25"/>
      <c r="N1144" s="29"/>
      <c r="O1144" s="13"/>
      <c r="P1144" s="13"/>
      <c r="Q1144" s="13"/>
      <c r="R1144" s="13"/>
      <c r="T1144" s="8" t="str">
        <f>IF(COUNTIF(M1144, "*POSB*TRA*")&gt;0,CONCATENATE(L1144,"-",MID(M1144,(MIN(IF(ISERROR(FIND({1;2;3;4;5;6;7;8;9;0},M1144,FIND("POSB",M1144))),"",FIND({1;2;3;4;5;6;7;8;9;0},M1144,FIND("POSB",M1144))))),6)),"")</f>
        <v/>
      </c>
      <c r="U1144" s="8" t="str">
        <f t="shared" si="136"/>
        <v>--</v>
      </c>
      <c r="V1144" s="17" t="str">
        <f>IF(COUNTIF(M1144, "*CHEQUE*")&gt;0,+MID(M1144,(MIN(IF(ISERROR(FIND({1;2;3;4;5;6;7;8;9;0},M1144)),"",FIND({1;2;3;4;5;6;7;8;9;0},M1144)))),15),"")</f>
        <v/>
      </c>
      <c r="W1144" s="10"/>
      <c r="X1144" s="10"/>
      <c r="Y1144" s="10"/>
      <c r="Z1144" s="10"/>
      <c r="AA1144" s="31" t="str">
        <f t="shared" si="137"/>
        <v>--</v>
      </c>
      <c r="AB1144" s="18" t="str">
        <f t="shared" si="138"/>
        <v>Deposit</v>
      </c>
      <c r="AC1144" s="3">
        <f t="shared" si="139"/>
        <v>0</v>
      </c>
      <c r="AD1144" s="4">
        <f t="shared" si="140"/>
        <v>0</v>
      </c>
      <c r="AE1144" s="8" t="str">
        <f t="shared" si="141"/>
        <v/>
      </c>
      <c r="AF1144" s="18" t="str">
        <f t="shared" si="142"/>
        <v>--</v>
      </c>
    </row>
    <row r="1145" spans="5:32" x14ac:dyDescent="0.25">
      <c r="E1145" s="36" t="str">
        <f t="shared" si="143"/>
        <v>--</v>
      </c>
      <c r="F1145" s="26"/>
      <c r="G1145" s="21"/>
      <c r="H1145" s="30"/>
      <c r="I1145" s="30"/>
      <c r="J1145" s="24"/>
      <c r="K1145" s="24"/>
      <c r="L1145" s="24"/>
      <c r="M1145" s="26"/>
      <c r="N1145" s="30"/>
      <c r="O1145" s="13"/>
      <c r="P1145" s="13"/>
      <c r="Q1145" s="13"/>
      <c r="R1145" s="13"/>
      <c r="T1145" s="8" t="str">
        <f>IF(COUNTIF(M1145, "*POSB*TRA*")&gt;0,CONCATENATE(L1145,"-",MID(M1145,(MIN(IF(ISERROR(FIND({1;2;3;4;5;6;7;8;9;0},M1145,FIND("POSB",M1145))),"",FIND({1;2;3;4;5;6;7;8;9;0},M1145,FIND("POSB",M1145))))),6)),"")</f>
        <v/>
      </c>
      <c r="U1145" s="8" t="str">
        <f t="shared" si="136"/>
        <v>--</v>
      </c>
      <c r="V1145" s="17" t="str">
        <f>IF(COUNTIF(M1145, "*CHEQUE*")&gt;0,+MID(M1145,(MIN(IF(ISERROR(FIND({1;2;3;4;5;6;7;8;9;0},M1145)),"",FIND({1;2;3;4;5;6;7;8;9;0},M1145)))),15),"")</f>
        <v/>
      </c>
      <c r="W1145" s="10"/>
      <c r="X1145" s="10"/>
      <c r="Y1145" s="10"/>
      <c r="Z1145" s="10"/>
      <c r="AA1145" s="31" t="str">
        <f t="shared" si="137"/>
        <v>--</v>
      </c>
      <c r="AB1145" s="18" t="str">
        <f t="shared" si="138"/>
        <v>Deposit</v>
      </c>
      <c r="AC1145" s="3">
        <f t="shared" si="139"/>
        <v>0</v>
      </c>
      <c r="AD1145" s="4">
        <f t="shared" si="140"/>
        <v>0</v>
      </c>
      <c r="AE1145" s="8" t="str">
        <f t="shared" si="141"/>
        <v/>
      </c>
      <c r="AF1145" s="18" t="str">
        <f t="shared" si="142"/>
        <v>--</v>
      </c>
    </row>
    <row r="1146" spans="5:32" x14ac:dyDescent="0.25">
      <c r="E1146" s="36" t="str">
        <f t="shared" si="143"/>
        <v>--</v>
      </c>
      <c r="F1146" s="25"/>
      <c r="G1146" s="20"/>
      <c r="H1146" s="29"/>
      <c r="I1146" s="29"/>
      <c r="J1146" s="23"/>
      <c r="K1146" s="23"/>
      <c r="L1146" s="23"/>
      <c r="M1146" s="25"/>
      <c r="N1146" s="29"/>
      <c r="O1146" s="13"/>
      <c r="P1146" s="13"/>
      <c r="Q1146" s="13"/>
      <c r="R1146" s="13"/>
      <c r="T1146" s="8" t="str">
        <f>IF(COUNTIF(M1146, "*POSB*TRA*")&gt;0,CONCATENATE(L1146,"-",MID(M1146,(MIN(IF(ISERROR(FIND({1;2;3;4;5;6;7;8;9;0},M1146,FIND("POSB",M1146))),"",FIND({1;2;3;4;5;6;7;8;9;0},M1146,FIND("POSB",M1146))))),6)),"")</f>
        <v/>
      </c>
      <c r="U1146" s="8" t="str">
        <f t="shared" si="136"/>
        <v>--</v>
      </c>
      <c r="V1146" s="17" t="str">
        <f>IF(COUNTIF(M1146, "*CHEQUE*")&gt;0,+MID(M1146,(MIN(IF(ISERROR(FIND({1;2;3;4;5;6;7;8;9;0},M1146)),"",FIND({1;2;3;4;5;6;7;8;9;0},M1146)))),15),"")</f>
        <v/>
      </c>
      <c r="W1146" s="10"/>
      <c r="X1146" s="10"/>
      <c r="Y1146" s="10"/>
      <c r="Z1146" s="10"/>
      <c r="AA1146" s="31" t="str">
        <f t="shared" si="137"/>
        <v>--</v>
      </c>
      <c r="AB1146" s="18" t="str">
        <f t="shared" si="138"/>
        <v>Deposit</v>
      </c>
      <c r="AC1146" s="3">
        <f t="shared" si="139"/>
        <v>0</v>
      </c>
      <c r="AD1146" s="4">
        <f t="shared" si="140"/>
        <v>0</v>
      </c>
      <c r="AE1146" s="8" t="str">
        <f t="shared" si="141"/>
        <v/>
      </c>
      <c r="AF1146" s="18" t="str">
        <f t="shared" si="142"/>
        <v>--</v>
      </c>
    </row>
    <row r="1147" spans="5:32" x14ac:dyDescent="0.25">
      <c r="E1147" s="36" t="str">
        <f t="shared" si="143"/>
        <v>--</v>
      </c>
      <c r="F1147" s="26"/>
      <c r="G1147" s="21"/>
      <c r="H1147" s="30"/>
      <c r="I1147" s="30"/>
      <c r="J1147" s="24"/>
      <c r="K1147" s="24"/>
      <c r="L1147" s="24"/>
      <c r="M1147" s="26"/>
      <c r="N1147" s="30"/>
      <c r="O1147" s="13"/>
      <c r="P1147" s="13"/>
      <c r="Q1147" s="13"/>
      <c r="R1147" s="13"/>
      <c r="T1147" s="8" t="str">
        <f>IF(COUNTIF(M1147, "*POSB*TRA*")&gt;0,CONCATENATE(L1147,"-",MID(M1147,(MIN(IF(ISERROR(FIND({1;2;3;4;5;6;7;8;9;0},M1147,FIND("POSB",M1147))),"",FIND({1;2;3;4;5;6;7;8;9;0},M1147,FIND("POSB",M1147))))),6)),"")</f>
        <v/>
      </c>
      <c r="U1147" s="8" t="str">
        <f t="shared" si="136"/>
        <v>--</v>
      </c>
      <c r="V1147" s="17" t="str">
        <f>IF(COUNTIF(M1147, "*CHEQUE*")&gt;0,+MID(M1147,(MIN(IF(ISERROR(FIND({1;2;3;4;5;6;7;8;9;0},M1147)),"",FIND({1;2;3;4;5;6;7;8;9;0},M1147)))),15),"")</f>
        <v/>
      </c>
      <c r="W1147" s="10"/>
      <c r="X1147" s="10"/>
      <c r="Y1147" s="10"/>
      <c r="Z1147" s="10"/>
      <c r="AA1147" s="31" t="str">
        <f t="shared" si="137"/>
        <v>--</v>
      </c>
      <c r="AB1147" s="18" t="str">
        <f t="shared" si="138"/>
        <v>Deposit</v>
      </c>
      <c r="AC1147" s="3">
        <f t="shared" si="139"/>
        <v>0</v>
      </c>
      <c r="AD1147" s="4">
        <f t="shared" si="140"/>
        <v>0</v>
      </c>
      <c r="AE1147" s="8" t="str">
        <f t="shared" si="141"/>
        <v/>
      </c>
      <c r="AF1147" s="18" t="str">
        <f t="shared" si="142"/>
        <v>--</v>
      </c>
    </row>
    <row r="1148" spans="5:32" x14ac:dyDescent="0.25">
      <c r="E1148" s="36" t="str">
        <f t="shared" si="143"/>
        <v>--</v>
      </c>
      <c r="F1148" s="25"/>
      <c r="G1148" s="20"/>
      <c r="H1148" s="29"/>
      <c r="I1148" s="29"/>
      <c r="J1148" s="23"/>
      <c r="K1148" s="23"/>
      <c r="L1148" s="23"/>
      <c r="M1148" s="25"/>
      <c r="N1148" s="29"/>
      <c r="O1148" s="13"/>
      <c r="P1148" s="13"/>
      <c r="Q1148" s="13"/>
      <c r="R1148" s="13"/>
      <c r="T1148" s="8" t="str">
        <f>IF(COUNTIF(M1148, "*POSB*TRA*")&gt;0,CONCATENATE(L1148,"-",MID(M1148,(MIN(IF(ISERROR(FIND({1;2;3;4;5;6;7;8;9;0},M1148,FIND("POSB",M1148))),"",FIND({1;2;3;4;5;6;7;8;9;0},M1148,FIND("POSB",M1148))))),6)),"")</f>
        <v/>
      </c>
      <c r="U1148" s="8" t="str">
        <f t="shared" si="136"/>
        <v>--</v>
      </c>
      <c r="V1148" s="17" t="str">
        <f>IF(COUNTIF(M1148, "*CHEQUE*")&gt;0,+MID(M1148,(MIN(IF(ISERROR(FIND({1;2;3;4;5;6;7;8;9;0},M1148)),"",FIND({1;2;3;4;5;6;7;8;9;0},M1148)))),15),"")</f>
        <v/>
      </c>
      <c r="W1148" s="10"/>
      <c r="X1148" s="10"/>
      <c r="Y1148" s="10"/>
      <c r="Z1148" s="10"/>
      <c r="AA1148" s="31" t="str">
        <f t="shared" si="137"/>
        <v>--</v>
      </c>
      <c r="AB1148" s="18" t="str">
        <f t="shared" si="138"/>
        <v>Deposit</v>
      </c>
      <c r="AC1148" s="3">
        <f t="shared" si="139"/>
        <v>0</v>
      </c>
      <c r="AD1148" s="4">
        <f t="shared" si="140"/>
        <v>0</v>
      </c>
      <c r="AE1148" s="8" t="str">
        <f t="shared" si="141"/>
        <v/>
      </c>
      <c r="AF1148" s="18" t="str">
        <f t="shared" si="142"/>
        <v>--</v>
      </c>
    </row>
    <row r="1149" spans="5:32" x14ac:dyDescent="0.25">
      <c r="E1149" s="36" t="str">
        <f t="shared" si="143"/>
        <v>--</v>
      </c>
      <c r="F1149" s="26"/>
      <c r="G1149" s="21"/>
      <c r="H1149" s="30"/>
      <c r="I1149" s="30"/>
      <c r="J1149" s="24"/>
      <c r="K1149" s="24"/>
      <c r="L1149" s="24"/>
      <c r="M1149" s="26"/>
      <c r="N1149" s="30"/>
      <c r="O1149" s="13"/>
      <c r="P1149" s="13"/>
      <c r="Q1149" s="13"/>
      <c r="R1149" s="13"/>
      <c r="T1149" s="8" t="str">
        <f>IF(COUNTIF(M1149, "*POSB*TRA*")&gt;0,CONCATENATE(L1149,"-",MID(M1149,(MIN(IF(ISERROR(FIND({1;2;3;4;5;6;7;8;9;0},M1149,FIND("POSB",M1149))),"",FIND({1;2;3;4;5;6;7;8;9;0},M1149,FIND("POSB",M1149))))),6)),"")</f>
        <v/>
      </c>
      <c r="U1149" s="8" t="str">
        <f t="shared" si="136"/>
        <v>--</v>
      </c>
      <c r="V1149" s="17" t="str">
        <f>IF(COUNTIF(M1149, "*CHEQUE*")&gt;0,+MID(M1149,(MIN(IF(ISERROR(FIND({1;2;3;4;5;6;7;8;9;0},M1149)),"",FIND({1;2;3;4;5;6;7;8;9;0},M1149)))),15),"")</f>
        <v/>
      </c>
      <c r="W1149" s="10"/>
      <c r="X1149" s="10"/>
      <c r="Y1149" s="10"/>
      <c r="Z1149" s="10"/>
      <c r="AA1149" s="31" t="str">
        <f t="shared" si="137"/>
        <v>--</v>
      </c>
      <c r="AB1149" s="18" t="str">
        <f t="shared" si="138"/>
        <v>Deposit</v>
      </c>
      <c r="AC1149" s="3">
        <f t="shared" si="139"/>
        <v>0</v>
      </c>
      <c r="AD1149" s="4">
        <f t="shared" si="140"/>
        <v>0</v>
      </c>
      <c r="AE1149" s="8" t="str">
        <f t="shared" si="141"/>
        <v/>
      </c>
      <c r="AF1149" s="18" t="str">
        <f t="shared" si="142"/>
        <v>--</v>
      </c>
    </row>
    <row r="1150" spans="5:32" x14ac:dyDescent="0.25">
      <c r="E1150" s="36" t="str">
        <f t="shared" si="143"/>
        <v>--</v>
      </c>
      <c r="F1150" s="25"/>
      <c r="G1150" s="20"/>
      <c r="H1150" s="29"/>
      <c r="I1150" s="29"/>
      <c r="J1150" s="23"/>
      <c r="K1150" s="23"/>
      <c r="L1150" s="23"/>
      <c r="M1150" s="25"/>
      <c r="N1150" s="29"/>
      <c r="O1150" s="13"/>
      <c r="P1150" s="13"/>
      <c r="Q1150" s="13"/>
      <c r="R1150" s="13"/>
      <c r="T1150" s="8" t="str">
        <f>IF(COUNTIF(M1150, "*POSB*TRA*")&gt;0,CONCATENATE(L1150,"-",MID(M1150,(MIN(IF(ISERROR(FIND({1;2;3;4;5;6;7;8;9;0},M1150,FIND("POSB",M1150))),"",FIND({1;2;3;4;5;6;7;8;9;0},M1150,FIND("POSB",M1150))))),6)),"")</f>
        <v/>
      </c>
      <c r="U1150" s="8" t="str">
        <f t="shared" si="136"/>
        <v>--</v>
      </c>
      <c r="V1150" s="17" t="str">
        <f>IF(COUNTIF(M1150, "*CHEQUE*")&gt;0,+MID(M1150,(MIN(IF(ISERROR(FIND({1;2;3;4;5;6;7;8;9;0},M1150)),"",FIND({1;2;3;4;5;6;7;8;9;0},M1150)))),15),"")</f>
        <v/>
      </c>
      <c r="W1150" s="10"/>
      <c r="X1150" s="10"/>
      <c r="Y1150" s="10"/>
      <c r="Z1150" s="10"/>
      <c r="AA1150" s="31" t="str">
        <f t="shared" si="137"/>
        <v>--</v>
      </c>
      <c r="AB1150" s="18" t="str">
        <f t="shared" si="138"/>
        <v>Deposit</v>
      </c>
      <c r="AC1150" s="3">
        <f t="shared" si="139"/>
        <v>0</v>
      </c>
      <c r="AD1150" s="4">
        <f t="shared" si="140"/>
        <v>0</v>
      </c>
      <c r="AE1150" s="8" t="str">
        <f t="shared" si="141"/>
        <v/>
      </c>
      <c r="AF1150" s="18" t="str">
        <f t="shared" si="142"/>
        <v>--</v>
      </c>
    </row>
    <row r="1151" spans="5:32" x14ac:dyDescent="0.25">
      <c r="E1151" s="36" t="str">
        <f t="shared" si="143"/>
        <v>--</v>
      </c>
      <c r="F1151" s="26"/>
      <c r="G1151" s="21"/>
      <c r="H1151" s="30"/>
      <c r="I1151" s="30"/>
      <c r="J1151" s="24"/>
      <c r="K1151" s="24"/>
      <c r="L1151" s="24"/>
      <c r="M1151" s="26"/>
      <c r="N1151" s="30"/>
      <c r="O1151" s="13"/>
      <c r="P1151" s="13"/>
      <c r="Q1151" s="13"/>
      <c r="R1151" s="13"/>
      <c r="T1151" s="8" t="str">
        <f>IF(COUNTIF(M1151, "*POSB*TRA*")&gt;0,CONCATENATE(L1151,"-",MID(M1151,(MIN(IF(ISERROR(FIND({1;2;3;4;5;6;7;8;9;0},M1151,FIND("POSB",M1151))),"",FIND({1;2;3;4;5;6;7;8;9;0},M1151,FIND("POSB",M1151))))),6)),"")</f>
        <v/>
      </c>
      <c r="U1151" s="8" t="str">
        <f t="shared" si="136"/>
        <v>--</v>
      </c>
      <c r="V1151" s="17" t="str">
        <f>IF(COUNTIF(M1151, "*CHEQUE*")&gt;0,+MID(M1151,(MIN(IF(ISERROR(FIND({1;2;3;4;5;6;7;8;9;0},M1151)),"",FIND({1;2;3;4;5;6;7;8;9;0},M1151)))),15),"")</f>
        <v/>
      </c>
      <c r="W1151" s="10"/>
      <c r="X1151" s="10"/>
      <c r="Y1151" s="10"/>
      <c r="Z1151" s="10"/>
      <c r="AA1151" s="31" t="str">
        <f t="shared" si="137"/>
        <v>--</v>
      </c>
      <c r="AB1151" s="18" t="str">
        <f t="shared" si="138"/>
        <v>Deposit</v>
      </c>
      <c r="AC1151" s="3">
        <f t="shared" si="139"/>
        <v>0</v>
      </c>
      <c r="AD1151" s="4">
        <f t="shared" si="140"/>
        <v>0</v>
      </c>
      <c r="AE1151" s="8" t="str">
        <f t="shared" si="141"/>
        <v/>
      </c>
      <c r="AF1151" s="18" t="str">
        <f t="shared" si="142"/>
        <v>--</v>
      </c>
    </row>
    <row r="1152" spans="5:32" x14ac:dyDescent="0.25">
      <c r="E1152" s="36" t="str">
        <f t="shared" si="143"/>
        <v>--</v>
      </c>
      <c r="F1152" s="25"/>
      <c r="G1152" s="20"/>
      <c r="H1152" s="29"/>
      <c r="I1152" s="29"/>
      <c r="J1152" s="23"/>
      <c r="K1152" s="23"/>
      <c r="L1152" s="23"/>
      <c r="M1152" s="25"/>
      <c r="N1152" s="29"/>
      <c r="O1152" s="13"/>
      <c r="P1152" s="13"/>
      <c r="Q1152" s="13"/>
      <c r="R1152" s="13"/>
      <c r="T1152" s="8" t="str">
        <f>IF(COUNTIF(M1152, "*POSB*TRA*")&gt;0,CONCATENATE(L1152,"-",MID(M1152,(MIN(IF(ISERROR(FIND({1;2;3;4;5;6;7;8;9;0},M1152,FIND("POSB",M1152))),"",FIND({1;2;3;4;5;6;7;8;9;0},M1152,FIND("POSB",M1152))))),6)),"")</f>
        <v/>
      </c>
      <c r="U1152" s="8" t="str">
        <f t="shared" si="136"/>
        <v>--</v>
      </c>
      <c r="V1152" s="17" t="str">
        <f>IF(COUNTIF(M1152, "*CHEQUE*")&gt;0,+MID(M1152,(MIN(IF(ISERROR(FIND({1;2;3;4;5;6;7;8;9;0},M1152)),"",FIND({1;2;3;4;5;6;7;8;9;0},M1152)))),15),"")</f>
        <v/>
      </c>
      <c r="W1152" s="10"/>
      <c r="X1152" s="10"/>
      <c r="Y1152" s="10"/>
      <c r="Z1152" s="10"/>
      <c r="AA1152" s="31" t="str">
        <f t="shared" si="137"/>
        <v>--</v>
      </c>
      <c r="AB1152" s="18" t="str">
        <f t="shared" si="138"/>
        <v>Deposit</v>
      </c>
      <c r="AC1152" s="3">
        <f t="shared" si="139"/>
        <v>0</v>
      </c>
      <c r="AD1152" s="4">
        <f t="shared" si="140"/>
        <v>0</v>
      </c>
      <c r="AE1152" s="8" t="str">
        <f t="shared" si="141"/>
        <v/>
      </c>
      <c r="AF1152" s="18" t="str">
        <f t="shared" si="142"/>
        <v>--</v>
      </c>
    </row>
    <row r="1153" spans="5:32" x14ac:dyDescent="0.25">
      <c r="E1153" s="36" t="str">
        <f t="shared" si="143"/>
        <v>--</v>
      </c>
      <c r="F1153" s="26"/>
      <c r="G1153" s="21"/>
      <c r="H1153" s="30"/>
      <c r="I1153" s="30"/>
      <c r="J1153" s="24"/>
      <c r="K1153" s="24"/>
      <c r="L1153" s="24"/>
      <c r="M1153" s="26"/>
      <c r="N1153" s="30"/>
      <c r="O1153" s="13"/>
      <c r="P1153" s="13"/>
      <c r="Q1153" s="13"/>
      <c r="R1153" s="13"/>
      <c r="T1153" s="8" t="str">
        <f>IF(COUNTIF(M1153, "*POSB*TRA*")&gt;0,CONCATENATE(L1153,"-",MID(M1153,(MIN(IF(ISERROR(FIND({1;2;3;4;5;6;7;8;9;0},M1153,FIND("POSB",M1153))),"",FIND({1;2;3;4;5;6;7;8;9;0},M1153,FIND("POSB",M1153))))),6)),"")</f>
        <v/>
      </c>
      <c r="U1153" s="8" t="str">
        <f t="shared" si="136"/>
        <v>--</v>
      </c>
      <c r="V1153" s="17" t="str">
        <f>IF(COUNTIF(M1153, "*CHEQUE*")&gt;0,+MID(M1153,(MIN(IF(ISERROR(FIND({1;2;3;4;5;6;7;8;9;0},M1153)),"",FIND({1;2;3;4;5;6;7;8;9;0},M1153)))),15),"")</f>
        <v/>
      </c>
      <c r="W1153" s="10"/>
      <c r="X1153" s="10"/>
      <c r="Y1153" s="10"/>
      <c r="Z1153" s="10"/>
      <c r="AA1153" s="31" t="str">
        <f t="shared" si="137"/>
        <v>--</v>
      </c>
      <c r="AB1153" s="18" t="str">
        <f t="shared" si="138"/>
        <v>Deposit</v>
      </c>
      <c r="AC1153" s="3">
        <f t="shared" si="139"/>
        <v>0</v>
      </c>
      <c r="AD1153" s="4">
        <f t="shared" si="140"/>
        <v>0</v>
      </c>
      <c r="AE1153" s="8" t="str">
        <f t="shared" si="141"/>
        <v/>
      </c>
      <c r="AF1153" s="18" t="str">
        <f t="shared" si="142"/>
        <v>--</v>
      </c>
    </row>
    <row r="1154" spans="5:32" x14ac:dyDescent="0.25">
      <c r="E1154" s="36" t="str">
        <f t="shared" si="143"/>
        <v>--</v>
      </c>
      <c r="F1154" s="25"/>
      <c r="G1154" s="20"/>
      <c r="H1154" s="29"/>
      <c r="I1154" s="29"/>
      <c r="J1154" s="23"/>
      <c r="K1154" s="23"/>
      <c r="L1154" s="23"/>
      <c r="M1154" s="25"/>
      <c r="N1154" s="29"/>
      <c r="O1154" s="13"/>
      <c r="P1154" s="13"/>
      <c r="Q1154" s="13"/>
      <c r="R1154" s="13"/>
      <c r="T1154" s="8" t="str">
        <f>IF(COUNTIF(M1154, "*POSB*TRA*")&gt;0,CONCATENATE(L1154,"-",MID(M1154,(MIN(IF(ISERROR(FIND({1;2;3;4;5;6;7;8;9;0},M1154,FIND("POSB",M1154))),"",FIND({1;2;3;4;5;6;7;8;9;0},M1154,FIND("POSB",M1154))))),6)),"")</f>
        <v/>
      </c>
      <c r="U1154" s="8" t="str">
        <f t="shared" si="136"/>
        <v>--</v>
      </c>
      <c r="V1154" s="17" t="str">
        <f>IF(COUNTIF(M1154, "*CHEQUE*")&gt;0,+MID(M1154,(MIN(IF(ISERROR(FIND({1;2;3;4;5;6;7;8;9;0},M1154)),"",FIND({1;2;3;4;5;6;7;8;9;0},M1154)))),15),"")</f>
        <v/>
      </c>
      <c r="W1154" s="10"/>
      <c r="X1154" s="10"/>
      <c r="Y1154" s="10"/>
      <c r="Z1154" s="10"/>
      <c r="AA1154" s="31" t="str">
        <f t="shared" si="137"/>
        <v>--</v>
      </c>
      <c r="AB1154" s="18" t="str">
        <f t="shared" si="138"/>
        <v>Deposit</v>
      </c>
      <c r="AC1154" s="3">
        <f t="shared" si="139"/>
        <v>0</v>
      </c>
      <c r="AD1154" s="4">
        <f t="shared" si="140"/>
        <v>0</v>
      </c>
      <c r="AE1154" s="8" t="str">
        <f t="shared" si="141"/>
        <v/>
      </c>
      <c r="AF1154" s="18" t="str">
        <f t="shared" si="142"/>
        <v>--</v>
      </c>
    </row>
    <row r="1155" spans="5:32" x14ac:dyDescent="0.25">
      <c r="E1155" s="36" t="str">
        <f t="shared" si="143"/>
        <v>--</v>
      </c>
      <c r="F1155" s="26"/>
      <c r="G1155" s="21"/>
      <c r="H1155" s="30"/>
      <c r="I1155" s="30"/>
      <c r="J1155" s="24"/>
      <c r="K1155" s="24"/>
      <c r="L1155" s="24"/>
      <c r="M1155" s="26"/>
      <c r="N1155" s="30"/>
      <c r="O1155" s="13"/>
      <c r="P1155" s="13"/>
      <c r="Q1155" s="13"/>
      <c r="R1155" s="13"/>
      <c r="T1155" s="8" t="str">
        <f>IF(COUNTIF(M1155, "*POSB*TRA*")&gt;0,CONCATENATE(L1155,"-",MID(M1155,(MIN(IF(ISERROR(FIND({1;2;3;4;5;6;7;8;9;0},M1155,FIND("POSB",M1155))),"",FIND({1;2;3;4;5;6;7;8;9;0},M1155,FIND("POSB",M1155))))),6)),"")</f>
        <v/>
      </c>
      <c r="U1155" s="8" t="str">
        <f t="shared" si="136"/>
        <v>--</v>
      </c>
      <c r="V1155" s="17" t="str">
        <f>IF(COUNTIF(M1155, "*CHEQUE*")&gt;0,+MID(M1155,(MIN(IF(ISERROR(FIND({1;2;3;4;5;6;7;8;9;0},M1155)),"",FIND({1;2;3;4;5;6;7;8;9;0},M1155)))),15),"")</f>
        <v/>
      </c>
      <c r="W1155" s="10"/>
      <c r="X1155" s="10"/>
      <c r="Y1155" s="10"/>
      <c r="Z1155" s="10"/>
      <c r="AA1155" s="31" t="str">
        <f t="shared" si="137"/>
        <v>--</v>
      </c>
      <c r="AB1155" s="18" t="str">
        <f t="shared" si="138"/>
        <v>Deposit</v>
      </c>
      <c r="AC1155" s="3">
        <f t="shared" si="139"/>
        <v>0</v>
      </c>
      <c r="AD1155" s="4">
        <f t="shared" si="140"/>
        <v>0</v>
      </c>
      <c r="AE1155" s="8" t="str">
        <f t="shared" si="141"/>
        <v/>
      </c>
      <c r="AF1155" s="18" t="str">
        <f t="shared" si="142"/>
        <v>--</v>
      </c>
    </row>
    <row r="1156" spans="5:32" x14ac:dyDescent="0.25">
      <c r="E1156" s="36" t="str">
        <f t="shared" si="143"/>
        <v>--</v>
      </c>
      <c r="F1156" s="25"/>
      <c r="G1156" s="20"/>
      <c r="H1156" s="29"/>
      <c r="I1156" s="29"/>
      <c r="J1156" s="23"/>
      <c r="K1156" s="23"/>
      <c r="L1156" s="23"/>
      <c r="M1156" s="25"/>
      <c r="N1156" s="29"/>
      <c r="O1156" s="13"/>
      <c r="P1156" s="13"/>
      <c r="Q1156" s="13"/>
      <c r="R1156" s="13"/>
      <c r="T1156" s="8" t="str">
        <f>IF(COUNTIF(M1156, "*POSB*TRA*")&gt;0,CONCATENATE(L1156,"-",MID(M1156,(MIN(IF(ISERROR(FIND({1;2;3;4;5;6;7;8;9;0},M1156,FIND("POSB",M1156))),"",FIND({1;2;3;4;5;6;7;8;9;0},M1156,FIND("POSB",M1156))))),6)),"")</f>
        <v/>
      </c>
      <c r="U1156" s="8" t="str">
        <f t="shared" si="136"/>
        <v>--</v>
      </c>
      <c r="V1156" s="17" t="str">
        <f>IF(COUNTIF(M1156, "*CHEQUE*")&gt;0,+MID(M1156,(MIN(IF(ISERROR(FIND({1;2;3;4;5;6;7;8;9;0},M1156)),"",FIND({1;2;3;4;5;6;7;8;9;0},M1156)))),15),"")</f>
        <v/>
      </c>
      <c r="W1156" s="10"/>
      <c r="X1156" s="10"/>
      <c r="Y1156" s="10"/>
      <c r="Z1156" s="10"/>
      <c r="AA1156" s="31" t="str">
        <f t="shared" si="137"/>
        <v>--</v>
      </c>
      <c r="AB1156" s="18" t="str">
        <f t="shared" si="138"/>
        <v>Deposit</v>
      </c>
      <c r="AC1156" s="3">
        <f t="shared" si="139"/>
        <v>0</v>
      </c>
      <c r="AD1156" s="4">
        <f t="shared" si="140"/>
        <v>0</v>
      </c>
      <c r="AE1156" s="8" t="str">
        <f t="shared" si="141"/>
        <v/>
      </c>
      <c r="AF1156" s="18" t="str">
        <f t="shared" si="142"/>
        <v>--</v>
      </c>
    </row>
    <row r="1157" spans="5:32" x14ac:dyDescent="0.25">
      <c r="E1157" s="36" t="str">
        <f t="shared" si="143"/>
        <v>--</v>
      </c>
      <c r="F1157" s="26"/>
      <c r="G1157" s="21"/>
      <c r="H1157" s="30"/>
      <c r="I1157" s="30"/>
      <c r="J1157" s="24"/>
      <c r="K1157" s="24"/>
      <c r="L1157" s="24"/>
      <c r="M1157" s="26"/>
      <c r="N1157" s="30"/>
      <c r="O1157" s="13"/>
      <c r="P1157" s="13"/>
      <c r="Q1157" s="13"/>
      <c r="R1157" s="13"/>
      <c r="T1157" s="8" t="str">
        <f>IF(COUNTIF(M1157, "*POSB*TRA*")&gt;0,CONCATENATE(L1157,"-",MID(M1157,(MIN(IF(ISERROR(FIND({1;2;3;4;5;6;7;8;9;0},M1157,FIND("POSB",M1157))),"",FIND({1;2;3;4;5;6;7;8;9;0},M1157,FIND("POSB",M1157))))),6)),"")</f>
        <v/>
      </c>
      <c r="U1157" s="8" t="str">
        <f t="shared" si="136"/>
        <v>--</v>
      </c>
      <c r="V1157" s="17" t="str">
        <f>IF(COUNTIF(M1157, "*CHEQUE*")&gt;0,+MID(M1157,(MIN(IF(ISERROR(FIND({1;2;3;4;5;6;7;8;9;0},M1157)),"",FIND({1;2;3;4;5;6;7;8;9;0},M1157)))),15),"")</f>
        <v/>
      </c>
      <c r="W1157" s="10"/>
      <c r="X1157" s="10"/>
      <c r="Y1157" s="10"/>
      <c r="Z1157" s="10"/>
      <c r="AA1157" s="31" t="str">
        <f t="shared" si="137"/>
        <v>--</v>
      </c>
      <c r="AB1157" s="18" t="str">
        <f t="shared" si="138"/>
        <v>Deposit</v>
      </c>
      <c r="AC1157" s="3">
        <f t="shared" si="139"/>
        <v>0</v>
      </c>
      <c r="AD1157" s="4">
        <f t="shared" si="140"/>
        <v>0</v>
      </c>
      <c r="AE1157" s="8" t="str">
        <f t="shared" si="141"/>
        <v/>
      </c>
      <c r="AF1157" s="18" t="str">
        <f t="shared" si="142"/>
        <v>--</v>
      </c>
    </row>
    <row r="1158" spans="5:32" x14ac:dyDescent="0.25">
      <c r="E1158" s="36" t="str">
        <f t="shared" si="143"/>
        <v>--</v>
      </c>
      <c r="F1158" s="25"/>
      <c r="G1158" s="20"/>
      <c r="H1158" s="29"/>
      <c r="I1158" s="29"/>
      <c r="J1158" s="23"/>
      <c r="K1158" s="23"/>
      <c r="L1158" s="23"/>
      <c r="M1158" s="25"/>
      <c r="N1158" s="29"/>
      <c r="O1158" s="13"/>
      <c r="P1158" s="13"/>
      <c r="Q1158" s="13"/>
      <c r="R1158" s="13"/>
      <c r="T1158" s="8" t="str">
        <f>IF(COUNTIF(M1158, "*POSB*TRA*")&gt;0,CONCATENATE(L1158,"-",MID(M1158,(MIN(IF(ISERROR(FIND({1;2;3;4;5;6;7;8;9;0},M1158,FIND("POSB",M1158))),"",FIND({1;2;3;4;5;6;7;8;9;0},M1158,FIND("POSB",M1158))))),6)),"")</f>
        <v/>
      </c>
      <c r="U1158" s="8" t="str">
        <f t="shared" ref="U1158:U1221" si="144">IF(LEN(CONCATENATE(T1158,AE1158))&lt;=0,CONCATENATE(TEXT(AA1158,"yyyyMMdd"),TEXT(ABS(H1158),"#"),TEXT(ABS(I1158),"#")),"")</f>
        <v>--</v>
      </c>
      <c r="V1158" s="17" t="str">
        <f>IF(COUNTIF(M1158, "*CHEQUE*")&gt;0,+MID(M1158,(MIN(IF(ISERROR(FIND({1;2;3;4;5;6;7;8;9;0},M1158)),"",FIND({1;2;3;4;5;6;7;8;9;0},M1158)))),15),"")</f>
        <v/>
      </c>
      <c r="W1158" s="10"/>
      <c r="X1158" s="10"/>
      <c r="Y1158" s="10"/>
      <c r="Z1158" s="10"/>
      <c r="AA1158" s="31" t="str">
        <f t="shared" ref="AA1158:AA1221" si="145">E1158</f>
        <v>--</v>
      </c>
      <c r="AB1158" s="18" t="str">
        <f t="shared" ref="AB1158:AB1221" si="146">IF(COUNTIF(M1158, "*CHEQUE*")&gt;0,"Cheque",IF(COUNTIF(M1158, "*POSB*TRA*")&gt;0,"VISA","Deposit"))</f>
        <v>Deposit</v>
      </c>
      <c r="AC1158" s="3">
        <f t="shared" ref="AC1158:AC1221" si="147">M1158</f>
        <v>0</v>
      </c>
      <c r="AD1158" s="4">
        <f t="shared" ref="AD1158:AD1221" si="148">H1158-I1158</f>
        <v>0</v>
      </c>
      <c r="AE1158" s="8" t="str">
        <f t="shared" ref="AE1158:AE1221" si="149">LEFT(V1158,FIND("@",V1158&amp;"@")-1)</f>
        <v/>
      </c>
      <c r="AF1158" s="18" t="str">
        <f t="shared" ref="AF1158:AF1221" si="150">CONCATENATE(T1158,AE1158,U1158)</f>
        <v>--</v>
      </c>
    </row>
    <row r="1159" spans="5:32" x14ac:dyDescent="0.25">
      <c r="E1159" s="36" t="str">
        <f t="shared" ref="E1159:E1222" si="151">A1159&amp;"-"&amp;B1159&amp;"-"&amp;C1159</f>
        <v>--</v>
      </c>
      <c r="F1159" s="26"/>
      <c r="G1159" s="21"/>
      <c r="H1159" s="30"/>
      <c r="I1159" s="30"/>
      <c r="J1159" s="24"/>
      <c r="K1159" s="24"/>
      <c r="L1159" s="24"/>
      <c r="M1159" s="26"/>
      <c r="N1159" s="30"/>
      <c r="O1159" s="13"/>
      <c r="P1159" s="13"/>
      <c r="Q1159" s="13"/>
      <c r="R1159" s="13"/>
      <c r="T1159" s="8" t="str">
        <f>IF(COUNTIF(M1159, "*POSB*TRA*")&gt;0,CONCATENATE(L1159,"-",MID(M1159,(MIN(IF(ISERROR(FIND({1;2;3;4;5;6;7;8;9;0},M1159,FIND("POSB",M1159))),"",FIND({1;2;3;4;5;6;7;8;9;0},M1159,FIND("POSB",M1159))))),6)),"")</f>
        <v/>
      </c>
      <c r="U1159" s="8" t="str">
        <f t="shared" si="144"/>
        <v>--</v>
      </c>
      <c r="V1159" s="17" t="str">
        <f>IF(COUNTIF(M1159, "*CHEQUE*")&gt;0,+MID(M1159,(MIN(IF(ISERROR(FIND({1;2;3;4;5;6;7;8;9;0},M1159)),"",FIND({1;2;3;4;5;6;7;8;9;0},M1159)))),15),"")</f>
        <v/>
      </c>
      <c r="W1159" s="10"/>
      <c r="X1159" s="10"/>
      <c r="Y1159" s="10"/>
      <c r="Z1159" s="10"/>
      <c r="AA1159" s="31" t="str">
        <f t="shared" si="145"/>
        <v>--</v>
      </c>
      <c r="AB1159" s="18" t="str">
        <f t="shared" si="146"/>
        <v>Deposit</v>
      </c>
      <c r="AC1159" s="3">
        <f t="shared" si="147"/>
        <v>0</v>
      </c>
      <c r="AD1159" s="4">
        <f t="shared" si="148"/>
        <v>0</v>
      </c>
      <c r="AE1159" s="8" t="str">
        <f t="shared" si="149"/>
        <v/>
      </c>
      <c r="AF1159" s="18" t="str">
        <f t="shared" si="150"/>
        <v>--</v>
      </c>
    </row>
    <row r="1160" spans="5:32" x14ac:dyDescent="0.25">
      <c r="E1160" s="36" t="str">
        <f t="shared" si="151"/>
        <v>--</v>
      </c>
      <c r="F1160" s="25"/>
      <c r="G1160" s="20"/>
      <c r="H1160" s="29"/>
      <c r="I1160" s="29"/>
      <c r="J1160" s="23"/>
      <c r="K1160" s="23"/>
      <c r="L1160" s="23"/>
      <c r="M1160" s="25"/>
      <c r="N1160" s="29"/>
      <c r="O1160" s="13"/>
      <c r="P1160" s="13"/>
      <c r="Q1160" s="13"/>
      <c r="R1160" s="13"/>
      <c r="T1160" s="8" t="str">
        <f>IF(COUNTIF(M1160, "*POSB*TRA*")&gt;0,CONCATENATE(L1160,"-",MID(M1160,(MIN(IF(ISERROR(FIND({1;2;3;4;5;6;7;8;9;0},M1160,FIND("POSB",M1160))),"",FIND({1;2;3;4;5;6;7;8;9;0},M1160,FIND("POSB",M1160))))),6)),"")</f>
        <v/>
      </c>
      <c r="U1160" s="8" t="str">
        <f t="shared" si="144"/>
        <v>--</v>
      </c>
      <c r="V1160" s="17" t="str">
        <f>IF(COUNTIF(M1160, "*CHEQUE*")&gt;0,+MID(M1160,(MIN(IF(ISERROR(FIND({1;2;3;4;5;6;7;8;9;0},M1160)),"",FIND({1;2;3;4;5;6;7;8;9;0},M1160)))),15),"")</f>
        <v/>
      </c>
      <c r="W1160" s="10"/>
      <c r="X1160" s="10"/>
      <c r="Y1160" s="10"/>
      <c r="Z1160" s="10"/>
      <c r="AA1160" s="31" t="str">
        <f t="shared" si="145"/>
        <v>--</v>
      </c>
      <c r="AB1160" s="18" t="str">
        <f t="shared" si="146"/>
        <v>Deposit</v>
      </c>
      <c r="AC1160" s="3">
        <f t="shared" si="147"/>
        <v>0</v>
      </c>
      <c r="AD1160" s="4">
        <f t="shared" si="148"/>
        <v>0</v>
      </c>
      <c r="AE1160" s="8" t="str">
        <f t="shared" si="149"/>
        <v/>
      </c>
      <c r="AF1160" s="18" t="str">
        <f t="shared" si="150"/>
        <v>--</v>
      </c>
    </row>
    <row r="1161" spans="5:32" x14ac:dyDescent="0.25">
      <c r="E1161" s="36" t="str">
        <f t="shared" si="151"/>
        <v>--</v>
      </c>
      <c r="F1161" s="26"/>
      <c r="G1161" s="21"/>
      <c r="H1161" s="30"/>
      <c r="I1161" s="30"/>
      <c r="J1161" s="24"/>
      <c r="K1161" s="24"/>
      <c r="L1161" s="24"/>
      <c r="M1161" s="26"/>
      <c r="N1161" s="30"/>
      <c r="O1161" s="13"/>
      <c r="P1161" s="13"/>
      <c r="Q1161" s="13"/>
      <c r="R1161" s="13"/>
      <c r="T1161" s="8" t="str">
        <f>IF(COUNTIF(M1161, "*POSB*TRA*")&gt;0,CONCATENATE(L1161,"-",MID(M1161,(MIN(IF(ISERROR(FIND({1;2;3;4;5;6;7;8;9;0},M1161,FIND("POSB",M1161))),"",FIND({1;2;3;4;5;6;7;8;9;0},M1161,FIND("POSB",M1161))))),6)),"")</f>
        <v/>
      </c>
      <c r="U1161" s="8" t="str">
        <f t="shared" si="144"/>
        <v>--</v>
      </c>
      <c r="V1161" s="17" t="str">
        <f>IF(COUNTIF(M1161, "*CHEQUE*")&gt;0,+MID(M1161,(MIN(IF(ISERROR(FIND({1;2;3;4;5;6;7;8;9;0},M1161)),"",FIND({1;2;3;4;5;6;7;8;9;0},M1161)))),15),"")</f>
        <v/>
      </c>
      <c r="W1161" s="10"/>
      <c r="X1161" s="10"/>
      <c r="Y1161" s="10"/>
      <c r="Z1161" s="10"/>
      <c r="AA1161" s="31" t="str">
        <f t="shared" si="145"/>
        <v>--</v>
      </c>
      <c r="AB1161" s="18" t="str">
        <f t="shared" si="146"/>
        <v>Deposit</v>
      </c>
      <c r="AC1161" s="3">
        <f t="shared" si="147"/>
        <v>0</v>
      </c>
      <c r="AD1161" s="4">
        <f t="shared" si="148"/>
        <v>0</v>
      </c>
      <c r="AE1161" s="8" t="str">
        <f t="shared" si="149"/>
        <v/>
      </c>
      <c r="AF1161" s="18" t="str">
        <f t="shared" si="150"/>
        <v>--</v>
      </c>
    </row>
    <row r="1162" spans="5:32" x14ac:dyDescent="0.25">
      <c r="E1162" s="36" t="str">
        <f t="shared" si="151"/>
        <v>--</v>
      </c>
      <c r="F1162" s="25"/>
      <c r="G1162" s="20"/>
      <c r="H1162" s="29"/>
      <c r="I1162" s="29"/>
      <c r="J1162" s="23"/>
      <c r="K1162" s="23"/>
      <c r="L1162" s="23"/>
      <c r="M1162" s="25"/>
      <c r="N1162" s="29"/>
      <c r="O1162" s="13"/>
      <c r="P1162" s="13"/>
      <c r="Q1162" s="13"/>
      <c r="R1162" s="13"/>
      <c r="T1162" s="8" t="str">
        <f>IF(COUNTIF(M1162, "*POSB*TRA*")&gt;0,CONCATENATE(L1162,"-",MID(M1162,(MIN(IF(ISERROR(FIND({1;2;3;4;5;6;7;8;9;0},M1162,FIND("POSB",M1162))),"",FIND({1;2;3;4;5;6;7;8;9;0},M1162,FIND("POSB",M1162))))),6)),"")</f>
        <v/>
      </c>
      <c r="U1162" s="8" t="str">
        <f t="shared" si="144"/>
        <v>--</v>
      </c>
      <c r="V1162" s="17" t="str">
        <f>IF(COUNTIF(M1162, "*CHEQUE*")&gt;0,+MID(M1162,(MIN(IF(ISERROR(FIND({1;2;3;4;5;6;7;8;9;0},M1162)),"",FIND({1;2;3;4;5;6;7;8;9;0},M1162)))),15),"")</f>
        <v/>
      </c>
      <c r="W1162" s="10"/>
      <c r="X1162" s="10"/>
      <c r="Y1162" s="10"/>
      <c r="Z1162" s="10"/>
      <c r="AA1162" s="31" t="str">
        <f t="shared" si="145"/>
        <v>--</v>
      </c>
      <c r="AB1162" s="18" t="str">
        <f t="shared" si="146"/>
        <v>Deposit</v>
      </c>
      <c r="AC1162" s="3">
        <f t="shared" si="147"/>
        <v>0</v>
      </c>
      <c r="AD1162" s="4">
        <f t="shared" si="148"/>
        <v>0</v>
      </c>
      <c r="AE1162" s="8" t="str">
        <f t="shared" si="149"/>
        <v/>
      </c>
      <c r="AF1162" s="18" t="str">
        <f t="shared" si="150"/>
        <v>--</v>
      </c>
    </row>
    <row r="1163" spans="5:32" x14ac:dyDescent="0.25">
      <c r="E1163" s="36" t="str">
        <f t="shared" si="151"/>
        <v>--</v>
      </c>
      <c r="F1163" s="26"/>
      <c r="G1163" s="21"/>
      <c r="H1163" s="30"/>
      <c r="I1163" s="30"/>
      <c r="J1163" s="24"/>
      <c r="K1163" s="24"/>
      <c r="L1163" s="24"/>
      <c r="M1163" s="26"/>
      <c r="N1163" s="30"/>
      <c r="O1163" s="13"/>
      <c r="P1163" s="13"/>
      <c r="Q1163" s="13"/>
      <c r="R1163" s="13"/>
      <c r="T1163" s="8" t="str">
        <f>IF(COUNTIF(M1163, "*POSB*TRA*")&gt;0,CONCATENATE(L1163,"-",MID(M1163,(MIN(IF(ISERROR(FIND({1;2;3;4;5;6;7;8;9;0},M1163,FIND("POSB",M1163))),"",FIND({1;2;3;4;5;6;7;8;9;0},M1163,FIND("POSB",M1163))))),6)),"")</f>
        <v/>
      </c>
      <c r="U1163" s="8" t="str">
        <f t="shared" si="144"/>
        <v>--</v>
      </c>
      <c r="V1163" s="17" t="str">
        <f>IF(COUNTIF(M1163, "*CHEQUE*")&gt;0,+MID(M1163,(MIN(IF(ISERROR(FIND({1;2;3;4;5;6;7;8;9;0},M1163)),"",FIND({1;2;3;4;5;6;7;8;9;0},M1163)))),15),"")</f>
        <v/>
      </c>
      <c r="W1163" s="10"/>
      <c r="X1163" s="10"/>
      <c r="Y1163" s="10"/>
      <c r="Z1163" s="10"/>
      <c r="AA1163" s="31" t="str">
        <f t="shared" si="145"/>
        <v>--</v>
      </c>
      <c r="AB1163" s="18" t="str">
        <f t="shared" si="146"/>
        <v>Deposit</v>
      </c>
      <c r="AC1163" s="3">
        <f t="shared" si="147"/>
        <v>0</v>
      </c>
      <c r="AD1163" s="4">
        <f t="shared" si="148"/>
        <v>0</v>
      </c>
      <c r="AE1163" s="8" t="str">
        <f t="shared" si="149"/>
        <v/>
      </c>
      <c r="AF1163" s="18" t="str">
        <f t="shared" si="150"/>
        <v>--</v>
      </c>
    </row>
    <row r="1164" spans="5:32" x14ac:dyDescent="0.25">
      <c r="E1164" s="36" t="str">
        <f t="shared" si="151"/>
        <v>--</v>
      </c>
      <c r="F1164" s="25"/>
      <c r="G1164" s="20"/>
      <c r="H1164" s="29"/>
      <c r="I1164" s="29"/>
      <c r="J1164" s="23"/>
      <c r="K1164" s="23"/>
      <c r="L1164" s="23"/>
      <c r="M1164" s="25"/>
      <c r="N1164" s="29"/>
      <c r="O1164" s="13"/>
      <c r="P1164" s="13"/>
      <c r="Q1164" s="13"/>
      <c r="R1164" s="13"/>
      <c r="T1164" s="8" t="str">
        <f>IF(COUNTIF(M1164, "*POSB*TRA*")&gt;0,CONCATENATE(L1164,"-",MID(M1164,(MIN(IF(ISERROR(FIND({1;2;3;4;5;6;7;8;9;0},M1164,FIND("POSB",M1164))),"",FIND({1;2;3;4;5;6;7;8;9;0},M1164,FIND("POSB",M1164))))),6)),"")</f>
        <v/>
      </c>
      <c r="U1164" s="8" t="str">
        <f t="shared" si="144"/>
        <v>--</v>
      </c>
      <c r="V1164" s="17" t="str">
        <f>IF(COUNTIF(M1164, "*CHEQUE*")&gt;0,+MID(M1164,(MIN(IF(ISERROR(FIND({1;2;3;4;5;6;7;8;9;0},M1164)),"",FIND({1;2;3;4;5;6;7;8;9;0},M1164)))),15),"")</f>
        <v/>
      </c>
      <c r="W1164" s="10"/>
      <c r="X1164" s="10"/>
      <c r="Y1164" s="10"/>
      <c r="Z1164" s="10"/>
      <c r="AA1164" s="31" t="str">
        <f t="shared" si="145"/>
        <v>--</v>
      </c>
      <c r="AB1164" s="18" t="str">
        <f t="shared" si="146"/>
        <v>Deposit</v>
      </c>
      <c r="AC1164" s="3">
        <f t="shared" si="147"/>
        <v>0</v>
      </c>
      <c r="AD1164" s="4">
        <f t="shared" si="148"/>
        <v>0</v>
      </c>
      <c r="AE1164" s="8" t="str">
        <f t="shared" si="149"/>
        <v/>
      </c>
      <c r="AF1164" s="18" t="str">
        <f t="shared" si="150"/>
        <v>--</v>
      </c>
    </row>
    <row r="1165" spans="5:32" x14ac:dyDescent="0.25">
      <c r="E1165" s="36" t="str">
        <f t="shared" si="151"/>
        <v>--</v>
      </c>
      <c r="F1165" s="26"/>
      <c r="G1165" s="21"/>
      <c r="H1165" s="30"/>
      <c r="I1165" s="30"/>
      <c r="J1165" s="24"/>
      <c r="K1165" s="24"/>
      <c r="L1165" s="24"/>
      <c r="M1165" s="26"/>
      <c r="N1165" s="30"/>
      <c r="O1165" s="13"/>
      <c r="P1165" s="13"/>
      <c r="Q1165" s="13"/>
      <c r="R1165" s="13"/>
      <c r="T1165" s="8" t="str">
        <f>IF(COUNTIF(M1165, "*POSB*TRA*")&gt;0,CONCATENATE(L1165,"-",MID(M1165,(MIN(IF(ISERROR(FIND({1;2;3;4;5;6;7;8;9;0},M1165,FIND("POSB",M1165))),"",FIND({1;2;3;4;5;6;7;8;9;0},M1165,FIND("POSB",M1165))))),6)),"")</f>
        <v/>
      </c>
      <c r="U1165" s="8" t="str">
        <f t="shared" si="144"/>
        <v>--</v>
      </c>
      <c r="V1165" s="17" t="str">
        <f>IF(COUNTIF(M1165, "*CHEQUE*")&gt;0,+MID(M1165,(MIN(IF(ISERROR(FIND({1;2;3;4;5;6;7;8;9;0},M1165)),"",FIND({1;2;3;4;5;6;7;8;9;0},M1165)))),15),"")</f>
        <v/>
      </c>
      <c r="W1165" s="10"/>
      <c r="X1165" s="10"/>
      <c r="Y1165" s="10"/>
      <c r="Z1165" s="10"/>
      <c r="AA1165" s="31" t="str">
        <f t="shared" si="145"/>
        <v>--</v>
      </c>
      <c r="AB1165" s="18" t="str">
        <f t="shared" si="146"/>
        <v>Deposit</v>
      </c>
      <c r="AC1165" s="3">
        <f t="shared" si="147"/>
        <v>0</v>
      </c>
      <c r="AD1165" s="4">
        <f t="shared" si="148"/>
        <v>0</v>
      </c>
      <c r="AE1165" s="8" t="str">
        <f t="shared" si="149"/>
        <v/>
      </c>
      <c r="AF1165" s="18" t="str">
        <f t="shared" si="150"/>
        <v>--</v>
      </c>
    </row>
    <row r="1166" spans="5:32" x14ac:dyDescent="0.25">
      <c r="E1166" s="36" t="str">
        <f t="shared" si="151"/>
        <v>--</v>
      </c>
      <c r="F1166" s="25"/>
      <c r="G1166" s="20"/>
      <c r="H1166" s="29"/>
      <c r="I1166" s="29"/>
      <c r="J1166" s="23"/>
      <c r="K1166" s="23"/>
      <c r="L1166" s="23"/>
      <c r="M1166" s="25"/>
      <c r="N1166" s="29"/>
      <c r="O1166" s="13"/>
      <c r="P1166" s="13"/>
      <c r="Q1166" s="13"/>
      <c r="R1166" s="13"/>
      <c r="T1166" s="8" t="str">
        <f>IF(COUNTIF(M1166, "*POSB*TRA*")&gt;0,CONCATENATE(L1166,"-",MID(M1166,(MIN(IF(ISERROR(FIND({1;2;3;4;5;6;7;8;9;0},M1166,FIND("POSB",M1166))),"",FIND({1;2;3;4;5;6;7;8;9;0},M1166,FIND("POSB",M1166))))),6)),"")</f>
        <v/>
      </c>
      <c r="U1166" s="8" t="str">
        <f t="shared" si="144"/>
        <v>--</v>
      </c>
      <c r="V1166" s="17" t="str">
        <f>IF(COUNTIF(M1166, "*CHEQUE*")&gt;0,+MID(M1166,(MIN(IF(ISERROR(FIND({1;2;3;4;5;6;7;8;9;0},M1166)),"",FIND({1;2;3;4;5;6;7;8;9;0},M1166)))),15),"")</f>
        <v/>
      </c>
      <c r="W1166" s="10"/>
      <c r="X1166" s="10"/>
      <c r="Y1166" s="10"/>
      <c r="Z1166" s="10"/>
      <c r="AA1166" s="31" t="str">
        <f t="shared" si="145"/>
        <v>--</v>
      </c>
      <c r="AB1166" s="18" t="str">
        <f t="shared" si="146"/>
        <v>Deposit</v>
      </c>
      <c r="AC1166" s="3">
        <f t="shared" si="147"/>
        <v>0</v>
      </c>
      <c r="AD1166" s="4">
        <f t="shared" si="148"/>
        <v>0</v>
      </c>
      <c r="AE1166" s="8" t="str">
        <f t="shared" si="149"/>
        <v/>
      </c>
      <c r="AF1166" s="18" t="str">
        <f t="shared" si="150"/>
        <v>--</v>
      </c>
    </row>
    <row r="1167" spans="5:32" x14ac:dyDescent="0.25">
      <c r="E1167" s="36" t="str">
        <f t="shared" si="151"/>
        <v>--</v>
      </c>
      <c r="F1167" s="26"/>
      <c r="G1167" s="21"/>
      <c r="H1167" s="30"/>
      <c r="I1167" s="30"/>
      <c r="J1167" s="24"/>
      <c r="K1167" s="24"/>
      <c r="L1167" s="24"/>
      <c r="M1167" s="26"/>
      <c r="N1167" s="30"/>
      <c r="O1167" s="13"/>
      <c r="P1167" s="13"/>
      <c r="Q1167" s="13"/>
      <c r="R1167" s="13"/>
      <c r="T1167" s="8" t="str">
        <f>IF(COUNTIF(M1167, "*POSB*TRA*")&gt;0,CONCATENATE(L1167,"-",MID(M1167,(MIN(IF(ISERROR(FIND({1;2;3;4;5;6;7;8;9;0},M1167,FIND("POSB",M1167))),"",FIND({1;2;3;4;5;6;7;8;9;0},M1167,FIND("POSB",M1167))))),6)),"")</f>
        <v/>
      </c>
      <c r="U1167" s="8" t="str">
        <f t="shared" si="144"/>
        <v>--</v>
      </c>
      <c r="V1167" s="17" t="str">
        <f>IF(COUNTIF(M1167, "*CHEQUE*")&gt;0,+MID(M1167,(MIN(IF(ISERROR(FIND({1;2;3;4;5;6;7;8;9;0},M1167)),"",FIND({1;2;3;4;5;6;7;8;9;0},M1167)))),15),"")</f>
        <v/>
      </c>
      <c r="W1167" s="10"/>
      <c r="X1167" s="10"/>
      <c r="Y1167" s="10"/>
      <c r="Z1167" s="10"/>
      <c r="AA1167" s="31" t="str">
        <f t="shared" si="145"/>
        <v>--</v>
      </c>
      <c r="AB1167" s="18" t="str">
        <f t="shared" si="146"/>
        <v>Deposit</v>
      </c>
      <c r="AC1167" s="3">
        <f t="shared" si="147"/>
        <v>0</v>
      </c>
      <c r="AD1167" s="4">
        <f t="shared" si="148"/>
        <v>0</v>
      </c>
      <c r="AE1167" s="8" t="str">
        <f t="shared" si="149"/>
        <v/>
      </c>
      <c r="AF1167" s="18" t="str">
        <f t="shared" si="150"/>
        <v>--</v>
      </c>
    </row>
    <row r="1168" spans="5:32" x14ac:dyDescent="0.25">
      <c r="E1168" s="36" t="str">
        <f t="shared" si="151"/>
        <v>--</v>
      </c>
      <c r="F1168" s="25"/>
      <c r="G1168" s="20"/>
      <c r="H1168" s="29"/>
      <c r="I1168" s="29"/>
      <c r="J1168" s="23"/>
      <c r="K1168" s="23"/>
      <c r="L1168" s="23"/>
      <c r="M1168" s="25"/>
      <c r="N1168" s="29"/>
      <c r="O1168" s="13"/>
      <c r="P1168" s="13"/>
      <c r="Q1168" s="13"/>
      <c r="R1168" s="13"/>
      <c r="T1168" s="8" t="str">
        <f>IF(COUNTIF(M1168, "*POSB*TRA*")&gt;0,CONCATENATE(L1168,"-",MID(M1168,(MIN(IF(ISERROR(FIND({1;2;3;4;5;6;7;8;9;0},M1168,FIND("POSB",M1168))),"",FIND({1;2;3;4;5;6;7;8;9;0},M1168,FIND("POSB",M1168))))),6)),"")</f>
        <v/>
      </c>
      <c r="U1168" s="8" t="str">
        <f t="shared" si="144"/>
        <v>--</v>
      </c>
      <c r="V1168" s="17" t="str">
        <f>IF(COUNTIF(M1168, "*CHEQUE*")&gt;0,+MID(M1168,(MIN(IF(ISERROR(FIND({1;2;3;4;5;6;7;8;9;0},M1168)),"",FIND({1;2;3;4;5;6;7;8;9;0},M1168)))),15),"")</f>
        <v/>
      </c>
      <c r="W1168" s="10"/>
      <c r="X1168" s="10"/>
      <c r="Y1168" s="10"/>
      <c r="Z1168" s="10"/>
      <c r="AA1168" s="31" t="str">
        <f t="shared" si="145"/>
        <v>--</v>
      </c>
      <c r="AB1168" s="18" t="str">
        <f t="shared" si="146"/>
        <v>Deposit</v>
      </c>
      <c r="AC1168" s="3">
        <f t="shared" si="147"/>
        <v>0</v>
      </c>
      <c r="AD1168" s="4">
        <f t="shared" si="148"/>
        <v>0</v>
      </c>
      <c r="AE1168" s="8" t="str">
        <f t="shared" si="149"/>
        <v/>
      </c>
      <c r="AF1168" s="18" t="str">
        <f t="shared" si="150"/>
        <v>--</v>
      </c>
    </row>
    <row r="1169" spans="5:32" x14ac:dyDescent="0.25">
      <c r="E1169" s="36" t="str">
        <f t="shared" si="151"/>
        <v>--</v>
      </c>
      <c r="F1169" s="26"/>
      <c r="G1169" s="21"/>
      <c r="H1169" s="30"/>
      <c r="I1169" s="30"/>
      <c r="J1169" s="24"/>
      <c r="K1169" s="24"/>
      <c r="L1169" s="24"/>
      <c r="M1169" s="26"/>
      <c r="N1169" s="30"/>
      <c r="O1169" s="13"/>
      <c r="P1169" s="13"/>
      <c r="Q1169" s="13"/>
      <c r="R1169" s="13"/>
      <c r="T1169" s="8" t="str">
        <f>IF(COUNTIF(M1169, "*POSB*TRA*")&gt;0,CONCATENATE(L1169,"-",MID(M1169,(MIN(IF(ISERROR(FIND({1;2;3;4;5;6;7;8;9;0},M1169,FIND("POSB",M1169))),"",FIND({1;2;3;4;5;6;7;8;9;0},M1169,FIND("POSB",M1169))))),6)),"")</f>
        <v/>
      </c>
      <c r="U1169" s="8" t="str">
        <f t="shared" si="144"/>
        <v>--</v>
      </c>
      <c r="V1169" s="17" t="str">
        <f>IF(COUNTIF(M1169, "*CHEQUE*")&gt;0,+MID(M1169,(MIN(IF(ISERROR(FIND({1;2;3;4;5;6;7;8;9;0},M1169)),"",FIND({1;2;3;4;5;6;7;8;9;0},M1169)))),15),"")</f>
        <v/>
      </c>
      <c r="W1169" s="10"/>
      <c r="X1169" s="10"/>
      <c r="Y1169" s="10"/>
      <c r="Z1169" s="10"/>
      <c r="AA1169" s="31" t="str">
        <f t="shared" si="145"/>
        <v>--</v>
      </c>
      <c r="AB1169" s="18" t="str">
        <f t="shared" si="146"/>
        <v>Deposit</v>
      </c>
      <c r="AC1169" s="3">
        <f t="shared" si="147"/>
        <v>0</v>
      </c>
      <c r="AD1169" s="4">
        <f t="shared" si="148"/>
        <v>0</v>
      </c>
      <c r="AE1169" s="8" t="str">
        <f t="shared" si="149"/>
        <v/>
      </c>
      <c r="AF1169" s="18" t="str">
        <f t="shared" si="150"/>
        <v>--</v>
      </c>
    </row>
    <row r="1170" spans="5:32" x14ac:dyDescent="0.25">
      <c r="E1170" s="36" t="str">
        <f t="shared" si="151"/>
        <v>--</v>
      </c>
      <c r="F1170" s="25"/>
      <c r="G1170" s="20"/>
      <c r="H1170" s="29"/>
      <c r="I1170" s="29"/>
      <c r="J1170" s="23"/>
      <c r="K1170" s="23"/>
      <c r="L1170" s="23"/>
      <c r="M1170" s="25"/>
      <c r="N1170" s="29"/>
      <c r="O1170" s="13"/>
      <c r="P1170" s="13"/>
      <c r="Q1170" s="13"/>
      <c r="R1170" s="13"/>
      <c r="T1170" s="8" t="str">
        <f>IF(COUNTIF(M1170, "*POSB*TRA*")&gt;0,CONCATENATE(L1170,"-",MID(M1170,(MIN(IF(ISERROR(FIND({1;2;3;4;5;6;7;8;9;0},M1170,FIND("POSB",M1170))),"",FIND({1;2;3;4;5;6;7;8;9;0},M1170,FIND("POSB",M1170))))),6)),"")</f>
        <v/>
      </c>
      <c r="U1170" s="8" t="str">
        <f t="shared" si="144"/>
        <v>--</v>
      </c>
      <c r="V1170" s="17" t="str">
        <f>IF(COUNTIF(M1170, "*CHEQUE*")&gt;0,+MID(M1170,(MIN(IF(ISERROR(FIND({1;2;3;4;5;6;7;8;9;0},M1170)),"",FIND({1;2;3;4;5;6;7;8;9;0},M1170)))),15),"")</f>
        <v/>
      </c>
      <c r="W1170" s="10"/>
      <c r="X1170" s="10"/>
      <c r="Y1170" s="10"/>
      <c r="Z1170" s="10"/>
      <c r="AA1170" s="31" t="str">
        <f t="shared" si="145"/>
        <v>--</v>
      </c>
      <c r="AB1170" s="18" t="str">
        <f t="shared" si="146"/>
        <v>Deposit</v>
      </c>
      <c r="AC1170" s="3">
        <f t="shared" si="147"/>
        <v>0</v>
      </c>
      <c r="AD1170" s="4">
        <f t="shared" si="148"/>
        <v>0</v>
      </c>
      <c r="AE1170" s="8" t="str">
        <f t="shared" si="149"/>
        <v/>
      </c>
      <c r="AF1170" s="18" t="str">
        <f t="shared" si="150"/>
        <v>--</v>
      </c>
    </row>
    <row r="1171" spans="5:32" x14ac:dyDescent="0.25">
      <c r="E1171" s="36" t="str">
        <f t="shared" si="151"/>
        <v>--</v>
      </c>
      <c r="F1171" s="26"/>
      <c r="G1171" s="21"/>
      <c r="H1171" s="30"/>
      <c r="I1171" s="30"/>
      <c r="J1171" s="24"/>
      <c r="K1171" s="24"/>
      <c r="L1171" s="24"/>
      <c r="M1171" s="26"/>
      <c r="N1171" s="30"/>
      <c r="O1171" s="13"/>
      <c r="P1171" s="13"/>
      <c r="Q1171" s="13"/>
      <c r="R1171" s="13"/>
      <c r="T1171" s="8" t="str">
        <f>IF(COUNTIF(M1171, "*POSB*TRA*")&gt;0,CONCATENATE(L1171,"-",MID(M1171,(MIN(IF(ISERROR(FIND({1;2;3;4;5;6;7;8;9;0},M1171,FIND("POSB",M1171))),"",FIND({1;2;3;4;5;6;7;8;9;0},M1171,FIND("POSB",M1171))))),6)),"")</f>
        <v/>
      </c>
      <c r="U1171" s="8" t="str">
        <f t="shared" si="144"/>
        <v>--</v>
      </c>
      <c r="V1171" s="17" t="str">
        <f>IF(COUNTIF(M1171, "*CHEQUE*")&gt;0,+MID(M1171,(MIN(IF(ISERROR(FIND({1;2;3;4;5;6;7;8;9;0},M1171)),"",FIND({1;2;3;4;5;6;7;8;9;0},M1171)))),15),"")</f>
        <v/>
      </c>
      <c r="W1171" s="10"/>
      <c r="X1171" s="10"/>
      <c r="Y1171" s="10"/>
      <c r="Z1171" s="10"/>
      <c r="AA1171" s="31" t="str">
        <f t="shared" si="145"/>
        <v>--</v>
      </c>
      <c r="AB1171" s="18" t="str">
        <f t="shared" si="146"/>
        <v>Deposit</v>
      </c>
      <c r="AC1171" s="3">
        <f t="shared" si="147"/>
        <v>0</v>
      </c>
      <c r="AD1171" s="4">
        <f t="shared" si="148"/>
        <v>0</v>
      </c>
      <c r="AE1171" s="8" t="str">
        <f t="shared" si="149"/>
        <v/>
      </c>
      <c r="AF1171" s="18" t="str">
        <f t="shared" si="150"/>
        <v>--</v>
      </c>
    </row>
    <row r="1172" spans="5:32" x14ac:dyDescent="0.25">
      <c r="E1172" s="36" t="str">
        <f t="shared" si="151"/>
        <v>--</v>
      </c>
      <c r="F1172" s="25"/>
      <c r="G1172" s="20"/>
      <c r="H1172" s="29"/>
      <c r="I1172" s="29"/>
      <c r="J1172" s="23"/>
      <c r="K1172" s="23"/>
      <c r="L1172" s="23"/>
      <c r="M1172" s="25"/>
      <c r="N1172" s="29"/>
      <c r="O1172" s="13"/>
      <c r="P1172" s="13"/>
      <c r="Q1172" s="13"/>
      <c r="R1172" s="13"/>
      <c r="T1172" s="8" t="str">
        <f>IF(COUNTIF(M1172, "*POSB*TRA*")&gt;0,CONCATENATE(L1172,"-",MID(M1172,(MIN(IF(ISERROR(FIND({1;2;3;4;5;6;7;8;9;0},M1172,FIND("POSB",M1172))),"",FIND({1;2;3;4;5;6;7;8;9;0},M1172,FIND("POSB",M1172))))),6)),"")</f>
        <v/>
      </c>
      <c r="U1172" s="8" t="str">
        <f t="shared" si="144"/>
        <v>--</v>
      </c>
      <c r="V1172" s="17" t="str">
        <f>IF(COUNTIF(M1172, "*CHEQUE*")&gt;0,+MID(M1172,(MIN(IF(ISERROR(FIND({1;2;3;4;5;6;7;8;9;0},M1172)),"",FIND({1;2;3;4;5;6;7;8;9;0},M1172)))),15),"")</f>
        <v/>
      </c>
      <c r="W1172" s="10"/>
      <c r="X1172" s="10"/>
      <c r="Y1172" s="10"/>
      <c r="Z1172" s="10"/>
      <c r="AA1172" s="31" t="str">
        <f t="shared" si="145"/>
        <v>--</v>
      </c>
      <c r="AB1172" s="18" t="str">
        <f t="shared" si="146"/>
        <v>Deposit</v>
      </c>
      <c r="AC1172" s="3">
        <f t="shared" si="147"/>
        <v>0</v>
      </c>
      <c r="AD1172" s="4">
        <f t="shared" si="148"/>
        <v>0</v>
      </c>
      <c r="AE1172" s="8" t="str">
        <f t="shared" si="149"/>
        <v/>
      </c>
      <c r="AF1172" s="18" t="str">
        <f t="shared" si="150"/>
        <v>--</v>
      </c>
    </row>
    <row r="1173" spans="5:32" x14ac:dyDescent="0.25">
      <c r="E1173" s="36" t="str">
        <f t="shared" si="151"/>
        <v>--</v>
      </c>
      <c r="F1173" s="26"/>
      <c r="G1173" s="21"/>
      <c r="H1173" s="30"/>
      <c r="I1173" s="30"/>
      <c r="J1173" s="24"/>
      <c r="K1173" s="24"/>
      <c r="L1173" s="24"/>
      <c r="M1173" s="26"/>
      <c r="N1173" s="30"/>
      <c r="O1173" s="13"/>
      <c r="P1173" s="13"/>
      <c r="Q1173" s="13"/>
      <c r="R1173" s="13"/>
      <c r="T1173" s="8" t="str">
        <f>IF(COUNTIF(M1173, "*POSB*TRA*")&gt;0,CONCATENATE(L1173,"-",MID(M1173,(MIN(IF(ISERROR(FIND({1;2;3;4;5;6;7;8;9;0},M1173,FIND("POSB",M1173))),"",FIND({1;2;3;4;5;6;7;8;9;0},M1173,FIND("POSB",M1173))))),6)),"")</f>
        <v/>
      </c>
      <c r="U1173" s="8" t="str">
        <f t="shared" si="144"/>
        <v>--</v>
      </c>
      <c r="V1173" s="17" t="str">
        <f>IF(COUNTIF(M1173, "*CHEQUE*")&gt;0,+MID(M1173,(MIN(IF(ISERROR(FIND({1;2;3;4;5;6;7;8;9;0},M1173)),"",FIND({1;2;3;4;5;6;7;8;9;0},M1173)))),15),"")</f>
        <v/>
      </c>
      <c r="W1173" s="10"/>
      <c r="X1173" s="10"/>
      <c r="Y1173" s="10"/>
      <c r="Z1173" s="10"/>
      <c r="AA1173" s="31" t="str">
        <f t="shared" si="145"/>
        <v>--</v>
      </c>
      <c r="AB1173" s="18" t="str">
        <f t="shared" si="146"/>
        <v>Deposit</v>
      </c>
      <c r="AC1173" s="3">
        <f t="shared" si="147"/>
        <v>0</v>
      </c>
      <c r="AD1173" s="4">
        <f t="shared" si="148"/>
        <v>0</v>
      </c>
      <c r="AE1173" s="8" t="str">
        <f t="shared" si="149"/>
        <v/>
      </c>
      <c r="AF1173" s="18" t="str">
        <f t="shared" si="150"/>
        <v>--</v>
      </c>
    </row>
    <row r="1174" spans="5:32" x14ac:dyDescent="0.25">
      <c r="E1174" s="36" t="str">
        <f t="shared" si="151"/>
        <v>--</v>
      </c>
      <c r="F1174" s="25"/>
      <c r="G1174" s="20"/>
      <c r="H1174" s="29"/>
      <c r="I1174" s="29"/>
      <c r="J1174" s="23"/>
      <c r="K1174" s="23"/>
      <c r="L1174" s="23"/>
      <c r="M1174" s="25"/>
      <c r="N1174" s="29"/>
      <c r="O1174" s="13"/>
      <c r="P1174" s="13"/>
      <c r="Q1174" s="13"/>
      <c r="R1174" s="13"/>
      <c r="T1174" s="8" t="str">
        <f>IF(COUNTIF(M1174, "*POSB*TRA*")&gt;0,CONCATENATE(L1174,"-",MID(M1174,(MIN(IF(ISERROR(FIND({1;2;3;4;5;6;7;8;9;0},M1174,FIND("POSB",M1174))),"",FIND({1;2;3;4;5;6;7;8;9;0},M1174,FIND("POSB",M1174))))),6)),"")</f>
        <v/>
      </c>
      <c r="U1174" s="8" t="str">
        <f t="shared" si="144"/>
        <v>--</v>
      </c>
      <c r="V1174" s="17" t="str">
        <f>IF(COUNTIF(M1174, "*CHEQUE*")&gt;0,+MID(M1174,(MIN(IF(ISERROR(FIND({1;2;3;4;5;6;7;8;9;0},M1174)),"",FIND({1;2;3;4;5;6;7;8;9;0},M1174)))),15),"")</f>
        <v/>
      </c>
      <c r="W1174" s="10"/>
      <c r="X1174" s="10"/>
      <c r="Y1174" s="10"/>
      <c r="Z1174" s="10"/>
      <c r="AA1174" s="31" t="str">
        <f t="shared" si="145"/>
        <v>--</v>
      </c>
      <c r="AB1174" s="18" t="str">
        <f t="shared" si="146"/>
        <v>Deposit</v>
      </c>
      <c r="AC1174" s="3">
        <f t="shared" si="147"/>
        <v>0</v>
      </c>
      <c r="AD1174" s="4">
        <f t="shared" si="148"/>
        <v>0</v>
      </c>
      <c r="AE1174" s="8" t="str">
        <f t="shared" si="149"/>
        <v/>
      </c>
      <c r="AF1174" s="18" t="str">
        <f t="shared" si="150"/>
        <v>--</v>
      </c>
    </row>
    <row r="1175" spans="5:32" x14ac:dyDescent="0.25">
      <c r="E1175" s="36" t="str">
        <f t="shared" si="151"/>
        <v>--</v>
      </c>
      <c r="F1175" s="26"/>
      <c r="G1175" s="21"/>
      <c r="H1175" s="30"/>
      <c r="I1175" s="30"/>
      <c r="J1175" s="24"/>
      <c r="K1175" s="24"/>
      <c r="L1175" s="24"/>
      <c r="M1175" s="26"/>
      <c r="N1175" s="30"/>
      <c r="O1175" s="13"/>
      <c r="P1175" s="13"/>
      <c r="Q1175" s="13"/>
      <c r="R1175" s="13"/>
      <c r="T1175" s="8" t="str">
        <f>IF(COUNTIF(M1175, "*POSB*TRA*")&gt;0,CONCATENATE(L1175,"-",MID(M1175,(MIN(IF(ISERROR(FIND({1;2;3;4;5;6;7;8;9;0},M1175,FIND("POSB",M1175))),"",FIND({1;2;3;4;5;6;7;8;9;0},M1175,FIND("POSB",M1175))))),6)),"")</f>
        <v/>
      </c>
      <c r="U1175" s="8" t="str">
        <f t="shared" si="144"/>
        <v>--</v>
      </c>
      <c r="V1175" s="17" t="str">
        <f>IF(COUNTIF(M1175, "*CHEQUE*")&gt;0,+MID(M1175,(MIN(IF(ISERROR(FIND({1;2;3;4;5;6;7;8;9;0},M1175)),"",FIND({1;2;3;4;5;6;7;8;9;0},M1175)))),15),"")</f>
        <v/>
      </c>
      <c r="W1175" s="10"/>
      <c r="X1175" s="10"/>
      <c r="Y1175" s="10"/>
      <c r="Z1175" s="10"/>
      <c r="AA1175" s="31" t="str">
        <f t="shared" si="145"/>
        <v>--</v>
      </c>
      <c r="AB1175" s="18" t="str">
        <f t="shared" si="146"/>
        <v>Deposit</v>
      </c>
      <c r="AC1175" s="3">
        <f t="shared" si="147"/>
        <v>0</v>
      </c>
      <c r="AD1175" s="4">
        <f t="shared" si="148"/>
        <v>0</v>
      </c>
      <c r="AE1175" s="8" t="str">
        <f t="shared" si="149"/>
        <v/>
      </c>
      <c r="AF1175" s="18" t="str">
        <f t="shared" si="150"/>
        <v>--</v>
      </c>
    </row>
    <row r="1176" spans="5:32" x14ac:dyDescent="0.25">
      <c r="E1176" s="36" t="str">
        <f t="shared" si="151"/>
        <v>--</v>
      </c>
      <c r="F1176" s="25"/>
      <c r="G1176" s="20"/>
      <c r="H1176" s="29"/>
      <c r="I1176" s="29"/>
      <c r="J1176" s="23"/>
      <c r="K1176" s="23"/>
      <c r="L1176" s="23"/>
      <c r="M1176" s="25"/>
      <c r="N1176" s="29"/>
      <c r="O1176" s="13"/>
      <c r="P1176" s="13"/>
      <c r="Q1176" s="13"/>
      <c r="R1176" s="13"/>
      <c r="T1176" s="8" t="str">
        <f>IF(COUNTIF(M1176, "*POSB*TRA*")&gt;0,CONCATENATE(L1176,"-",MID(M1176,(MIN(IF(ISERROR(FIND({1;2;3;4;5;6;7;8;9;0},M1176,FIND("POSB",M1176))),"",FIND({1;2;3;4;5;6;7;8;9;0},M1176,FIND("POSB",M1176))))),6)),"")</f>
        <v/>
      </c>
      <c r="U1176" s="8" t="str">
        <f t="shared" si="144"/>
        <v>--</v>
      </c>
      <c r="V1176" s="17" t="str">
        <f>IF(COUNTIF(M1176, "*CHEQUE*")&gt;0,+MID(M1176,(MIN(IF(ISERROR(FIND({1;2;3;4;5;6;7;8;9;0},M1176)),"",FIND({1;2;3;4;5;6;7;8;9;0},M1176)))),15),"")</f>
        <v/>
      </c>
      <c r="W1176" s="10"/>
      <c r="X1176" s="10"/>
      <c r="Y1176" s="10"/>
      <c r="Z1176" s="10"/>
      <c r="AA1176" s="31" t="str">
        <f t="shared" si="145"/>
        <v>--</v>
      </c>
      <c r="AB1176" s="18" t="str">
        <f t="shared" si="146"/>
        <v>Deposit</v>
      </c>
      <c r="AC1176" s="3">
        <f t="shared" si="147"/>
        <v>0</v>
      </c>
      <c r="AD1176" s="4">
        <f t="shared" si="148"/>
        <v>0</v>
      </c>
      <c r="AE1176" s="8" t="str">
        <f t="shared" si="149"/>
        <v/>
      </c>
      <c r="AF1176" s="18" t="str">
        <f t="shared" si="150"/>
        <v>--</v>
      </c>
    </row>
    <row r="1177" spans="5:32" x14ac:dyDescent="0.25">
      <c r="E1177" s="36" t="str">
        <f t="shared" si="151"/>
        <v>--</v>
      </c>
      <c r="F1177" s="26"/>
      <c r="G1177" s="21"/>
      <c r="H1177" s="30"/>
      <c r="I1177" s="30"/>
      <c r="J1177" s="24"/>
      <c r="K1177" s="24"/>
      <c r="L1177" s="24"/>
      <c r="M1177" s="26"/>
      <c r="N1177" s="30"/>
      <c r="O1177" s="13"/>
      <c r="P1177" s="13"/>
      <c r="Q1177" s="13"/>
      <c r="R1177" s="13"/>
      <c r="T1177" s="8" t="str">
        <f>IF(COUNTIF(M1177, "*POSB*TRA*")&gt;0,CONCATENATE(L1177,"-",MID(M1177,(MIN(IF(ISERROR(FIND({1;2;3;4;5;6;7;8;9;0},M1177,FIND("POSB",M1177))),"",FIND({1;2;3;4;5;6;7;8;9;0},M1177,FIND("POSB",M1177))))),6)),"")</f>
        <v/>
      </c>
      <c r="U1177" s="8" t="str">
        <f t="shared" si="144"/>
        <v>--</v>
      </c>
      <c r="V1177" s="17" t="str">
        <f>IF(COUNTIF(M1177, "*CHEQUE*")&gt;0,+MID(M1177,(MIN(IF(ISERROR(FIND({1;2;3;4;5;6;7;8;9;0},M1177)),"",FIND({1;2;3;4;5;6;7;8;9;0},M1177)))),15),"")</f>
        <v/>
      </c>
      <c r="W1177" s="10"/>
      <c r="X1177" s="10"/>
      <c r="Y1177" s="10"/>
      <c r="Z1177" s="10"/>
      <c r="AA1177" s="31" t="str">
        <f t="shared" si="145"/>
        <v>--</v>
      </c>
      <c r="AB1177" s="18" t="str">
        <f t="shared" si="146"/>
        <v>Deposit</v>
      </c>
      <c r="AC1177" s="3">
        <f t="shared" si="147"/>
        <v>0</v>
      </c>
      <c r="AD1177" s="4">
        <f t="shared" si="148"/>
        <v>0</v>
      </c>
      <c r="AE1177" s="8" t="str">
        <f t="shared" si="149"/>
        <v/>
      </c>
      <c r="AF1177" s="18" t="str">
        <f t="shared" si="150"/>
        <v>--</v>
      </c>
    </row>
    <row r="1178" spans="5:32" x14ac:dyDescent="0.25">
      <c r="E1178" s="36" t="str">
        <f t="shared" si="151"/>
        <v>--</v>
      </c>
      <c r="F1178" s="25"/>
      <c r="G1178" s="20"/>
      <c r="H1178" s="29"/>
      <c r="I1178" s="29"/>
      <c r="J1178" s="23"/>
      <c r="K1178" s="23"/>
      <c r="L1178" s="23"/>
      <c r="M1178" s="25"/>
      <c r="N1178" s="29"/>
      <c r="O1178" s="13"/>
      <c r="P1178" s="13"/>
      <c r="Q1178" s="13"/>
      <c r="R1178" s="13"/>
      <c r="T1178" s="8" t="str">
        <f>IF(COUNTIF(M1178, "*POSB*TRA*")&gt;0,CONCATENATE(L1178,"-",MID(M1178,(MIN(IF(ISERROR(FIND({1;2;3;4;5;6;7;8;9;0},M1178,FIND("POSB",M1178))),"",FIND({1;2;3;4;5;6;7;8;9;0},M1178,FIND("POSB",M1178))))),6)),"")</f>
        <v/>
      </c>
      <c r="U1178" s="8" t="str">
        <f t="shared" si="144"/>
        <v>--</v>
      </c>
      <c r="V1178" s="17" t="str">
        <f>IF(COUNTIF(M1178, "*CHEQUE*")&gt;0,+MID(M1178,(MIN(IF(ISERROR(FIND({1;2;3;4;5;6;7;8;9;0},M1178)),"",FIND({1;2;3;4;5;6;7;8;9;0},M1178)))),15),"")</f>
        <v/>
      </c>
      <c r="W1178" s="10"/>
      <c r="X1178" s="10"/>
      <c r="Y1178" s="10"/>
      <c r="Z1178" s="10"/>
      <c r="AA1178" s="31" t="str">
        <f t="shared" si="145"/>
        <v>--</v>
      </c>
      <c r="AB1178" s="18" t="str">
        <f t="shared" si="146"/>
        <v>Deposit</v>
      </c>
      <c r="AC1178" s="3">
        <f t="shared" si="147"/>
        <v>0</v>
      </c>
      <c r="AD1178" s="4">
        <f t="shared" si="148"/>
        <v>0</v>
      </c>
      <c r="AE1178" s="8" t="str">
        <f t="shared" si="149"/>
        <v/>
      </c>
      <c r="AF1178" s="18" t="str">
        <f t="shared" si="150"/>
        <v>--</v>
      </c>
    </row>
    <row r="1179" spans="5:32" x14ac:dyDescent="0.25">
      <c r="E1179" s="36" t="str">
        <f t="shared" si="151"/>
        <v>--</v>
      </c>
      <c r="F1179" s="26"/>
      <c r="G1179" s="21"/>
      <c r="H1179" s="30"/>
      <c r="I1179" s="30"/>
      <c r="J1179" s="24"/>
      <c r="K1179" s="24"/>
      <c r="L1179" s="24"/>
      <c r="M1179" s="26"/>
      <c r="N1179" s="30"/>
      <c r="O1179" s="13"/>
      <c r="P1179" s="13"/>
      <c r="Q1179" s="13"/>
      <c r="R1179" s="13"/>
      <c r="T1179" s="8" t="str">
        <f>IF(COUNTIF(M1179, "*POSB*TRA*")&gt;0,CONCATENATE(L1179,"-",MID(M1179,(MIN(IF(ISERROR(FIND({1;2;3;4;5;6;7;8;9;0},M1179,FIND("POSB",M1179))),"",FIND({1;2;3;4;5;6;7;8;9;0},M1179,FIND("POSB",M1179))))),6)),"")</f>
        <v/>
      </c>
      <c r="U1179" s="8" t="str">
        <f t="shared" si="144"/>
        <v>--</v>
      </c>
      <c r="V1179" s="17" t="str">
        <f>IF(COUNTIF(M1179, "*CHEQUE*")&gt;0,+MID(M1179,(MIN(IF(ISERROR(FIND({1;2;3;4;5;6;7;8;9;0},M1179)),"",FIND({1;2;3;4;5;6;7;8;9;0},M1179)))),15),"")</f>
        <v/>
      </c>
      <c r="W1179" s="10"/>
      <c r="X1179" s="10"/>
      <c r="Y1179" s="10"/>
      <c r="Z1179" s="10"/>
      <c r="AA1179" s="31" t="str">
        <f t="shared" si="145"/>
        <v>--</v>
      </c>
      <c r="AB1179" s="18" t="str">
        <f t="shared" si="146"/>
        <v>Deposit</v>
      </c>
      <c r="AC1179" s="3">
        <f t="shared" si="147"/>
        <v>0</v>
      </c>
      <c r="AD1179" s="4">
        <f t="shared" si="148"/>
        <v>0</v>
      </c>
      <c r="AE1179" s="8" t="str">
        <f t="shared" si="149"/>
        <v/>
      </c>
      <c r="AF1179" s="18" t="str">
        <f t="shared" si="150"/>
        <v>--</v>
      </c>
    </row>
    <row r="1180" spans="5:32" x14ac:dyDescent="0.25">
      <c r="E1180" s="36" t="str">
        <f t="shared" si="151"/>
        <v>--</v>
      </c>
      <c r="F1180" s="25"/>
      <c r="G1180" s="20"/>
      <c r="H1180" s="29"/>
      <c r="I1180" s="29"/>
      <c r="J1180" s="23"/>
      <c r="K1180" s="23"/>
      <c r="L1180" s="23"/>
      <c r="M1180" s="25"/>
      <c r="N1180" s="29"/>
      <c r="O1180" s="13"/>
      <c r="P1180" s="13"/>
      <c r="Q1180" s="13"/>
      <c r="R1180" s="13"/>
      <c r="T1180" s="8" t="str">
        <f>IF(COUNTIF(M1180, "*POSB*TRA*")&gt;0,CONCATENATE(L1180,"-",MID(M1180,(MIN(IF(ISERROR(FIND({1;2;3;4;5;6;7;8;9;0},M1180,FIND("POSB",M1180))),"",FIND({1;2;3;4;5;6;7;8;9;0},M1180,FIND("POSB",M1180))))),6)),"")</f>
        <v/>
      </c>
      <c r="U1180" s="8" t="str">
        <f t="shared" si="144"/>
        <v>--</v>
      </c>
      <c r="V1180" s="17" t="str">
        <f>IF(COUNTIF(M1180, "*CHEQUE*")&gt;0,+MID(M1180,(MIN(IF(ISERROR(FIND({1;2;3;4;5;6;7;8;9;0},M1180)),"",FIND({1;2;3;4;5;6;7;8;9;0},M1180)))),15),"")</f>
        <v/>
      </c>
      <c r="W1180" s="10"/>
      <c r="X1180" s="10"/>
      <c r="Y1180" s="10"/>
      <c r="Z1180" s="10"/>
      <c r="AA1180" s="31" t="str">
        <f t="shared" si="145"/>
        <v>--</v>
      </c>
      <c r="AB1180" s="18" t="str">
        <f t="shared" si="146"/>
        <v>Deposit</v>
      </c>
      <c r="AC1180" s="3">
        <f t="shared" si="147"/>
        <v>0</v>
      </c>
      <c r="AD1180" s="4">
        <f t="shared" si="148"/>
        <v>0</v>
      </c>
      <c r="AE1180" s="8" t="str">
        <f t="shared" si="149"/>
        <v/>
      </c>
      <c r="AF1180" s="18" t="str">
        <f t="shared" si="150"/>
        <v>--</v>
      </c>
    </row>
    <row r="1181" spans="5:32" x14ac:dyDescent="0.25">
      <c r="E1181" s="36" t="str">
        <f t="shared" si="151"/>
        <v>--</v>
      </c>
      <c r="F1181" s="26"/>
      <c r="G1181" s="21"/>
      <c r="H1181" s="30"/>
      <c r="I1181" s="30"/>
      <c r="J1181" s="24"/>
      <c r="K1181" s="24"/>
      <c r="L1181" s="24"/>
      <c r="M1181" s="26"/>
      <c r="N1181" s="30"/>
      <c r="O1181" s="13"/>
      <c r="P1181" s="13"/>
      <c r="Q1181" s="13"/>
      <c r="R1181" s="13"/>
      <c r="T1181" s="8" t="str">
        <f>IF(COUNTIF(M1181, "*POSB*TRA*")&gt;0,CONCATENATE(L1181,"-",MID(M1181,(MIN(IF(ISERROR(FIND({1;2;3;4;5;6;7;8;9;0},M1181,FIND("POSB",M1181))),"",FIND({1;2;3;4;5;6;7;8;9;0},M1181,FIND("POSB",M1181))))),6)),"")</f>
        <v/>
      </c>
      <c r="U1181" s="8" t="str">
        <f t="shared" si="144"/>
        <v>--</v>
      </c>
      <c r="V1181" s="17" t="str">
        <f>IF(COUNTIF(M1181, "*CHEQUE*")&gt;0,+MID(M1181,(MIN(IF(ISERROR(FIND({1;2;3;4;5;6;7;8;9;0},M1181)),"",FIND({1;2;3;4;5;6;7;8;9;0},M1181)))),15),"")</f>
        <v/>
      </c>
      <c r="W1181" s="10"/>
      <c r="X1181" s="10"/>
      <c r="Y1181" s="10"/>
      <c r="Z1181" s="10"/>
      <c r="AA1181" s="31" t="str">
        <f t="shared" si="145"/>
        <v>--</v>
      </c>
      <c r="AB1181" s="18" t="str">
        <f t="shared" si="146"/>
        <v>Deposit</v>
      </c>
      <c r="AC1181" s="3">
        <f t="shared" si="147"/>
        <v>0</v>
      </c>
      <c r="AD1181" s="4">
        <f t="shared" si="148"/>
        <v>0</v>
      </c>
      <c r="AE1181" s="8" t="str">
        <f t="shared" si="149"/>
        <v/>
      </c>
      <c r="AF1181" s="18" t="str">
        <f t="shared" si="150"/>
        <v>--</v>
      </c>
    </row>
    <row r="1182" spans="5:32" x14ac:dyDescent="0.25">
      <c r="E1182" s="36" t="str">
        <f t="shared" si="151"/>
        <v>--</v>
      </c>
      <c r="F1182" s="25"/>
      <c r="G1182" s="20"/>
      <c r="H1182" s="29"/>
      <c r="I1182" s="29"/>
      <c r="J1182" s="23"/>
      <c r="K1182" s="23"/>
      <c r="L1182" s="23"/>
      <c r="M1182" s="25"/>
      <c r="N1182" s="29"/>
      <c r="O1182" s="13"/>
      <c r="P1182" s="13"/>
      <c r="Q1182" s="13"/>
      <c r="R1182" s="13"/>
      <c r="T1182" s="8" t="str">
        <f>IF(COUNTIF(M1182, "*POSB*TRA*")&gt;0,CONCATENATE(L1182,"-",MID(M1182,(MIN(IF(ISERROR(FIND({1;2;3;4;5;6;7;8;9;0},M1182,FIND("POSB",M1182))),"",FIND({1;2;3;4;5;6;7;8;9;0},M1182,FIND("POSB",M1182))))),6)),"")</f>
        <v/>
      </c>
      <c r="U1182" s="8" t="str">
        <f t="shared" si="144"/>
        <v>--</v>
      </c>
      <c r="V1182" s="17" t="str">
        <f>IF(COUNTIF(M1182, "*CHEQUE*")&gt;0,+MID(M1182,(MIN(IF(ISERROR(FIND({1;2;3;4;5;6;7;8;9;0},M1182)),"",FIND({1;2;3;4;5;6;7;8;9;0},M1182)))),15),"")</f>
        <v/>
      </c>
      <c r="W1182" s="10"/>
      <c r="X1182" s="10"/>
      <c r="Y1182" s="10"/>
      <c r="Z1182" s="10"/>
      <c r="AA1182" s="31" t="str">
        <f t="shared" si="145"/>
        <v>--</v>
      </c>
      <c r="AB1182" s="18" t="str">
        <f t="shared" si="146"/>
        <v>Deposit</v>
      </c>
      <c r="AC1182" s="3">
        <f t="shared" si="147"/>
        <v>0</v>
      </c>
      <c r="AD1182" s="4">
        <f t="shared" si="148"/>
        <v>0</v>
      </c>
      <c r="AE1182" s="8" t="str">
        <f t="shared" si="149"/>
        <v/>
      </c>
      <c r="AF1182" s="18" t="str">
        <f t="shared" si="150"/>
        <v>--</v>
      </c>
    </row>
    <row r="1183" spans="5:32" x14ac:dyDescent="0.25">
      <c r="E1183" s="36" t="str">
        <f t="shared" si="151"/>
        <v>--</v>
      </c>
      <c r="F1183" s="26"/>
      <c r="G1183" s="21"/>
      <c r="H1183" s="30"/>
      <c r="I1183" s="30"/>
      <c r="J1183" s="24"/>
      <c r="K1183" s="24"/>
      <c r="L1183" s="24"/>
      <c r="M1183" s="26"/>
      <c r="N1183" s="30"/>
      <c r="O1183" s="13"/>
      <c r="P1183" s="13"/>
      <c r="Q1183" s="13"/>
      <c r="R1183" s="13"/>
      <c r="T1183" s="8" t="str">
        <f>IF(COUNTIF(M1183, "*POSB*TRA*")&gt;0,CONCATENATE(L1183,"-",MID(M1183,(MIN(IF(ISERROR(FIND({1;2;3;4;5;6;7;8;9;0},M1183,FIND("POSB",M1183))),"",FIND({1;2;3;4;5;6;7;8;9;0},M1183,FIND("POSB",M1183))))),6)),"")</f>
        <v/>
      </c>
      <c r="U1183" s="8" t="str">
        <f t="shared" si="144"/>
        <v>--</v>
      </c>
      <c r="V1183" s="17" t="str">
        <f>IF(COUNTIF(M1183, "*CHEQUE*")&gt;0,+MID(M1183,(MIN(IF(ISERROR(FIND({1;2;3;4;5;6;7;8;9;0},M1183)),"",FIND({1;2;3;4;5;6;7;8;9;0},M1183)))),15),"")</f>
        <v/>
      </c>
      <c r="W1183" s="10"/>
      <c r="X1183" s="10"/>
      <c r="Y1183" s="10"/>
      <c r="Z1183" s="10"/>
      <c r="AA1183" s="31" t="str">
        <f t="shared" si="145"/>
        <v>--</v>
      </c>
      <c r="AB1183" s="18" t="str">
        <f t="shared" si="146"/>
        <v>Deposit</v>
      </c>
      <c r="AC1183" s="3">
        <f t="shared" si="147"/>
        <v>0</v>
      </c>
      <c r="AD1183" s="4">
        <f t="shared" si="148"/>
        <v>0</v>
      </c>
      <c r="AE1183" s="8" t="str">
        <f t="shared" si="149"/>
        <v/>
      </c>
      <c r="AF1183" s="18" t="str">
        <f t="shared" si="150"/>
        <v>--</v>
      </c>
    </row>
    <row r="1184" spans="5:32" x14ac:dyDescent="0.25">
      <c r="E1184" s="36" t="str">
        <f t="shared" si="151"/>
        <v>--</v>
      </c>
      <c r="F1184" s="25"/>
      <c r="G1184" s="20"/>
      <c r="H1184" s="29"/>
      <c r="I1184" s="29"/>
      <c r="J1184" s="23"/>
      <c r="K1184" s="23"/>
      <c r="L1184" s="23"/>
      <c r="M1184" s="25"/>
      <c r="N1184" s="29"/>
      <c r="O1184" s="13"/>
      <c r="P1184" s="13"/>
      <c r="Q1184" s="13"/>
      <c r="R1184" s="13"/>
      <c r="T1184" s="8" t="str">
        <f>IF(COUNTIF(M1184, "*POSB*TRA*")&gt;0,CONCATENATE(L1184,"-",MID(M1184,(MIN(IF(ISERROR(FIND({1;2;3;4;5;6;7;8;9;0},M1184,FIND("POSB",M1184))),"",FIND({1;2;3;4;5;6;7;8;9;0},M1184,FIND("POSB",M1184))))),6)),"")</f>
        <v/>
      </c>
      <c r="U1184" s="8" t="str">
        <f t="shared" si="144"/>
        <v>--</v>
      </c>
      <c r="V1184" s="17" t="str">
        <f>IF(COUNTIF(M1184, "*CHEQUE*")&gt;0,+MID(M1184,(MIN(IF(ISERROR(FIND({1;2;3;4;5;6;7;8;9;0},M1184)),"",FIND({1;2;3;4;5;6;7;8;9;0},M1184)))),15),"")</f>
        <v/>
      </c>
      <c r="W1184" s="10"/>
      <c r="X1184" s="10"/>
      <c r="Y1184" s="10"/>
      <c r="Z1184" s="10"/>
      <c r="AA1184" s="31" t="str">
        <f t="shared" si="145"/>
        <v>--</v>
      </c>
      <c r="AB1184" s="18" t="str">
        <f t="shared" si="146"/>
        <v>Deposit</v>
      </c>
      <c r="AC1184" s="3">
        <f t="shared" si="147"/>
        <v>0</v>
      </c>
      <c r="AD1184" s="4">
        <f t="shared" si="148"/>
        <v>0</v>
      </c>
      <c r="AE1184" s="8" t="str">
        <f t="shared" si="149"/>
        <v/>
      </c>
      <c r="AF1184" s="18" t="str">
        <f t="shared" si="150"/>
        <v>--</v>
      </c>
    </row>
    <row r="1185" spans="5:32" x14ac:dyDescent="0.25">
      <c r="E1185" s="36" t="str">
        <f t="shared" si="151"/>
        <v>--</v>
      </c>
      <c r="F1185" s="26"/>
      <c r="G1185" s="21"/>
      <c r="H1185" s="30"/>
      <c r="I1185" s="30"/>
      <c r="J1185" s="24"/>
      <c r="K1185" s="24"/>
      <c r="L1185" s="24"/>
      <c r="M1185" s="26"/>
      <c r="N1185" s="30"/>
      <c r="O1185" s="13"/>
      <c r="P1185" s="13"/>
      <c r="Q1185" s="13"/>
      <c r="R1185" s="13"/>
      <c r="T1185" s="8" t="str">
        <f>IF(COUNTIF(M1185, "*POSB*TRA*")&gt;0,CONCATENATE(L1185,"-",MID(M1185,(MIN(IF(ISERROR(FIND({1;2;3;4;5;6;7;8;9;0},M1185,FIND("POSB",M1185))),"",FIND({1;2;3;4;5;6;7;8;9;0},M1185,FIND("POSB",M1185))))),6)),"")</f>
        <v/>
      </c>
      <c r="U1185" s="8" t="str">
        <f t="shared" si="144"/>
        <v>--</v>
      </c>
      <c r="V1185" s="17" t="str">
        <f>IF(COUNTIF(M1185, "*CHEQUE*")&gt;0,+MID(M1185,(MIN(IF(ISERROR(FIND({1;2;3;4;5;6;7;8;9;0},M1185)),"",FIND({1;2;3;4;5;6;7;8;9;0},M1185)))),15),"")</f>
        <v/>
      </c>
      <c r="W1185" s="10"/>
      <c r="X1185" s="10"/>
      <c r="Y1185" s="10"/>
      <c r="Z1185" s="10"/>
      <c r="AA1185" s="31" t="str">
        <f t="shared" si="145"/>
        <v>--</v>
      </c>
      <c r="AB1185" s="18" t="str">
        <f t="shared" si="146"/>
        <v>Deposit</v>
      </c>
      <c r="AC1185" s="3">
        <f t="shared" si="147"/>
        <v>0</v>
      </c>
      <c r="AD1185" s="4">
        <f t="shared" si="148"/>
        <v>0</v>
      </c>
      <c r="AE1185" s="8" t="str">
        <f t="shared" si="149"/>
        <v/>
      </c>
      <c r="AF1185" s="18" t="str">
        <f t="shared" si="150"/>
        <v>--</v>
      </c>
    </row>
    <row r="1186" spans="5:32" x14ac:dyDescent="0.25">
      <c r="E1186" s="36" t="str">
        <f t="shared" si="151"/>
        <v>--</v>
      </c>
      <c r="F1186" s="25"/>
      <c r="G1186" s="20"/>
      <c r="H1186" s="29"/>
      <c r="I1186" s="29"/>
      <c r="J1186" s="23"/>
      <c r="K1186" s="23"/>
      <c r="L1186" s="23"/>
      <c r="M1186" s="25"/>
      <c r="N1186" s="29"/>
      <c r="O1186" s="13"/>
      <c r="P1186" s="13"/>
      <c r="Q1186" s="13"/>
      <c r="R1186" s="13"/>
      <c r="T1186" s="8" t="str">
        <f>IF(COUNTIF(M1186, "*POSB*TRA*")&gt;0,CONCATENATE(L1186,"-",MID(M1186,(MIN(IF(ISERROR(FIND({1;2;3;4;5;6;7;8;9;0},M1186,FIND("POSB",M1186))),"",FIND({1;2;3;4;5;6;7;8;9;0},M1186,FIND("POSB",M1186))))),6)),"")</f>
        <v/>
      </c>
      <c r="U1186" s="8" t="str">
        <f t="shared" si="144"/>
        <v>--</v>
      </c>
      <c r="V1186" s="17" t="str">
        <f>IF(COUNTIF(M1186, "*CHEQUE*")&gt;0,+MID(M1186,(MIN(IF(ISERROR(FIND({1;2;3;4;5;6;7;8;9;0},M1186)),"",FIND({1;2;3;4;5;6;7;8;9;0},M1186)))),15),"")</f>
        <v/>
      </c>
      <c r="W1186" s="10"/>
      <c r="X1186" s="10"/>
      <c r="Y1186" s="10"/>
      <c r="Z1186" s="10"/>
      <c r="AA1186" s="31" t="str">
        <f t="shared" si="145"/>
        <v>--</v>
      </c>
      <c r="AB1186" s="18" t="str">
        <f t="shared" si="146"/>
        <v>Deposit</v>
      </c>
      <c r="AC1186" s="3">
        <f t="shared" si="147"/>
        <v>0</v>
      </c>
      <c r="AD1186" s="4">
        <f t="shared" si="148"/>
        <v>0</v>
      </c>
      <c r="AE1186" s="8" t="str">
        <f t="shared" si="149"/>
        <v/>
      </c>
      <c r="AF1186" s="18" t="str">
        <f t="shared" si="150"/>
        <v>--</v>
      </c>
    </row>
    <row r="1187" spans="5:32" x14ac:dyDescent="0.25">
      <c r="E1187" s="36" t="str">
        <f t="shared" si="151"/>
        <v>--</v>
      </c>
      <c r="F1187" s="26"/>
      <c r="G1187" s="21"/>
      <c r="H1187" s="30"/>
      <c r="I1187" s="30"/>
      <c r="J1187" s="24"/>
      <c r="K1187" s="24"/>
      <c r="L1187" s="24"/>
      <c r="M1187" s="26"/>
      <c r="N1187" s="30"/>
      <c r="O1187" s="13"/>
      <c r="P1187" s="13"/>
      <c r="Q1187" s="13"/>
      <c r="R1187" s="13"/>
      <c r="T1187" s="8" t="str">
        <f>IF(COUNTIF(M1187, "*POSB*TRA*")&gt;0,CONCATENATE(L1187,"-",MID(M1187,(MIN(IF(ISERROR(FIND({1;2;3;4;5;6;7;8;9;0},M1187,FIND("POSB",M1187))),"",FIND({1;2;3;4;5;6;7;8;9;0},M1187,FIND("POSB",M1187))))),6)),"")</f>
        <v/>
      </c>
      <c r="U1187" s="8" t="str">
        <f t="shared" si="144"/>
        <v>--</v>
      </c>
      <c r="V1187" s="17" t="str">
        <f>IF(COUNTIF(M1187, "*CHEQUE*")&gt;0,+MID(M1187,(MIN(IF(ISERROR(FIND({1;2;3;4;5;6;7;8;9;0},M1187)),"",FIND({1;2;3;4;5;6;7;8;9;0},M1187)))),15),"")</f>
        <v/>
      </c>
      <c r="W1187" s="10"/>
      <c r="X1187" s="10"/>
      <c r="Y1187" s="10"/>
      <c r="Z1187" s="10"/>
      <c r="AA1187" s="31" t="str">
        <f t="shared" si="145"/>
        <v>--</v>
      </c>
      <c r="AB1187" s="18" t="str">
        <f t="shared" si="146"/>
        <v>Deposit</v>
      </c>
      <c r="AC1187" s="3">
        <f t="shared" si="147"/>
        <v>0</v>
      </c>
      <c r="AD1187" s="4">
        <f t="shared" si="148"/>
        <v>0</v>
      </c>
      <c r="AE1187" s="8" t="str">
        <f t="shared" si="149"/>
        <v/>
      </c>
      <c r="AF1187" s="18" t="str">
        <f t="shared" si="150"/>
        <v>--</v>
      </c>
    </row>
    <row r="1188" spans="5:32" x14ac:dyDescent="0.25">
      <c r="E1188" s="36" t="str">
        <f t="shared" si="151"/>
        <v>--</v>
      </c>
      <c r="F1188" s="25"/>
      <c r="G1188" s="20"/>
      <c r="H1188" s="29"/>
      <c r="I1188" s="29"/>
      <c r="J1188" s="23"/>
      <c r="K1188" s="23"/>
      <c r="L1188" s="23"/>
      <c r="M1188" s="25"/>
      <c r="N1188" s="29"/>
      <c r="O1188" s="13"/>
      <c r="P1188" s="13"/>
      <c r="Q1188" s="13"/>
      <c r="R1188" s="13"/>
      <c r="T1188" s="8" t="str">
        <f>IF(COUNTIF(M1188, "*POSB*TRA*")&gt;0,CONCATENATE(L1188,"-",MID(M1188,(MIN(IF(ISERROR(FIND({1;2;3;4;5;6;7;8;9;0},M1188,FIND("POSB",M1188))),"",FIND({1;2;3;4;5;6;7;8;9;0},M1188,FIND("POSB",M1188))))),6)),"")</f>
        <v/>
      </c>
      <c r="U1188" s="8" t="str">
        <f t="shared" si="144"/>
        <v>--</v>
      </c>
      <c r="V1188" s="17" t="str">
        <f>IF(COUNTIF(M1188, "*CHEQUE*")&gt;0,+MID(M1188,(MIN(IF(ISERROR(FIND({1;2;3;4;5;6;7;8;9;0},M1188)),"",FIND({1;2;3;4;5;6;7;8;9;0},M1188)))),15),"")</f>
        <v/>
      </c>
      <c r="W1188" s="10"/>
      <c r="X1188" s="10"/>
      <c r="Y1188" s="10"/>
      <c r="Z1188" s="10"/>
      <c r="AA1188" s="31" t="str">
        <f t="shared" si="145"/>
        <v>--</v>
      </c>
      <c r="AB1188" s="18" t="str">
        <f t="shared" si="146"/>
        <v>Deposit</v>
      </c>
      <c r="AC1188" s="3">
        <f t="shared" si="147"/>
        <v>0</v>
      </c>
      <c r="AD1188" s="4">
        <f t="shared" si="148"/>
        <v>0</v>
      </c>
      <c r="AE1188" s="8" t="str">
        <f t="shared" si="149"/>
        <v/>
      </c>
      <c r="AF1188" s="18" t="str">
        <f t="shared" si="150"/>
        <v>--</v>
      </c>
    </row>
    <row r="1189" spans="5:32" x14ac:dyDescent="0.25">
      <c r="E1189" s="36" t="str">
        <f t="shared" si="151"/>
        <v>--</v>
      </c>
      <c r="F1189" s="26"/>
      <c r="G1189" s="21"/>
      <c r="H1189" s="30"/>
      <c r="I1189" s="30"/>
      <c r="J1189" s="24"/>
      <c r="K1189" s="24"/>
      <c r="L1189" s="24"/>
      <c r="M1189" s="26"/>
      <c r="N1189" s="30"/>
      <c r="O1189" s="13"/>
      <c r="P1189" s="13"/>
      <c r="Q1189" s="13"/>
      <c r="R1189" s="13"/>
      <c r="T1189" s="8" t="str">
        <f>IF(COUNTIF(M1189, "*POSB*TRA*")&gt;0,CONCATENATE(L1189,"-",MID(M1189,(MIN(IF(ISERROR(FIND({1;2;3;4;5;6;7;8;9;0},M1189,FIND("POSB",M1189))),"",FIND({1;2;3;4;5;6;7;8;9;0},M1189,FIND("POSB",M1189))))),6)),"")</f>
        <v/>
      </c>
      <c r="U1189" s="8" t="str">
        <f t="shared" si="144"/>
        <v>--</v>
      </c>
      <c r="V1189" s="17" t="str">
        <f>IF(COUNTIF(M1189, "*CHEQUE*")&gt;0,+MID(M1189,(MIN(IF(ISERROR(FIND({1;2;3;4;5;6;7;8;9;0},M1189)),"",FIND({1;2;3;4;5;6;7;8;9;0},M1189)))),15),"")</f>
        <v/>
      </c>
      <c r="W1189" s="10"/>
      <c r="X1189" s="10"/>
      <c r="Y1189" s="10"/>
      <c r="Z1189" s="10"/>
      <c r="AA1189" s="31" t="str">
        <f t="shared" si="145"/>
        <v>--</v>
      </c>
      <c r="AB1189" s="18" t="str">
        <f t="shared" si="146"/>
        <v>Deposit</v>
      </c>
      <c r="AC1189" s="3">
        <f t="shared" si="147"/>
        <v>0</v>
      </c>
      <c r="AD1189" s="4">
        <f t="shared" si="148"/>
        <v>0</v>
      </c>
      <c r="AE1189" s="8" t="str">
        <f t="shared" si="149"/>
        <v/>
      </c>
      <c r="AF1189" s="18" t="str">
        <f t="shared" si="150"/>
        <v>--</v>
      </c>
    </row>
    <row r="1190" spans="5:32" x14ac:dyDescent="0.25">
      <c r="E1190" s="36" t="str">
        <f t="shared" si="151"/>
        <v>--</v>
      </c>
      <c r="F1190" s="25"/>
      <c r="G1190" s="20"/>
      <c r="H1190" s="29"/>
      <c r="I1190" s="29"/>
      <c r="J1190" s="23"/>
      <c r="K1190" s="23"/>
      <c r="L1190" s="23"/>
      <c r="M1190" s="25"/>
      <c r="N1190" s="29"/>
      <c r="O1190" s="13"/>
      <c r="P1190" s="13"/>
      <c r="Q1190" s="13"/>
      <c r="R1190" s="13"/>
      <c r="T1190" s="8" t="str">
        <f>IF(COUNTIF(M1190, "*POSB*TRA*")&gt;0,CONCATENATE(L1190,"-",MID(M1190,(MIN(IF(ISERROR(FIND({1;2;3;4;5;6;7;8;9;0},M1190,FIND("POSB",M1190))),"",FIND({1;2;3;4;5;6;7;8;9;0},M1190,FIND("POSB",M1190))))),6)),"")</f>
        <v/>
      </c>
      <c r="U1190" s="8" t="str">
        <f t="shared" si="144"/>
        <v>--</v>
      </c>
      <c r="V1190" s="17" t="str">
        <f>IF(COUNTIF(M1190, "*CHEQUE*")&gt;0,+MID(M1190,(MIN(IF(ISERROR(FIND({1;2;3;4;5;6;7;8;9;0},M1190)),"",FIND({1;2;3;4;5;6;7;8;9;0},M1190)))),15),"")</f>
        <v/>
      </c>
      <c r="W1190" s="10"/>
      <c r="X1190" s="10"/>
      <c r="Y1190" s="10"/>
      <c r="Z1190" s="10"/>
      <c r="AA1190" s="31" t="str">
        <f t="shared" si="145"/>
        <v>--</v>
      </c>
      <c r="AB1190" s="18" t="str">
        <f t="shared" si="146"/>
        <v>Deposit</v>
      </c>
      <c r="AC1190" s="3">
        <f t="shared" si="147"/>
        <v>0</v>
      </c>
      <c r="AD1190" s="4">
        <f t="shared" si="148"/>
        <v>0</v>
      </c>
      <c r="AE1190" s="8" t="str">
        <f t="shared" si="149"/>
        <v/>
      </c>
      <c r="AF1190" s="18" t="str">
        <f t="shared" si="150"/>
        <v>--</v>
      </c>
    </row>
    <row r="1191" spans="5:32" x14ac:dyDescent="0.25">
      <c r="E1191" s="36" t="str">
        <f t="shared" si="151"/>
        <v>--</v>
      </c>
      <c r="F1191" s="26"/>
      <c r="G1191" s="21"/>
      <c r="H1191" s="30"/>
      <c r="I1191" s="30"/>
      <c r="J1191" s="24"/>
      <c r="K1191" s="24"/>
      <c r="L1191" s="24"/>
      <c r="M1191" s="26"/>
      <c r="N1191" s="30"/>
      <c r="O1191" s="13"/>
      <c r="P1191" s="13"/>
      <c r="Q1191" s="13"/>
      <c r="R1191" s="13"/>
      <c r="T1191" s="8" t="str">
        <f>IF(COUNTIF(M1191, "*POSB*TRA*")&gt;0,CONCATENATE(L1191,"-",MID(M1191,(MIN(IF(ISERROR(FIND({1;2;3;4;5;6;7;8;9;0},M1191,FIND("POSB",M1191))),"",FIND({1;2;3;4;5;6;7;8;9;0},M1191,FIND("POSB",M1191))))),6)),"")</f>
        <v/>
      </c>
      <c r="U1191" s="8" t="str">
        <f t="shared" si="144"/>
        <v>--</v>
      </c>
      <c r="V1191" s="17" t="str">
        <f>IF(COUNTIF(M1191, "*CHEQUE*")&gt;0,+MID(M1191,(MIN(IF(ISERROR(FIND({1;2;3;4;5;6;7;8;9;0},M1191)),"",FIND({1;2;3;4;5;6;7;8;9;0},M1191)))),15),"")</f>
        <v/>
      </c>
      <c r="W1191" s="10"/>
      <c r="X1191" s="10"/>
      <c r="Y1191" s="10"/>
      <c r="Z1191" s="10"/>
      <c r="AA1191" s="31" t="str">
        <f t="shared" si="145"/>
        <v>--</v>
      </c>
      <c r="AB1191" s="18" t="str">
        <f t="shared" si="146"/>
        <v>Deposit</v>
      </c>
      <c r="AC1191" s="3">
        <f t="shared" si="147"/>
        <v>0</v>
      </c>
      <c r="AD1191" s="4">
        <f t="shared" si="148"/>
        <v>0</v>
      </c>
      <c r="AE1191" s="8" t="str">
        <f t="shared" si="149"/>
        <v/>
      </c>
      <c r="AF1191" s="18" t="str">
        <f t="shared" si="150"/>
        <v>--</v>
      </c>
    </row>
    <row r="1192" spans="5:32" x14ac:dyDescent="0.25">
      <c r="E1192" s="36" t="str">
        <f t="shared" si="151"/>
        <v>--</v>
      </c>
      <c r="F1192" s="25"/>
      <c r="G1192" s="20"/>
      <c r="H1192" s="29"/>
      <c r="I1192" s="29"/>
      <c r="J1192" s="23"/>
      <c r="K1192" s="23"/>
      <c r="L1192" s="23"/>
      <c r="M1192" s="25"/>
      <c r="N1192" s="29"/>
      <c r="O1192" s="13"/>
      <c r="P1192" s="13"/>
      <c r="Q1192" s="13"/>
      <c r="R1192" s="13"/>
      <c r="T1192" s="8" t="str">
        <f>IF(COUNTIF(M1192, "*POSB*TRA*")&gt;0,CONCATENATE(L1192,"-",MID(M1192,(MIN(IF(ISERROR(FIND({1;2;3;4;5;6;7;8;9;0},M1192,FIND("POSB",M1192))),"",FIND({1;2;3;4;5;6;7;8;9;0},M1192,FIND("POSB",M1192))))),6)),"")</f>
        <v/>
      </c>
      <c r="U1192" s="8" t="str">
        <f t="shared" si="144"/>
        <v>--</v>
      </c>
      <c r="V1192" s="17" t="str">
        <f>IF(COUNTIF(M1192, "*CHEQUE*")&gt;0,+MID(M1192,(MIN(IF(ISERROR(FIND({1;2;3;4;5;6;7;8;9;0},M1192)),"",FIND({1;2;3;4;5;6;7;8;9;0},M1192)))),15),"")</f>
        <v/>
      </c>
      <c r="W1192" s="10"/>
      <c r="X1192" s="10"/>
      <c r="Y1192" s="10"/>
      <c r="Z1192" s="10"/>
      <c r="AA1192" s="31" t="str">
        <f t="shared" si="145"/>
        <v>--</v>
      </c>
      <c r="AB1192" s="18" t="str">
        <f t="shared" si="146"/>
        <v>Deposit</v>
      </c>
      <c r="AC1192" s="3">
        <f t="shared" si="147"/>
        <v>0</v>
      </c>
      <c r="AD1192" s="4">
        <f t="shared" si="148"/>
        <v>0</v>
      </c>
      <c r="AE1192" s="8" t="str">
        <f t="shared" si="149"/>
        <v/>
      </c>
      <c r="AF1192" s="18" t="str">
        <f t="shared" si="150"/>
        <v>--</v>
      </c>
    </row>
    <row r="1193" spans="5:32" x14ac:dyDescent="0.25">
      <c r="E1193" s="36" t="str">
        <f t="shared" si="151"/>
        <v>--</v>
      </c>
      <c r="F1193" s="26"/>
      <c r="G1193" s="21"/>
      <c r="H1193" s="30"/>
      <c r="I1193" s="30"/>
      <c r="J1193" s="24"/>
      <c r="K1193" s="24"/>
      <c r="L1193" s="24"/>
      <c r="M1193" s="26"/>
      <c r="N1193" s="30"/>
      <c r="O1193" s="13"/>
      <c r="P1193" s="13"/>
      <c r="Q1193" s="13"/>
      <c r="R1193" s="13"/>
      <c r="T1193" s="8" t="str">
        <f>IF(COUNTIF(M1193, "*POSB*TRA*")&gt;0,CONCATENATE(L1193,"-",MID(M1193,(MIN(IF(ISERROR(FIND({1;2;3;4;5;6;7;8;9;0},M1193,FIND("POSB",M1193))),"",FIND({1;2;3;4;5;6;7;8;9;0},M1193,FIND("POSB",M1193))))),6)),"")</f>
        <v/>
      </c>
      <c r="U1193" s="8" t="str">
        <f t="shared" si="144"/>
        <v>--</v>
      </c>
      <c r="V1193" s="17" t="str">
        <f>IF(COUNTIF(M1193, "*CHEQUE*")&gt;0,+MID(M1193,(MIN(IF(ISERROR(FIND({1;2;3;4;5;6;7;8;9;0},M1193)),"",FIND({1;2;3;4;5;6;7;8;9;0},M1193)))),15),"")</f>
        <v/>
      </c>
      <c r="W1193" s="10"/>
      <c r="X1193" s="10"/>
      <c r="Y1193" s="10"/>
      <c r="Z1193" s="10"/>
      <c r="AA1193" s="31" t="str">
        <f t="shared" si="145"/>
        <v>--</v>
      </c>
      <c r="AB1193" s="18" t="str">
        <f t="shared" si="146"/>
        <v>Deposit</v>
      </c>
      <c r="AC1193" s="3">
        <f t="shared" si="147"/>
        <v>0</v>
      </c>
      <c r="AD1193" s="4">
        <f t="shared" si="148"/>
        <v>0</v>
      </c>
      <c r="AE1193" s="8" t="str">
        <f t="shared" si="149"/>
        <v/>
      </c>
      <c r="AF1193" s="18" t="str">
        <f t="shared" si="150"/>
        <v>--</v>
      </c>
    </row>
    <row r="1194" spans="5:32" x14ac:dyDescent="0.25">
      <c r="E1194" s="36" t="str">
        <f t="shared" si="151"/>
        <v>--</v>
      </c>
      <c r="F1194" s="25"/>
      <c r="G1194" s="20"/>
      <c r="H1194" s="29"/>
      <c r="I1194" s="29"/>
      <c r="J1194" s="23"/>
      <c r="K1194" s="23"/>
      <c r="L1194" s="23"/>
      <c r="M1194" s="25"/>
      <c r="N1194" s="29"/>
      <c r="O1194" s="13"/>
      <c r="P1194" s="13"/>
      <c r="Q1194" s="13"/>
      <c r="R1194" s="13"/>
      <c r="T1194" s="8" t="str">
        <f>IF(COUNTIF(M1194, "*POSB*TRA*")&gt;0,CONCATENATE(L1194,"-",MID(M1194,(MIN(IF(ISERROR(FIND({1;2;3;4;5;6;7;8;9;0},M1194,FIND("POSB",M1194))),"",FIND({1;2;3;4;5;6;7;8;9;0},M1194,FIND("POSB",M1194))))),6)),"")</f>
        <v/>
      </c>
      <c r="U1194" s="8" t="str">
        <f t="shared" si="144"/>
        <v>--</v>
      </c>
      <c r="V1194" s="17" t="str">
        <f>IF(COUNTIF(M1194, "*CHEQUE*")&gt;0,+MID(M1194,(MIN(IF(ISERROR(FIND({1;2;3;4;5;6;7;8;9;0},M1194)),"",FIND({1;2;3;4;5;6;7;8;9;0},M1194)))),15),"")</f>
        <v/>
      </c>
      <c r="W1194" s="10"/>
      <c r="X1194" s="10"/>
      <c r="Y1194" s="10"/>
      <c r="Z1194" s="10"/>
      <c r="AA1194" s="31" t="str">
        <f t="shared" si="145"/>
        <v>--</v>
      </c>
      <c r="AB1194" s="18" t="str">
        <f t="shared" si="146"/>
        <v>Deposit</v>
      </c>
      <c r="AC1194" s="3">
        <f t="shared" si="147"/>
        <v>0</v>
      </c>
      <c r="AD1194" s="4">
        <f t="shared" si="148"/>
        <v>0</v>
      </c>
      <c r="AE1194" s="8" t="str">
        <f t="shared" si="149"/>
        <v/>
      </c>
      <c r="AF1194" s="18" t="str">
        <f t="shared" si="150"/>
        <v>--</v>
      </c>
    </row>
    <row r="1195" spans="5:32" x14ac:dyDescent="0.25">
      <c r="E1195" s="36" t="str">
        <f t="shared" si="151"/>
        <v>--</v>
      </c>
      <c r="F1195" s="26"/>
      <c r="G1195" s="21"/>
      <c r="H1195" s="30"/>
      <c r="I1195" s="30"/>
      <c r="J1195" s="24"/>
      <c r="K1195" s="24"/>
      <c r="L1195" s="24"/>
      <c r="M1195" s="26"/>
      <c r="N1195" s="30"/>
      <c r="O1195" s="13"/>
      <c r="P1195" s="13"/>
      <c r="Q1195" s="13"/>
      <c r="R1195" s="13"/>
      <c r="T1195" s="8" t="str">
        <f>IF(COUNTIF(M1195, "*POSB*TRA*")&gt;0,CONCATENATE(L1195,"-",MID(M1195,(MIN(IF(ISERROR(FIND({1;2;3;4;5;6;7;8;9;0},M1195,FIND("POSB",M1195))),"",FIND({1;2;3;4;5;6;7;8;9;0},M1195,FIND("POSB",M1195))))),6)),"")</f>
        <v/>
      </c>
      <c r="U1195" s="8" t="str">
        <f t="shared" si="144"/>
        <v>--</v>
      </c>
      <c r="V1195" s="17" t="str">
        <f>IF(COUNTIF(M1195, "*CHEQUE*")&gt;0,+MID(M1195,(MIN(IF(ISERROR(FIND({1;2;3;4;5;6;7;8;9;0},M1195)),"",FIND({1;2;3;4;5;6;7;8;9;0},M1195)))),15),"")</f>
        <v/>
      </c>
      <c r="W1195" s="10"/>
      <c r="X1195" s="10"/>
      <c r="Y1195" s="10"/>
      <c r="Z1195" s="10"/>
      <c r="AA1195" s="31" t="str">
        <f t="shared" si="145"/>
        <v>--</v>
      </c>
      <c r="AB1195" s="18" t="str">
        <f t="shared" si="146"/>
        <v>Deposit</v>
      </c>
      <c r="AC1195" s="3">
        <f t="shared" si="147"/>
        <v>0</v>
      </c>
      <c r="AD1195" s="4">
        <f t="shared" si="148"/>
        <v>0</v>
      </c>
      <c r="AE1195" s="8" t="str">
        <f t="shared" si="149"/>
        <v/>
      </c>
      <c r="AF1195" s="18" t="str">
        <f t="shared" si="150"/>
        <v>--</v>
      </c>
    </row>
    <row r="1196" spans="5:32" x14ac:dyDescent="0.25">
      <c r="E1196" s="36" t="str">
        <f t="shared" si="151"/>
        <v>--</v>
      </c>
      <c r="F1196" s="25"/>
      <c r="G1196" s="20"/>
      <c r="H1196" s="29"/>
      <c r="I1196" s="29"/>
      <c r="J1196" s="23"/>
      <c r="K1196" s="23"/>
      <c r="L1196" s="23"/>
      <c r="M1196" s="25"/>
      <c r="N1196" s="29"/>
      <c r="O1196" s="13"/>
      <c r="P1196" s="13"/>
      <c r="Q1196" s="13"/>
      <c r="R1196" s="13"/>
      <c r="T1196" s="8" t="str">
        <f>IF(COUNTIF(M1196, "*POSB*TRA*")&gt;0,CONCATENATE(L1196,"-",MID(M1196,(MIN(IF(ISERROR(FIND({1;2;3;4;5;6;7;8;9;0},M1196,FIND("POSB",M1196))),"",FIND({1;2;3;4;5;6;7;8;9;0},M1196,FIND("POSB",M1196))))),6)),"")</f>
        <v/>
      </c>
      <c r="U1196" s="8" t="str">
        <f t="shared" si="144"/>
        <v>--</v>
      </c>
      <c r="V1196" s="17" t="str">
        <f>IF(COUNTIF(M1196, "*CHEQUE*")&gt;0,+MID(M1196,(MIN(IF(ISERROR(FIND({1;2;3;4;5;6;7;8;9;0},M1196)),"",FIND({1;2;3;4;5;6;7;8;9;0},M1196)))),15),"")</f>
        <v/>
      </c>
      <c r="W1196" s="10"/>
      <c r="X1196" s="10"/>
      <c r="Y1196" s="10"/>
      <c r="Z1196" s="10"/>
      <c r="AA1196" s="31" t="str">
        <f t="shared" si="145"/>
        <v>--</v>
      </c>
      <c r="AB1196" s="18" t="str">
        <f t="shared" si="146"/>
        <v>Deposit</v>
      </c>
      <c r="AC1196" s="3">
        <f t="shared" si="147"/>
        <v>0</v>
      </c>
      <c r="AD1196" s="4">
        <f t="shared" si="148"/>
        <v>0</v>
      </c>
      <c r="AE1196" s="8" t="str">
        <f t="shared" si="149"/>
        <v/>
      </c>
      <c r="AF1196" s="18" t="str">
        <f t="shared" si="150"/>
        <v>--</v>
      </c>
    </row>
    <row r="1197" spans="5:32" x14ac:dyDescent="0.25">
      <c r="E1197" s="36" t="str">
        <f t="shared" si="151"/>
        <v>--</v>
      </c>
      <c r="F1197" s="26"/>
      <c r="G1197" s="21"/>
      <c r="H1197" s="30"/>
      <c r="I1197" s="30"/>
      <c r="J1197" s="24"/>
      <c r="K1197" s="24"/>
      <c r="L1197" s="24"/>
      <c r="M1197" s="26"/>
      <c r="N1197" s="30"/>
      <c r="O1197" s="13"/>
      <c r="P1197" s="13"/>
      <c r="Q1197" s="13"/>
      <c r="R1197" s="13"/>
      <c r="T1197" s="8" t="str">
        <f>IF(COUNTIF(M1197, "*POSB*TRA*")&gt;0,CONCATENATE(L1197,"-",MID(M1197,(MIN(IF(ISERROR(FIND({1;2;3;4;5;6;7;8;9;0},M1197,FIND("POSB",M1197))),"",FIND({1;2;3;4;5;6;7;8;9;0},M1197,FIND("POSB",M1197))))),6)),"")</f>
        <v/>
      </c>
      <c r="U1197" s="8" t="str">
        <f t="shared" si="144"/>
        <v>--</v>
      </c>
      <c r="V1197" s="17" t="str">
        <f>IF(COUNTIF(M1197, "*CHEQUE*")&gt;0,+MID(M1197,(MIN(IF(ISERROR(FIND({1;2;3;4;5;6;7;8;9;0},M1197)),"",FIND({1;2;3;4;5;6;7;8;9;0},M1197)))),15),"")</f>
        <v/>
      </c>
      <c r="W1197" s="10"/>
      <c r="X1197" s="10"/>
      <c r="Y1197" s="10"/>
      <c r="Z1197" s="10"/>
      <c r="AA1197" s="31" t="str">
        <f t="shared" si="145"/>
        <v>--</v>
      </c>
      <c r="AB1197" s="18" t="str">
        <f t="shared" si="146"/>
        <v>Deposit</v>
      </c>
      <c r="AC1197" s="3">
        <f t="shared" si="147"/>
        <v>0</v>
      </c>
      <c r="AD1197" s="4">
        <f t="shared" si="148"/>
        <v>0</v>
      </c>
      <c r="AE1197" s="8" t="str">
        <f t="shared" si="149"/>
        <v/>
      </c>
      <c r="AF1197" s="18" t="str">
        <f t="shared" si="150"/>
        <v>--</v>
      </c>
    </row>
    <row r="1198" spans="5:32" x14ac:dyDescent="0.25">
      <c r="E1198" s="36" t="str">
        <f t="shared" si="151"/>
        <v>--</v>
      </c>
      <c r="F1198" s="25"/>
      <c r="G1198" s="20"/>
      <c r="H1198" s="29"/>
      <c r="I1198" s="29"/>
      <c r="J1198" s="23"/>
      <c r="K1198" s="23"/>
      <c r="L1198" s="23"/>
      <c r="M1198" s="25"/>
      <c r="N1198" s="29"/>
      <c r="O1198" s="13"/>
      <c r="P1198" s="13"/>
      <c r="Q1198" s="13"/>
      <c r="R1198" s="13"/>
      <c r="T1198" s="8" t="str">
        <f>IF(COUNTIF(M1198, "*POSB*TRA*")&gt;0,CONCATENATE(L1198,"-",MID(M1198,(MIN(IF(ISERROR(FIND({1;2;3;4;5;6;7;8;9;0},M1198,FIND("POSB",M1198))),"",FIND({1;2;3;4;5;6;7;8;9;0},M1198,FIND("POSB",M1198))))),6)),"")</f>
        <v/>
      </c>
      <c r="U1198" s="8" t="str">
        <f t="shared" si="144"/>
        <v>--</v>
      </c>
      <c r="V1198" s="17" t="str">
        <f>IF(COUNTIF(M1198, "*CHEQUE*")&gt;0,+MID(M1198,(MIN(IF(ISERROR(FIND({1;2;3;4;5;6;7;8;9;0},M1198)),"",FIND({1;2;3;4;5;6;7;8;9;0},M1198)))),15),"")</f>
        <v/>
      </c>
      <c r="W1198" s="10"/>
      <c r="X1198" s="10"/>
      <c r="Y1198" s="10"/>
      <c r="Z1198" s="10"/>
      <c r="AA1198" s="31" t="str">
        <f t="shared" si="145"/>
        <v>--</v>
      </c>
      <c r="AB1198" s="18" t="str">
        <f t="shared" si="146"/>
        <v>Deposit</v>
      </c>
      <c r="AC1198" s="3">
        <f t="shared" si="147"/>
        <v>0</v>
      </c>
      <c r="AD1198" s="4">
        <f t="shared" si="148"/>
        <v>0</v>
      </c>
      <c r="AE1198" s="8" t="str">
        <f t="shared" si="149"/>
        <v/>
      </c>
      <c r="AF1198" s="18" t="str">
        <f t="shared" si="150"/>
        <v>--</v>
      </c>
    </row>
    <row r="1199" spans="5:32" x14ac:dyDescent="0.25">
      <c r="E1199" s="36" t="str">
        <f t="shared" si="151"/>
        <v>--</v>
      </c>
      <c r="F1199" s="26"/>
      <c r="G1199" s="21"/>
      <c r="H1199" s="30"/>
      <c r="I1199" s="30"/>
      <c r="J1199" s="24"/>
      <c r="K1199" s="24"/>
      <c r="L1199" s="24"/>
      <c r="M1199" s="26"/>
      <c r="N1199" s="30"/>
      <c r="O1199" s="13"/>
      <c r="P1199" s="13"/>
      <c r="Q1199" s="13"/>
      <c r="R1199" s="13"/>
      <c r="T1199" s="8" t="str">
        <f>IF(COUNTIF(M1199, "*POSB*TRA*")&gt;0,CONCATENATE(L1199,"-",MID(M1199,(MIN(IF(ISERROR(FIND({1;2;3;4;5;6;7;8;9;0},M1199,FIND("POSB",M1199))),"",FIND({1;2;3;4;5;6;7;8;9;0},M1199,FIND("POSB",M1199))))),6)),"")</f>
        <v/>
      </c>
      <c r="U1199" s="8" t="str">
        <f t="shared" si="144"/>
        <v>--</v>
      </c>
      <c r="V1199" s="17" t="str">
        <f>IF(COUNTIF(M1199, "*CHEQUE*")&gt;0,+MID(M1199,(MIN(IF(ISERROR(FIND({1;2;3;4;5;6;7;8;9;0},M1199)),"",FIND({1;2;3;4;5;6;7;8;9;0},M1199)))),15),"")</f>
        <v/>
      </c>
      <c r="W1199" s="10"/>
      <c r="X1199" s="10"/>
      <c r="Y1199" s="10"/>
      <c r="Z1199" s="10"/>
      <c r="AA1199" s="31" t="str">
        <f t="shared" si="145"/>
        <v>--</v>
      </c>
      <c r="AB1199" s="18" t="str">
        <f t="shared" si="146"/>
        <v>Deposit</v>
      </c>
      <c r="AC1199" s="3">
        <f t="shared" si="147"/>
        <v>0</v>
      </c>
      <c r="AD1199" s="4">
        <f t="shared" si="148"/>
        <v>0</v>
      </c>
      <c r="AE1199" s="8" t="str">
        <f t="shared" si="149"/>
        <v/>
      </c>
      <c r="AF1199" s="18" t="str">
        <f t="shared" si="150"/>
        <v>--</v>
      </c>
    </row>
    <row r="1200" spans="5:32" x14ac:dyDescent="0.25">
      <c r="E1200" s="36" t="str">
        <f t="shared" si="151"/>
        <v>--</v>
      </c>
      <c r="F1200" s="25"/>
      <c r="G1200" s="20"/>
      <c r="H1200" s="29"/>
      <c r="I1200" s="29"/>
      <c r="J1200" s="23"/>
      <c r="K1200" s="23"/>
      <c r="L1200" s="23"/>
      <c r="M1200" s="25"/>
      <c r="N1200" s="29"/>
      <c r="O1200" s="13"/>
      <c r="P1200" s="13"/>
      <c r="Q1200" s="13"/>
      <c r="R1200" s="13"/>
      <c r="T1200" s="8" t="str">
        <f>IF(COUNTIF(M1200, "*POSB*TRA*")&gt;0,CONCATENATE(L1200,"-",MID(M1200,(MIN(IF(ISERROR(FIND({1;2;3;4;5;6;7;8;9;0},M1200,FIND("POSB",M1200))),"",FIND({1;2;3;4;5;6;7;8;9;0},M1200,FIND("POSB",M1200))))),6)),"")</f>
        <v/>
      </c>
      <c r="U1200" s="8" t="str">
        <f t="shared" si="144"/>
        <v>--</v>
      </c>
      <c r="V1200" s="17" t="str">
        <f>IF(COUNTIF(M1200, "*CHEQUE*")&gt;0,+MID(M1200,(MIN(IF(ISERROR(FIND({1;2;3;4;5;6;7;8;9;0},M1200)),"",FIND({1;2;3;4;5;6;7;8;9;0},M1200)))),15),"")</f>
        <v/>
      </c>
      <c r="W1200" s="10"/>
      <c r="X1200" s="10"/>
      <c r="Y1200" s="10"/>
      <c r="Z1200" s="10"/>
      <c r="AA1200" s="31" t="str">
        <f t="shared" si="145"/>
        <v>--</v>
      </c>
      <c r="AB1200" s="18" t="str">
        <f t="shared" si="146"/>
        <v>Deposit</v>
      </c>
      <c r="AC1200" s="3">
        <f t="shared" si="147"/>
        <v>0</v>
      </c>
      <c r="AD1200" s="4">
        <f t="shared" si="148"/>
        <v>0</v>
      </c>
      <c r="AE1200" s="8" t="str">
        <f t="shared" si="149"/>
        <v/>
      </c>
      <c r="AF1200" s="18" t="str">
        <f t="shared" si="150"/>
        <v>--</v>
      </c>
    </row>
    <row r="1201" spans="5:32" x14ac:dyDescent="0.25">
      <c r="E1201" s="36" t="str">
        <f t="shared" si="151"/>
        <v>--</v>
      </c>
      <c r="F1201" s="26"/>
      <c r="G1201" s="21"/>
      <c r="H1201" s="30"/>
      <c r="I1201" s="30"/>
      <c r="J1201" s="24"/>
      <c r="K1201" s="24"/>
      <c r="L1201" s="24"/>
      <c r="M1201" s="26"/>
      <c r="N1201" s="30"/>
      <c r="O1201" s="13"/>
      <c r="P1201" s="13"/>
      <c r="Q1201" s="13"/>
      <c r="R1201" s="13"/>
      <c r="T1201" s="8" t="str">
        <f>IF(COUNTIF(M1201, "*POSB*TRA*")&gt;0,CONCATENATE(L1201,"-",MID(M1201,(MIN(IF(ISERROR(FIND({1;2;3;4;5;6;7;8;9;0},M1201,FIND("POSB",M1201))),"",FIND({1;2;3;4;5;6;7;8;9;0},M1201,FIND("POSB",M1201))))),6)),"")</f>
        <v/>
      </c>
      <c r="U1201" s="8" t="str">
        <f t="shared" si="144"/>
        <v>--</v>
      </c>
      <c r="V1201" s="17" t="str">
        <f>IF(COUNTIF(M1201, "*CHEQUE*")&gt;0,+MID(M1201,(MIN(IF(ISERROR(FIND({1;2;3;4;5;6;7;8;9;0},M1201)),"",FIND({1;2;3;4;5;6;7;8;9;0},M1201)))),15),"")</f>
        <v/>
      </c>
      <c r="W1201" s="10"/>
      <c r="X1201" s="10"/>
      <c r="Y1201" s="10"/>
      <c r="Z1201" s="10"/>
      <c r="AA1201" s="31" t="str">
        <f t="shared" si="145"/>
        <v>--</v>
      </c>
      <c r="AB1201" s="18" t="str">
        <f t="shared" si="146"/>
        <v>Deposit</v>
      </c>
      <c r="AC1201" s="3">
        <f t="shared" si="147"/>
        <v>0</v>
      </c>
      <c r="AD1201" s="4">
        <f t="shared" si="148"/>
        <v>0</v>
      </c>
      <c r="AE1201" s="8" t="str">
        <f t="shared" si="149"/>
        <v/>
      </c>
      <c r="AF1201" s="18" t="str">
        <f t="shared" si="150"/>
        <v>--</v>
      </c>
    </row>
    <row r="1202" spans="5:32" x14ac:dyDescent="0.25">
      <c r="E1202" s="36" t="str">
        <f t="shared" si="151"/>
        <v>--</v>
      </c>
      <c r="F1202" s="25"/>
      <c r="G1202" s="20"/>
      <c r="H1202" s="29"/>
      <c r="I1202" s="29"/>
      <c r="J1202" s="23"/>
      <c r="K1202" s="23"/>
      <c r="L1202" s="23"/>
      <c r="M1202" s="25"/>
      <c r="N1202" s="29"/>
      <c r="O1202" s="13"/>
      <c r="P1202" s="13"/>
      <c r="Q1202" s="13"/>
      <c r="R1202" s="13"/>
      <c r="T1202" s="8" t="str">
        <f>IF(COUNTIF(M1202, "*POSB*TRA*")&gt;0,CONCATENATE(L1202,"-",MID(M1202,(MIN(IF(ISERROR(FIND({1;2;3;4;5;6;7;8;9;0},M1202,FIND("POSB",M1202))),"",FIND({1;2;3;4;5;6;7;8;9;0},M1202,FIND("POSB",M1202))))),6)),"")</f>
        <v/>
      </c>
      <c r="U1202" s="8" t="str">
        <f t="shared" si="144"/>
        <v>--</v>
      </c>
      <c r="V1202" s="17" t="str">
        <f>IF(COUNTIF(M1202, "*CHEQUE*")&gt;0,+MID(M1202,(MIN(IF(ISERROR(FIND({1;2;3;4;5;6;7;8;9;0},M1202)),"",FIND({1;2;3;4;5;6;7;8;9;0},M1202)))),15),"")</f>
        <v/>
      </c>
      <c r="W1202" s="10"/>
      <c r="X1202" s="10"/>
      <c r="Y1202" s="10"/>
      <c r="Z1202" s="10"/>
      <c r="AA1202" s="31" t="str">
        <f t="shared" si="145"/>
        <v>--</v>
      </c>
      <c r="AB1202" s="18" t="str">
        <f t="shared" si="146"/>
        <v>Deposit</v>
      </c>
      <c r="AC1202" s="3">
        <f t="shared" si="147"/>
        <v>0</v>
      </c>
      <c r="AD1202" s="4">
        <f t="shared" si="148"/>
        <v>0</v>
      </c>
      <c r="AE1202" s="8" t="str">
        <f t="shared" si="149"/>
        <v/>
      </c>
      <c r="AF1202" s="18" t="str">
        <f t="shared" si="150"/>
        <v>--</v>
      </c>
    </row>
    <row r="1203" spans="5:32" x14ac:dyDescent="0.25">
      <c r="E1203" s="36" t="str">
        <f t="shared" si="151"/>
        <v>--</v>
      </c>
      <c r="F1203" s="26"/>
      <c r="G1203" s="21"/>
      <c r="H1203" s="30"/>
      <c r="I1203" s="30"/>
      <c r="J1203" s="24"/>
      <c r="K1203" s="24"/>
      <c r="L1203" s="24"/>
      <c r="M1203" s="26"/>
      <c r="N1203" s="30"/>
      <c r="O1203" s="13"/>
      <c r="P1203" s="13"/>
      <c r="Q1203" s="13"/>
      <c r="R1203" s="13"/>
      <c r="T1203" s="8" t="str">
        <f>IF(COUNTIF(M1203, "*POSB*TRA*")&gt;0,CONCATENATE(L1203,"-",MID(M1203,(MIN(IF(ISERROR(FIND({1;2;3;4;5;6;7;8;9;0},M1203,FIND("POSB",M1203))),"",FIND({1;2;3;4;5;6;7;8;9;0},M1203,FIND("POSB",M1203))))),6)),"")</f>
        <v/>
      </c>
      <c r="U1203" s="8" t="str">
        <f t="shared" si="144"/>
        <v>--</v>
      </c>
      <c r="V1203" s="17" t="str">
        <f>IF(COUNTIF(M1203, "*CHEQUE*")&gt;0,+MID(M1203,(MIN(IF(ISERROR(FIND({1;2;3;4;5;6;7;8;9;0},M1203)),"",FIND({1;2;3;4;5;6;7;8;9;0},M1203)))),15),"")</f>
        <v/>
      </c>
      <c r="W1203" s="10"/>
      <c r="X1203" s="10"/>
      <c r="Y1203" s="10"/>
      <c r="Z1203" s="10"/>
      <c r="AA1203" s="31" t="str">
        <f t="shared" si="145"/>
        <v>--</v>
      </c>
      <c r="AB1203" s="18" t="str">
        <f t="shared" si="146"/>
        <v>Deposit</v>
      </c>
      <c r="AC1203" s="3">
        <f t="shared" si="147"/>
        <v>0</v>
      </c>
      <c r="AD1203" s="4">
        <f t="shared" si="148"/>
        <v>0</v>
      </c>
      <c r="AE1203" s="8" t="str">
        <f t="shared" si="149"/>
        <v/>
      </c>
      <c r="AF1203" s="18" t="str">
        <f t="shared" si="150"/>
        <v>--</v>
      </c>
    </row>
    <row r="1204" spans="5:32" x14ac:dyDescent="0.25">
      <c r="E1204" s="36" t="str">
        <f t="shared" si="151"/>
        <v>--</v>
      </c>
      <c r="F1204" s="25"/>
      <c r="G1204" s="20"/>
      <c r="H1204" s="29"/>
      <c r="I1204" s="29"/>
      <c r="J1204" s="23"/>
      <c r="K1204" s="23"/>
      <c r="L1204" s="23"/>
      <c r="M1204" s="25"/>
      <c r="N1204" s="29"/>
      <c r="O1204" s="13"/>
      <c r="P1204" s="13"/>
      <c r="Q1204" s="13"/>
      <c r="R1204" s="13"/>
      <c r="T1204" s="8" t="str">
        <f>IF(COUNTIF(M1204, "*POSB*TRA*")&gt;0,CONCATENATE(L1204,"-",MID(M1204,(MIN(IF(ISERROR(FIND({1;2;3;4;5;6;7;8;9;0},M1204,FIND("POSB",M1204))),"",FIND({1;2;3;4;5;6;7;8;9;0},M1204,FIND("POSB",M1204))))),6)),"")</f>
        <v/>
      </c>
      <c r="U1204" s="8" t="str">
        <f t="shared" si="144"/>
        <v>--</v>
      </c>
      <c r="V1204" s="17" t="str">
        <f>IF(COUNTIF(M1204, "*CHEQUE*")&gt;0,+MID(M1204,(MIN(IF(ISERROR(FIND({1;2;3;4;5;6;7;8;9;0},M1204)),"",FIND({1;2;3;4;5;6;7;8;9;0},M1204)))),15),"")</f>
        <v/>
      </c>
      <c r="W1204" s="10"/>
      <c r="X1204" s="10"/>
      <c r="Y1204" s="10"/>
      <c r="Z1204" s="10"/>
      <c r="AA1204" s="31" t="str">
        <f t="shared" si="145"/>
        <v>--</v>
      </c>
      <c r="AB1204" s="18" t="str">
        <f t="shared" si="146"/>
        <v>Deposit</v>
      </c>
      <c r="AC1204" s="3">
        <f t="shared" si="147"/>
        <v>0</v>
      </c>
      <c r="AD1204" s="4">
        <f t="shared" si="148"/>
        <v>0</v>
      </c>
      <c r="AE1204" s="8" t="str">
        <f t="shared" si="149"/>
        <v/>
      </c>
      <c r="AF1204" s="18" t="str">
        <f t="shared" si="150"/>
        <v>--</v>
      </c>
    </row>
    <row r="1205" spans="5:32" x14ac:dyDescent="0.25">
      <c r="E1205" s="36" t="str">
        <f t="shared" si="151"/>
        <v>--</v>
      </c>
      <c r="F1205" s="26"/>
      <c r="G1205" s="21"/>
      <c r="H1205" s="30"/>
      <c r="I1205" s="30"/>
      <c r="J1205" s="24"/>
      <c r="K1205" s="24"/>
      <c r="L1205" s="24"/>
      <c r="M1205" s="26"/>
      <c r="N1205" s="30"/>
      <c r="O1205" s="13"/>
      <c r="P1205" s="13"/>
      <c r="Q1205" s="13"/>
      <c r="R1205" s="13"/>
      <c r="T1205" s="8" t="str">
        <f>IF(COUNTIF(M1205, "*POSB*TRA*")&gt;0,CONCATENATE(L1205,"-",MID(M1205,(MIN(IF(ISERROR(FIND({1;2;3;4;5;6;7;8;9;0},M1205,FIND("POSB",M1205))),"",FIND({1;2;3;4;5;6;7;8;9;0},M1205,FIND("POSB",M1205))))),6)),"")</f>
        <v/>
      </c>
      <c r="U1205" s="8" t="str">
        <f t="shared" si="144"/>
        <v>--</v>
      </c>
      <c r="V1205" s="17" t="str">
        <f>IF(COUNTIF(M1205, "*CHEQUE*")&gt;0,+MID(M1205,(MIN(IF(ISERROR(FIND({1;2;3;4;5;6;7;8;9;0},M1205)),"",FIND({1;2;3;4;5;6;7;8;9;0},M1205)))),15),"")</f>
        <v/>
      </c>
      <c r="W1205" s="10"/>
      <c r="X1205" s="10"/>
      <c r="Y1205" s="10"/>
      <c r="Z1205" s="10"/>
      <c r="AA1205" s="31" t="str">
        <f t="shared" si="145"/>
        <v>--</v>
      </c>
      <c r="AB1205" s="18" t="str">
        <f t="shared" si="146"/>
        <v>Deposit</v>
      </c>
      <c r="AC1205" s="3">
        <f t="shared" si="147"/>
        <v>0</v>
      </c>
      <c r="AD1205" s="4">
        <f t="shared" si="148"/>
        <v>0</v>
      </c>
      <c r="AE1205" s="8" t="str">
        <f t="shared" si="149"/>
        <v/>
      </c>
      <c r="AF1205" s="18" t="str">
        <f t="shared" si="150"/>
        <v>--</v>
      </c>
    </row>
    <row r="1206" spans="5:32" x14ac:dyDescent="0.25">
      <c r="E1206" s="36" t="str">
        <f t="shared" si="151"/>
        <v>--</v>
      </c>
      <c r="F1206" s="25"/>
      <c r="G1206" s="20"/>
      <c r="H1206" s="29"/>
      <c r="I1206" s="29"/>
      <c r="J1206" s="23"/>
      <c r="K1206" s="23"/>
      <c r="L1206" s="23"/>
      <c r="M1206" s="25"/>
      <c r="N1206" s="29"/>
      <c r="O1206" s="13"/>
      <c r="P1206" s="13"/>
      <c r="Q1206" s="13"/>
      <c r="R1206" s="13"/>
      <c r="T1206" s="8" t="str">
        <f>IF(COUNTIF(M1206, "*POSB*TRA*")&gt;0,CONCATENATE(L1206,"-",MID(M1206,(MIN(IF(ISERROR(FIND({1;2;3;4;5;6;7;8;9;0},M1206,FIND("POSB",M1206))),"",FIND({1;2;3;4;5;6;7;8;9;0},M1206,FIND("POSB",M1206))))),6)),"")</f>
        <v/>
      </c>
      <c r="U1206" s="8" t="str">
        <f t="shared" si="144"/>
        <v>--</v>
      </c>
      <c r="V1206" s="17" t="str">
        <f>IF(COUNTIF(M1206, "*CHEQUE*")&gt;0,+MID(M1206,(MIN(IF(ISERROR(FIND({1;2;3;4;5;6;7;8;9;0},M1206)),"",FIND({1;2;3;4;5;6;7;8;9;0},M1206)))),15),"")</f>
        <v/>
      </c>
      <c r="W1206" s="10"/>
      <c r="X1206" s="10"/>
      <c r="Y1206" s="10"/>
      <c r="Z1206" s="10"/>
      <c r="AA1206" s="31" t="str">
        <f t="shared" si="145"/>
        <v>--</v>
      </c>
      <c r="AB1206" s="18" t="str">
        <f t="shared" si="146"/>
        <v>Deposit</v>
      </c>
      <c r="AC1206" s="3">
        <f t="shared" si="147"/>
        <v>0</v>
      </c>
      <c r="AD1206" s="4">
        <f t="shared" si="148"/>
        <v>0</v>
      </c>
      <c r="AE1206" s="8" t="str">
        <f t="shared" si="149"/>
        <v/>
      </c>
      <c r="AF1206" s="18" t="str">
        <f t="shared" si="150"/>
        <v>--</v>
      </c>
    </row>
    <row r="1207" spans="5:32" x14ac:dyDescent="0.25">
      <c r="E1207" s="36" t="str">
        <f t="shared" si="151"/>
        <v>--</v>
      </c>
      <c r="F1207" s="26"/>
      <c r="G1207" s="21"/>
      <c r="H1207" s="30"/>
      <c r="I1207" s="30"/>
      <c r="J1207" s="24"/>
      <c r="K1207" s="24"/>
      <c r="L1207" s="24"/>
      <c r="M1207" s="26"/>
      <c r="N1207" s="30"/>
      <c r="O1207" s="13"/>
      <c r="P1207" s="13"/>
      <c r="Q1207" s="13"/>
      <c r="R1207" s="13"/>
      <c r="T1207" s="8" t="str">
        <f>IF(COUNTIF(M1207, "*POSB*TRA*")&gt;0,CONCATENATE(L1207,"-",MID(M1207,(MIN(IF(ISERROR(FIND({1;2;3;4;5;6;7;8;9;0},M1207,FIND("POSB",M1207))),"",FIND({1;2;3;4;5;6;7;8;9;0},M1207,FIND("POSB",M1207))))),6)),"")</f>
        <v/>
      </c>
      <c r="U1207" s="8" t="str">
        <f t="shared" si="144"/>
        <v>--</v>
      </c>
      <c r="V1207" s="17" t="str">
        <f>IF(COUNTIF(M1207, "*CHEQUE*")&gt;0,+MID(M1207,(MIN(IF(ISERROR(FIND({1;2;3;4;5;6;7;8;9;0},M1207)),"",FIND({1;2;3;4;5;6;7;8;9;0},M1207)))),15),"")</f>
        <v/>
      </c>
      <c r="W1207" s="10"/>
      <c r="X1207" s="10"/>
      <c r="Y1207" s="10"/>
      <c r="Z1207" s="10"/>
      <c r="AA1207" s="31" t="str">
        <f t="shared" si="145"/>
        <v>--</v>
      </c>
      <c r="AB1207" s="18" t="str">
        <f t="shared" si="146"/>
        <v>Deposit</v>
      </c>
      <c r="AC1207" s="3">
        <f t="shared" si="147"/>
        <v>0</v>
      </c>
      <c r="AD1207" s="4">
        <f t="shared" si="148"/>
        <v>0</v>
      </c>
      <c r="AE1207" s="8" t="str">
        <f t="shared" si="149"/>
        <v/>
      </c>
      <c r="AF1207" s="18" t="str">
        <f t="shared" si="150"/>
        <v>--</v>
      </c>
    </row>
    <row r="1208" spans="5:32" x14ac:dyDescent="0.25">
      <c r="E1208" s="36" t="str">
        <f t="shared" si="151"/>
        <v>--</v>
      </c>
      <c r="F1208" s="25"/>
      <c r="G1208" s="20"/>
      <c r="H1208" s="29"/>
      <c r="I1208" s="29"/>
      <c r="J1208" s="23"/>
      <c r="K1208" s="23"/>
      <c r="L1208" s="23"/>
      <c r="M1208" s="25"/>
      <c r="N1208" s="29"/>
      <c r="O1208" s="13"/>
      <c r="P1208" s="13"/>
      <c r="Q1208" s="13"/>
      <c r="R1208" s="13"/>
      <c r="T1208" s="8" t="str">
        <f>IF(COUNTIF(M1208, "*POSB*TRA*")&gt;0,CONCATENATE(L1208,"-",MID(M1208,(MIN(IF(ISERROR(FIND({1;2;3;4;5;6;7;8;9;0},M1208,FIND("POSB",M1208))),"",FIND({1;2;3;4;5;6;7;8;9;0},M1208,FIND("POSB",M1208))))),6)),"")</f>
        <v/>
      </c>
      <c r="U1208" s="8" t="str">
        <f t="shared" si="144"/>
        <v>--</v>
      </c>
      <c r="V1208" s="17" t="str">
        <f>IF(COUNTIF(M1208, "*CHEQUE*")&gt;0,+MID(M1208,(MIN(IF(ISERROR(FIND({1;2;3;4;5;6;7;8;9;0},M1208)),"",FIND({1;2;3;4;5;6;7;8;9;0},M1208)))),15),"")</f>
        <v/>
      </c>
      <c r="W1208" s="10"/>
      <c r="X1208" s="10"/>
      <c r="Y1208" s="10"/>
      <c r="Z1208" s="10"/>
      <c r="AA1208" s="31" t="str">
        <f t="shared" si="145"/>
        <v>--</v>
      </c>
      <c r="AB1208" s="18" t="str">
        <f t="shared" si="146"/>
        <v>Deposit</v>
      </c>
      <c r="AC1208" s="3">
        <f t="shared" si="147"/>
        <v>0</v>
      </c>
      <c r="AD1208" s="4">
        <f t="shared" si="148"/>
        <v>0</v>
      </c>
      <c r="AE1208" s="8" t="str">
        <f t="shared" si="149"/>
        <v/>
      </c>
      <c r="AF1208" s="18" t="str">
        <f t="shared" si="150"/>
        <v>--</v>
      </c>
    </row>
    <row r="1209" spans="5:32" x14ac:dyDescent="0.25">
      <c r="E1209" s="36" t="str">
        <f t="shared" si="151"/>
        <v>--</v>
      </c>
      <c r="F1209" s="26"/>
      <c r="G1209" s="21"/>
      <c r="H1209" s="30"/>
      <c r="I1209" s="30"/>
      <c r="J1209" s="24"/>
      <c r="K1209" s="24"/>
      <c r="L1209" s="24"/>
      <c r="M1209" s="26"/>
      <c r="N1209" s="30"/>
      <c r="O1209" s="13"/>
      <c r="P1209" s="13"/>
      <c r="Q1209" s="13"/>
      <c r="R1209" s="13"/>
      <c r="T1209" s="8" t="str">
        <f>IF(COUNTIF(M1209, "*POSB*TRA*")&gt;0,CONCATENATE(L1209,"-",MID(M1209,(MIN(IF(ISERROR(FIND({1;2;3;4;5;6;7;8;9;0},M1209,FIND("POSB",M1209))),"",FIND({1;2;3;4;5;6;7;8;9;0},M1209,FIND("POSB",M1209))))),6)),"")</f>
        <v/>
      </c>
      <c r="U1209" s="8" t="str">
        <f t="shared" si="144"/>
        <v>--</v>
      </c>
      <c r="V1209" s="17" t="str">
        <f>IF(COUNTIF(M1209, "*CHEQUE*")&gt;0,+MID(M1209,(MIN(IF(ISERROR(FIND({1;2;3;4;5;6;7;8;9;0},M1209)),"",FIND({1;2;3;4;5;6;7;8;9;0},M1209)))),15),"")</f>
        <v/>
      </c>
      <c r="W1209" s="10"/>
      <c r="X1209" s="10"/>
      <c r="Y1209" s="10"/>
      <c r="Z1209" s="10"/>
      <c r="AA1209" s="31" t="str">
        <f t="shared" si="145"/>
        <v>--</v>
      </c>
      <c r="AB1209" s="18" t="str">
        <f t="shared" si="146"/>
        <v>Deposit</v>
      </c>
      <c r="AC1209" s="3">
        <f t="shared" si="147"/>
        <v>0</v>
      </c>
      <c r="AD1209" s="4">
        <f t="shared" si="148"/>
        <v>0</v>
      </c>
      <c r="AE1209" s="8" t="str">
        <f t="shared" si="149"/>
        <v/>
      </c>
      <c r="AF1209" s="18" t="str">
        <f t="shared" si="150"/>
        <v>--</v>
      </c>
    </row>
    <row r="1210" spans="5:32" x14ac:dyDescent="0.25">
      <c r="E1210" s="36" t="str">
        <f t="shared" si="151"/>
        <v>--</v>
      </c>
      <c r="F1210" s="25"/>
      <c r="G1210" s="20"/>
      <c r="H1210" s="29"/>
      <c r="I1210" s="29"/>
      <c r="J1210" s="23"/>
      <c r="K1210" s="23"/>
      <c r="L1210" s="23"/>
      <c r="M1210" s="25"/>
      <c r="N1210" s="29"/>
      <c r="O1210" s="13"/>
      <c r="P1210" s="13"/>
      <c r="Q1210" s="13"/>
      <c r="R1210" s="13"/>
      <c r="T1210" s="8" t="str">
        <f>IF(COUNTIF(M1210, "*POSB*TRA*")&gt;0,CONCATENATE(L1210,"-",MID(M1210,(MIN(IF(ISERROR(FIND({1;2;3;4;5;6;7;8;9;0},M1210,FIND("POSB",M1210))),"",FIND({1;2;3;4;5;6;7;8;9;0},M1210,FIND("POSB",M1210))))),6)),"")</f>
        <v/>
      </c>
      <c r="U1210" s="8" t="str">
        <f t="shared" si="144"/>
        <v>--</v>
      </c>
      <c r="V1210" s="17" t="str">
        <f>IF(COUNTIF(M1210, "*CHEQUE*")&gt;0,+MID(M1210,(MIN(IF(ISERROR(FIND({1;2;3;4;5;6;7;8;9;0},M1210)),"",FIND({1;2;3;4;5;6;7;8;9;0},M1210)))),15),"")</f>
        <v/>
      </c>
      <c r="W1210" s="10"/>
      <c r="X1210" s="10"/>
      <c r="Y1210" s="10"/>
      <c r="Z1210" s="10"/>
      <c r="AA1210" s="31" t="str">
        <f t="shared" si="145"/>
        <v>--</v>
      </c>
      <c r="AB1210" s="18" t="str">
        <f t="shared" si="146"/>
        <v>Deposit</v>
      </c>
      <c r="AC1210" s="3">
        <f t="shared" si="147"/>
        <v>0</v>
      </c>
      <c r="AD1210" s="4">
        <f t="shared" si="148"/>
        <v>0</v>
      </c>
      <c r="AE1210" s="8" t="str">
        <f t="shared" si="149"/>
        <v/>
      </c>
      <c r="AF1210" s="18" t="str">
        <f t="shared" si="150"/>
        <v>--</v>
      </c>
    </row>
    <row r="1211" spans="5:32" x14ac:dyDescent="0.25">
      <c r="E1211" s="36" t="str">
        <f t="shared" si="151"/>
        <v>--</v>
      </c>
      <c r="F1211" s="26"/>
      <c r="G1211" s="21"/>
      <c r="H1211" s="30"/>
      <c r="I1211" s="30"/>
      <c r="J1211" s="24"/>
      <c r="K1211" s="24"/>
      <c r="L1211" s="24"/>
      <c r="M1211" s="26"/>
      <c r="N1211" s="30"/>
      <c r="O1211" s="13"/>
      <c r="P1211" s="13"/>
      <c r="Q1211" s="13"/>
      <c r="R1211" s="13"/>
      <c r="T1211" s="8" t="str">
        <f>IF(COUNTIF(M1211, "*POSB*TRA*")&gt;0,CONCATENATE(L1211,"-",MID(M1211,(MIN(IF(ISERROR(FIND({1;2;3;4;5;6;7;8;9;0},M1211,FIND("POSB",M1211))),"",FIND({1;2;3;4;5;6;7;8;9;0},M1211,FIND("POSB",M1211))))),6)),"")</f>
        <v/>
      </c>
      <c r="U1211" s="8" t="str">
        <f t="shared" si="144"/>
        <v>--</v>
      </c>
      <c r="V1211" s="17" t="str">
        <f>IF(COUNTIF(M1211, "*CHEQUE*")&gt;0,+MID(M1211,(MIN(IF(ISERROR(FIND({1;2;3;4;5;6;7;8;9;0},M1211)),"",FIND({1;2;3;4;5;6;7;8;9;0},M1211)))),15),"")</f>
        <v/>
      </c>
      <c r="W1211" s="10"/>
      <c r="X1211" s="10"/>
      <c r="Y1211" s="10"/>
      <c r="Z1211" s="10"/>
      <c r="AA1211" s="31" t="str">
        <f t="shared" si="145"/>
        <v>--</v>
      </c>
      <c r="AB1211" s="18" t="str">
        <f t="shared" si="146"/>
        <v>Deposit</v>
      </c>
      <c r="AC1211" s="3">
        <f t="shared" si="147"/>
        <v>0</v>
      </c>
      <c r="AD1211" s="4">
        <f t="shared" si="148"/>
        <v>0</v>
      </c>
      <c r="AE1211" s="8" t="str">
        <f t="shared" si="149"/>
        <v/>
      </c>
      <c r="AF1211" s="18" t="str">
        <f t="shared" si="150"/>
        <v>--</v>
      </c>
    </row>
    <row r="1212" spans="5:32" x14ac:dyDescent="0.25">
      <c r="E1212" s="36" t="str">
        <f t="shared" si="151"/>
        <v>--</v>
      </c>
      <c r="F1212" s="25"/>
      <c r="G1212" s="20"/>
      <c r="H1212" s="29"/>
      <c r="I1212" s="29"/>
      <c r="J1212" s="23"/>
      <c r="K1212" s="23"/>
      <c r="L1212" s="23"/>
      <c r="M1212" s="25"/>
      <c r="N1212" s="29"/>
      <c r="O1212" s="13"/>
      <c r="P1212" s="13"/>
      <c r="Q1212" s="13"/>
      <c r="R1212" s="13"/>
      <c r="T1212" s="8" t="str">
        <f>IF(COUNTIF(M1212, "*POSB*TRA*")&gt;0,CONCATENATE(L1212,"-",MID(M1212,(MIN(IF(ISERROR(FIND({1;2;3;4;5;6;7;8;9;0},M1212,FIND("POSB",M1212))),"",FIND({1;2;3;4;5;6;7;8;9;0},M1212,FIND("POSB",M1212))))),6)),"")</f>
        <v/>
      </c>
      <c r="U1212" s="8" t="str">
        <f t="shared" si="144"/>
        <v>--</v>
      </c>
      <c r="V1212" s="17" t="str">
        <f>IF(COUNTIF(M1212, "*CHEQUE*")&gt;0,+MID(M1212,(MIN(IF(ISERROR(FIND({1;2;3;4;5;6;7;8;9;0},M1212)),"",FIND({1;2;3;4;5;6;7;8;9;0},M1212)))),15),"")</f>
        <v/>
      </c>
      <c r="W1212" s="10"/>
      <c r="X1212" s="10"/>
      <c r="Y1212" s="10"/>
      <c r="Z1212" s="10"/>
      <c r="AA1212" s="31" t="str">
        <f t="shared" si="145"/>
        <v>--</v>
      </c>
      <c r="AB1212" s="18" t="str">
        <f t="shared" si="146"/>
        <v>Deposit</v>
      </c>
      <c r="AC1212" s="3">
        <f t="shared" si="147"/>
        <v>0</v>
      </c>
      <c r="AD1212" s="4">
        <f t="shared" si="148"/>
        <v>0</v>
      </c>
      <c r="AE1212" s="8" t="str">
        <f t="shared" si="149"/>
        <v/>
      </c>
      <c r="AF1212" s="18" t="str">
        <f t="shared" si="150"/>
        <v>--</v>
      </c>
    </row>
    <row r="1213" spans="5:32" x14ac:dyDescent="0.25">
      <c r="E1213" s="36" t="str">
        <f t="shared" si="151"/>
        <v>--</v>
      </c>
      <c r="F1213" s="26"/>
      <c r="G1213" s="21"/>
      <c r="H1213" s="30"/>
      <c r="I1213" s="30"/>
      <c r="J1213" s="24"/>
      <c r="K1213" s="24"/>
      <c r="L1213" s="24"/>
      <c r="M1213" s="26"/>
      <c r="N1213" s="30"/>
      <c r="O1213" s="13"/>
      <c r="P1213" s="13"/>
      <c r="Q1213" s="13"/>
      <c r="R1213" s="13"/>
      <c r="T1213" s="8" t="str">
        <f>IF(COUNTIF(M1213, "*POSB*TRA*")&gt;0,CONCATENATE(L1213,"-",MID(M1213,(MIN(IF(ISERROR(FIND({1;2;3;4;5;6;7;8;9;0},M1213,FIND("POSB",M1213))),"",FIND({1;2;3;4;5;6;7;8;9;0},M1213,FIND("POSB",M1213))))),6)),"")</f>
        <v/>
      </c>
      <c r="U1213" s="8" t="str">
        <f t="shared" si="144"/>
        <v>--</v>
      </c>
      <c r="V1213" s="17" t="str">
        <f>IF(COUNTIF(M1213, "*CHEQUE*")&gt;0,+MID(M1213,(MIN(IF(ISERROR(FIND({1;2;3;4;5;6;7;8;9;0},M1213)),"",FIND({1;2;3;4;5;6;7;8;9;0},M1213)))),15),"")</f>
        <v/>
      </c>
      <c r="W1213" s="10"/>
      <c r="X1213" s="10"/>
      <c r="Y1213" s="10"/>
      <c r="Z1213" s="10"/>
      <c r="AA1213" s="31" t="str">
        <f t="shared" si="145"/>
        <v>--</v>
      </c>
      <c r="AB1213" s="18" t="str">
        <f t="shared" si="146"/>
        <v>Deposit</v>
      </c>
      <c r="AC1213" s="3">
        <f t="shared" si="147"/>
        <v>0</v>
      </c>
      <c r="AD1213" s="4">
        <f t="shared" si="148"/>
        <v>0</v>
      </c>
      <c r="AE1213" s="8" t="str">
        <f t="shared" si="149"/>
        <v/>
      </c>
      <c r="AF1213" s="18" t="str">
        <f t="shared" si="150"/>
        <v>--</v>
      </c>
    </row>
    <row r="1214" spans="5:32" x14ac:dyDescent="0.25">
      <c r="E1214" s="36" t="str">
        <f t="shared" si="151"/>
        <v>--</v>
      </c>
      <c r="F1214" s="25"/>
      <c r="G1214" s="20"/>
      <c r="H1214" s="29"/>
      <c r="I1214" s="29"/>
      <c r="J1214" s="23"/>
      <c r="K1214" s="23"/>
      <c r="L1214" s="23"/>
      <c r="M1214" s="25"/>
      <c r="N1214" s="29"/>
      <c r="O1214" s="13"/>
      <c r="P1214" s="13"/>
      <c r="Q1214" s="13"/>
      <c r="R1214" s="13"/>
      <c r="T1214" s="8" t="str">
        <f>IF(COUNTIF(M1214, "*POSB*TRA*")&gt;0,CONCATENATE(L1214,"-",MID(M1214,(MIN(IF(ISERROR(FIND({1;2;3;4;5;6;7;8;9;0},M1214,FIND("POSB",M1214))),"",FIND({1;2;3;4;5;6;7;8;9;0},M1214,FIND("POSB",M1214))))),6)),"")</f>
        <v/>
      </c>
      <c r="U1214" s="8" t="str">
        <f t="shared" si="144"/>
        <v>--</v>
      </c>
      <c r="V1214" s="17" t="str">
        <f>IF(COUNTIF(M1214, "*CHEQUE*")&gt;0,+MID(M1214,(MIN(IF(ISERROR(FIND({1;2;3;4;5;6;7;8;9;0},M1214)),"",FIND({1;2;3;4;5;6;7;8;9;0},M1214)))),15),"")</f>
        <v/>
      </c>
      <c r="W1214" s="10"/>
      <c r="X1214" s="10"/>
      <c r="Y1214" s="10"/>
      <c r="Z1214" s="10"/>
      <c r="AA1214" s="31" t="str">
        <f t="shared" si="145"/>
        <v>--</v>
      </c>
      <c r="AB1214" s="18" t="str">
        <f t="shared" si="146"/>
        <v>Deposit</v>
      </c>
      <c r="AC1214" s="3">
        <f t="shared" si="147"/>
        <v>0</v>
      </c>
      <c r="AD1214" s="4">
        <f t="shared" si="148"/>
        <v>0</v>
      </c>
      <c r="AE1214" s="8" t="str">
        <f t="shared" si="149"/>
        <v/>
      </c>
      <c r="AF1214" s="18" t="str">
        <f t="shared" si="150"/>
        <v>--</v>
      </c>
    </row>
    <row r="1215" spans="5:32" x14ac:dyDescent="0.25">
      <c r="E1215" s="36" t="str">
        <f t="shared" si="151"/>
        <v>--</v>
      </c>
      <c r="F1215" s="26"/>
      <c r="G1215" s="21"/>
      <c r="H1215" s="30"/>
      <c r="I1215" s="30"/>
      <c r="J1215" s="24"/>
      <c r="K1215" s="24"/>
      <c r="L1215" s="24"/>
      <c r="M1215" s="26"/>
      <c r="N1215" s="30"/>
      <c r="O1215" s="13"/>
      <c r="P1215" s="13"/>
      <c r="Q1215" s="13"/>
      <c r="R1215" s="13"/>
      <c r="T1215" s="8" t="str">
        <f>IF(COUNTIF(M1215, "*POSB*TRA*")&gt;0,CONCATENATE(L1215,"-",MID(M1215,(MIN(IF(ISERROR(FIND({1;2;3;4;5;6;7;8;9;0},M1215,FIND("POSB",M1215))),"",FIND({1;2;3;4;5;6;7;8;9;0},M1215,FIND("POSB",M1215))))),6)),"")</f>
        <v/>
      </c>
      <c r="U1215" s="8" t="str">
        <f t="shared" si="144"/>
        <v>--</v>
      </c>
      <c r="V1215" s="17" t="str">
        <f>IF(COUNTIF(M1215, "*CHEQUE*")&gt;0,+MID(M1215,(MIN(IF(ISERROR(FIND({1;2;3;4;5;6;7;8;9;0},M1215)),"",FIND({1;2;3;4;5;6;7;8;9;0},M1215)))),15),"")</f>
        <v/>
      </c>
      <c r="W1215" s="10"/>
      <c r="X1215" s="10"/>
      <c r="Y1215" s="10"/>
      <c r="Z1215" s="10"/>
      <c r="AA1215" s="31" t="str">
        <f t="shared" si="145"/>
        <v>--</v>
      </c>
      <c r="AB1215" s="18" t="str">
        <f t="shared" si="146"/>
        <v>Deposit</v>
      </c>
      <c r="AC1215" s="3">
        <f t="shared" si="147"/>
        <v>0</v>
      </c>
      <c r="AD1215" s="4">
        <f t="shared" si="148"/>
        <v>0</v>
      </c>
      <c r="AE1215" s="8" t="str">
        <f t="shared" si="149"/>
        <v/>
      </c>
      <c r="AF1215" s="18" t="str">
        <f t="shared" si="150"/>
        <v>--</v>
      </c>
    </row>
    <row r="1216" spans="5:32" x14ac:dyDescent="0.25">
      <c r="E1216" s="36" t="str">
        <f t="shared" si="151"/>
        <v>--</v>
      </c>
      <c r="F1216" s="25"/>
      <c r="G1216" s="20"/>
      <c r="H1216" s="29"/>
      <c r="I1216" s="29"/>
      <c r="J1216" s="23"/>
      <c r="K1216" s="23"/>
      <c r="L1216" s="23"/>
      <c r="M1216" s="25"/>
      <c r="N1216" s="29"/>
      <c r="O1216" s="13"/>
      <c r="P1216" s="13"/>
      <c r="Q1216" s="13"/>
      <c r="R1216" s="13"/>
      <c r="T1216" s="8" t="str">
        <f>IF(COUNTIF(M1216, "*POSB*TRA*")&gt;0,CONCATENATE(L1216,"-",MID(M1216,(MIN(IF(ISERROR(FIND({1;2;3;4;5;6;7;8;9;0},M1216,FIND("POSB",M1216))),"",FIND({1;2;3;4;5;6;7;8;9;0},M1216,FIND("POSB",M1216))))),6)),"")</f>
        <v/>
      </c>
      <c r="U1216" s="8" t="str">
        <f t="shared" si="144"/>
        <v>--</v>
      </c>
      <c r="V1216" s="17" t="str">
        <f>IF(COUNTIF(M1216, "*CHEQUE*")&gt;0,+MID(M1216,(MIN(IF(ISERROR(FIND({1;2;3;4;5;6;7;8;9;0},M1216)),"",FIND({1;2;3;4;5;6;7;8;9;0},M1216)))),15),"")</f>
        <v/>
      </c>
      <c r="W1216" s="10"/>
      <c r="X1216" s="10"/>
      <c r="Y1216" s="10"/>
      <c r="Z1216" s="10"/>
      <c r="AA1216" s="31" t="str">
        <f t="shared" si="145"/>
        <v>--</v>
      </c>
      <c r="AB1216" s="18" t="str">
        <f t="shared" si="146"/>
        <v>Deposit</v>
      </c>
      <c r="AC1216" s="3">
        <f t="shared" si="147"/>
        <v>0</v>
      </c>
      <c r="AD1216" s="4">
        <f t="shared" si="148"/>
        <v>0</v>
      </c>
      <c r="AE1216" s="8" t="str">
        <f t="shared" si="149"/>
        <v/>
      </c>
      <c r="AF1216" s="18" t="str">
        <f t="shared" si="150"/>
        <v>--</v>
      </c>
    </row>
    <row r="1217" spans="5:32" x14ac:dyDescent="0.25">
      <c r="E1217" s="36" t="str">
        <f t="shared" si="151"/>
        <v>--</v>
      </c>
      <c r="F1217" s="26"/>
      <c r="G1217" s="21"/>
      <c r="H1217" s="30"/>
      <c r="I1217" s="30"/>
      <c r="J1217" s="24"/>
      <c r="K1217" s="24"/>
      <c r="L1217" s="24"/>
      <c r="M1217" s="26"/>
      <c r="N1217" s="30"/>
      <c r="O1217" s="13"/>
      <c r="P1217" s="13"/>
      <c r="Q1217" s="13"/>
      <c r="R1217" s="13"/>
      <c r="T1217" s="8" t="str">
        <f>IF(COUNTIF(M1217, "*POSB*TRA*")&gt;0,CONCATENATE(L1217,"-",MID(M1217,(MIN(IF(ISERROR(FIND({1;2;3;4;5;6;7;8;9;0},M1217,FIND("POSB",M1217))),"",FIND({1;2;3;4;5;6;7;8;9;0},M1217,FIND("POSB",M1217))))),6)),"")</f>
        <v/>
      </c>
      <c r="U1217" s="8" t="str">
        <f t="shared" si="144"/>
        <v>--</v>
      </c>
      <c r="V1217" s="17" t="str">
        <f>IF(COUNTIF(M1217, "*CHEQUE*")&gt;0,+MID(M1217,(MIN(IF(ISERROR(FIND({1;2;3;4;5;6;7;8;9;0},M1217)),"",FIND({1;2;3;4;5;6;7;8;9;0},M1217)))),15),"")</f>
        <v/>
      </c>
      <c r="W1217" s="10"/>
      <c r="X1217" s="10"/>
      <c r="Y1217" s="10"/>
      <c r="Z1217" s="10"/>
      <c r="AA1217" s="31" t="str">
        <f t="shared" si="145"/>
        <v>--</v>
      </c>
      <c r="AB1217" s="18" t="str">
        <f t="shared" si="146"/>
        <v>Deposit</v>
      </c>
      <c r="AC1217" s="3">
        <f t="shared" si="147"/>
        <v>0</v>
      </c>
      <c r="AD1217" s="4">
        <f t="shared" si="148"/>
        <v>0</v>
      </c>
      <c r="AE1217" s="8" t="str">
        <f t="shared" si="149"/>
        <v/>
      </c>
      <c r="AF1217" s="18" t="str">
        <f t="shared" si="150"/>
        <v>--</v>
      </c>
    </row>
    <row r="1218" spans="5:32" x14ac:dyDescent="0.25">
      <c r="E1218" s="36" t="str">
        <f t="shared" si="151"/>
        <v>--</v>
      </c>
      <c r="F1218" s="25"/>
      <c r="G1218" s="20"/>
      <c r="H1218" s="29"/>
      <c r="I1218" s="29"/>
      <c r="J1218" s="23"/>
      <c r="K1218" s="23"/>
      <c r="L1218" s="23"/>
      <c r="M1218" s="25"/>
      <c r="N1218" s="29"/>
      <c r="O1218" s="13"/>
      <c r="P1218" s="13"/>
      <c r="Q1218" s="13"/>
      <c r="R1218" s="13"/>
      <c r="T1218" s="8" t="str">
        <f>IF(COUNTIF(M1218, "*POSB*TRA*")&gt;0,CONCATENATE(L1218,"-",MID(M1218,(MIN(IF(ISERROR(FIND({1;2;3;4;5;6;7;8;9;0},M1218,FIND("POSB",M1218))),"",FIND({1;2;3;4;5;6;7;8;9;0},M1218,FIND("POSB",M1218))))),6)),"")</f>
        <v/>
      </c>
      <c r="U1218" s="8" t="str">
        <f t="shared" si="144"/>
        <v>--</v>
      </c>
      <c r="V1218" s="17" t="str">
        <f>IF(COUNTIF(M1218, "*CHEQUE*")&gt;0,+MID(M1218,(MIN(IF(ISERROR(FIND({1;2;3;4;5;6;7;8;9;0},M1218)),"",FIND({1;2;3;4;5;6;7;8;9;0},M1218)))),15),"")</f>
        <v/>
      </c>
      <c r="W1218" s="10"/>
      <c r="X1218" s="10"/>
      <c r="Y1218" s="10"/>
      <c r="Z1218" s="10"/>
      <c r="AA1218" s="31" t="str">
        <f t="shared" si="145"/>
        <v>--</v>
      </c>
      <c r="AB1218" s="18" t="str">
        <f t="shared" si="146"/>
        <v>Deposit</v>
      </c>
      <c r="AC1218" s="3">
        <f t="shared" si="147"/>
        <v>0</v>
      </c>
      <c r="AD1218" s="4">
        <f t="shared" si="148"/>
        <v>0</v>
      </c>
      <c r="AE1218" s="8" t="str">
        <f t="shared" si="149"/>
        <v/>
      </c>
      <c r="AF1218" s="18" t="str">
        <f t="shared" si="150"/>
        <v>--</v>
      </c>
    </row>
    <row r="1219" spans="5:32" x14ac:dyDescent="0.25">
      <c r="E1219" s="36" t="str">
        <f t="shared" si="151"/>
        <v>--</v>
      </c>
      <c r="F1219" s="26"/>
      <c r="G1219" s="21"/>
      <c r="H1219" s="30"/>
      <c r="I1219" s="30"/>
      <c r="J1219" s="24"/>
      <c r="K1219" s="24"/>
      <c r="L1219" s="24"/>
      <c r="M1219" s="26"/>
      <c r="N1219" s="30"/>
      <c r="O1219" s="13"/>
      <c r="P1219" s="13"/>
      <c r="Q1219" s="13"/>
      <c r="R1219" s="13"/>
      <c r="T1219" s="8" t="str">
        <f>IF(COUNTIF(M1219, "*POSB*TRA*")&gt;0,CONCATENATE(L1219,"-",MID(M1219,(MIN(IF(ISERROR(FIND({1;2;3;4;5;6;7;8;9;0},M1219,FIND("POSB",M1219))),"",FIND({1;2;3;4;5;6;7;8;9;0},M1219,FIND("POSB",M1219))))),6)),"")</f>
        <v/>
      </c>
      <c r="U1219" s="8" t="str">
        <f t="shared" si="144"/>
        <v>--</v>
      </c>
      <c r="V1219" s="17" t="str">
        <f>IF(COUNTIF(M1219, "*CHEQUE*")&gt;0,+MID(M1219,(MIN(IF(ISERROR(FIND({1;2;3;4;5;6;7;8;9;0},M1219)),"",FIND({1;2;3;4;5;6;7;8;9;0},M1219)))),15),"")</f>
        <v/>
      </c>
      <c r="W1219" s="10"/>
      <c r="X1219" s="10"/>
      <c r="Y1219" s="10"/>
      <c r="Z1219" s="10"/>
      <c r="AA1219" s="31" t="str">
        <f t="shared" si="145"/>
        <v>--</v>
      </c>
      <c r="AB1219" s="18" t="str">
        <f t="shared" si="146"/>
        <v>Deposit</v>
      </c>
      <c r="AC1219" s="3">
        <f t="shared" si="147"/>
        <v>0</v>
      </c>
      <c r="AD1219" s="4">
        <f t="shared" si="148"/>
        <v>0</v>
      </c>
      <c r="AE1219" s="8" t="str">
        <f t="shared" si="149"/>
        <v/>
      </c>
      <c r="AF1219" s="18" t="str">
        <f t="shared" si="150"/>
        <v>--</v>
      </c>
    </row>
    <row r="1220" spans="5:32" x14ac:dyDescent="0.25">
      <c r="E1220" s="36" t="str">
        <f t="shared" si="151"/>
        <v>--</v>
      </c>
      <c r="F1220" s="25"/>
      <c r="G1220" s="20"/>
      <c r="H1220" s="29"/>
      <c r="I1220" s="29"/>
      <c r="J1220" s="23"/>
      <c r="K1220" s="23"/>
      <c r="L1220" s="23"/>
      <c r="M1220" s="25"/>
      <c r="N1220" s="29"/>
      <c r="O1220" s="13"/>
      <c r="P1220" s="13"/>
      <c r="Q1220" s="13"/>
      <c r="R1220" s="13"/>
      <c r="T1220" s="8" t="str">
        <f>IF(COUNTIF(M1220, "*POSB*TRA*")&gt;0,CONCATENATE(L1220,"-",MID(M1220,(MIN(IF(ISERROR(FIND({1;2;3;4;5;6;7;8;9;0},M1220,FIND("POSB",M1220))),"",FIND({1;2;3;4;5;6;7;8;9;0},M1220,FIND("POSB",M1220))))),6)),"")</f>
        <v/>
      </c>
      <c r="U1220" s="8" t="str">
        <f t="shared" si="144"/>
        <v>--</v>
      </c>
      <c r="V1220" s="17" t="str">
        <f>IF(COUNTIF(M1220, "*CHEQUE*")&gt;0,+MID(M1220,(MIN(IF(ISERROR(FIND({1;2;3;4;5;6;7;8;9;0},M1220)),"",FIND({1;2;3;4;5;6;7;8;9;0},M1220)))),15),"")</f>
        <v/>
      </c>
      <c r="W1220" s="10"/>
      <c r="X1220" s="10"/>
      <c r="Y1220" s="10"/>
      <c r="Z1220" s="10"/>
      <c r="AA1220" s="31" t="str">
        <f t="shared" si="145"/>
        <v>--</v>
      </c>
      <c r="AB1220" s="18" t="str">
        <f t="shared" si="146"/>
        <v>Deposit</v>
      </c>
      <c r="AC1220" s="3">
        <f t="shared" si="147"/>
        <v>0</v>
      </c>
      <c r="AD1220" s="4">
        <f t="shared" si="148"/>
        <v>0</v>
      </c>
      <c r="AE1220" s="8" t="str">
        <f t="shared" si="149"/>
        <v/>
      </c>
      <c r="AF1220" s="18" t="str">
        <f t="shared" si="150"/>
        <v>--</v>
      </c>
    </row>
    <row r="1221" spans="5:32" x14ac:dyDescent="0.25">
      <c r="E1221" s="36" t="str">
        <f t="shared" si="151"/>
        <v>--</v>
      </c>
      <c r="F1221" s="26"/>
      <c r="G1221" s="21"/>
      <c r="H1221" s="30"/>
      <c r="I1221" s="30"/>
      <c r="J1221" s="24"/>
      <c r="K1221" s="24"/>
      <c r="L1221" s="24"/>
      <c r="M1221" s="26"/>
      <c r="N1221" s="30"/>
      <c r="O1221" s="13"/>
      <c r="P1221" s="13"/>
      <c r="Q1221" s="13"/>
      <c r="R1221" s="13"/>
      <c r="T1221" s="8" t="str">
        <f>IF(COUNTIF(M1221, "*POSB*TRA*")&gt;0,CONCATENATE(L1221,"-",MID(M1221,(MIN(IF(ISERROR(FIND({1;2;3;4;5;6;7;8;9;0},M1221,FIND("POSB",M1221))),"",FIND({1;2;3;4;5;6;7;8;9;0},M1221,FIND("POSB",M1221))))),6)),"")</f>
        <v/>
      </c>
      <c r="U1221" s="8" t="str">
        <f t="shared" si="144"/>
        <v>--</v>
      </c>
      <c r="V1221" s="17" t="str">
        <f>IF(COUNTIF(M1221, "*CHEQUE*")&gt;0,+MID(M1221,(MIN(IF(ISERROR(FIND({1;2;3;4;5;6;7;8;9;0},M1221)),"",FIND({1;2;3;4;5;6;7;8;9;0},M1221)))),15),"")</f>
        <v/>
      </c>
      <c r="W1221" s="10"/>
      <c r="X1221" s="10"/>
      <c r="Y1221" s="10"/>
      <c r="Z1221" s="10"/>
      <c r="AA1221" s="31" t="str">
        <f t="shared" si="145"/>
        <v>--</v>
      </c>
      <c r="AB1221" s="18" t="str">
        <f t="shared" si="146"/>
        <v>Deposit</v>
      </c>
      <c r="AC1221" s="3">
        <f t="shared" si="147"/>
        <v>0</v>
      </c>
      <c r="AD1221" s="4">
        <f t="shared" si="148"/>
        <v>0</v>
      </c>
      <c r="AE1221" s="8" t="str">
        <f t="shared" si="149"/>
        <v/>
      </c>
      <c r="AF1221" s="18" t="str">
        <f t="shared" si="150"/>
        <v>--</v>
      </c>
    </row>
    <row r="1222" spans="5:32" x14ac:dyDescent="0.25">
      <c r="E1222" s="36" t="str">
        <f t="shared" si="151"/>
        <v>--</v>
      </c>
      <c r="F1222" s="25"/>
      <c r="G1222" s="20"/>
      <c r="H1222" s="29"/>
      <c r="I1222" s="29"/>
      <c r="J1222" s="23"/>
      <c r="K1222" s="23"/>
      <c r="L1222" s="23"/>
      <c r="M1222" s="25"/>
      <c r="N1222" s="29"/>
      <c r="O1222" s="13"/>
      <c r="P1222" s="13"/>
      <c r="Q1222" s="13"/>
      <c r="R1222" s="13"/>
      <c r="T1222" s="8" t="str">
        <f>IF(COUNTIF(M1222, "*POSB*TRA*")&gt;0,CONCATENATE(L1222,"-",MID(M1222,(MIN(IF(ISERROR(FIND({1;2;3;4;5;6;7;8;9;0},M1222,FIND("POSB",M1222))),"",FIND({1;2;3;4;5;6;7;8;9;0},M1222,FIND("POSB",M1222))))),6)),"")</f>
        <v/>
      </c>
      <c r="U1222" s="8" t="str">
        <f t="shared" ref="U1222:U1285" si="152">IF(LEN(CONCATENATE(T1222,AE1222))&lt;=0,CONCATENATE(TEXT(AA1222,"yyyyMMdd"),TEXT(ABS(H1222),"#"),TEXT(ABS(I1222),"#")),"")</f>
        <v>--</v>
      </c>
      <c r="V1222" s="17" t="str">
        <f>IF(COUNTIF(M1222, "*CHEQUE*")&gt;0,+MID(M1222,(MIN(IF(ISERROR(FIND({1;2;3;4;5;6;7;8;9;0},M1222)),"",FIND({1;2;3;4;5;6;7;8;9;0},M1222)))),15),"")</f>
        <v/>
      </c>
      <c r="W1222" s="10"/>
      <c r="X1222" s="10"/>
      <c r="Y1222" s="10"/>
      <c r="Z1222" s="10"/>
      <c r="AA1222" s="31" t="str">
        <f t="shared" ref="AA1222:AA1285" si="153">E1222</f>
        <v>--</v>
      </c>
      <c r="AB1222" s="18" t="str">
        <f t="shared" ref="AB1222:AB1285" si="154">IF(COUNTIF(M1222, "*CHEQUE*")&gt;0,"Cheque",IF(COUNTIF(M1222, "*POSB*TRA*")&gt;0,"VISA","Deposit"))</f>
        <v>Deposit</v>
      </c>
      <c r="AC1222" s="3">
        <f t="shared" ref="AC1222:AC1285" si="155">M1222</f>
        <v>0</v>
      </c>
      <c r="AD1222" s="4">
        <f t="shared" ref="AD1222:AD1285" si="156">H1222-I1222</f>
        <v>0</v>
      </c>
      <c r="AE1222" s="8" t="str">
        <f t="shared" ref="AE1222:AE1285" si="157">LEFT(V1222,FIND("@",V1222&amp;"@")-1)</f>
        <v/>
      </c>
      <c r="AF1222" s="18" t="str">
        <f t="shared" ref="AF1222:AF1285" si="158">CONCATENATE(T1222,AE1222,U1222)</f>
        <v>--</v>
      </c>
    </row>
    <row r="1223" spans="5:32" x14ac:dyDescent="0.25">
      <c r="E1223" s="36" t="str">
        <f t="shared" ref="E1223:E1286" si="159">A1223&amp;"-"&amp;B1223&amp;"-"&amp;C1223</f>
        <v>--</v>
      </c>
      <c r="F1223" s="26"/>
      <c r="G1223" s="21"/>
      <c r="H1223" s="30"/>
      <c r="I1223" s="30"/>
      <c r="J1223" s="24"/>
      <c r="K1223" s="24"/>
      <c r="L1223" s="24"/>
      <c r="M1223" s="26"/>
      <c r="N1223" s="30"/>
      <c r="O1223" s="13"/>
      <c r="P1223" s="13"/>
      <c r="Q1223" s="13"/>
      <c r="R1223" s="13"/>
      <c r="T1223" s="8" t="str">
        <f>IF(COUNTIF(M1223, "*POSB*TRA*")&gt;0,CONCATENATE(L1223,"-",MID(M1223,(MIN(IF(ISERROR(FIND({1;2;3;4;5;6;7;8;9;0},M1223,FIND("POSB",M1223))),"",FIND({1;2;3;4;5;6;7;8;9;0},M1223,FIND("POSB",M1223))))),6)),"")</f>
        <v/>
      </c>
      <c r="U1223" s="8" t="str">
        <f t="shared" si="152"/>
        <v>--</v>
      </c>
      <c r="V1223" s="17" t="str">
        <f>IF(COUNTIF(M1223, "*CHEQUE*")&gt;0,+MID(M1223,(MIN(IF(ISERROR(FIND({1;2;3;4;5;6;7;8;9;0},M1223)),"",FIND({1;2;3;4;5;6;7;8;9;0},M1223)))),15),"")</f>
        <v/>
      </c>
      <c r="W1223" s="10"/>
      <c r="X1223" s="10"/>
      <c r="Y1223" s="10"/>
      <c r="Z1223" s="10"/>
      <c r="AA1223" s="31" t="str">
        <f t="shared" si="153"/>
        <v>--</v>
      </c>
      <c r="AB1223" s="18" t="str">
        <f t="shared" si="154"/>
        <v>Deposit</v>
      </c>
      <c r="AC1223" s="3">
        <f t="shared" si="155"/>
        <v>0</v>
      </c>
      <c r="AD1223" s="4">
        <f t="shared" si="156"/>
        <v>0</v>
      </c>
      <c r="AE1223" s="8" t="str">
        <f t="shared" si="157"/>
        <v/>
      </c>
      <c r="AF1223" s="18" t="str">
        <f t="shared" si="158"/>
        <v>--</v>
      </c>
    </row>
    <row r="1224" spans="5:32" x14ac:dyDescent="0.25">
      <c r="E1224" s="36" t="str">
        <f t="shared" si="159"/>
        <v>--</v>
      </c>
      <c r="F1224" s="25"/>
      <c r="G1224" s="20"/>
      <c r="H1224" s="29"/>
      <c r="I1224" s="29"/>
      <c r="J1224" s="23"/>
      <c r="K1224" s="23"/>
      <c r="L1224" s="23"/>
      <c r="M1224" s="25"/>
      <c r="N1224" s="29"/>
      <c r="O1224" s="13"/>
      <c r="P1224" s="13"/>
      <c r="Q1224" s="13"/>
      <c r="R1224" s="13"/>
      <c r="T1224" s="8" t="str">
        <f>IF(COUNTIF(M1224, "*POSB*TRA*")&gt;0,CONCATENATE(L1224,"-",MID(M1224,(MIN(IF(ISERROR(FIND({1;2;3;4;5;6;7;8;9;0},M1224,FIND("POSB",M1224))),"",FIND({1;2;3;4;5;6;7;8;9;0},M1224,FIND("POSB",M1224))))),6)),"")</f>
        <v/>
      </c>
      <c r="U1224" s="8" t="str">
        <f t="shared" si="152"/>
        <v>--</v>
      </c>
      <c r="V1224" s="17" t="str">
        <f>IF(COUNTIF(M1224, "*CHEQUE*")&gt;0,+MID(M1224,(MIN(IF(ISERROR(FIND({1;2;3;4;5;6;7;8;9;0},M1224)),"",FIND({1;2;3;4;5;6;7;8;9;0},M1224)))),15),"")</f>
        <v/>
      </c>
      <c r="W1224" s="10"/>
      <c r="X1224" s="10"/>
      <c r="Y1224" s="10"/>
      <c r="Z1224" s="10"/>
      <c r="AA1224" s="31" t="str">
        <f t="shared" si="153"/>
        <v>--</v>
      </c>
      <c r="AB1224" s="18" t="str">
        <f t="shared" si="154"/>
        <v>Deposit</v>
      </c>
      <c r="AC1224" s="3">
        <f t="shared" si="155"/>
        <v>0</v>
      </c>
      <c r="AD1224" s="4">
        <f t="shared" si="156"/>
        <v>0</v>
      </c>
      <c r="AE1224" s="8" t="str">
        <f t="shared" si="157"/>
        <v/>
      </c>
      <c r="AF1224" s="18" t="str">
        <f t="shared" si="158"/>
        <v>--</v>
      </c>
    </row>
    <row r="1225" spans="5:32" x14ac:dyDescent="0.25">
      <c r="E1225" s="36" t="str">
        <f t="shared" si="159"/>
        <v>--</v>
      </c>
      <c r="F1225" s="26"/>
      <c r="G1225" s="21"/>
      <c r="H1225" s="30"/>
      <c r="I1225" s="30"/>
      <c r="J1225" s="24"/>
      <c r="K1225" s="24"/>
      <c r="L1225" s="24"/>
      <c r="M1225" s="26"/>
      <c r="N1225" s="30"/>
      <c r="O1225" s="13"/>
      <c r="P1225" s="13"/>
      <c r="Q1225" s="13"/>
      <c r="R1225" s="13"/>
      <c r="T1225" s="8" t="str">
        <f>IF(COUNTIF(M1225, "*POSB*TRA*")&gt;0,CONCATENATE(L1225,"-",MID(M1225,(MIN(IF(ISERROR(FIND({1;2;3;4;5;6;7;8;9;0},M1225,FIND("POSB",M1225))),"",FIND({1;2;3;4;5;6;7;8;9;0},M1225,FIND("POSB",M1225))))),6)),"")</f>
        <v/>
      </c>
      <c r="U1225" s="8" t="str">
        <f t="shared" si="152"/>
        <v>--</v>
      </c>
      <c r="V1225" s="17" t="str">
        <f>IF(COUNTIF(M1225, "*CHEQUE*")&gt;0,+MID(M1225,(MIN(IF(ISERROR(FIND({1;2;3;4;5;6;7;8;9;0},M1225)),"",FIND({1;2;3;4;5;6;7;8;9;0},M1225)))),15),"")</f>
        <v/>
      </c>
      <c r="W1225" s="10"/>
      <c r="X1225" s="10"/>
      <c r="Y1225" s="10"/>
      <c r="Z1225" s="10"/>
      <c r="AA1225" s="31" t="str">
        <f t="shared" si="153"/>
        <v>--</v>
      </c>
      <c r="AB1225" s="18" t="str">
        <f t="shared" si="154"/>
        <v>Deposit</v>
      </c>
      <c r="AC1225" s="3">
        <f t="shared" si="155"/>
        <v>0</v>
      </c>
      <c r="AD1225" s="4">
        <f t="shared" si="156"/>
        <v>0</v>
      </c>
      <c r="AE1225" s="8" t="str">
        <f t="shared" si="157"/>
        <v/>
      </c>
      <c r="AF1225" s="18" t="str">
        <f t="shared" si="158"/>
        <v>--</v>
      </c>
    </row>
    <row r="1226" spans="5:32" x14ac:dyDescent="0.25">
      <c r="E1226" s="36" t="str">
        <f t="shared" si="159"/>
        <v>--</v>
      </c>
      <c r="F1226" s="25"/>
      <c r="G1226" s="20"/>
      <c r="H1226" s="29"/>
      <c r="I1226" s="29"/>
      <c r="J1226" s="23"/>
      <c r="K1226" s="23"/>
      <c r="L1226" s="23"/>
      <c r="M1226" s="25"/>
      <c r="N1226" s="29"/>
      <c r="O1226" s="13"/>
      <c r="P1226" s="13"/>
      <c r="Q1226" s="13"/>
      <c r="R1226" s="13"/>
      <c r="T1226" s="8" t="str">
        <f>IF(COUNTIF(M1226, "*POSB*TRA*")&gt;0,CONCATENATE(L1226,"-",MID(M1226,(MIN(IF(ISERROR(FIND({1;2;3;4;5;6;7;8;9;0},M1226,FIND("POSB",M1226))),"",FIND({1;2;3;4;5;6;7;8;9;0},M1226,FIND("POSB",M1226))))),6)),"")</f>
        <v/>
      </c>
      <c r="U1226" s="8" t="str">
        <f t="shared" si="152"/>
        <v>--</v>
      </c>
      <c r="V1226" s="17" t="str">
        <f>IF(COUNTIF(M1226, "*CHEQUE*")&gt;0,+MID(M1226,(MIN(IF(ISERROR(FIND({1;2;3;4;5;6;7;8;9;0},M1226)),"",FIND({1;2;3;4;5;6;7;8;9;0},M1226)))),15),"")</f>
        <v/>
      </c>
      <c r="W1226" s="10"/>
      <c r="X1226" s="10"/>
      <c r="Y1226" s="10"/>
      <c r="Z1226" s="10"/>
      <c r="AA1226" s="31" t="str">
        <f t="shared" si="153"/>
        <v>--</v>
      </c>
      <c r="AB1226" s="18" t="str">
        <f t="shared" si="154"/>
        <v>Deposit</v>
      </c>
      <c r="AC1226" s="3">
        <f t="shared" si="155"/>
        <v>0</v>
      </c>
      <c r="AD1226" s="4">
        <f t="shared" si="156"/>
        <v>0</v>
      </c>
      <c r="AE1226" s="8" t="str">
        <f t="shared" si="157"/>
        <v/>
      </c>
      <c r="AF1226" s="18" t="str">
        <f t="shared" si="158"/>
        <v>--</v>
      </c>
    </row>
    <row r="1227" spans="5:32" x14ac:dyDescent="0.25">
      <c r="E1227" s="36" t="str">
        <f t="shared" si="159"/>
        <v>--</v>
      </c>
      <c r="F1227" s="26"/>
      <c r="G1227" s="21"/>
      <c r="H1227" s="30"/>
      <c r="I1227" s="30"/>
      <c r="J1227" s="24"/>
      <c r="K1227" s="24"/>
      <c r="L1227" s="24"/>
      <c r="M1227" s="26"/>
      <c r="N1227" s="30"/>
      <c r="O1227" s="13"/>
      <c r="P1227" s="13"/>
      <c r="Q1227" s="13"/>
      <c r="R1227" s="13"/>
      <c r="T1227" s="8" t="str">
        <f>IF(COUNTIF(M1227, "*POSB*TRA*")&gt;0,CONCATENATE(L1227,"-",MID(M1227,(MIN(IF(ISERROR(FIND({1;2;3;4;5;6;7;8;9;0},M1227,FIND("POSB",M1227))),"",FIND({1;2;3;4;5;6;7;8;9;0},M1227,FIND("POSB",M1227))))),6)),"")</f>
        <v/>
      </c>
      <c r="U1227" s="8" t="str">
        <f t="shared" si="152"/>
        <v>--</v>
      </c>
      <c r="V1227" s="17" t="str">
        <f>IF(COUNTIF(M1227, "*CHEQUE*")&gt;0,+MID(M1227,(MIN(IF(ISERROR(FIND({1;2;3;4;5;6;7;8;9;0},M1227)),"",FIND({1;2;3;4;5;6;7;8;9;0},M1227)))),15),"")</f>
        <v/>
      </c>
      <c r="W1227" s="10"/>
      <c r="X1227" s="10"/>
      <c r="Y1227" s="10"/>
      <c r="Z1227" s="10"/>
      <c r="AA1227" s="31" t="str">
        <f t="shared" si="153"/>
        <v>--</v>
      </c>
      <c r="AB1227" s="18" t="str">
        <f t="shared" si="154"/>
        <v>Deposit</v>
      </c>
      <c r="AC1227" s="3">
        <f t="shared" si="155"/>
        <v>0</v>
      </c>
      <c r="AD1227" s="4">
        <f t="shared" si="156"/>
        <v>0</v>
      </c>
      <c r="AE1227" s="8" t="str">
        <f t="shared" si="157"/>
        <v/>
      </c>
      <c r="AF1227" s="18" t="str">
        <f t="shared" si="158"/>
        <v>--</v>
      </c>
    </row>
    <row r="1228" spans="5:32" x14ac:dyDescent="0.25">
      <c r="E1228" s="36" t="str">
        <f t="shared" si="159"/>
        <v>--</v>
      </c>
      <c r="F1228" s="25"/>
      <c r="G1228" s="20"/>
      <c r="H1228" s="29"/>
      <c r="I1228" s="29"/>
      <c r="J1228" s="23"/>
      <c r="K1228" s="23"/>
      <c r="L1228" s="23"/>
      <c r="M1228" s="25"/>
      <c r="N1228" s="29"/>
      <c r="O1228" s="13"/>
      <c r="P1228" s="13"/>
      <c r="Q1228" s="13"/>
      <c r="R1228" s="13"/>
      <c r="T1228" s="8" t="str">
        <f>IF(COUNTIF(M1228, "*POSB*TRA*")&gt;0,CONCATENATE(L1228,"-",MID(M1228,(MIN(IF(ISERROR(FIND({1;2;3;4;5;6;7;8;9;0},M1228,FIND("POSB",M1228))),"",FIND({1;2;3;4;5;6;7;8;9;0},M1228,FIND("POSB",M1228))))),6)),"")</f>
        <v/>
      </c>
      <c r="U1228" s="8" t="str">
        <f t="shared" si="152"/>
        <v>--</v>
      </c>
      <c r="V1228" s="17" t="str">
        <f>IF(COUNTIF(M1228, "*CHEQUE*")&gt;0,+MID(M1228,(MIN(IF(ISERROR(FIND({1;2;3;4;5;6;7;8;9;0},M1228)),"",FIND({1;2;3;4;5;6;7;8;9;0},M1228)))),15),"")</f>
        <v/>
      </c>
      <c r="W1228" s="10"/>
      <c r="X1228" s="10"/>
      <c r="Y1228" s="10"/>
      <c r="Z1228" s="10"/>
      <c r="AA1228" s="31" t="str">
        <f t="shared" si="153"/>
        <v>--</v>
      </c>
      <c r="AB1228" s="18" t="str">
        <f t="shared" si="154"/>
        <v>Deposit</v>
      </c>
      <c r="AC1228" s="3">
        <f t="shared" si="155"/>
        <v>0</v>
      </c>
      <c r="AD1228" s="4">
        <f t="shared" si="156"/>
        <v>0</v>
      </c>
      <c r="AE1228" s="8" t="str">
        <f t="shared" si="157"/>
        <v/>
      </c>
      <c r="AF1228" s="18" t="str">
        <f t="shared" si="158"/>
        <v>--</v>
      </c>
    </row>
    <row r="1229" spans="5:32" x14ac:dyDescent="0.25">
      <c r="E1229" s="36" t="str">
        <f t="shared" si="159"/>
        <v>--</v>
      </c>
      <c r="F1229" s="26"/>
      <c r="G1229" s="21"/>
      <c r="H1229" s="30"/>
      <c r="I1229" s="30"/>
      <c r="J1229" s="24"/>
      <c r="K1229" s="24"/>
      <c r="L1229" s="24"/>
      <c r="M1229" s="26"/>
      <c r="N1229" s="30"/>
      <c r="O1229" s="13"/>
      <c r="P1229" s="13"/>
      <c r="Q1229" s="13"/>
      <c r="R1229" s="13"/>
      <c r="T1229" s="8" t="str">
        <f>IF(COUNTIF(M1229, "*POSB*TRA*")&gt;0,CONCATENATE(L1229,"-",MID(M1229,(MIN(IF(ISERROR(FIND({1;2;3;4;5;6;7;8;9;0},M1229,FIND("POSB",M1229))),"",FIND({1;2;3;4;5;6;7;8;9;0},M1229,FIND("POSB",M1229))))),6)),"")</f>
        <v/>
      </c>
      <c r="U1229" s="8" t="str">
        <f t="shared" si="152"/>
        <v>--</v>
      </c>
      <c r="V1229" s="17" t="str">
        <f>IF(COUNTIF(M1229, "*CHEQUE*")&gt;0,+MID(M1229,(MIN(IF(ISERROR(FIND({1;2;3;4;5;6;7;8;9;0},M1229)),"",FIND({1;2;3;4;5;6;7;8;9;0},M1229)))),15),"")</f>
        <v/>
      </c>
      <c r="W1229" s="10"/>
      <c r="X1229" s="10"/>
      <c r="Y1229" s="10"/>
      <c r="Z1229" s="10"/>
      <c r="AA1229" s="31" t="str">
        <f t="shared" si="153"/>
        <v>--</v>
      </c>
      <c r="AB1229" s="18" t="str">
        <f t="shared" si="154"/>
        <v>Deposit</v>
      </c>
      <c r="AC1229" s="3">
        <f t="shared" si="155"/>
        <v>0</v>
      </c>
      <c r="AD1229" s="4">
        <f t="shared" si="156"/>
        <v>0</v>
      </c>
      <c r="AE1229" s="8" t="str">
        <f t="shared" si="157"/>
        <v/>
      </c>
      <c r="AF1229" s="18" t="str">
        <f t="shared" si="158"/>
        <v>--</v>
      </c>
    </row>
    <row r="1230" spans="5:32" x14ac:dyDescent="0.25">
      <c r="E1230" s="36" t="str">
        <f t="shared" si="159"/>
        <v>--</v>
      </c>
      <c r="F1230" s="25"/>
      <c r="G1230" s="20"/>
      <c r="H1230" s="29"/>
      <c r="I1230" s="29"/>
      <c r="J1230" s="23"/>
      <c r="K1230" s="23"/>
      <c r="L1230" s="23"/>
      <c r="M1230" s="25"/>
      <c r="N1230" s="29"/>
      <c r="O1230" s="13"/>
      <c r="P1230" s="13"/>
      <c r="Q1230" s="13"/>
      <c r="R1230" s="13"/>
      <c r="T1230" s="8" t="str">
        <f>IF(COUNTIF(M1230, "*POSB*TRA*")&gt;0,CONCATENATE(L1230,"-",MID(M1230,(MIN(IF(ISERROR(FIND({1;2;3;4;5;6;7;8;9;0},M1230,FIND("POSB",M1230))),"",FIND({1;2;3;4;5;6;7;8;9;0},M1230,FIND("POSB",M1230))))),6)),"")</f>
        <v/>
      </c>
      <c r="U1230" s="8" t="str">
        <f t="shared" si="152"/>
        <v>--</v>
      </c>
      <c r="V1230" s="17" t="str">
        <f>IF(COUNTIF(M1230, "*CHEQUE*")&gt;0,+MID(M1230,(MIN(IF(ISERROR(FIND({1;2;3;4;5;6;7;8;9;0},M1230)),"",FIND({1;2;3;4;5;6;7;8;9;0},M1230)))),15),"")</f>
        <v/>
      </c>
      <c r="W1230" s="10"/>
      <c r="X1230" s="10"/>
      <c r="Y1230" s="10"/>
      <c r="Z1230" s="10"/>
      <c r="AA1230" s="31" t="str">
        <f t="shared" si="153"/>
        <v>--</v>
      </c>
      <c r="AB1230" s="18" t="str">
        <f t="shared" si="154"/>
        <v>Deposit</v>
      </c>
      <c r="AC1230" s="3">
        <f t="shared" si="155"/>
        <v>0</v>
      </c>
      <c r="AD1230" s="4">
        <f t="shared" si="156"/>
        <v>0</v>
      </c>
      <c r="AE1230" s="8" t="str">
        <f t="shared" si="157"/>
        <v/>
      </c>
      <c r="AF1230" s="18" t="str">
        <f t="shared" si="158"/>
        <v>--</v>
      </c>
    </row>
    <row r="1231" spans="5:32" x14ac:dyDescent="0.25">
      <c r="E1231" s="36" t="str">
        <f t="shared" si="159"/>
        <v>--</v>
      </c>
      <c r="F1231" s="26"/>
      <c r="G1231" s="21"/>
      <c r="H1231" s="30"/>
      <c r="I1231" s="30"/>
      <c r="J1231" s="24"/>
      <c r="K1231" s="24"/>
      <c r="L1231" s="24"/>
      <c r="M1231" s="26"/>
      <c r="N1231" s="30"/>
      <c r="O1231" s="13"/>
      <c r="P1231" s="13"/>
      <c r="Q1231" s="13"/>
      <c r="R1231" s="13"/>
      <c r="T1231" s="8" t="str">
        <f>IF(COUNTIF(M1231, "*POSB*TRA*")&gt;0,CONCATENATE(L1231,"-",MID(M1231,(MIN(IF(ISERROR(FIND({1;2;3;4;5;6;7;8;9;0},M1231,FIND("POSB",M1231))),"",FIND({1;2;3;4;5;6;7;8;9;0},M1231,FIND("POSB",M1231))))),6)),"")</f>
        <v/>
      </c>
      <c r="U1231" s="8" t="str">
        <f t="shared" si="152"/>
        <v>--</v>
      </c>
      <c r="V1231" s="17" t="str">
        <f>IF(COUNTIF(M1231, "*CHEQUE*")&gt;0,+MID(M1231,(MIN(IF(ISERROR(FIND({1;2;3;4;5;6;7;8;9;0},M1231)),"",FIND({1;2;3;4;5;6;7;8;9;0},M1231)))),15),"")</f>
        <v/>
      </c>
      <c r="W1231" s="10"/>
      <c r="X1231" s="10"/>
      <c r="Y1231" s="10"/>
      <c r="Z1231" s="10"/>
      <c r="AA1231" s="31" t="str">
        <f t="shared" si="153"/>
        <v>--</v>
      </c>
      <c r="AB1231" s="18" t="str">
        <f t="shared" si="154"/>
        <v>Deposit</v>
      </c>
      <c r="AC1231" s="3">
        <f t="shared" si="155"/>
        <v>0</v>
      </c>
      <c r="AD1231" s="4">
        <f t="shared" si="156"/>
        <v>0</v>
      </c>
      <c r="AE1231" s="8" t="str">
        <f t="shared" si="157"/>
        <v/>
      </c>
      <c r="AF1231" s="18" t="str">
        <f t="shared" si="158"/>
        <v>--</v>
      </c>
    </row>
    <row r="1232" spans="5:32" x14ac:dyDescent="0.25">
      <c r="E1232" s="36" t="str">
        <f t="shared" si="159"/>
        <v>--</v>
      </c>
      <c r="F1232" s="25"/>
      <c r="G1232" s="20"/>
      <c r="H1232" s="29"/>
      <c r="I1232" s="29"/>
      <c r="J1232" s="23"/>
      <c r="K1232" s="23"/>
      <c r="L1232" s="23"/>
      <c r="M1232" s="25"/>
      <c r="N1232" s="29"/>
      <c r="O1232" s="13"/>
      <c r="P1232" s="13"/>
      <c r="Q1232" s="13"/>
      <c r="R1232" s="13"/>
      <c r="T1232" s="8" t="str">
        <f>IF(COUNTIF(M1232, "*POSB*TRA*")&gt;0,CONCATENATE(L1232,"-",MID(M1232,(MIN(IF(ISERROR(FIND({1;2;3;4;5;6;7;8;9;0},M1232,FIND("POSB",M1232))),"",FIND({1;2;3;4;5;6;7;8;9;0},M1232,FIND("POSB",M1232))))),6)),"")</f>
        <v/>
      </c>
      <c r="U1232" s="8" t="str">
        <f t="shared" si="152"/>
        <v>--</v>
      </c>
      <c r="V1232" s="17" t="str">
        <f>IF(COUNTIF(M1232, "*CHEQUE*")&gt;0,+MID(M1232,(MIN(IF(ISERROR(FIND({1;2;3;4;5;6;7;8;9;0},M1232)),"",FIND({1;2;3;4;5;6;7;8;9;0},M1232)))),15),"")</f>
        <v/>
      </c>
      <c r="W1232" s="10"/>
      <c r="X1232" s="10"/>
      <c r="Y1232" s="10"/>
      <c r="Z1232" s="10"/>
      <c r="AA1232" s="31" t="str">
        <f t="shared" si="153"/>
        <v>--</v>
      </c>
      <c r="AB1232" s="18" t="str">
        <f t="shared" si="154"/>
        <v>Deposit</v>
      </c>
      <c r="AC1232" s="3">
        <f t="shared" si="155"/>
        <v>0</v>
      </c>
      <c r="AD1232" s="4">
        <f t="shared" si="156"/>
        <v>0</v>
      </c>
      <c r="AE1232" s="8" t="str">
        <f t="shared" si="157"/>
        <v/>
      </c>
      <c r="AF1232" s="18" t="str">
        <f t="shared" si="158"/>
        <v>--</v>
      </c>
    </row>
    <row r="1233" spans="5:32" x14ac:dyDescent="0.25">
      <c r="E1233" s="36" t="str">
        <f t="shared" si="159"/>
        <v>--</v>
      </c>
      <c r="F1233" s="26"/>
      <c r="G1233" s="21"/>
      <c r="H1233" s="30"/>
      <c r="I1233" s="30"/>
      <c r="J1233" s="24"/>
      <c r="K1233" s="24"/>
      <c r="L1233" s="24"/>
      <c r="M1233" s="26"/>
      <c r="N1233" s="30"/>
      <c r="O1233" s="13"/>
      <c r="P1233" s="13"/>
      <c r="Q1233" s="13"/>
      <c r="R1233" s="13"/>
      <c r="T1233" s="8" t="str">
        <f>IF(COUNTIF(M1233, "*POSB*TRA*")&gt;0,CONCATENATE(L1233,"-",MID(M1233,(MIN(IF(ISERROR(FIND({1;2;3;4;5;6;7;8;9;0},M1233,FIND("POSB",M1233))),"",FIND({1;2;3;4;5;6;7;8;9;0},M1233,FIND("POSB",M1233))))),6)),"")</f>
        <v/>
      </c>
      <c r="U1233" s="8" t="str">
        <f t="shared" si="152"/>
        <v>--</v>
      </c>
      <c r="V1233" s="17" t="str">
        <f>IF(COUNTIF(M1233, "*CHEQUE*")&gt;0,+MID(M1233,(MIN(IF(ISERROR(FIND({1;2;3;4;5;6;7;8;9;0},M1233)),"",FIND({1;2;3;4;5;6;7;8;9;0},M1233)))),15),"")</f>
        <v/>
      </c>
      <c r="W1233" s="10"/>
      <c r="X1233" s="10"/>
      <c r="Y1233" s="10"/>
      <c r="Z1233" s="10"/>
      <c r="AA1233" s="31" t="str">
        <f t="shared" si="153"/>
        <v>--</v>
      </c>
      <c r="AB1233" s="18" t="str">
        <f t="shared" si="154"/>
        <v>Deposit</v>
      </c>
      <c r="AC1233" s="3">
        <f t="shared" si="155"/>
        <v>0</v>
      </c>
      <c r="AD1233" s="4">
        <f t="shared" si="156"/>
        <v>0</v>
      </c>
      <c r="AE1233" s="8" t="str">
        <f t="shared" si="157"/>
        <v/>
      </c>
      <c r="AF1233" s="18" t="str">
        <f t="shared" si="158"/>
        <v>--</v>
      </c>
    </row>
    <row r="1234" spans="5:32" x14ac:dyDescent="0.25">
      <c r="E1234" s="36" t="str">
        <f t="shared" si="159"/>
        <v>--</v>
      </c>
      <c r="F1234" s="25"/>
      <c r="G1234" s="20"/>
      <c r="H1234" s="29"/>
      <c r="I1234" s="29"/>
      <c r="J1234" s="23"/>
      <c r="K1234" s="23"/>
      <c r="L1234" s="23"/>
      <c r="M1234" s="25"/>
      <c r="N1234" s="29"/>
      <c r="O1234" s="13"/>
      <c r="P1234" s="13"/>
      <c r="Q1234" s="13"/>
      <c r="R1234" s="13"/>
      <c r="T1234" s="8" t="str">
        <f>IF(COUNTIF(M1234, "*POSB*TRA*")&gt;0,CONCATENATE(L1234,"-",MID(M1234,(MIN(IF(ISERROR(FIND({1;2;3;4;5;6;7;8;9;0},M1234,FIND("POSB",M1234))),"",FIND({1;2;3;4;5;6;7;8;9;0},M1234,FIND("POSB",M1234))))),6)),"")</f>
        <v/>
      </c>
      <c r="U1234" s="8" t="str">
        <f t="shared" si="152"/>
        <v>--</v>
      </c>
      <c r="V1234" s="17" t="str">
        <f>IF(COUNTIF(M1234, "*CHEQUE*")&gt;0,+MID(M1234,(MIN(IF(ISERROR(FIND({1;2;3;4;5;6;7;8;9;0},M1234)),"",FIND({1;2;3;4;5;6;7;8;9;0},M1234)))),15),"")</f>
        <v/>
      </c>
      <c r="W1234" s="10"/>
      <c r="X1234" s="10"/>
      <c r="Y1234" s="10"/>
      <c r="Z1234" s="10"/>
      <c r="AA1234" s="31" t="str">
        <f t="shared" si="153"/>
        <v>--</v>
      </c>
      <c r="AB1234" s="18" t="str">
        <f t="shared" si="154"/>
        <v>Deposit</v>
      </c>
      <c r="AC1234" s="3">
        <f t="shared" si="155"/>
        <v>0</v>
      </c>
      <c r="AD1234" s="4">
        <f t="shared" si="156"/>
        <v>0</v>
      </c>
      <c r="AE1234" s="8" t="str">
        <f t="shared" si="157"/>
        <v/>
      </c>
      <c r="AF1234" s="18" t="str">
        <f t="shared" si="158"/>
        <v>--</v>
      </c>
    </row>
    <row r="1235" spans="5:32" x14ac:dyDescent="0.25">
      <c r="E1235" s="36" t="str">
        <f t="shared" si="159"/>
        <v>--</v>
      </c>
      <c r="F1235" s="26"/>
      <c r="G1235" s="21"/>
      <c r="H1235" s="30"/>
      <c r="I1235" s="30"/>
      <c r="J1235" s="24"/>
      <c r="K1235" s="24"/>
      <c r="L1235" s="24"/>
      <c r="M1235" s="26"/>
      <c r="N1235" s="30"/>
      <c r="O1235" s="13"/>
      <c r="P1235" s="13"/>
      <c r="Q1235" s="13"/>
      <c r="R1235" s="13"/>
      <c r="T1235" s="8" t="str">
        <f>IF(COUNTIF(M1235, "*POSB*TRA*")&gt;0,CONCATENATE(L1235,"-",MID(M1235,(MIN(IF(ISERROR(FIND({1;2;3;4;5;6;7;8;9;0},M1235,FIND("POSB",M1235))),"",FIND({1;2;3;4;5;6;7;8;9;0},M1235,FIND("POSB",M1235))))),6)),"")</f>
        <v/>
      </c>
      <c r="U1235" s="8" t="str">
        <f t="shared" si="152"/>
        <v>--</v>
      </c>
      <c r="V1235" s="17" t="str">
        <f>IF(COUNTIF(M1235, "*CHEQUE*")&gt;0,+MID(M1235,(MIN(IF(ISERROR(FIND({1;2;3;4;5;6;7;8;9;0},M1235)),"",FIND({1;2;3;4;5;6;7;8;9;0},M1235)))),15),"")</f>
        <v/>
      </c>
      <c r="W1235" s="10"/>
      <c r="X1235" s="10"/>
      <c r="Y1235" s="10"/>
      <c r="Z1235" s="10"/>
      <c r="AA1235" s="31" t="str">
        <f t="shared" si="153"/>
        <v>--</v>
      </c>
      <c r="AB1235" s="18" t="str">
        <f t="shared" si="154"/>
        <v>Deposit</v>
      </c>
      <c r="AC1235" s="3">
        <f t="shared" si="155"/>
        <v>0</v>
      </c>
      <c r="AD1235" s="4">
        <f t="shared" si="156"/>
        <v>0</v>
      </c>
      <c r="AE1235" s="8" t="str">
        <f t="shared" si="157"/>
        <v/>
      </c>
      <c r="AF1235" s="18" t="str">
        <f t="shared" si="158"/>
        <v>--</v>
      </c>
    </row>
    <row r="1236" spans="5:32" x14ac:dyDescent="0.25">
      <c r="E1236" s="36" t="str">
        <f t="shared" si="159"/>
        <v>--</v>
      </c>
      <c r="F1236" s="25"/>
      <c r="G1236" s="20"/>
      <c r="H1236" s="29"/>
      <c r="I1236" s="29"/>
      <c r="J1236" s="23"/>
      <c r="K1236" s="23"/>
      <c r="L1236" s="23"/>
      <c r="M1236" s="25"/>
      <c r="N1236" s="29"/>
      <c r="O1236" s="13"/>
      <c r="P1236" s="13"/>
      <c r="Q1236" s="13"/>
      <c r="R1236" s="13"/>
      <c r="T1236" s="8" t="str">
        <f>IF(COUNTIF(M1236, "*POSB*TRA*")&gt;0,CONCATENATE(L1236,"-",MID(M1236,(MIN(IF(ISERROR(FIND({1;2;3;4;5;6;7;8;9;0},M1236,FIND("POSB",M1236))),"",FIND({1;2;3;4;5;6;7;8;9;0},M1236,FIND("POSB",M1236))))),6)),"")</f>
        <v/>
      </c>
      <c r="U1236" s="8" t="str">
        <f t="shared" si="152"/>
        <v>--</v>
      </c>
      <c r="V1236" s="17" t="str">
        <f>IF(COUNTIF(M1236, "*CHEQUE*")&gt;0,+MID(M1236,(MIN(IF(ISERROR(FIND({1;2;3;4;5;6;7;8;9;0},M1236)),"",FIND({1;2;3;4;5;6;7;8;9;0},M1236)))),15),"")</f>
        <v/>
      </c>
      <c r="W1236" s="10"/>
      <c r="X1236" s="10"/>
      <c r="Y1236" s="10"/>
      <c r="Z1236" s="10"/>
      <c r="AA1236" s="31" t="str">
        <f t="shared" si="153"/>
        <v>--</v>
      </c>
      <c r="AB1236" s="18" t="str">
        <f t="shared" si="154"/>
        <v>Deposit</v>
      </c>
      <c r="AC1236" s="3">
        <f t="shared" si="155"/>
        <v>0</v>
      </c>
      <c r="AD1236" s="4">
        <f t="shared" si="156"/>
        <v>0</v>
      </c>
      <c r="AE1236" s="8" t="str">
        <f t="shared" si="157"/>
        <v/>
      </c>
      <c r="AF1236" s="18" t="str">
        <f t="shared" si="158"/>
        <v>--</v>
      </c>
    </row>
    <row r="1237" spans="5:32" x14ac:dyDescent="0.25">
      <c r="E1237" s="36" t="str">
        <f t="shared" si="159"/>
        <v>--</v>
      </c>
      <c r="F1237" s="26"/>
      <c r="G1237" s="21"/>
      <c r="H1237" s="30"/>
      <c r="I1237" s="30"/>
      <c r="J1237" s="24"/>
      <c r="K1237" s="24"/>
      <c r="L1237" s="24"/>
      <c r="M1237" s="26"/>
      <c r="N1237" s="30"/>
      <c r="O1237" s="13"/>
      <c r="P1237" s="13"/>
      <c r="Q1237" s="13"/>
      <c r="R1237" s="13"/>
      <c r="T1237" s="8" t="str">
        <f>IF(COUNTIF(M1237, "*POSB*TRA*")&gt;0,CONCATENATE(L1237,"-",MID(M1237,(MIN(IF(ISERROR(FIND({1;2;3;4;5;6;7;8;9;0},M1237,FIND("POSB",M1237))),"",FIND({1;2;3;4;5;6;7;8;9;0},M1237,FIND("POSB",M1237))))),6)),"")</f>
        <v/>
      </c>
      <c r="U1237" s="8" t="str">
        <f t="shared" si="152"/>
        <v>--</v>
      </c>
      <c r="V1237" s="17" t="str">
        <f>IF(COUNTIF(M1237, "*CHEQUE*")&gt;0,+MID(M1237,(MIN(IF(ISERROR(FIND({1;2;3;4;5;6;7;8;9;0},M1237)),"",FIND({1;2;3;4;5;6;7;8;9;0},M1237)))),15),"")</f>
        <v/>
      </c>
      <c r="W1237" s="10"/>
      <c r="X1237" s="10"/>
      <c r="Y1237" s="10"/>
      <c r="Z1237" s="10"/>
      <c r="AA1237" s="31" t="str">
        <f t="shared" si="153"/>
        <v>--</v>
      </c>
      <c r="AB1237" s="18" t="str">
        <f t="shared" si="154"/>
        <v>Deposit</v>
      </c>
      <c r="AC1237" s="3">
        <f t="shared" si="155"/>
        <v>0</v>
      </c>
      <c r="AD1237" s="4">
        <f t="shared" si="156"/>
        <v>0</v>
      </c>
      <c r="AE1237" s="8" t="str">
        <f t="shared" si="157"/>
        <v/>
      </c>
      <c r="AF1237" s="18" t="str">
        <f t="shared" si="158"/>
        <v>--</v>
      </c>
    </row>
    <row r="1238" spans="5:32" x14ac:dyDescent="0.25">
      <c r="E1238" s="36" t="str">
        <f t="shared" si="159"/>
        <v>--</v>
      </c>
      <c r="F1238" s="25"/>
      <c r="G1238" s="20"/>
      <c r="H1238" s="29"/>
      <c r="I1238" s="29"/>
      <c r="J1238" s="23"/>
      <c r="K1238" s="23"/>
      <c r="L1238" s="23"/>
      <c r="M1238" s="25"/>
      <c r="N1238" s="29"/>
      <c r="O1238" s="13"/>
      <c r="P1238" s="13"/>
      <c r="Q1238" s="13"/>
      <c r="R1238" s="13"/>
      <c r="T1238" s="8" t="str">
        <f>IF(COUNTIF(M1238, "*POSB*TRA*")&gt;0,CONCATENATE(L1238,"-",MID(M1238,(MIN(IF(ISERROR(FIND({1;2;3;4;5;6;7;8;9;0},M1238,FIND("POSB",M1238))),"",FIND({1;2;3;4;5;6;7;8;9;0},M1238,FIND("POSB",M1238))))),6)),"")</f>
        <v/>
      </c>
      <c r="U1238" s="8" t="str">
        <f t="shared" si="152"/>
        <v>--</v>
      </c>
      <c r="V1238" s="17" t="str">
        <f>IF(COUNTIF(M1238, "*CHEQUE*")&gt;0,+MID(M1238,(MIN(IF(ISERROR(FIND({1;2;3;4;5;6;7;8;9;0},M1238)),"",FIND({1;2;3;4;5;6;7;8;9;0},M1238)))),15),"")</f>
        <v/>
      </c>
      <c r="W1238" s="10"/>
      <c r="X1238" s="10"/>
      <c r="Y1238" s="10"/>
      <c r="Z1238" s="10"/>
      <c r="AA1238" s="31" t="str">
        <f t="shared" si="153"/>
        <v>--</v>
      </c>
      <c r="AB1238" s="18" t="str">
        <f t="shared" si="154"/>
        <v>Deposit</v>
      </c>
      <c r="AC1238" s="3">
        <f t="shared" si="155"/>
        <v>0</v>
      </c>
      <c r="AD1238" s="4">
        <f t="shared" si="156"/>
        <v>0</v>
      </c>
      <c r="AE1238" s="8" t="str">
        <f t="shared" si="157"/>
        <v/>
      </c>
      <c r="AF1238" s="18" t="str">
        <f t="shared" si="158"/>
        <v>--</v>
      </c>
    </row>
    <row r="1239" spans="5:32" x14ac:dyDescent="0.25">
      <c r="E1239" s="36" t="str">
        <f t="shared" si="159"/>
        <v>--</v>
      </c>
      <c r="F1239" s="26"/>
      <c r="G1239" s="21"/>
      <c r="H1239" s="30"/>
      <c r="I1239" s="30"/>
      <c r="J1239" s="24"/>
      <c r="K1239" s="24"/>
      <c r="L1239" s="24"/>
      <c r="M1239" s="26"/>
      <c r="N1239" s="30"/>
      <c r="O1239" s="13"/>
      <c r="P1239" s="13"/>
      <c r="Q1239" s="13"/>
      <c r="R1239" s="13"/>
      <c r="T1239" s="8" t="str">
        <f>IF(COUNTIF(M1239, "*POSB*TRA*")&gt;0,CONCATENATE(L1239,"-",MID(M1239,(MIN(IF(ISERROR(FIND({1;2;3;4;5;6;7;8;9;0},M1239,FIND("POSB",M1239))),"",FIND({1;2;3;4;5;6;7;8;9;0},M1239,FIND("POSB",M1239))))),6)),"")</f>
        <v/>
      </c>
      <c r="U1239" s="8" t="str">
        <f t="shared" si="152"/>
        <v>--</v>
      </c>
      <c r="V1239" s="17" t="str">
        <f>IF(COUNTIF(M1239, "*CHEQUE*")&gt;0,+MID(M1239,(MIN(IF(ISERROR(FIND({1;2;3;4;5;6;7;8;9;0},M1239)),"",FIND({1;2;3;4;5;6;7;8;9;0},M1239)))),15),"")</f>
        <v/>
      </c>
      <c r="W1239" s="10"/>
      <c r="X1239" s="10"/>
      <c r="Y1239" s="10"/>
      <c r="Z1239" s="10"/>
      <c r="AA1239" s="31" t="str">
        <f t="shared" si="153"/>
        <v>--</v>
      </c>
      <c r="AB1239" s="18" t="str">
        <f t="shared" si="154"/>
        <v>Deposit</v>
      </c>
      <c r="AC1239" s="3">
        <f t="shared" si="155"/>
        <v>0</v>
      </c>
      <c r="AD1239" s="4">
        <f t="shared" si="156"/>
        <v>0</v>
      </c>
      <c r="AE1239" s="8" t="str">
        <f t="shared" si="157"/>
        <v/>
      </c>
      <c r="AF1239" s="18" t="str">
        <f t="shared" si="158"/>
        <v>--</v>
      </c>
    </row>
    <row r="1240" spans="5:32" x14ac:dyDescent="0.25">
      <c r="E1240" s="36" t="str">
        <f t="shared" si="159"/>
        <v>--</v>
      </c>
      <c r="F1240" s="25"/>
      <c r="G1240" s="20"/>
      <c r="H1240" s="29"/>
      <c r="I1240" s="29"/>
      <c r="J1240" s="23"/>
      <c r="K1240" s="23"/>
      <c r="L1240" s="23"/>
      <c r="M1240" s="25"/>
      <c r="N1240" s="29"/>
      <c r="O1240" s="13"/>
      <c r="P1240" s="13"/>
      <c r="Q1240" s="13"/>
      <c r="R1240" s="13"/>
      <c r="T1240" s="8" t="str">
        <f>IF(COUNTIF(M1240, "*POSB*TRA*")&gt;0,CONCATENATE(L1240,"-",MID(M1240,(MIN(IF(ISERROR(FIND({1;2;3;4;5;6;7;8;9;0},M1240,FIND("POSB",M1240))),"",FIND({1;2;3;4;5;6;7;8;9;0},M1240,FIND("POSB",M1240))))),6)),"")</f>
        <v/>
      </c>
      <c r="U1240" s="8" t="str">
        <f t="shared" si="152"/>
        <v>--</v>
      </c>
      <c r="V1240" s="17" t="str">
        <f>IF(COUNTIF(M1240, "*CHEQUE*")&gt;0,+MID(M1240,(MIN(IF(ISERROR(FIND({1;2;3;4;5;6;7;8;9;0},M1240)),"",FIND({1;2;3;4;5;6;7;8;9;0},M1240)))),15),"")</f>
        <v/>
      </c>
      <c r="W1240" s="10"/>
      <c r="X1240" s="10"/>
      <c r="Y1240" s="10"/>
      <c r="Z1240" s="10"/>
      <c r="AA1240" s="31" t="str">
        <f t="shared" si="153"/>
        <v>--</v>
      </c>
      <c r="AB1240" s="18" t="str">
        <f t="shared" si="154"/>
        <v>Deposit</v>
      </c>
      <c r="AC1240" s="3">
        <f t="shared" si="155"/>
        <v>0</v>
      </c>
      <c r="AD1240" s="4">
        <f t="shared" si="156"/>
        <v>0</v>
      </c>
      <c r="AE1240" s="8" t="str">
        <f t="shared" si="157"/>
        <v/>
      </c>
      <c r="AF1240" s="18" t="str">
        <f t="shared" si="158"/>
        <v>--</v>
      </c>
    </row>
    <row r="1241" spans="5:32" x14ac:dyDescent="0.25">
      <c r="E1241" s="36" t="str">
        <f t="shared" si="159"/>
        <v>--</v>
      </c>
      <c r="F1241" s="26"/>
      <c r="G1241" s="21"/>
      <c r="H1241" s="30"/>
      <c r="I1241" s="30"/>
      <c r="J1241" s="24"/>
      <c r="K1241" s="24"/>
      <c r="L1241" s="24"/>
      <c r="M1241" s="26"/>
      <c r="N1241" s="30"/>
      <c r="O1241" s="13"/>
      <c r="P1241" s="13"/>
      <c r="Q1241" s="13"/>
      <c r="R1241" s="13"/>
      <c r="T1241" s="8" t="str">
        <f>IF(COUNTIF(M1241, "*POSB*TRA*")&gt;0,CONCATENATE(L1241,"-",MID(M1241,(MIN(IF(ISERROR(FIND({1;2;3;4;5;6;7;8;9;0},M1241,FIND("POSB",M1241))),"",FIND({1;2;3;4;5;6;7;8;9;0},M1241,FIND("POSB",M1241))))),6)),"")</f>
        <v/>
      </c>
      <c r="U1241" s="8" t="str">
        <f t="shared" si="152"/>
        <v>--</v>
      </c>
      <c r="V1241" s="17" t="str">
        <f>IF(COUNTIF(M1241, "*CHEQUE*")&gt;0,+MID(M1241,(MIN(IF(ISERROR(FIND({1;2;3;4;5;6;7;8;9;0},M1241)),"",FIND({1;2;3;4;5;6;7;8;9;0},M1241)))),15),"")</f>
        <v/>
      </c>
      <c r="W1241" s="10"/>
      <c r="X1241" s="10"/>
      <c r="Y1241" s="10"/>
      <c r="Z1241" s="10"/>
      <c r="AA1241" s="31" t="str">
        <f t="shared" si="153"/>
        <v>--</v>
      </c>
      <c r="AB1241" s="18" t="str">
        <f t="shared" si="154"/>
        <v>Deposit</v>
      </c>
      <c r="AC1241" s="3">
        <f t="shared" si="155"/>
        <v>0</v>
      </c>
      <c r="AD1241" s="4">
        <f t="shared" si="156"/>
        <v>0</v>
      </c>
      <c r="AE1241" s="8" t="str">
        <f t="shared" si="157"/>
        <v/>
      </c>
      <c r="AF1241" s="18" t="str">
        <f t="shared" si="158"/>
        <v>--</v>
      </c>
    </row>
    <row r="1242" spans="5:32" x14ac:dyDescent="0.25">
      <c r="E1242" s="36" t="str">
        <f t="shared" si="159"/>
        <v>--</v>
      </c>
      <c r="F1242" s="25"/>
      <c r="G1242" s="20"/>
      <c r="H1242" s="29"/>
      <c r="I1242" s="29"/>
      <c r="J1242" s="23"/>
      <c r="K1242" s="23"/>
      <c r="L1242" s="23"/>
      <c r="M1242" s="25"/>
      <c r="N1242" s="29"/>
      <c r="O1242" s="13"/>
      <c r="P1242" s="13"/>
      <c r="Q1242" s="13"/>
      <c r="R1242" s="13"/>
      <c r="T1242" s="8" t="str">
        <f>IF(COUNTIF(M1242, "*POSB*TRA*")&gt;0,CONCATENATE(L1242,"-",MID(M1242,(MIN(IF(ISERROR(FIND({1;2;3;4;5;6;7;8;9;0},M1242,FIND("POSB",M1242))),"",FIND({1;2;3;4;5;6;7;8;9;0},M1242,FIND("POSB",M1242))))),6)),"")</f>
        <v/>
      </c>
      <c r="U1242" s="8" t="str">
        <f t="shared" si="152"/>
        <v>--</v>
      </c>
      <c r="V1242" s="17" t="str">
        <f>IF(COUNTIF(M1242, "*CHEQUE*")&gt;0,+MID(M1242,(MIN(IF(ISERROR(FIND({1;2;3;4;5;6;7;8;9;0},M1242)),"",FIND({1;2;3;4;5;6;7;8;9;0},M1242)))),15),"")</f>
        <v/>
      </c>
      <c r="W1242" s="10"/>
      <c r="X1242" s="10"/>
      <c r="Y1242" s="10"/>
      <c r="Z1242" s="10"/>
      <c r="AA1242" s="31" t="str">
        <f t="shared" si="153"/>
        <v>--</v>
      </c>
      <c r="AB1242" s="18" t="str">
        <f t="shared" si="154"/>
        <v>Deposit</v>
      </c>
      <c r="AC1242" s="3">
        <f t="shared" si="155"/>
        <v>0</v>
      </c>
      <c r="AD1242" s="4">
        <f t="shared" si="156"/>
        <v>0</v>
      </c>
      <c r="AE1242" s="8" t="str">
        <f t="shared" si="157"/>
        <v/>
      </c>
      <c r="AF1242" s="18" t="str">
        <f t="shared" si="158"/>
        <v>--</v>
      </c>
    </row>
    <row r="1243" spans="5:32" x14ac:dyDescent="0.25">
      <c r="E1243" s="36" t="str">
        <f t="shared" si="159"/>
        <v>--</v>
      </c>
      <c r="F1243" s="26"/>
      <c r="G1243" s="21"/>
      <c r="H1243" s="30"/>
      <c r="I1243" s="30"/>
      <c r="J1243" s="24"/>
      <c r="K1243" s="24"/>
      <c r="L1243" s="24"/>
      <c r="M1243" s="26"/>
      <c r="N1243" s="30"/>
      <c r="O1243" s="13"/>
      <c r="P1243" s="13"/>
      <c r="Q1243" s="13"/>
      <c r="R1243" s="13"/>
      <c r="T1243" s="8" t="str">
        <f>IF(COUNTIF(M1243, "*POSB*TRA*")&gt;0,CONCATENATE(L1243,"-",MID(M1243,(MIN(IF(ISERROR(FIND({1;2;3;4;5;6;7;8;9;0},M1243,FIND("POSB",M1243))),"",FIND({1;2;3;4;5;6;7;8;9;0},M1243,FIND("POSB",M1243))))),6)),"")</f>
        <v/>
      </c>
      <c r="U1243" s="8" t="str">
        <f t="shared" si="152"/>
        <v>--</v>
      </c>
      <c r="V1243" s="17" t="str">
        <f>IF(COUNTIF(M1243, "*CHEQUE*")&gt;0,+MID(M1243,(MIN(IF(ISERROR(FIND({1;2;3;4;5;6;7;8;9;0},M1243)),"",FIND({1;2;3;4;5;6;7;8;9;0},M1243)))),15),"")</f>
        <v/>
      </c>
      <c r="W1243" s="10"/>
      <c r="X1243" s="10"/>
      <c r="Y1243" s="10"/>
      <c r="Z1243" s="10"/>
      <c r="AA1243" s="31" t="str">
        <f t="shared" si="153"/>
        <v>--</v>
      </c>
      <c r="AB1243" s="18" t="str">
        <f t="shared" si="154"/>
        <v>Deposit</v>
      </c>
      <c r="AC1243" s="3">
        <f t="shared" si="155"/>
        <v>0</v>
      </c>
      <c r="AD1243" s="4">
        <f t="shared" si="156"/>
        <v>0</v>
      </c>
      <c r="AE1243" s="8" t="str">
        <f t="shared" si="157"/>
        <v/>
      </c>
      <c r="AF1243" s="18" t="str">
        <f t="shared" si="158"/>
        <v>--</v>
      </c>
    </row>
    <row r="1244" spans="5:32" x14ac:dyDescent="0.25">
      <c r="E1244" s="36" t="str">
        <f t="shared" si="159"/>
        <v>--</v>
      </c>
      <c r="F1244" s="25"/>
      <c r="G1244" s="20"/>
      <c r="H1244" s="29"/>
      <c r="I1244" s="29"/>
      <c r="J1244" s="23"/>
      <c r="K1244" s="23"/>
      <c r="L1244" s="23"/>
      <c r="M1244" s="25"/>
      <c r="N1244" s="29"/>
      <c r="O1244" s="13"/>
      <c r="P1244" s="13"/>
      <c r="Q1244" s="13"/>
      <c r="R1244" s="13"/>
      <c r="T1244" s="8" t="str">
        <f>IF(COUNTIF(M1244, "*POSB*TRA*")&gt;0,CONCATENATE(L1244,"-",MID(M1244,(MIN(IF(ISERROR(FIND({1;2;3;4;5;6;7;8;9;0},M1244,FIND("POSB",M1244))),"",FIND({1;2;3;4;5;6;7;8;9;0},M1244,FIND("POSB",M1244))))),6)),"")</f>
        <v/>
      </c>
      <c r="U1244" s="8" t="str">
        <f t="shared" si="152"/>
        <v>--</v>
      </c>
      <c r="V1244" s="17" t="str">
        <f>IF(COUNTIF(M1244, "*CHEQUE*")&gt;0,+MID(M1244,(MIN(IF(ISERROR(FIND({1;2;3;4;5;6;7;8;9;0},M1244)),"",FIND({1;2;3;4;5;6;7;8;9;0},M1244)))),15),"")</f>
        <v/>
      </c>
      <c r="W1244" s="10"/>
      <c r="X1244" s="10"/>
      <c r="Y1244" s="10"/>
      <c r="Z1244" s="10"/>
      <c r="AA1244" s="31" t="str">
        <f t="shared" si="153"/>
        <v>--</v>
      </c>
      <c r="AB1244" s="18" t="str">
        <f t="shared" si="154"/>
        <v>Deposit</v>
      </c>
      <c r="AC1244" s="3">
        <f t="shared" si="155"/>
        <v>0</v>
      </c>
      <c r="AD1244" s="4">
        <f t="shared" si="156"/>
        <v>0</v>
      </c>
      <c r="AE1244" s="8" t="str">
        <f t="shared" si="157"/>
        <v/>
      </c>
      <c r="AF1244" s="18" t="str">
        <f t="shared" si="158"/>
        <v>--</v>
      </c>
    </row>
    <row r="1245" spans="5:32" x14ac:dyDescent="0.25">
      <c r="E1245" s="36" t="str">
        <f t="shared" si="159"/>
        <v>--</v>
      </c>
      <c r="F1245" s="26"/>
      <c r="G1245" s="21"/>
      <c r="H1245" s="30"/>
      <c r="I1245" s="30"/>
      <c r="J1245" s="24"/>
      <c r="K1245" s="24"/>
      <c r="L1245" s="24"/>
      <c r="M1245" s="26"/>
      <c r="N1245" s="30"/>
      <c r="O1245" s="13"/>
      <c r="P1245" s="13"/>
      <c r="Q1245" s="13"/>
      <c r="R1245" s="13"/>
      <c r="T1245" s="8" t="str">
        <f>IF(COUNTIF(M1245, "*POSB*TRA*")&gt;0,CONCATENATE(L1245,"-",MID(M1245,(MIN(IF(ISERROR(FIND({1;2;3;4;5;6;7;8;9;0},M1245,FIND("POSB",M1245))),"",FIND({1;2;3;4;5;6;7;8;9;0},M1245,FIND("POSB",M1245))))),6)),"")</f>
        <v/>
      </c>
      <c r="U1245" s="8" t="str">
        <f t="shared" si="152"/>
        <v>--</v>
      </c>
      <c r="V1245" s="17" t="str">
        <f>IF(COUNTIF(M1245, "*CHEQUE*")&gt;0,+MID(M1245,(MIN(IF(ISERROR(FIND({1;2;3;4;5;6;7;8;9;0},M1245)),"",FIND({1;2;3;4;5;6;7;8;9;0},M1245)))),15),"")</f>
        <v/>
      </c>
      <c r="W1245" s="10"/>
      <c r="X1245" s="10"/>
      <c r="Y1245" s="10"/>
      <c r="Z1245" s="10"/>
      <c r="AA1245" s="31" t="str">
        <f t="shared" si="153"/>
        <v>--</v>
      </c>
      <c r="AB1245" s="18" t="str">
        <f t="shared" si="154"/>
        <v>Deposit</v>
      </c>
      <c r="AC1245" s="3">
        <f t="shared" si="155"/>
        <v>0</v>
      </c>
      <c r="AD1245" s="4">
        <f t="shared" si="156"/>
        <v>0</v>
      </c>
      <c r="AE1245" s="8" t="str">
        <f t="shared" si="157"/>
        <v/>
      </c>
      <c r="AF1245" s="18" t="str">
        <f t="shared" si="158"/>
        <v>--</v>
      </c>
    </row>
    <row r="1246" spans="5:32" x14ac:dyDescent="0.25">
      <c r="E1246" s="36" t="str">
        <f t="shared" si="159"/>
        <v>--</v>
      </c>
      <c r="F1246" s="25"/>
      <c r="G1246" s="20"/>
      <c r="H1246" s="29"/>
      <c r="I1246" s="29"/>
      <c r="J1246" s="23"/>
      <c r="K1246" s="23"/>
      <c r="L1246" s="23"/>
      <c r="M1246" s="25"/>
      <c r="N1246" s="29"/>
      <c r="O1246" s="13"/>
      <c r="P1246" s="13"/>
      <c r="Q1246" s="13"/>
      <c r="R1246" s="13"/>
      <c r="T1246" s="8" t="str">
        <f>IF(COUNTIF(M1246, "*POSB*TRA*")&gt;0,CONCATENATE(L1246,"-",MID(M1246,(MIN(IF(ISERROR(FIND({1;2;3;4;5;6;7;8;9;0},M1246,FIND("POSB",M1246))),"",FIND({1;2;3;4;5;6;7;8;9;0},M1246,FIND("POSB",M1246))))),6)),"")</f>
        <v/>
      </c>
      <c r="U1246" s="8" t="str">
        <f t="shared" si="152"/>
        <v>--</v>
      </c>
      <c r="V1246" s="17" t="str">
        <f>IF(COUNTIF(M1246, "*CHEQUE*")&gt;0,+MID(M1246,(MIN(IF(ISERROR(FIND({1;2;3;4;5;6;7;8;9;0},M1246)),"",FIND({1;2;3;4;5;6;7;8;9;0},M1246)))),15),"")</f>
        <v/>
      </c>
      <c r="W1246" s="10"/>
      <c r="X1246" s="10"/>
      <c r="Y1246" s="10"/>
      <c r="Z1246" s="10"/>
      <c r="AA1246" s="31" t="str">
        <f t="shared" si="153"/>
        <v>--</v>
      </c>
      <c r="AB1246" s="18" t="str">
        <f t="shared" si="154"/>
        <v>Deposit</v>
      </c>
      <c r="AC1246" s="3">
        <f t="shared" si="155"/>
        <v>0</v>
      </c>
      <c r="AD1246" s="4">
        <f t="shared" si="156"/>
        <v>0</v>
      </c>
      <c r="AE1246" s="8" t="str">
        <f t="shared" si="157"/>
        <v/>
      </c>
      <c r="AF1246" s="18" t="str">
        <f t="shared" si="158"/>
        <v>--</v>
      </c>
    </row>
    <row r="1247" spans="5:32" x14ac:dyDescent="0.25">
      <c r="E1247" s="36" t="str">
        <f t="shared" si="159"/>
        <v>--</v>
      </c>
      <c r="F1247" s="26"/>
      <c r="G1247" s="21"/>
      <c r="H1247" s="30"/>
      <c r="I1247" s="30"/>
      <c r="J1247" s="24"/>
      <c r="K1247" s="24"/>
      <c r="L1247" s="24"/>
      <c r="M1247" s="26"/>
      <c r="N1247" s="30"/>
      <c r="O1247" s="13"/>
      <c r="P1247" s="13"/>
      <c r="Q1247" s="13"/>
      <c r="R1247" s="13"/>
      <c r="T1247" s="8" t="str">
        <f>IF(COUNTIF(M1247, "*POSB*TRA*")&gt;0,CONCATENATE(L1247,"-",MID(M1247,(MIN(IF(ISERROR(FIND({1;2;3;4;5;6;7;8;9;0},M1247,FIND("POSB",M1247))),"",FIND({1;2;3;4;5;6;7;8;9;0},M1247,FIND("POSB",M1247))))),6)),"")</f>
        <v/>
      </c>
      <c r="U1247" s="8" t="str">
        <f t="shared" si="152"/>
        <v>--</v>
      </c>
      <c r="V1247" s="17" t="str">
        <f>IF(COUNTIF(M1247, "*CHEQUE*")&gt;0,+MID(M1247,(MIN(IF(ISERROR(FIND({1;2;3;4;5;6;7;8;9;0},M1247)),"",FIND({1;2;3;4;5;6;7;8;9;0},M1247)))),15),"")</f>
        <v/>
      </c>
      <c r="W1247" s="10"/>
      <c r="X1247" s="10"/>
      <c r="Y1247" s="10"/>
      <c r="Z1247" s="10"/>
      <c r="AA1247" s="31" t="str">
        <f t="shared" si="153"/>
        <v>--</v>
      </c>
      <c r="AB1247" s="18" t="str">
        <f t="shared" si="154"/>
        <v>Deposit</v>
      </c>
      <c r="AC1247" s="3">
        <f t="shared" si="155"/>
        <v>0</v>
      </c>
      <c r="AD1247" s="4">
        <f t="shared" si="156"/>
        <v>0</v>
      </c>
      <c r="AE1247" s="8" t="str">
        <f t="shared" si="157"/>
        <v/>
      </c>
      <c r="AF1247" s="18" t="str">
        <f t="shared" si="158"/>
        <v>--</v>
      </c>
    </row>
    <row r="1248" spans="5:32" x14ac:dyDescent="0.25">
      <c r="E1248" s="36" t="str">
        <f t="shared" si="159"/>
        <v>--</v>
      </c>
      <c r="F1248" s="25"/>
      <c r="G1248" s="20"/>
      <c r="H1248" s="29"/>
      <c r="I1248" s="29"/>
      <c r="J1248" s="23"/>
      <c r="K1248" s="23"/>
      <c r="L1248" s="23"/>
      <c r="M1248" s="25"/>
      <c r="N1248" s="29"/>
      <c r="O1248" s="13"/>
      <c r="P1248" s="13"/>
      <c r="Q1248" s="13"/>
      <c r="R1248" s="13"/>
      <c r="T1248" s="8" t="str">
        <f>IF(COUNTIF(M1248, "*POSB*TRA*")&gt;0,CONCATENATE(L1248,"-",MID(M1248,(MIN(IF(ISERROR(FIND({1;2;3;4;5;6;7;8;9;0},M1248,FIND("POSB",M1248))),"",FIND({1;2;3;4;5;6;7;8;9;0},M1248,FIND("POSB",M1248))))),6)),"")</f>
        <v/>
      </c>
      <c r="U1248" s="8" t="str">
        <f t="shared" si="152"/>
        <v>--</v>
      </c>
      <c r="V1248" s="17" t="str">
        <f>IF(COUNTIF(M1248, "*CHEQUE*")&gt;0,+MID(M1248,(MIN(IF(ISERROR(FIND({1;2;3;4;5;6;7;8;9;0},M1248)),"",FIND({1;2;3;4;5;6;7;8;9;0},M1248)))),15),"")</f>
        <v/>
      </c>
      <c r="W1248" s="10"/>
      <c r="X1248" s="10"/>
      <c r="Y1248" s="10"/>
      <c r="Z1248" s="10"/>
      <c r="AA1248" s="31" t="str">
        <f t="shared" si="153"/>
        <v>--</v>
      </c>
      <c r="AB1248" s="18" t="str">
        <f t="shared" si="154"/>
        <v>Deposit</v>
      </c>
      <c r="AC1248" s="3">
        <f t="shared" si="155"/>
        <v>0</v>
      </c>
      <c r="AD1248" s="4">
        <f t="shared" si="156"/>
        <v>0</v>
      </c>
      <c r="AE1248" s="8" t="str">
        <f t="shared" si="157"/>
        <v/>
      </c>
      <c r="AF1248" s="18" t="str">
        <f t="shared" si="158"/>
        <v>--</v>
      </c>
    </row>
    <row r="1249" spans="5:32" x14ac:dyDescent="0.25">
      <c r="E1249" s="36" t="str">
        <f t="shared" si="159"/>
        <v>--</v>
      </c>
      <c r="F1249" s="26"/>
      <c r="G1249" s="21"/>
      <c r="H1249" s="30"/>
      <c r="I1249" s="30"/>
      <c r="J1249" s="24"/>
      <c r="K1249" s="24"/>
      <c r="L1249" s="24"/>
      <c r="M1249" s="26"/>
      <c r="N1249" s="30"/>
      <c r="O1249" s="13"/>
      <c r="P1249" s="13"/>
      <c r="Q1249" s="13"/>
      <c r="R1249" s="13"/>
      <c r="T1249" s="8" t="str">
        <f>IF(COUNTIF(M1249, "*POSB*TRA*")&gt;0,CONCATENATE(L1249,"-",MID(M1249,(MIN(IF(ISERROR(FIND({1;2;3;4;5;6;7;8;9;0},M1249,FIND("POSB",M1249))),"",FIND({1;2;3;4;5;6;7;8;9;0},M1249,FIND("POSB",M1249))))),6)),"")</f>
        <v/>
      </c>
      <c r="U1249" s="8" t="str">
        <f t="shared" si="152"/>
        <v>--</v>
      </c>
      <c r="V1249" s="17" t="str">
        <f>IF(COUNTIF(M1249, "*CHEQUE*")&gt;0,+MID(M1249,(MIN(IF(ISERROR(FIND({1;2;3;4;5;6;7;8;9;0},M1249)),"",FIND({1;2;3;4;5;6;7;8;9;0},M1249)))),15),"")</f>
        <v/>
      </c>
      <c r="W1249" s="10"/>
      <c r="X1249" s="10"/>
      <c r="Y1249" s="10"/>
      <c r="Z1249" s="10"/>
      <c r="AA1249" s="31" t="str">
        <f t="shared" si="153"/>
        <v>--</v>
      </c>
      <c r="AB1249" s="18" t="str">
        <f t="shared" si="154"/>
        <v>Deposit</v>
      </c>
      <c r="AC1249" s="3">
        <f t="shared" si="155"/>
        <v>0</v>
      </c>
      <c r="AD1249" s="4">
        <f t="shared" si="156"/>
        <v>0</v>
      </c>
      <c r="AE1249" s="8" t="str">
        <f t="shared" si="157"/>
        <v/>
      </c>
      <c r="AF1249" s="18" t="str">
        <f t="shared" si="158"/>
        <v>--</v>
      </c>
    </row>
    <row r="1250" spans="5:32" x14ac:dyDescent="0.25">
      <c r="E1250" s="36" t="str">
        <f t="shared" si="159"/>
        <v>--</v>
      </c>
      <c r="F1250" s="25"/>
      <c r="G1250" s="20"/>
      <c r="H1250" s="29"/>
      <c r="I1250" s="29"/>
      <c r="J1250" s="23"/>
      <c r="K1250" s="23"/>
      <c r="L1250" s="23"/>
      <c r="M1250" s="25"/>
      <c r="N1250" s="29"/>
      <c r="O1250" s="13"/>
      <c r="P1250" s="13"/>
      <c r="Q1250" s="13"/>
      <c r="R1250" s="13"/>
      <c r="T1250" s="8" t="str">
        <f>IF(COUNTIF(M1250, "*POSB*TRA*")&gt;0,CONCATENATE(L1250,"-",MID(M1250,(MIN(IF(ISERROR(FIND({1;2;3;4;5;6;7;8;9;0},M1250,FIND("POSB",M1250))),"",FIND({1;2;3;4;5;6;7;8;9;0},M1250,FIND("POSB",M1250))))),6)),"")</f>
        <v/>
      </c>
      <c r="U1250" s="8" t="str">
        <f t="shared" si="152"/>
        <v>--</v>
      </c>
      <c r="V1250" s="17" t="str">
        <f>IF(COUNTIF(M1250, "*CHEQUE*")&gt;0,+MID(M1250,(MIN(IF(ISERROR(FIND({1;2;3;4;5;6;7;8;9;0},M1250)),"",FIND({1;2;3;4;5;6;7;8;9;0},M1250)))),15),"")</f>
        <v/>
      </c>
      <c r="W1250" s="10"/>
      <c r="X1250" s="10"/>
      <c r="Y1250" s="10"/>
      <c r="Z1250" s="10"/>
      <c r="AA1250" s="31" t="str">
        <f t="shared" si="153"/>
        <v>--</v>
      </c>
      <c r="AB1250" s="18" t="str">
        <f t="shared" si="154"/>
        <v>Deposit</v>
      </c>
      <c r="AC1250" s="3">
        <f t="shared" si="155"/>
        <v>0</v>
      </c>
      <c r="AD1250" s="4">
        <f t="shared" si="156"/>
        <v>0</v>
      </c>
      <c r="AE1250" s="8" t="str">
        <f t="shared" si="157"/>
        <v/>
      </c>
      <c r="AF1250" s="18" t="str">
        <f t="shared" si="158"/>
        <v>--</v>
      </c>
    </row>
    <row r="1251" spans="5:32" x14ac:dyDescent="0.25">
      <c r="E1251" s="36" t="str">
        <f t="shared" si="159"/>
        <v>--</v>
      </c>
      <c r="F1251" s="26"/>
      <c r="G1251" s="21"/>
      <c r="H1251" s="30"/>
      <c r="I1251" s="30"/>
      <c r="J1251" s="24"/>
      <c r="K1251" s="24"/>
      <c r="L1251" s="24"/>
      <c r="M1251" s="26"/>
      <c r="N1251" s="30"/>
      <c r="O1251" s="13"/>
      <c r="P1251" s="13"/>
      <c r="Q1251" s="13"/>
      <c r="R1251" s="13"/>
      <c r="T1251" s="8" t="str">
        <f>IF(COUNTIF(M1251, "*POSB*TRA*")&gt;0,CONCATENATE(L1251,"-",MID(M1251,(MIN(IF(ISERROR(FIND({1;2;3;4;5;6;7;8;9;0},M1251,FIND("POSB",M1251))),"",FIND({1;2;3;4;5;6;7;8;9;0},M1251,FIND("POSB",M1251))))),6)),"")</f>
        <v/>
      </c>
      <c r="U1251" s="8" t="str">
        <f t="shared" si="152"/>
        <v>--</v>
      </c>
      <c r="V1251" s="17" t="str">
        <f>IF(COUNTIF(M1251, "*CHEQUE*")&gt;0,+MID(M1251,(MIN(IF(ISERROR(FIND({1;2;3;4;5;6;7;8;9;0},M1251)),"",FIND({1;2;3;4;5;6;7;8;9;0},M1251)))),15),"")</f>
        <v/>
      </c>
      <c r="W1251" s="10"/>
      <c r="X1251" s="10"/>
      <c r="Y1251" s="10"/>
      <c r="Z1251" s="10"/>
      <c r="AA1251" s="31" t="str">
        <f t="shared" si="153"/>
        <v>--</v>
      </c>
      <c r="AB1251" s="18" t="str">
        <f t="shared" si="154"/>
        <v>Deposit</v>
      </c>
      <c r="AC1251" s="3">
        <f t="shared" si="155"/>
        <v>0</v>
      </c>
      <c r="AD1251" s="4">
        <f t="shared" si="156"/>
        <v>0</v>
      </c>
      <c r="AE1251" s="8" t="str">
        <f t="shared" si="157"/>
        <v/>
      </c>
      <c r="AF1251" s="18" t="str">
        <f t="shared" si="158"/>
        <v>--</v>
      </c>
    </row>
    <row r="1252" spans="5:32" x14ac:dyDescent="0.25">
      <c r="E1252" s="36" t="str">
        <f t="shared" si="159"/>
        <v>--</v>
      </c>
      <c r="F1252" s="25"/>
      <c r="G1252" s="20"/>
      <c r="H1252" s="29"/>
      <c r="I1252" s="29"/>
      <c r="J1252" s="23"/>
      <c r="K1252" s="23"/>
      <c r="L1252" s="23"/>
      <c r="M1252" s="25"/>
      <c r="N1252" s="29"/>
      <c r="O1252" s="13"/>
      <c r="P1252" s="13"/>
      <c r="Q1252" s="13"/>
      <c r="R1252" s="13"/>
      <c r="T1252" s="8" t="str">
        <f>IF(COUNTIF(M1252, "*POSB*TRA*")&gt;0,CONCATENATE(L1252,"-",MID(M1252,(MIN(IF(ISERROR(FIND({1;2;3;4;5;6;7;8;9;0},M1252,FIND("POSB",M1252))),"",FIND({1;2;3;4;5;6;7;8;9;0},M1252,FIND("POSB",M1252))))),6)),"")</f>
        <v/>
      </c>
      <c r="U1252" s="8" t="str">
        <f t="shared" si="152"/>
        <v>--</v>
      </c>
      <c r="V1252" s="17" t="str">
        <f>IF(COUNTIF(M1252, "*CHEQUE*")&gt;0,+MID(M1252,(MIN(IF(ISERROR(FIND({1;2;3;4;5;6;7;8;9;0},M1252)),"",FIND({1;2;3;4;5;6;7;8;9;0},M1252)))),15),"")</f>
        <v/>
      </c>
      <c r="W1252" s="10"/>
      <c r="X1252" s="10"/>
      <c r="Y1252" s="10"/>
      <c r="Z1252" s="10"/>
      <c r="AA1252" s="31" t="str">
        <f t="shared" si="153"/>
        <v>--</v>
      </c>
      <c r="AB1252" s="18" t="str">
        <f t="shared" si="154"/>
        <v>Deposit</v>
      </c>
      <c r="AC1252" s="3">
        <f t="shared" si="155"/>
        <v>0</v>
      </c>
      <c r="AD1252" s="4">
        <f t="shared" si="156"/>
        <v>0</v>
      </c>
      <c r="AE1252" s="8" t="str">
        <f t="shared" si="157"/>
        <v/>
      </c>
      <c r="AF1252" s="18" t="str">
        <f t="shared" si="158"/>
        <v>--</v>
      </c>
    </row>
    <row r="1253" spans="5:32" x14ac:dyDescent="0.25">
      <c r="E1253" s="36" t="str">
        <f t="shared" si="159"/>
        <v>--</v>
      </c>
      <c r="F1253" s="26"/>
      <c r="G1253" s="21"/>
      <c r="H1253" s="30"/>
      <c r="I1253" s="30"/>
      <c r="J1253" s="24"/>
      <c r="K1253" s="24"/>
      <c r="L1253" s="24"/>
      <c r="M1253" s="26"/>
      <c r="N1253" s="30"/>
      <c r="O1253" s="13"/>
      <c r="P1253" s="13"/>
      <c r="Q1253" s="13"/>
      <c r="R1253" s="13"/>
      <c r="T1253" s="8" t="str">
        <f>IF(COUNTIF(M1253, "*POSB*TRA*")&gt;0,CONCATENATE(L1253,"-",MID(M1253,(MIN(IF(ISERROR(FIND({1;2;3;4;5;6;7;8;9;0},M1253,FIND("POSB",M1253))),"",FIND({1;2;3;4;5;6;7;8;9;0},M1253,FIND("POSB",M1253))))),6)),"")</f>
        <v/>
      </c>
      <c r="U1253" s="8" t="str">
        <f t="shared" si="152"/>
        <v>--</v>
      </c>
      <c r="V1253" s="17" t="str">
        <f>IF(COUNTIF(M1253, "*CHEQUE*")&gt;0,+MID(M1253,(MIN(IF(ISERROR(FIND({1;2;3;4;5;6;7;8;9;0},M1253)),"",FIND({1;2;3;4;5;6;7;8;9;0},M1253)))),15),"")</f>
        <v/>
      </c>
      <c r="W1253" s="10"/>
      <c r="X1253" s="10"/>
      <c r="Y1253" s="10"/>
      <c r="Z1253" s="10"/>
      <c r="AA1253" s="31" t="str">
        <f t="shared" si="153"/>
        <v>--</v>
      </c>
      <c r="AB1253" s="18" t="str">
        <f t="shared" si="154"/>
        <v>Deposit</v>
      </c>
      <c r="AC1253" s="3">
        <f t="shared" si="155"/>
        <v>0</v>
      </c>
      <c r="AD1253" s="4">
        <f t="shared" si="156"/>
        <v>0</v>
      </c>
      <c r="AE1253" s="8" t="str">
        <f t="shared" si="157"/>
        <v/>
      </c>
      <c r="AF1253" s="18" t="str">
        <f t="shared" si="158"/>
        <v>--</v>
      </c>
    </row>
    <row r="1254" spans="5:32" x14ac:dyDescent="0.25">
      <c r="E1254" s="36" t="str">
        <f t="shared" si="159"/>
        <v>--</v>
      </c>
      <c r="F1254" s="25"/>
      <c r="G1254" s="20"/>
      <c r="H1254" s="29"/>
      <c r="I1254" s="29"/>
      <c r="J1254" s="23"/>
      <c r="K1254" s="23"/>
      <c r="L1254" s="23"/>
      <c r="M1254" s="25"/>
      <c r="N1254" s="29"/>
      <c r="O1254" s="13"/>
      <c r="P1254" s="13"/>
      <c r="Q1254" s="13"/>
      <c r="R1254" s="13"/>
      <c r="T1254" s="8" t="str">
        <f>IF(COUNTIF(M1254, "*POSB*TRA*")&gt;0,CONCATENATE(L1254,"-",MID(M1254,(MIN(IF(ISERROR(FIND({1;2;3;4;5;6;7;8;9;0},M1254,FIND("POSB",M1254))),"",FIND({1;2;3;4;5;6;7;8;9;0},M1254,FIND("POSB",M1254))))),6)),"")</f>
        <v/>
      </c>
      <c r="U1254" s="8" t="str">
        <f t="shared" si="152"/>
        <v>--</v>
      </c>
      <c r="V1254" s="17" t="str">
        <f>IF(COUNTIF(M1254, "*CHEQUE*")&gt;0,+MID(M1254,(MIN(IF(ISERROR(FIND({1;2;3;4;5;6;7;8;9;0},M1254)),"",FIND({1;2;3;4;5;6;7;8;9;0},M1254)))),15),"")</f>
        <v/>
      </c>
      <c r="W1254" s="10"/>
      <c r="X1254" s="10"/>
      <c r="Y1254" s="10"/>
      <c r="Z1254" s="10"/>
      <c r="AA1254" s="31" t="str">
        <f t="shared" si="153"/>
        <v>--</v>
      </c>
      <c r="AB1254" s="18" t="str">
        <f t="shared" si="154"/>
        <v>Deposit</v>
      </c>
      <c r="AC1254" s="3">
        <f t="shared" si="155"/>
        <v>0</v>
      </c>
      <c r="AD1254" s="4">
        <f t="shared" si="156"/>
        <v>0</v>
      </c>
      <c r="AE1254" s="8" t="str">
        <f t="shared" si="157"/>
        <v/>
      </c>
      <c r="AF1254" s="18" t="str">
        <f t="shared" si="158"/>
        <v>--</v>
      </c>
    </row>
    <row r="1255" spans="5:32" x14ac:dyDescent="0.25">
      <c r="E1255" s="36" t="str">
        <f t="shared" si="159"/>
        <v>--</v>
      </c>
      <c r="F1255" s="26"/>
      <c r="G1255" s="21"/>
      <c r="H1255" s="30"/>
      <c r="I1255" s="30"/>
      <c r="J1255" s="24"/>
      <c r="K1255" s="24"/>
      <c r="L1255" s="24"/>
      <c r="M1255" s="26"/>
      <c r="N1255" s="30"/>
      <c r="O1255" s="13"/>
      <c r="P1255" s="13"/>
      <c r="Q1255" s="13"/>
      <c r="R1255" s="13"/>
      <c r="T1255" s="8" t="str">
        <f>IF(COUNTIF(M1255, "*POSB*TRA*")&gt;0,CONCATENATE(L1255,"-",MID(M1255,(MIN(IF(ISERROR(FIND({1;2;3;4;5;6;7;8;9;0},M1255,FIND("POSB",M1255))),"",FIND({1;2;3;4;5;6;7;8;9;0},M1255,FIND("POSB",M1255))))),6)),"")</f>
        <v/>
      </c>
      <c r="U1255" s="8" t="str">
        <f t="shared" si="152"/>
        <v>--</v>
      </c>
      <c r="V1255" s="17" t="str">
        <f>IF(COUNTIF(M1255, "*CHEQUE*")&gt;0,+MID(M1255,(MIN(IF(ISERROR(FIND({1;2;3;4;5;6;7;8;9;0},M1255)),"",FIND({1;2;3;4;5;6;7;8;9;0},M1255)))),15),"")</f>
        <v/>
      </c>
      <c r="W1255" s="10"/>
      <c r="X1255" s="10"/>
      <c r="Y1255" s="10"/>
      <c r="Z1255" s="10"/>
      <c r="AA1255" s="31" t="str">
        <f t="shared" si="153"/>
        <v>--</v>
      </c>
      <c r="AB1255" s="18" t="str">
        <f t="shared" si="154"/>
        <v>Deposit</v>
      </c>
      <c r="AC1255" s="3">
        <f t="shared" si="155"/>
        <v>0</v>
      </c>
      <c r="AD1255" s="4">
        <f t="shared" si="156"/>
        <v>0</v>
      </c>
      <c r="AE1255" s="8" t="str">
        <f t="shared" si="157"/>
        <v/>
      </c>
      <c r="AF1255" s="18" t="str">
        <f t="shared" si="158"/>
        <v>--</v>
      </c>
    </row>
    <row r="1256" spans="5:32" x14ac:dyDescent="0.25">
      <c r="E1256" s="36" t="str">
        <f t="shared" si="159"/>
        <v>--</v>
      </c>
      <c r="F1256" s="25"/>
      <c r="G1256" s="20"/>
      <c r="H1256" s="29"/>
      <c r="I1256" s="29"/>
      <c r="J1256" s="23"/>
      <c r="K1256" s="23"/>
      <c r="L1256" s="23"/>
      <c r="M1256" s="25"/>
      <c r="N1256" s="29"/>
      <c r="O1256" s="13"/>
      <c r="P1256" s="13"/>
      <c r="Q1256" s="13"/>
      <c r="R1256" s="13"/>
      <c r="T1256" s="8" t="str">
        <f>IF(COUNTIF(M1256, "*POSB*TRA*")&gt;0,CONCATENATE(L1256,"-",MID(M1256,(MIN(IF(ISERROR(FIND({1;2;3;4;5;6;7;8;9;0},M1256,FIND("POSB",M1256))),"",FIND({1;2;3;4;5;6;7;8;9;0},M1256,FIND("POSB",M1256))))),6)),"")</f>
        <v/>
      </c>
      <c r="U1256" s="8" t="str">
        <f t="shared" si="152"/>
        <v>--</v>
      </c>
      <c r="V1256" s="17" t="str">
        <f>IF(COUNTIF(M1256, "*CHEQUE*")&gt;0,+MID(M1256,(MIN(IF(ISERROR(FIND({1;2;3;4;5;6;7;8;9;0},M1256)),"",FIND({1;2;3;4;5;6;7;8;9;0},M1256)))),15),"")</f>
        <v/>
      </c>
      <c r="W1256" s="10"/>
      <c r="X1256" s="10"/>
      <c r="Y1256" s="10"/>
      <c r="Z1256" s="10"/>
      <c r="AA1256" s="31" t="str">
        <f t="shared" si="153"/>
        <v>--</v>
      </c>
      <c r="AB1256" s="18" t="str">
        <f t="shared" si="154"/>
        <v>Deposit</v>
      </c>
      <c r="AC1256" s="3">
        <f t="shared" si="155"/>
        <v>0</v>
      </c>
      <c r="AD1256" s="4">
        <f t="shared" si="156"/>
        <v>0</v>
      </c>
      <c r="AE1256" s="8" t="str">
        <f t="shared" si="157"/>
        <v/>
      </c>
      <c r="AF1256" s="18" t="str">
        <f t="shared" si="158"/>
        <v>--</v>
      </c>
    </row>
    <row r="1257" spans="5:32" x14ac:dyDescent="0.25">
      <c r="E1257" s="36" t="str">
        <f t="shared" si="159"/>
        <v>--</v>
      </c>
      <c r="F1257" s="26"/>
      <c r="G1257" s="21"/>
      <c r="H1257" s="30"/>
      <c r="I1257" s="30"/>
      <c r="J1257" s="24"/>
      <c r="K1257" s="24"/>
      <c r="L1257" s="24"/>
      <c r="M1257" s="26"/>
      <c r="N1257" s="30"/>
      <c r="O1257" s="13"/>
      <c r="P1257" s="13"/>
      <c r="Q1257" s="13"/>
      <c r="R1257" s="13"/>
      <c r="T1257" s="8" t="str">
        <f>IF(COUNTIF(M1257, "*POSB*TRA*")&gt;0,CONCATENATE(L1257,"-",MID(M1257,(MIN(IF(ISERROR(FIND({1;2;3;4;5;6;7;8;9;0},M1257,FIND("POSB",M1257))),"",FIND({1;2;3;4;5;6;7;8;9;0},M1257,FIND("POSB",M1257))))),6)),"")</f>
        <v/>
      </c>
      <c r="U1257" s="8" t="str">
        <f t="shared" si="152"/>
        <v>--</v>
      </c>
      <c r="V1257" s="17" t="str">
        <f>IF(COUNTIF(M1257, "*CHEQUE*")&gt;0,+MID(M1257,(MIN(IF(ISERROR(FIND({1;2;3;4;5;6;7;8;9;0},M1257)),"",FIND({1;2;3;4;5;6;7;8;9;0},M1257)))),15),"")</f>
        <v/>
      </c>
      <c r="W1257" s="10"/>
      <c r="X1257" s="10"/>
      <c r="Y1257" s="10"/>
      <c r="Z1257" s="10"/>
      <c r="AA1257" s="31" t="str">
        <f t="shared" si="153"/>
        <v>--</v>
      </c>
      <c r="AB1257" s="18" t="str">
        <f t="shared" si="154"/>
        <v>Deposit</v>
      </c>
      <c r="AC1257" s="3">
        <f t="shared" si="155"/>
        <v>0</v>
      </c>
      <c r="AD1257" s="4">
        <f t="shared" si="156"/>
        <v>0</v>
      </c>
      <c r="AE1257" s="8" t="str">
        <f t="shared" si="157"/>
        <v/>
      </c>
      <c r="AF1257" s="18" t="str">
        <f t="shared" si="158"/>
        <v>--</v>
      </c>
    </row>
    <row r="1258" spans="5:32" x14ac:dyDescent="0.25">
      <c r="E1258" s="36" t="str">
        <f t="shared" si="159"/>
        <v>--</v>
      </c>
      <c r="F1258" s="25"/>
      <c r="G1258" s="20"/>
      <c r="H1258" s="29"/>
      <c r="I1258" s="29"/>
      <c r="J1258" s="23"/>
      <c r="K1258" s="23"/>
      <c r="L1258" s="23"/>
      <c r="M1258" s="25"/>
      <c r="N1258" s="29"/>
      <c r="O1258" s="13"/>
      <c r="P1258" s="13"/>
      <c r="Q1258" s="13"/>
      <c r="R1258" s="13"/>
      <c r="T1258" s="8" t="str">
        <f>IF(COUNTIF(M1258, "*POSB*TRA*")&gt;0,CONCATENATE(L1258,"-",MID(M1258,(MIN(IF(ISERROR(FIND({1;2;3;4;5;6;7;8;9;0},M1258,FIND("POSB",M1258))),"",FIND({1;2;3;4;5;6;7;8;9;0},M1258,FIND("POSB",M1258))))),6)),"")</f>
        <v/>
      </c>
      <c r="U1258" s="8" t="str">
        <f t="shared" si="152"/>
        <v>--</v>
      </c>
      <c r="V1258" s="17" t="str">
        <f>IF(COUNTIF(M1258, "*CHEQUE*")&gt;0,+MID(M1258,(MIN(IF(ISERROR(FIND({1;2;3;4;5;6;7;8;9;0},M1258)),"",FIND({1;2;3;4;5;6;7;8;9;0},M1258)))),15),"")</f>
        <v/>
      </c>
      <c r="W1258" s="10"/>
      <c r="X1258" s="10"/>
      <c r="Y1258" s="10"/>
      <c r="Z1258" s="10"/>
      <c r="AA1258" s="31" t="str">
        <f t="shared" si="153"/>
        <v>--</v>
      </c>
      <c r="AB1258" s="18" t="str">
        <f t="shared" si="154"/>
        <v>Deposit</v>
      </c>
      <c r="AC1258" s="3">
        <f t="shared" si="155"/>
        <v>0</v>
      </c>
      <c r="AD1258" s="4">
        <f t="shared" si="156"/>
        <v>0</v>
      </c>
      <c r="AE1258" s="8" t="str">
        <f t="shared" si="157"/>
        <v/>
      </c>
      <c r="AF1258" s="18" t="str">
        <f t="shared" si="158"/>
        <v>--</v>
      </c>
    </row>
    <row r="1259" spans="5:32" x14ac:dyDescent="0.25">
      <c r="E1259" s="36" t="str">
        <f t="shared" si="159"/>
        <v>--</v>
      </c>
      <c r="F1259" s="26"/>
      <c r="G1259" s="21"/>
      <c r="H1259" s="30"/>
      <c r="I1259" s="30"/>
      <c r="J1259" s="24"/>
      <c r="K1259" s="24"/>
      <c r="L1259" s="24"/>
      <c r="M1259" s="26"/>
      <c r="N1259" s="30"/>
      <c r="O1259" s="13"/>
      <c r="P1259" s="13"/>
      <c r="Q1259" s="13"/>
      <c r="R1259" s="13"/>
      <c r="T1259" s="8" t="str">
        <f>IF(COUNTIF(M1259, "*POSB*TRA*")&gt;0,CONCATENATE(L1259,"-",MID(M1259,(MIN(IF(ISERROR(FIND({1;2;3;4;5;6;7;8;9;0},M1259,FIND("POSB",M1259))),"",FIND({1;2;3;4;5;6;7;8;9;0},M1259,FIND("POSB",M1259))))),6)),"")</f>
        <v/>
      </c>
      <c r="U1259" s="8" t="str">
        <f t="shared" si="152"/>
        <v>--</v>
      </c>
      <c r="V1259" s="17" t="str">
        <f>IF(COUNTIF(M1259, "*CHEQUE*")&gt;0,+MID(M1259,(MIN(IF(ISERROR(FIND({1;2;3;4;5;6;7;8;9;0},M1259)),"",FIND({1;2;3;4;5;6;7;8;9;0},M1259)))),15),"")</f>
        <v/>
      </c>
      <c r="W1259" s="10"/>
      <c r="X1259" s="10"/>
      <c r="Y1259" s="10"/>
      <c r="Z1259" s="10"/>
      <c r="AA1259" s="31" t="str">
        <f t="shared" si="153"/>
        <v>--</v>
      </c>
      <c r="AB1259" s="18" t="str">
        <f t="shared" si="154"/>
        <v>Deposit</v>
      </c>
      <c r="AC1259" s="3">
        <f t="shared" si="155"/>
        <v>0</v>
      </c>
      <c r="AD1259" s="4">
        <f t="shared" si="156"/>
        <v>0</v>
      </c>
      <c r="AE1259" s="8" t="str">
        <f t="shared" si="157"/>
        <v/>
      </c>
      <c r="AF1259" s="18" t="str">
        <f t="shared" si="158"/>
        <v>--</v>
      </c>
    </row>
    <row r="1260" spans="5:32" x14ac:dyDescent="0.25">
      <c r="E1260" s="36" t="str">
        <f t="shared" si="159"/>
        <v>--</v>
      </c>
      <c r="F1260" s="25"/>
      <c r="G1260" s="20"/>
      <c r="H1260" s="29"/>
      <c r="I1260" s="29"/>
      <c r="J1260" s="23"/>
      <c r="K1260" s="23"/>
      <c r="L1260" s="23"/>
      <c r="M1260" s="25"/>
      <c r="N1260" s="29"/>
      <c r="O1260" s="13"/>
      <c r="P1260" s="13"/>
      <c r="Q1260" s="13"/>
      <c r="R1260" s="13"/>
      <c r="T1260" s="8" t="str">
        <f>IF(COUNTIF(M1260, "*POSB*TRA*")&gt;0,CONCATENATE(L1260,"-",MID(M1260,(MIN(IF(ISERROR(FIND({1;2;3;4;5;6;7;8;9;0},M1260,FIND("POSB",M1260))),"",FIND({1;2;3;4;5;6;7;8;9;0},M1260,FIND("POSB",M1260))))),6)),"")</f>
        <v/>
      </c>
      <c r="U1260" s="8" t="str">
        <f t="shared" si="152"/>
        <v>--</v>
      </c>
      <c r="V1260" s="17" t="str">
        <f>IF(COUNTIF(M1260, "*CHEQUE*")&gt;0,+MID(M1260,(MIN(IF(ISERROR(FIND({1;2;3;4;5;6;7;8;9;0},M1260)),"",FIND({1;2;3;4;5;6;7;8;9;0},M1260)))),15),"")</f>
        <v/>
      </c>
      <c r="W1260" s="10"/>
      <c r="X1260" s="10"/>
      <c r="Y1260" s="10"/>
      <c r="Z1260" s="10"/>
      <c r="AA1260" s="31" t="str">
        <f t="shared" si="153"/>
        <v>--</v>
      </c>
      <c r="AB1260" s="18" t="str">
        <f t="shared" si="154"/>
        <v>Deposit</v>
      </c>
      <c r="AC1260" s="3">
        <f t="shared" si="155"/>
        <v>0</v>
      </c>
      <c r="AD1260" s="4">
        <f t="shared" si="156"/>
        <v>0</v>
      </c>
      <c r="AE1260" s="8" t="str">
        <f t="shared" si="157"/>
        <v/>
      </c>
      <c r="AF1260" s="18" t="str">
        <f t="shared" si="158"/>
        <v>--</v>
      </c>
    </row>
    <row r="1261" spans="5:32" x14ac:dyDescent="0.25">
      <c r="E1261" s="36" t="str">
        <f t="shared" si="159"/>
        <v>--</v>
      </c>
      <c r="F1261" s="26"/>
      <c r="G1261" s="21"/>
      <c r="H1261" s="30"/>
      <c r="I1261" s="30"/>
      <c r="J1261" s="24"/>
      <c r="K1261" s="24"/>
      <c r="L1261" s="24"/>
      <c r="M1261" s="26"/>
      <c r="N1261" s="30"/>
      <c r="O1261" s="13"/>
      <c r="P1261" s="13"/>
      <c r="Q1261" s="13"/>
      <c r="R1261" s="13"/>
      <c r="T1261" s="8" t="str">
        <f>IF(COUNTIF(M1261, "*POSB*TRA*")&gt;0,CONCATENATE(L1261,"-",MID(M1261,(MIN(IF(ISERROR(FIND({1;2;3;4;5;6;7;8;9;0},M1261,FIND("POSB",M1261))),"",FIND({1;2;3;4;5;6;7;8;9;0},M1261,FIND("POSB",M1261))))),6)),"")</f>
        <v/>
      </c>
      <c r="U1261" s="8" t="str">
        <f t="shared" si="152"/>
        <v>--</v>
      </c>
      <c r="V1261" s="17" t="str">
        <f>IF(COUNTIF(M1261, "*CHEQUE*")&gt;0,+MID(M1261,(MIN(IF(ISERROR(FIND({1;2;3;4;5;6;7;8;9;0},M1261)),"",FIND({1;2;3;4;5;6;7;8;9;0},M1261)))),15),"")</f>
        <v/>
      </c>
      <c r="W1261" s="10"/>
      <c r="X1261" s="10"/>
      <c r="Y1261" s="10"/>
      <c r="Z1261" s="10"/>
      <c r="AA1261" s="31" t="str">
        <f t="shared" si="153"/>
        <v>--</v>
      </c>
      <c r="AB1261" s="18" t="str">
        <f t="shared" si="154"/>
        <v>Deposit</v>
      </c>
      <c r="AC1261" s="3">
        <f t="shared" si="155"/>
        <v>0</v>
      </c>
      <c r="AD1261" s="4">
        <f t="shared" si="156"/>
        <v>0</v>
      </c>
      <c r="AE1261" s="8" t="str">
        <f t="shared" si="157"/>
        <v/>
      </c>
      <c r="AF1261" s="18" t="str">
        <f t="shared" si="158"/>
        <v>--</v>
      </c>
    </row>
    <row r="1262" spans="5:32" x14ac:dyDescent="0.25">
      <c r="E1262" s="36" t="str">
        <f t="shared" si="159"/>
        <v>--</v>
      </c>
      <c r="F1262" s="25"/>
      <c r="G1262" s="20"/>
      <c r="H1262" s="29"/>
      <c r="I1262" s="29"/>
      <c r="J1262" s="23"/>
      <c r="K1262" s="23"/>
      <c r="L1262" s="23"/>
      <c r="M1262" s="25"/>
      <c r="N1262" s="29"/>
      <c r="O1262" s="13"/>
      <c r="P1262" s="13"/>
      <c r="Q1262" s="13"/>
      <c r="R1262" s="13"/>
      <c r="T1262" s="8" t="str">
        <f>IF(COUNTIF(M1262, "*POSB*TRA*")&gt;0,CONCATENATE(L1262,"-",MID(M1262,(MIN(IF(ISERROR(FIND({1;2;3;4;5;6;7;8;9;0},M1262,FIND("POSB",M1262))),"",FIND({1;2;3;4;5;6;7;8;9;0},M1262,FIND("POSB",M1262))))),6)),"")</f>
        <v/>
      </c>
      <c r="U1262" s="8" t="str">
        <f t="shared" si="152"/>
        <v>--</v>
      </c>
      <c r="V1262" s="17" t="str">
        <f>IF(COUNTIF(M1262, "*CHEQUE*")&gt;0,+MID(M1262,(MIN(IF(ISERROR(FIND({1;2;3;4;5;6;7;8;9;0},M1262)),"",FIND({1;2;3;4;5;6;7;8;9;0},M1262)))),15),"")</f>
        <v/>
      </c>
      <c r="W1262" s="10"/>
      <c r="X1262" s="10"/>
      <c r="Y1262" s="10"/>
      <c r="Z1262" s="10"/>
      <c r="AA1262" s="31" t="str">
        <f t="shared" si="153"/>
        <v>--</v>
      </c>
      <c r="AB1262" s="18" t="str">
        <f t="shared" si="154"/>
        <v>Deposit</v>
      </c>
      <c r="AC1262" s="3">
        <f t="shared" si="155"/>
        <v>0</v>
      </c>
      <c r="AD1262" s="4">
        <f t="shared" si="156"/>
        <v>0</v>
      </c>
      <c r="AE1262" s="8" t="str">
        <f t="shared" si="157"/>
        <v/>
      </c>
      <c r="AF1262" s="18" t="str">
        <f t="shared" si="158"/>
        <v>--</v>
      </c>
    </row>
    <row r="1263" spans="5:32" x14ac:dyDescent="0.25">
      <c r="E1263" s="36" t="str">
        <f t="shared" si="159"/>
        <v>--</v>
      </c>
      <c r="F1263" s="26"/>
      <c r="G1263" s="21"/>
      <c r="H1263" s="30"/>
      <c r="I1263" s="30"/>
      <c r="J1263" s="24"/>
      <c r="K1263" s="24"/>
      <c r="L1263" s="24"/>
      <c r="M1263" s="26"/>
      <c r="N1263" s="30"/>
      <c r="O1263" s="13"/>
      <c r="P1263" s="13"/>
      <c r="Q1263" s="13"/>
      <c r="R1263" s="13"/>
      <c r="T1263" s="8" t="str">
        <f>IF(COUNTIF(M1263, "*POSB*TRA*")&gt;0,CONCATENATE(L1263,"-",MID(M1263,(MIN(IF(ISERROR(FIND({1;2;3;4;5;6;7;8;9;0},M1263,FIND("POSB",M1263))),"",FIND({1;2;3;4;5;6;7;8;9;0},M1263,FIND("POSB",M1263))))),6)),"")</f>
        <v/>
      </c>
      <c r="U1263" s="8" t="str">
        <f t="shared" si="152"/>
        <v>--</v>
      </c>
      <c r="V1263" s="17" t="str">
        <f>IF(COUNTIF(M1263, "*CHEQUE*")&gt;0,+MID(M1263,(MIN(IF(ISERROR(FIND({1;2;3;4;5;6;7;8;9;0},M1263)),"",FIND({1;2;3;4;5;6;7;8;9;0},M1263)))),15),"")</f>
        <v/>
      </c>
      <c r="W1263" s="10"/>
      <c r="X1263" s="10"/>
      <c r="Y1263" s="10"/>
      <c r="Z1263" s="10"/>
      <c r="AA1263" s="31" t="str">
        <f t="shared" si="153"/>
        <v>--</v>
      </c>
      <c r="AB1263" s="18" t="str">
        <f t="shared" si="154"/>
        <v>Deposit</v>
      </c>
      <c r="AC1263" s="3">
        <f t="shared" si="155"/>
        <v>0</v>
      </c>
      <c r="AD1263" s="4">
        <f t="shared" si="156"/>
        <v>0</v>
      </c>
      <c r="AE1263" s="8" t="str">
        <f t="shared" si="157"/>
        <v/>
      </c>
      <c r="AF1263" s="18" t="str">
        <f t="shared" si="158"/>
        <v>--</v>
      </c>
    </row>
    <row r="1264" spans="5:32" x14ac:dyDescent="0.25">
      <c r="E1264" s="36" t="str">
        <f t="shared" si="159"/>
        <v>--</v>
      </c>
      <c r="F1264" s="25"/>
      <c r="G1264" s="20"/>
      <c r="H1264" s="29"/>
      <c r="I1264" s="29"/>
      <c r="J1264" s="23"/>
      <c r="K1264" s="23"/>
      <c r="L1264" s="23"/>
      <c r="M1264" s="25"/>
      <c r="N1264" s="29"/>
      <c r="O1264" s="13"/>
      <c r="P1264" s="13"/>
      <c r="Q1264" s="13"/>
      <c r="R1264" s="13"/>
      <c r="T1264" s="8" t="str">
        <f>IF(COUNTIF(M1264, "*POSB*TRA*")&gt;0,CONCATENATE(L1264,"-",MID(M1264,(MIN(IF(ISERROR(FIND({1;2;3;4;5;6;7;8;9;0},M1264,FIND("POSB",M1264))),"",FIND({1;2;3;4;5;6;7;8;9;0},M1264,FIND("POSB",M1264))))),6)),"")</f>
        <v/>
      </c>
      <c r="U1264" s="8" t="str">
        <f t="shared" si="152"/>
        <v>--</v>
      </c>
      <c r="V1264" s="17" t="str">
        <f>IF(COUNTIF(M1264, "*CHEQUE*")&gt;0,+MID(M1264,(MIN(IF(ISERROR(FIND({1;2;3;4;5;6;7;8;9;0},M1264)),"",FIND({1;2;3;4;5;6;7;8;9;0},M1264)))),15),"")</f>
        <v/>
      </c>
      <c r="W1264" s="10"/>
      <c r="X1264" s="10"/>
      <c r="Y1264" s="10"/>
      <c r="Z1264" s="10"/>
      <c r="AA1264" s="31" t="str">
        <f t="shared" si="153"/>
        <v>--</v>
      </c>
      <c r="AB1264" s="18" t="str">
        <f t="shared" si="154"/>
        <v>Deposit</v>
      </c>
      <c r="AC1264" s="3">
        <f t="shared" si="155"/>
        <v>0</v>
      </c>
      <c r="AD1264" s="4">
        <f t="shared" si="156"/>
        <v>0</v>
      </c>
      <c r="AE1264" s="8" t="str">
        <f t="shared" si="157"/>
        <v/>
      </c>
      <c r="AF1264" s="18" t="str">
        <f t="shared" si="158"/>
        <v>--</v>
      </c>
    </row>
    <row r="1265" spans="5:32" x14ac:dyDescent="0.25">
      <c r="E1265" s="36" t="str">
        <f t="shared" si="159"/>
        <v>--</v>
      </c>
      <c r="F1265" s="26"/>
      <c r="G1265" s="21"/>
      <c r="H1265" s="30"/>
      <c r="I1265" s="30"/>
      <c r="J1265" s="24"/>
      <c r="K1265" s="24"/>
      <c r="L1265" s="24"/>
      <c r="M1265" s="26"/>
      <c r="N1265" s="30"/>
      <c r="O1265" s="13"/>
      <c r="P1265" s="13"/>
      <c r="Q1265" s="13"/>
      <c r="R1265" s="13"/>
      <c r="T1265" s="8" t="str">
        <f>IF(COUNTIF(M1265, "*POSB*TRA*")&gt;0,CONCATENATE(L1265,"-",MID(M1265,(MIN(IF(ISERROR(FIND({1;2;3;4;5;6;7;8;9;0},M1265,FIND("POSB",M1265))),"",FIND({1;2;3;4;5;6;7;8;9;0},M1265,FIND("POSB",M1265))))),6)),"")</f>
        <v/>
      </c>
      <c r="U1265" s="8" t="str">
        <f t="shared" si="152"/>
        <v>--</v>
      </c>
      <c r="V1265" s="17" t="str">
        <f>IF(COUNTIF(M1265, "*CHEQUE*")&gt;0,+MID(M1265,(MIN(IF(ISERROR(FIND({1;2;3;4;5;6;7;8;9;0},M1265)),"",FIND({1;2;3;4;5;6;7;8;9;0},M1265)))),15),"")</f>
        <v/>
      </c>
      <c r="W1265" s="10"/>
      <c r="X1265" s="10"/>
      <c r="Y1265" s="10"/>
      <c r="Z1265" s="10"/>
      <c r="AA1265" s="31" t="str">
        <f t="shared" si="153"/>
        <v>--</v>
      </c>
      <c r="AB1265" s="18" t="str">
        <f t="shared" si="154"/>
        <v>Deposit</v>
      </c>
      <c r="AC1265" s="3">
        <f t="shared" si="155"/>
        <v>0</v>
      </c>
      <c r="AD1265" s="4">
        <f t="shared" si="156"/>
        <v>0</v>
      </c>
      <c r="AE1265" s="8" t="str">
        <f t="shared" si="157"/>
        <v/>
      </c>
      <c r="AF1265" s="18" t="str">
        <f t="shared" si="158"/>
        <v>--</v>
      </c>
    </row>
    <row r="1266" spans="5:32" x14ac:dyDescent="0.25">
      <c r="E1266" s="36" t="str">
        <f t="shared" si="159"/>
        <v>--</v>
      </c>
      <c r="F1266" s="25"/>
      <c r="G1266" s="20"/>
      <c r="H1266" s="29"/>
      <c r="I1266" s="29"/>
      <c r="J1266" s="23"/>
      <c r="K1266" s="23"/>
      <c r="L1266" s="23"/>
      <c r="M1266" s="25"/>
      <c r="N1266" s="29"/>
      <c r="O1266" s="13"/>
      <c r="P1266" s="13"/>
      <c r="Q1266" s="13"/>
      <c r="R1266" s="13"/>
      <c r="T1266" s="8" t="str">
        <f>IF(COUNTIF(M1266, "*POSB*TRA*")&gt;0,CONCATENATE(L1266,"-",MID(M1266,(MIN(IF(ISERROR(FIND({1;2;3;4;5;6;7;8;9;0},M1266,FIND("POSB",M1266))),"",FIND({1;2;3;4;5;6;7;8;9;0},M1266,FIND("POSB",M1266))))),6)),"")</f>
        <v/>
      </c>
      <c r="U1266" s="8" t="str">
        <f t="shared" si="152"/>
        <v>--</v>
      </c>
      <c r="V1266" s="17" t="str">
        <f>IF(COUNTIF(M1266, "*CHEQUE*")&gt;0,+MID(M1266,(MIN(IF(ISERROR(FIND({1;2;3;4;5;6;7;8;9;0},M1266)),"",FIND({1;2;3;4;5;6;7;8;9;0},M1266)))),15),"")</f>
        <v/>
      </c>
      <c r="W1266" s="10"/>
      <c r="X1266" s="10"/>
      <c r="Y1266" s="10"/>
      <c r="Z1266" s="10"/>
      <c r="AA1266" s="31" t="str">
        <f t="shared" si="153"/>
        <v>--</v>
      </c>
      <c r="AB1266" s="18" t="str">
        <f t="shared" si="154"/>
        <v>Deposit</v>
      </c>
      <c r="AC1266" s="3">
        <f t="shared" si="155"/>
        <v>0</v>
      </c>
      <c r="AD1266" s="4">
        <f t="shared" si="156"/>
        <v>0</v>
      </c>
      <c r="AE1266" s="8" t="str">
        <f t="shared" si="157"/>
        <v/>
      </c>
      <c r="AF1266" s="18" t="str">
        <f t="shared" si="158"/>
        <v>--</v>
      </c>
    </row>
    <row r="1267" spans="5:32" x14ac:dyDescent="0.25">
      <c r="E1267" s="36" t="str">
        <f t="shared" si="159"/>
        <v>--</v>
      </c>
      <c r="F1267" s="26"/>
      <c r="G1267" s="21"/>
      <c r="H1267" s="30"/>
      <c r="I1267" s="30"/>
      <c r="J1267" s="24"/>
      <c r="K1267" s="24"/>
      <c r="L1267" s="24"/>
      <c r="M1267" s="26"/>
      <c r="N1267" s="30"/>
      <c r="O1267" s="13"/>
      <c r="P1267" s="13"/>
      <c r="Q1267" s="13"/>
      <c r="R1267" s="13"/>
      <c r="T1267" s="8" t="str">
        <f>IF(COUNTIF(M1267, "*POSB*TRA*")&gt;0,CONCATENATE(L1267,"-",MID(M1267,(MIN(IF(ISERROR(FIND({1;2;3;4;5;6;7;8;9;0},M1267,FIND("POSB",M1267))),"",FIND({1;2;3;4;5;6;7;8;9;0},M1267,FIND("POSB",M1267))))),6)),"")</f>
        <v/>
      </c>
      <c r="U1267" s="8" t="str">
        <f t="shared" si="152"/>
        <v>--</v>
      </c>
      <c r="V1267" s="17" t="str">
        <f>IF(COUNTIF(M1267, "*CHEQUE*")&gt;0,+MID(M1267,(MIN(IF(ISERROR(FIND({1;2;3;4;5;6;7;8;9;0},M1267)),"",FIND({1;2;3;4;5;6;7;8;9;0},M1267)))),15),"")</f>
        <v/>
      </c>
      <c r="W1267" s="10"/>
      <c r="X1267" s="10"/>
      <c r="Y1267" s="10"/>
      <c r="Z1267" s="10"/>
      <c r="AA1267" s="31" t="str">
        <f t="shared" si="153"/>
        <v>--</v>
      </c>
      <c r="AB1267" s="18" t="str">
        <f t="shared" si="154"/>
        <v>Deposit</v>
      </c>
      <c r="AC1267" s="3">
        <f t="shared" si="155"/>
        <v>0</v>
      </c>
      <c r="AD1267" s="4">
        <f t="shared" si="156"/>
        <v>0</v>
      </c>
      <c r="AE1267" s="8" t="str">
        <f t="shared" si="157"/>
        <v/>
      </c>
      <c r="AF1267" s="18" t="str">
        <f t="shared" si="158"/>
        <v>--</v>
      </c>
    </row>
    <row r="1268" spans="5:32" x14ac:dyDescent="0.25">
      <c r="E1268" s="36" t="str">
        <f t="shared" si="159"/>
        <v>--</v>
      </c>
      <c r="F1268" s="25"/>
      <c r="G1268" s="20"/>
      <c r="H1268" s="29"/>
      <c r="I1268" s="29"/>
      <c r="J1268" s="23"/>
      <c r="K1268" s="23"/>
      <c r="L1268" s="23"/>
      <c r="M1268" s="25"/>
      <c r="N1268" s="29"/>
      <c r="O1268" s="13"/>
      <c r="P1268" s="13"/>
      <c r="Q1268" s="13"/>
      <c r="R1268" s="13"/>
      <c r="T1268" s="8" t="str">
        <f>IF(COUNTIF(M1268, "*POSB*TRA*")&gt;0,CONCATENATE(L1268,"-",MID(M1268,(MIN(IF(ISERROR(FIND({1;2;3;4;5;6;7;8;9;0},M1268,FIND("POSB",M1268))),"",FIND({1;2;3;4;5;6;7;8;9;0},M1268,FIND("POSB",M1268))))),6)),"")</f>
        <v/>
      </c>
      <c r="U1268" s="8" t="str">
        <f t="shared" si="152"/>
        <v>--</v>
      </c>
      <c r="V1268" s="17" t="str">
        <f>IF(COUNTIF(M1268, "*CHEQUE*")&gt;0,+MID(M1268,(MIN(IF(ISERROR(FIND({1;2;3;4;5;6;7;8;9;0},M1268)),"",FIND({1;2;3;4;5;6;7;8;9;0},M1268)))),15),"")</f>
        <v/>
      </c>
      <c r="W1268" s="10"/>
      <c r="X1268" s="10"/>
      <c r="Y1268" s="10"/>
      <c r="Z1268" s="10"/>
      <c r="AA1268" s="31" t="str">
        <f t="shared" si="153"/>
        <v>--</v>
      </c>
      <c r="AB1268" s="18" t="str">
        <f t="shared" si="154"/>
        <v>Deposit</v>
      </c>
      <c r="AC1268" s="3">
        <f t="shared" si="155"/>
        <v>0</v>
      </c>
      <c r="AD1268" s="4">
        <f t="shared" si="156"/>
        <v>0</v>
      </c>
      <c r="AE1268" s="8" t="str">
        <f t="shared" si="157"/>
        <v/>
      </c>
      <c r="AF1268" s="18" t="str">
        <f t="shared" si="158"/>
        <v>--</v>
      </c>
    </row>
    <row r="1269" spans="5:32" x14ac:dyDescent="0.25">
      <c r="E1269" s="36" t="str">
        <f t="shared" si="159"/>
        <v>--</v>
      </c>
      <c r="F1269" s="26"/>
      <c r="G1269" s="21"/>
      <c r="H1269" s="30"/>
      <c r="I1269" s="30"/>
      <c r="J1269" s="24"/>
      <c r="K1269" s="24"/>
      <c r="L1269" s="24"/>
      <c r="M1269" s="26"/>
      <c r="N1269" s="30"/>
      <c r="O1269" s="13"/>
      <c r="P1269" s="13"/>
      <c r="Q1269" s="13"/>
      <c r="R1269" s="13"/>
      <c r="T1269" s="8" t="str">
        <f>IF(COUNTIF(M1269, "*POSB*TRA*")&gt;0,CONCATENATE(L1269,"-",MID(M1269,(MIN(IF(ISERROR(FIND({1;2;3;4;5;6;7;8;9;0},M1269,FIND("POSB",M1269))),"",FIND({1;2;3;4;5;6;7;8;9;0},M1269,FIND("POSB",M1269))))),6)),"")</f>
        <v/>
      </c>
      <c r="U1269" s="8" t="str">
        <f t="shared" si="152"/>
        <v>--</v>
      </c>
      <c r="V1269" s="17" t="str">
        <f>IF(COUNTIF(M1269, "*CHEQUE*")&gt;0,+MID(M1269,(MIN(IF(ISERROR(FIND({1;2;3;4;5;6;7;8;9;0},M1269)),"",FIND({1;2;3;4;5;6;7;8;9;0},M1269)))),15),"")</f>
        <v/>
      </c>
      <c r="W1269" s="10"/>
      <c r="X1269" s="10"/>
      <c r="Y1269" s="10"/>
      <c r="Z1269" s="10"/>
      <c r="AA1269" s="31" t="str">
        <f t="shared" si="153"/>
        <v>--</v>
      </c>
      <c r="AB1269" s="18" t="str">
        <f t="shared" si="154"/>
        <v>Deposit</v>
      </c>
      <c r="AC1269" s="3">
        <f t="shared" si="155"/>
        <v>0</v>
      </c>
      <c r="AD1269" s="4">
        <f t="shared" si="156"/>
        <v>0</v>
      </c>
      <c r="AE1269" s="8" t="str">
        <f t="shared" si="157"/>
        <v/>
      </c>
      <c r="AF1269" s="18" t="str">
        <f t="shared" si="158"/>
        <v>--</v>
      </c>
    </row>
    <row r="1270" spans="5:32" x14ac:dyDescent="0.25">
      <c r="E1270" s="36" t="str">
        <f t="shared" si="159"/>
        <v>--</v>
      </c>
      <c r="F1270" s="25"/>
      <c r="G1270" s="20"/>
      <c r="H1270" s="29"/>
      <c r="I1270" s="29"/>
      <c r="J1270" s="23"/>
      <c r="K1270" s="23"/>
      <c r="L1270" s="23"/>
      <c r="M1270" s="25"/>
      <c r="N1270" s="29"/>
      <c r="O1270" s="13"/>
      <c r="P1270" s="13"/>
      <c r="Q1270" s="13"/>
      <c r="R1270" s="13"/>
      <c r="T1270" s="8" t="str">
        <f>IF(COUNTIF(M1270, "*POSB*TRA*")&gt;0,CONCATENATE(L1270,"-",MID(M1270,(MIN(IF(ISERROR(FIND({1;2;3;4;5;6;7;8;9;0},M1270,FIND("POSB",M1270))),"",FIND({1;2;3;4;5;6;7;8;9;0},M1270,FIND("POSB",M1270))))),6)),"")</f>
        <v/>
      </c>
      <c r="U1270" s="8" t="str">
        <f t="shared" si="152"/>
        <v>--</v>
      </c>
      <c r="V1270" s="17" t="str">
        <f>IF(COUNTIF(M1270, "*CHEQUE*")&gt;0,+MID(M1270,(MIN(IF(ISERROR(FIND({1;2;3;4;5;6;7;8;9;0},M1270)),"",FIND({1;2;3;4;5;6;7;8;9;0},M1270)))),15),"")</f>
        <v/>
      </c>
      <c r="W1270" s="10"/>
      <c r="X1270" s="10"/>
      <c r="Y1270" s="10"/>
      <c r="Z1270" s="10"/>
      <c r="AA1270" s="31" t="str">
        <f t="shared" si="153"/>
        <v>--</v>
      </c>
      <c r="AB1270" s="18" t="str">
        <f t="shared" si="154"/>
        <v>Deposit</v>
      </c>
      <c r="AC1270" s="3">
        <f t="shared" si="155"/>
        <v>0</v>
      </c>
      <c r="AD1270" s="4">
        <f t="shared" si="156"/>
        <v>0</v>
      </c>
      <c r="AE1270" s="8" t="str">
        <f t="shared" si="157"/>
        <v/>
      </c>
      <c r="AF1270" s="18" t="str">
        <f t="shared" si="158"/>
        <v>--</v>
      </c>
    </row>
    <row r="1271" spans="5:32" x14ac:dyDescent="0.25">
      <c r="E1271" s="36" t="str">
        <f t="shared" si="159"/>
        <v>--</v>
      </c>
      <c r="F1271" s="26"/>
      <c r="G1271" s="21"/>
      <c r="H1271" s="30"/>
      <c r="I1271" s="30"/>
      <c r="J1271" s="24"/>
      <c r="K1271" s="24"/>
      <c r="L1271" s="24"/>
      <c r="M1271" s="26"/>
      <c r="N1271" s="30"/>
      <c r="O1271" s="13"/>
      <c r="P1271" s="13"/>
      <c r="Q1271" s="13"/>
      <c r="R1271" s="13"/>
      <c r="T1271" s="8" t="str">
        <f>IF(COUNTIF(M1271, "*POSB*TRA*")&gt;0,CONCATENATE(L1271,"-",MID(M1271,(MIN(IF(ISERROR(FIND({1;2;3;4;5;6;7;8;9;0},M1271,FIND("POSB",M1271))),"",FIND({1;2;3;4;5;6;7;8;9;0},M1271,FIND("POSB",M1271))))),6)),"")</f>
        <v/>
      </c>
      <c r="U1271" s="8" t="str">
        <f t="shared" si="152"/>
        <v>--</v>
      </c>
      <c r="V1271" s="17" t="str">
        <f>IF(COUNTIF(M1271, "*CHEQUE*")&gt;0,+MID(M1271,(MIN(IF(ISERROR(FIND({1;2;3;4;5;6;7;8;9;0},M1271)),"",FIND({1;2;3;4;5;6;7;8;9;0},M1271)))),15),"")</f>
        <v/>
      </c>
      <c r="W1271" s="10"/>
      <c r="X1271" s="10"/>
      <c r="Y1271" s="10"/>
      <c r="Z1271" s="10"/>
      <c r="AA1271" s="31" t="str">
        <f t="shared" si="153"/>
        <v>--</v>
      </c>
      <c r="AB1271" s="18" t="str">
        <f t="shared" si="154"/>
        <v>Deposit</v>
      </c>
      <c r="AC1271" s="3">
        <f t="shared" si="155"/>
        <v>0</v>
      </c>
      <c r="AD1271" s="4">
        <f t="shared" si="156"/>
        <v>0</v>
      </c>
      <c r="AE1271" s="8" t="str">
        <f t="shared" si="157"/>
        <v/>
      </c>
      <c r="AF1271" s="18" t="str">
        <f t="shared" si="158"/>
        <v>--</v>
      </c>
    </row>
    <row r="1272" spans="5:32" x14ac:dyDescent="0.25">
      <c r="E1272" s="36" t="str">
        <f t="shared" si="159"/>
        <v>--</v>
      </c>
      <c r="F1272" s="25"/>
      <c r="G1272" s="20"/>
      <c r="H1272" s="29"/>
      <c r="I1272" s="29"/>
      <c r="J1272" s="23"/>
      <c r="K1272" s="23"/>
      <c r="L1272" s="23"/>
      <c r="M1272" s="25"/>
      <c r="N1272" s="29"/>
      <c r="O1272" s="13"/>
      <c r="P1272" s="13"/>
      <c r="Q1272" s="13"/>
      <c r="R1272" s="13"/>
      <c r="T1272" s="8" t="str">
        <f>IF(COUNTIF(M1272, "*POSB*TRA*")&gt;0,CONCATENATE(L1272,"-",MID(M1272,(MIN(IF(ISERROR(FIND({1;2;3;4;5;6;7;8;9;0},M1272,FIND("POSB",M1272))),"",FIND({1;2;3;4;5;6;7;8;9;0},M1272,FIND("POSB",M1272))))),6)),"")</f>
        <v/>
      </c>
      <c r="U1272" s="8" t="str">
        <f t="shared" si="152"/>
        <v>--</v>
      </c>
      <c r="V1272" s="17" t="str">
        <f>IF(COUNTIF(M1272, "*CHEQUE*")&gt;0,+MID(M1272,(MIN(IF(ISERROR(FIND({1;2;3;4;5;6;7;8;9;0},M1272)),"",FIND({1;2;3;4;5;6;7;8;9;0},M1272)))),15),"")</f>
        <v/>
      </c>
      <c r="W1272" s="10"/>
      <c r="X1272" s="10"/>
      <c r="Y1272" s="10"/>
      <c r="Z1272" s="10"/>
      <c r="AA1272" s="31" t="str">
        <f t="shared" si="153"/>
        <v>--</v>
      </c>
      <c r="AB1272" s="18" t="str">
        <f t="shared" si="154"/>
        <v>Deposit</v>
      </c>
      <c r="AC1272" s="3">
        <f t="shared" si="155"/>
        <v>0</v>
      </c>
      <c r="AD1272" s="4">
        <f t="shared" si="156"/>
        <v>0</v>
      </c>
      <c r="AE1272" s="8" t="str">
        <f t="shared" si="157"/>
        <v/>
      </c>
      <c r="AF1272" s="18" t="str">
        <f t="shared" si="158"/>
        <v>--</v>
      </c>
    </row>
    <row r="1273" spans="5:32" x14ac:dyDescent="0.25">
      <c r="E1273" s="36" t="str">
        <f t="shared" si="159"/>
        <v>--</v>
      </c>
      <c r="F1273" s="26"/>
      <c r="G1273" s="21"/>
      <c r="H1273" s="30"/>
      <c r="I1273" s="30"/>
      <c r="J1273" s="24"/>
      <c r="K1273" s="24"/>
      <c r="L1273" s="24"/>
      <c r="M1273" s="26"/>
      <c r="N1273" s="30"/>
      <c r="O1273" s="13"/>
      <c r="P1273" s="13"/>
      <c r="Q1273" s="13"/>
      <c r="R1273" s="13"/>
      <c r="T1273" s="8" t="str">
        <f>IF(COUNTIF(M1273, "*POSB*TRA*")&gt;0,CONCATENATE(L1273,"-",MID(M1273,(MIN(IF(ISERROR(FIND({1;2;3;4;5;6;7;8;9;0},M1273,FIND("POSB",M1273))),"",FIND({1;2;3;4;5;6;7;8;9;0},M1273,FIND("POSB",M1273))))),6)),"")</f>
        <v/>
      </c>
      <c r="U1273" s="8" t="str">
        <f t="shared" si="152"/>
        <v>--</v>
      </c>
      <c r="V1273" s="17" t="str">
        <f>IF(COUNTIF(M1273, "*CHEQUE*")&gt;0,+MID(M1273,(MIN(IF(ISERROR(FIND({1;2;3;4;5;6;7;8;9;0},M1273)),"",FIND({1;2;3;4;5;6;7;8;9;0},M1273)))),15),"")</f>
        <v/>
      </c>
      <c r="W1273" s="10"/>
      <c r="X1273" s="10"/>
      <c r="Y1273" s="10"/>
      <c r="Z1273" s="10"/>
      <c r="AA1273" s="31" t="str">
        <f t="shared" si="153"/>
        <v>--</v>
      </c>
      <c r="AB1273" s="18" t="str">
        <f t="shared" si="154"/>
        <v>Deposit</v>
      </c>
      <c r="AC1273" s="3">
        <f t="shared" si="155"/>
        <v>0</v>
      </c>
      <c r="AD1273" s="4">
        <f t="shared" si="156"/>
        <v>0</v>
      </c>
      <c r="AE1273" s="8" t="str">
        <f t="shared" si="157"/>
        <v/>
      </c>
      <c r="AF1273" s="18" t="str">
        <f t="shared" si="158"/>
        <v>--</v>
      </c>
    </row>
    <row r="1274" spans="5:32" x14ac:dyDescent="0.25">
      <c r="E1274" s="36" t="str">
        <f t="shared" si="159"/>
        <v>--</v>
      </c>
      <c r="F1274" s="25"/>
      <c r="G1274" s="20"/>
      <c r="H1274" s="29"/>
      <c r="I1274" s="29"/>
      <c r="J1274" s="23"/>
      <c r="K1274" s="23"/>
      <c r="L1274" s="23"/>
      <c r="M1274" s="25"/>
      <c r="N1274" s="29"/>
      <c r="O1274" s="13"/>
      <c r="P1274" s="13"/>
      <c r="Q1274" s="13"/>
      <c r="R1274" s="13"/>
      <c r="T1274" s="8" t="str">
        <f>IF(COUNTIF(M1274, "*POSB*TRA*")&gt;0,CONCATENATE(L1274,"-",MID(M1274,(MIN(IF(ISERROR(FIND({1;2;3;4;5;6;7;8;9;0},M1274,FIND("POSB",M1274))),"",FIND({1;2;3;4;5;6;7;8;9;0},M1274,FIND("POSB",M1274))))),6)),"")</f>
        <v/>
      </c>
      <c r="U1274" s="8" t="str">
        <f t="shared" si="152"/>
        <v>--</v>
      </c>
      <c r="V1274" s="17" t="str">
        <f>IF(COUNTIF(M1274, "*CHEQUE*")&gt;0,+MID(M1274,(MIN(IF(ISERROR(FIND({1;2;3;4;5;6;7;8;9;0},M1274)),"",FIND({1;2;3;4;5;6;7;8;9;0},M1274)))),15),"")</f>
        <v/>
      </c>
      <c r="W1274" s="10"/>
      <c r="X1274" s="10"/>
      <c r="Y1274" s="10"/>
      <c r="Z1274" s="10"/>
      <c r="AA1274" s="31" t="str">
        <f t="shared" si="153"/>
        <v>--</v>
      </c>
      <c r="AB1274" s="18" t="str">
        <f t="shared" si="154"/>
        <v>Deposit</v>
      </c>
      <c r="AC1274" s="3">
        <f t="shared" si="155"/>
        <v>0</v>
      </c>
      <c r="AD1274" s="4">
        <f t="shared" si="156"/>
        <v>0</v>
      </c>
      <c r="AE1274" s="8" t="str">
        <f t="shared" si="157"/>
        <v/>
      </c>
      <c r="AF1274" s="18" t="str">
        <f t="shared" si="158"/>
        <v>--</v>
      </c>
    </row>
    <row r="1275" spans="5:32" x14ac:dyDescent="0.25">
      <c r="E1275" s="36" t="str">
        <f t="shared" si="159"/>
        <v>--</v>
      </c>
      <c r="F1275" s="26"/>
      <c r="G1275" s="21"/>
      <c r="H1275" s="30"/>
      <c r="I1275" s="30"/>
      <c r="J1275" s="24"/>
      <c r="K1275" s="24"/>
      <c r="L1275" s="24"/>
      <c r="M1275" s="26"/>
      <c r="N1275" s="30"/>
      <c r="O1275" s="13"/>
      <c r="P1275" s="13"/>
      <c r="Q1275" s="13"/>
      <c r="R1275" s="13"/>
      <c r="T1275" s="8" t="str">
        <f>IF(COUNTIF(M1275, "*POSB*TRA*")&gt;0,CONCATENATE(L1275,"-",MID(M1275,(MIN(IF(ISERROR(FIND({1;2;3;4;5;6;7;8;9;0},M1275,FIND("POSB",M1275))),"",FIND({1;2;3;4;5;6;7;8;9;0},M1275,FIND("POSB",M1275))))),6)),"")</f>
        <v/>
      </c>
      <c r="U1275" s="8" t="str">
        <f t="shared" si="152"/>
        <v>--</v>
      </c>
      <c r="V1275" s="17" t="str">
        <f>IF(COUNTIF(M1275, "*CHEQUE*")&gt;0,+MID(M1275,(MIN(IF(ISERROR(FIND({1;2;3;4;5;6;7;8;9;0},M1275)),"",FIND({1;2;3;4;5;6;7;8;9;0},M1275)))),15),"")</f>
        <v/>
      </c>
      <c r="W1275" s="10"/>
      <c r="X1275" s="10"/>
      <c r="Y1275" s="10"/>
      <c r="Z1275" s="10"/>
      <c r="AA1275" s="31" t="str">
        <f t="shared" si="153"/>
        <v>--</v>
      </c>
      <c r="AB1275" s="18" t="str">
        <f t="shared" si="154"/>
        <v>Deposit</v>
      </c>
      <c r="AC1275" s="3">
        <f t="shared" si="155"/>
        <v>0</v>
      </c>
      <c r="AD1275" s="4">
        <f t="shared" si="156"/>
        <v>0</v>
      </c>
      <c r="AE1275" s="8" t="str">
        <f t="shared" si="157"/>
        <v/>
      </c>
      <c r="AF1275" s="18" t="str">
        <f t="shared" si="158"/>
        <v>--</v>
      </c>
    </row>
    <row r="1276" spans="5:32" x14ac:dyDescent="0.25">
      <c r="E1276" s="36" t="str">
        <f t="shared" si="159"/>
        <v>--</v>
      </c>
      <c r="F1276" s="25"/>
      <c r="G1276" s="20"/>
      <c r="H1276" s="29"/>
      <c r="I1276" s="29"/>
      <c r="J1276" s="23"/>
      <c r="K1276" s="23"/>
      <c r="L1276" s="23"/>
      <c r="M1276" s="25"/>
      <c r="N1276" s="29"/>
      <c r="O1276" s="13"/>
      <c r="P1276" s="13"/>
      <c r="Q1276" s="13"/>
      <c r="R1276" s="13"/>
      <c r="T1276" s="8" t="str">
        <f>IF(COUNTIF(M1276, "*POSB*TRA*")&gt;0,CONCATENATE(L1276,"-",MID(M1276,(MIN(IF(ISERROR(FIND({1;2;3;4;5;6;7;8;9;0},M1276,FIND("POSB",M1276))),"",FIND({1;2;3;4;5;6;7;8;9;0},M1276,FIND("POSB",M1276))))),6)),"")</f>
        <v/>
      </c>
      <c r="U1276" s="8" t="str">
        <f t="shared" si="152"/>
        <v>--</v>
      </c>
      <c r="V1276" s="17" t="str">
        <f>IF(COUNTIF(M1276, "*CHEQUE*")&gt;0,+MID(M1276,(MIN(IF(ISERROR(FIND({1;2;3;4;5;6;7;8;9;0},M1276)),"",FIND({1;2;3;4;5;6;7;8;9;0},M1276)))),15),"")</f>
        <v/>
      </c>
      <c r="W1276" s="10"/>
      <c r="X1276" s="10"/>
      <c r="Y1276" s="10"/>
      <c r="Z1276" s="10"/>
      <c r="AA1276" s="31" t="str">
        <f t="shared" si="153"/>
        <v>--</v>
      </c>
      <c r="AB1276" s="18" t="str">
        <f t="shared" si="154"/>
        <v>Deposit</v>
      </c>
      <c r="AC1276" s="3">
        <f t="shared" si="155"/>
        <v>0</v>
      </c>
      <c r="AD1276" s="4">
        <f t="shared" si="156"/>
        <v>0</v>
      </c>
      <c r="AE1276" s="8" t="str">
        <f t="shared" si="157"/>
        <v/>
      </c>
      <c r="AF1276" s="18" t="str">
        <f t="shared" si="158"/>
        <v>--</v>
      </c>
    </row>
    <row r="1277" spans="5:32" x14ac:dyDescent="0.25">
      <c r="E1277" s="36" t="str">
        <f t="shared" si="159"/>
        <v>--</v>
      </c>
      <c r="F1277" s="26"/>
      <c r="G1277" s="21"/>
      <c r="H1277" s="30"/>
      <c r="I1277" s="30"/>
      <c r="J1277" s="24"/>
      <c r="K1277" s="24"/>
      <c r="L1277" s="24"/>
      <c r="M1277" s="26"/>
      <c r="N1277" s="30"/>
      <c r="O1277" s="13"/>
      <c r="P1277" s="13"/>
      <c r="Q1277" s="13"/>
      <c r="R1277" s="13"/>
      <c r="T1277" s="8" t="str">
        <f>IF(COUNTIF(M1277, "*POSB*TRA*")&gt;0,CONCATENATE(L1277,"-",MID(M1277,(MIN(IF(ISERROR(FIND({1;2;3;4;5;6;7;8;9;0},M1277,FIND("POSB",M1277))),"",FIND({1;2;3;4;5;6;7;8;9;0},M1277,FIND("POSB",M1277))))),6)),"")</f>
        <v/>
      </c>
      <c r="U1277" s="8" t="str">
        <f t="shared" si="152"/>
        <v>--</v>
      </c>
      <c r="V1277" s="17" t="str">
        <f>IF(COUNTIF(M1277, "*CHEQUE*")&gt;0,+MID(M1277,(MIN(IF(ISERROR(FIND({1;2;3;4;5;6;7;8;9;0},M1277)),"",FIND({1;2;3;4;5;6;7;8;9;0},M1277)))),15),"")</f>
        <v/>
      </c>
      <c r="W1277" s="10"/>
      <c r="X1277" s="10"/>
      <c r="Y1277" s="10"/>
      <c r="Z1277" s="10"/>
      <c r="AA1277" s="31" t="str">
        <f t="shared" si="153"/>
        <v>--</v>
      </c>
      <c r="AB1277" s="18" t="str">
        <f t="shared" si="154"/>
        <v>Deposit</v>
      </c>
      <c r="AC1277" s="3">
        <f t="shared" si="155"/>
        <v>0</v>
      </c>
      <c r="AD1277" s="4">
        <f t="shared" si="156"/>
        <v>0</v>
      </c>
      <c r="AE1277" s="8" t="str">
        <f t="shared" si="157"/>
        <v/>
      </c>
      <c r="AF1277" s="18" t="str">
        <f t="shared" si="158"/>
        <v>--</v>
      </c>
    </row>
    <row r="1278" spans="5:32" x14ac:dyDescent="0.25">
      <c r="E1278" s="36" t="str">
        <f t="shared" si="159"/>
        <v>--</v>
      </c>
      <c r="F1278" s="25"/>
      <c r="G1278" s="20"/>
      <c r="H1278" s="29"/>
      <c r="I1278" s="29"/>
      <c r="J1278" s="23"/>
      <c r="K1278" s="23"/>
      <c r="L1278" s="23"/>
      <c r="M1278" s="25"/>
      <c r="N1278" s="29"/>
      <c r="O1278" s="13"/>
      <c r="P1278" s="13"/>
      <c r="Q1278" s="13"/>
      <c r="R1278" s="13"/>
      <c r="T1278" s="8" t="str">
        <f>IF(COUNTIF(M1278, "*POSB*TRA*")&gt;0,CONCATENATE(L1278,"-",MID(M1278,(MIN(IF(ISERROR(FIND({1;2;3;4;5;6;7;8;9;0},M1278,FIND("POSB",M1278))),"",FIND({1;2;3;4;5;6;7;8;9;0},M1278,FIND("POSB",M1278))))),6)),"")</f>
        <v/>
      </c>
      <c r="U1278" s="8" t="str">
        <f t="shared" si="152"/>
        <v>--</v>
      </c>
      <c r="V1278" s="17" t="str">
        <f>IF(COUNTIF(M1278, "*CHEQUE*")&gt;0,+MID(M1278,(MIN(IF(ISERROR(FIND({1;2;3;4;5;6;7;8;9;0},M1278)),"",FIND({1;2;3;4;5;6;7;8;9;0},M1278)))),15),"")</f>
        <v/>
      </c>
      <c r="W1278" s="10"/>
      <c r="X1278" s="10"/>
      <c r="Y1278" s="10"/>
      <c r="Z1278" s="10"/>
      <c r="AA1278" s="31" t="str">
        <f t="shared" si="153"/>
        <v>--</v>
      </c>
      <c r="AB1278" s="18" t="str">
        <f t="shared" si="154"/>
        <v>Deposit</v>
      </c>
      <c r="AC1278" s="3">
        <f t="shared" si="155"/>
        <v>0</v>
      </c>
      <c r="AD1278" s="4">
        <f t="shared" si="156"/>
        <v>0</v>
      </c>
      <c r="AE1278" s="8" t="str">
        <f t="shared" si="157"/>
        <v/>
      </c>
      <c r="AF1278" s="18" t="str">
        <f t="shared" si="158"/>
        <v>--</v>
      </c>
    </row>
    <row r="1279" spans="5:32" x14ac:dyDescent="0.25">
      <c r="E1279" s="36" t="str">
        <f t="shared" si="159"/>
        <v>--</v>
      </c>
      <c r="F1279" s="26"/>
      <c r="G1279" s="21"/>
      <c r="H1279" s="30"/>
      <c r="I1279" s="30"/>
      <c r="J1279" s="24"/>
      <c r="K1279" s="24"/>
      <c r="L1279" s="24"/>
      <c r="M1279" s="26"/>
      <c r="N1279" s="30"/>
      <c r="O1279" s="13"/>
      <c r="P1279" s="13"/>
      <c r="Q1279" s="13"/>
      <c r="R1279" s="13"/>
      <c r="T1279" s="8" t="str">
        <f>IF(COUNTIF(M1279, "*POSB*TRA*")&gt;0,CONCATENATE(L1279,"-",MID(M1279,(MIN(IF(ISERROR(FIND({1;2;3;4;5;6;7;8;9;0},M1279,FIND("POSB",M1279))),"",FIND({1;2;3;4;5;6;7;8;9;0},M1279,FIND("POSB",M1279))))),6)),"")</f>
        <v/>
      </c>
      <c r="U1279" s="8" t="str">
        <f t="shared" si="152"/>
        <v>--</v>
      </c>
      <c r="V1279" s="17" t="str">
        <f>IF(COUNTIF(M1279, "*CHEQUE*")&gt;0,+MID(M1279,(MIN(IF(ISERROR(FIND({1;2;3;4;5;6;7;8;9;0},M1279)),"",FIND({1;2;3;4;5;6;7;8;9;0},M1279)))),15),"")</f>
        <v/>
      </c>
      <c r="W1279" s="10"/>
      <c r="X1279" s="10"/>
      <c r="Y1279" s="10"/>
      <c r="Z1279" s="10"/>
      <c r="AA1279" s="31" t="str">
        <f t="shared" si="153"/>
        <v>--</v>
      </c>
      <c r="AB1279" s="18" t="str">
        <f t="shared" si="154"/>
        <v>Deposit</v>
      </c>
      <c r="AC1279" s="3">
        <f t="shared" si="155"/>
        <v>0</v>
      </c>
      <c r="AD1279" s="4">
        <f t="shared" si="156"/>
        <v>0</v>
      </c>
      <c r="AE1279" s="8" t="str">
        <f t="shared" si="157"/>
        <v/>
      </c>
      <c r="AF1279" s="18" t="str">
        <f t="shared" si="158"/>
        <v>--</v>
      </c>
    </row>
    <row r="1280" spans="5:32" x14ac:dyDescent="0.25">
      <c r="E1280" s="36" t="str">
        <f t="shared" si="159"/>
        <v>--</v>
      </c>
      <c r="F1280" s="25"/>
      <c r="G1280" s="20"/>
      <c r="H1280" s="29"/>
      <c r="I1280" s="29"/>
      <c r="J1280" s="23"/>
      <c r="K1280" s="23"/>
      <c r="L1280" s="23"/>
      <c r="M1280" s="25"/>
      <c r="N1280" s="29"/>
      <c r="O1280" s="13"/>
      <c r="P1280" s="13"/>
      <c r="Q1280" s="13"/>
      <c r="R1280" s="13"/>
      <c r="T1280" s="8" t="str">
        <f>IF(COUNTIF(M1280, "*POSB*TRA*")&gt;0,CONCATENATE(L1280,"-",MID(M1280,(MIN(IF(ISERROR(FIND({1;2;3;4;5;6;7;8;9;0},M1280,FIND("POSB",M1280))),"",FIND({1;2;3;4;5;6;7;8;9;0},M1280,FIND("POSB",M1280))))),6)),"")</f>
        <v/>
      </c>
      <c r="U1280" s="8" t="str">
        <f t="shared" si="152"/>
        <v>--</v>
      </c>
      <c r="V1280" s="17" t="str">
        <f>IF(COUNTIF(M1280, "*CHEQUE*")&gt;0,+MID(M1280,(MIN(IF(ISERROR(FIND({1;2;3;4;5;6;7;8;9;0},M1280)),"",FIND({1;2;3;4;5;6;7;8;9;0},M1280)))),15),"")</f>
        <v/>
      </c>
      <c r="W1280" s="10"/>
      <c r="X1280" s="10"/>
      <c r="Y1280" s="10"/>
      <c r="Z1280" s="10"/>
      <c r="AA1280" s="31" t="str">
        <f t="shared" si="153"/>
        <v>--</v>
      </c>
      <c r="AB1280" s="18" t="str">
        <f t="shared" si="154"/>
        <v>Deposit</v>
      </c>
      <c r="AC1280" s="3">
        <f t="shared" si="155"/>
        <v>0</v>
      </c>
      <c r="AD1280" s="4">
        <f t="shared" si="156"/>
        <v>0</v>
      </c>
      <c r="AE1280" s="8" t="str">
        <f t="shared" si="157"/>
        <v/>
      </c>
      <c r="AF1280" s="18" t="str">
        <f t="shared" si="158"/>
        <v>--</v>
      </c>
    </row>
    <row r="1281" spans="5:32" x14ac:dyDescent="0.25">
      <c r="E1281" s="36" t="str">
        <f t="shared" si="159"/>
        <v>--</v>
      </c>
      <c r="F1281" s="26"/>
      <c r="G1281" s="21"/>
      <c r="H1281" s="30"/>
      <c r="I1281" s="30"/>
      <c r="J1281" s="24"/>
      <c r="K1281" s="24"/>
      <c r="L1281" s="24"/>
      <c r="M1281" s="26"/>
      <c r="N1281" s="30"/>
      <c r="O1281" s="13"/>
      <c r="P1281" s="13"/>
      <c r="Q1281" s="13"/>
      <c r="R1281" s="13"/>
      <c r="T1281" s="8" t="str">
        <f>IF(COUNTIF(M1281, "*POSB*TRA*")&gt;0,CONCATENATE(L1281,"-",MID(M1281,(MIN(IF(ISERROR(FIND({1;2;3;4;5;6;7;8;9;0},M1281,FIND("POSB",M1281))),"",FIND({1;2;3;4;5;6;7;8;9;0},M1281,FIND("POSB",M1281))))),6)),"")</f>
        <v/>
      </c>
      <c r="U1281" s="8" t="str">
        <f t="shared" si="152"/>
        <v>--</v>
      </c>
      <c r="V1281" s="17" t="str">
        <f>IF(COUNTIF(M1281, "*CHEQUE*")&gt;0,+MID(M1281,(MIN(IF(ISERROR(FIND({1;2;3;4;5;6;7;8;9;0},M1281)),"",FIND({1;2;3;4;5;6;7;8;9;0},M1281)))),15),"")</f>
        <v/>
      </c>
      <c r="W1281" s="10"/>
      <c r="X1281" s="10"/>
      <c r="Y1281" s="10"/>
      <c r="Z1281" s="10"/>
      <c r="AA1281" s="31" t="str">
        <f t="shared" si="153"/>
        <v>--</v>
      </c>
      <c r="AB1281" s="18" t="str">
        <f t="shared" si="154"/>
        <v>Deposit</v>
      </c>
      <c r="AC1281" s="3">
        <f t="shared" si="155"/>
        <v>0</v>
      </c>
      <c r="AD1281" s="4">
        <f t="shared" si="156"/>
        <v>0</v>
      </c>
      <c r="AE1281" s="8" t="str">
        <f t="shared" si="157"/>
        <v/>
      </c>
      <c r="AF1281" s="18" t="str">
        <f t="shared" si="158"/>
        <v>--</v>
      </c>
    </row>
    <row r="1282" spans="5:32" x14ac:dyDescent="0.25">
      <c r="E1282" s="36" t="str">
        <f t="shared" si="159"/>
        <v>--</v>
      </c>
      <c r="F1282" s="25"/>
      <c r="G1282" s="20"/>
      <c r="H1282" s="29"/>
      <c r="I1282" s="29"/>
      <c r="J1282" s="23"/>
      <c r="K1282" s="23"/>
      <c r="L1282" s="23"/>
      <c r="M1282" s="25"/>
      <c r="N1282" s="29"/>
      <c r="O1282" s="13"/>
      <c r="P1282" s="13"/>
      <c r="Q1282" s="13"/>
      <c r="R1282" s="13"/>
      <c r="T1282" s="8" t="str">
        <f>IF(COUNTIF(M1282, "*POSB*TRA*")&gt;0,CONCATENATE(L1282,"-",MID(M1282,(MIN(IF(ISERROR(FIND({1;2;3;4;5;6;7;8;9;0},M1282,FIND("POSB",M1282))),"",FIND({1;2;3;4;5;6;7;8;9;0},M1282,FIND("POSB",M1282))))),6)),"")</f>
        <v/>
      </c>
      <c r="U1282" s="8" t="str">
        <f t="shared" si="152"/>
        <v>--</v>
      </c>
      <c r="V1282" s="17" t="str">
        <f>IF(COUNTIF(M1282, "*CHEQUE*")&gt;0,+MID(M1282,(MIN(IF(ISERROR(FIND({1;2;3;4;5;6;7;8;9;0},M1282)),"",FIND({1;2;3;4;5;6;7;8;9;0},M1282)))),15),"")</f>
        <v/>
      </c>
      <c r="W1282" s="10"/>
      <c r="X1282" s="10"/>
      <c r="Y1282" s="10"/>
      <c r="Z1282" s="10"/>
      <c r="AA1282" s="31" t="str">
        <f t="shared" si="153"/>
        <v>--</v>
      </c>
      <c r="AB1282" s="18" t="str">
        <f t="shared" si="154"/>
        <v>Deposit</v>
      </c>
      <c r="AC1282" s="3">
        <f t="shared" si="155"/>
        <v>0</v>
      </c>
      <c r="AD1282" s="4">
        <f t="shared" si="156"/>
        <v>0</v>
      </c>
      <c r="AE1282" s="8" t="str">
        <f t="shared" si="157"/>
        <v/>
      </c>
      <c r="AF1282" s="18" t="str">
        <f t="shared" si="158"/>
        <v>--</v>
      </c>
    </row>
    <row r="1283" spans="5:32" x14ac:dyDescent="0.25">
      <c r="E1283" s="36" t="str">
        <f t="shared" si="159"/>
        <v>--</v>
      </c>
      <c r="F1283" s="26"/>
      <c r="G1283" s="21"/>
      <c r="H1283" s="30"/>
      <c r="I1283" s="30"/>
      <c r="J1283" s="24"/>
      <c r="K1283" s="24"/>
      <c r="L1283" s="24"/>
      <c r="M1283" s="26"/>
      <c r="N1283" s="30"/>
      <c r="O1283" s="13"/>
      <c r="P1283" s="13"/>
      <c r="Q1283" s="13"/>
      <c r="R1283" s="13"/>
      <c r="T1283" s="8" t="str">
        <f>IF(COUNTIF(M1283, "*POSB*TRA*")&gt;0,CONCATENATE(L1283,"-",MID(M1283,(MIN(IF(ISERROR(FIND({1;2;3;4;5;6;7;8;9;0},M1283,FIND("POSB",M1283))),"",FIND({1;2;3;4;5;6;7;8;9;0},M1283,FIND("POSB",M1283))))),6)),"")</f>
        <v/>
      </c>
      <c r="U1283" s="8" t="str">
        <f t="shared" si="152"/>
        <v>--</v>
      </c>
      <c r="V1283" s="17" t="str">
        <f>IF(COUNTIF(M1283, "*CHEQUE*")&gt;0,+MID(M1283,(MIN(IF(ISERROR(FIND({1;2;3;4;5;6;7;8;9;0},M1283)),"",FIND({1;2;3;4;5;6;7;8;9;0},M1283)))),15),"")</f>
        <v/>
      </c>
      <c r="W1283" s="10"/>
      <c r="X1283" s="10"/>
      <c r="Y1283" s="10"/>
      <c r="Z1283" s="10"/>
      <c r="AA1283" s="31" t="str">
        <f t="shared" si="153"/>
        <v>--</v>
      </c>
      <c r="AB1283" s="18" t="str">
        <f t="shared" si="154"/>
        <v>Deposit</v>
      </c>
      <c r="AC1283" s="3">
        <f t="shared" si="155"/>
        <v>0</v>
      </c>
      <c r="AD1283" s="4">
        <f t="shared" si="156"/>
        <v>0</v>
      </c>
      <c r="AE1283" s="8" t="str">
        <f t="shared" si="157"/>
        <v/>
      </c>
      <c r="AF1283" s="18" t="str">
        <f t="shared" si="158"/>
        <v>--</v>
      </c>
    </row>
    <row r="1284" spans="5:32" x14ac:dyDescent="0.25">
      <c r="E1284" s="36" t="str">
        <f t="shared" si="159"/>
        <v>--</v>
      </c>
      <c r="F1284" s="25"/>
      <c r="G1284" s="20"/>
      <c r="H1284" s="29"/>
      <c r="I1284" s="29"/>
      <c r="J1284" s="23"/>
      <c r="K1284" s="23"/>
      <c r="L1284" s="23"/>
      <c r="M1284" s="25"/>
      <c r="N1284" s="29"/>
      <c r="O1284" s="13"/>
      <c r="P1284" s="13"/>
      <c r="Q1284" s="13"/>
      <c r="R1284" s="13"/>
      <c r="T1284" s="8" t="str">
        <f>IF(COUNTIF(M1284, "*POSB*TRA*")&gt;0,CONCATENATE(L1284,"-",MID(M1284,(MIN(IF(ISERROR(FIND({1;2;3;4;5;6;7;8;9;0},M1284,FIND("POSB",M1284))),"",FIND({1;2;3;4;5;6;7;8;9;0},M1284,FIND("POSB",M1284))))),6)),"")</f>
        <v/>
      </c>
      <c r="U1284" s="8" t="str">
        <f t="shared" si="152"/>
        <v>--</v>
      </c>
      <c r="V1284" s="17" t="str">
        <f>IF(COUNTIF(M1284, "*CHEQUE*")&gt;0,+MID(M1284,(MIN(IF(ISERROR(FIND({1;2;3;4;5;6;7;8;9;0},M1284)),"",FIND({1;2;3;4;5;6;7;8;9;0},M1284)))),15),"")</f>
        <v/>
      </c>
      <c r="W1284" s="10"/>
      <c r="X1284" s="10"/>
      <c r="Y1284" s="10"/>
      <c r="Z1284" s="10"/>
      <c r="AA1284" s="31" t="str">
        <f t="shared" si="153"/>
        <v>--</v>
      </c>
      <c r="AB1284" s="18" t="str">
        <f t="shared" si="154"/>
        <v>Deposit</v>
      </c>
      <c r="AC1284" s="3">
        <f t="shared" si="155"/>
        <v>0</v>
      </c>
      <c r="AD1284" s="4">
        <f t="shared" si="156"/>
        <v>0</v>
      </c>
      <c r="AE1284" s="8" t="str">
        <f t="shared" si="157"/>
        <v/>
      </c>
      <c r="AF1284" s="18" t="str">
        <f t="shared" si="158"/>
        <v>--</v>
      </c>
    </row>
    <row r="1285" spans="5:32" x14ac:dyDescent="0.25">
      <c r="E1285" s="36" t="str">
        <f t="shared" si="159"/>
        <v>--</v>
      </c>
      <c r="F1285" s="26"/>
      <c r="G1285" s="21"/>
      <c r="H1285" s="30"/>
      <c r="I1285" s="30"/>
      <c r="J1285" s="24"/>
      <c r="K1285" s="24"/>
      <c r="L1285" s="24"/>
      <c r="M1285" s="26"/>
      <c r="N1285" s="30"/>
      <c r="O1285" s="13"/>
      <c r="P1285" s="13"/>
      <c r="Q1285" s="13"/>
      <c r="R1285" s="13"/>
      <c r="T1285" s="8" t="str">
        <f>IF(COUNTIF(M1285, "*POSB*TRA*")&gt;0,CONCATENATE(L1285,"-",MID(M1285,(MIN(IF(ISERROR(FIND({1;2;3;4;5;6;7;8;9;0},M1285,FIND("POSB",M1285))),"",FIND({1;2;3;4;5;6;7;8;9;0},M1285,FIND("POSB",M1285))))),6)),"")</f>
        <v/>
      </c>
      <c r="U1285" s="8" t="str">
        <f t="shared" si="152"/>
        <v>--</v>
      </c>
      <c r="V1285" s="17" t="str">
        <f>IF(COUNTIF(M1285, "*CHEQUE*")&gt;0,+MID(M1285,(MIN(IF(ISERROR(FIND({1;2;3;4;5;6;7;8;9;0},M1285)),"",FIND({1;2;3;4;5;6;7;8;9;0},M1285)))),15),"")</f>
        <v/>
      </c>
      <c r="W1285" s="10"/>
      <c r="X1285" s="10"/>
      <c r="Y1285" s="10"/>
      <c r="Z1285" s="10"/>
      <c r="AA1285" s="31" t="str">
        <f t="shared" si="153"/>
        <v>--</v>
      </c>
      <c r="AB1285" s="18" t="str">
        <f t="shared" si="154"/>
        <v>Deposit</v>
      </c>
      <c r="AC1285" s="3">
        <f t="shared" si="155"/>
        <v>0</v>
      </c>
      <c r="AD1285" s="4">
        <f t="shared" si="156"/>
        <v>0</v>
      </c>
      <c r="AE1285" s="8" t="str">
        <f t="shared" si="157"/>
        <v/>
      </c>
      <c r="AF1285" s="18" t="str">
        <f t="shared" si="158"/>
        <v>--</v>
      </c>
    </row>
    <row r="1286" spans="5:32" x14ac:dyDescent="0.25">
      <c r="E1286" s="36" t="str">
        <f t="shared" si="159"/>
        <v>--</v>
      </c>
      <c r="F1286" s="25"/>
      <c r="G1286" s="20"/>
      <c r="H1286" s="29"/>
      <c r="I1286" s="29"/>
      <c r="J1286" s="23"/>
      <c r="K1286" s="23"/>
      <c r="L1286" s="23"/>
      <c r="M1286" s="25"/>
      <c r="N1286" s="29"/>
      <c r="O1286" s="13"/>
      <c r="P1286" s="13"/>
      <c r="Q1286" s="13"/>
      <c r="R1286" s="13"/>
      <c r="T1286" s="8" t="str">
        <f>IF(COUNTIF(M1286, "*POSB*TRA*")&gt;0,CONCATENATE(L1286,"-",MID(M1286,(MIN(IF(ISERROR(FIND({1;2;3;4;5;6;7;8;9;0},M1286,FIND("POSB",M1286))),"",FIND({1;2;3;4;5;6;7;8;9;0},M1286,FIND("POSB",M1286))))),6)),"")</f>
        <v/>
      </c>
      <c r="U1286" s="8" t="str">
        <f t="shared" ref="U1286:U1349" si="160">IF(LEN(CONCATENATE(T1286,AE1286))&lt;=0,CONCATENATE(TEXT(AA1286,"yyyyMMdd"),TEXT(ABS(H1286),"#"),TEXT(ABS(I1286),"#")),"")</f>
        <v>--</v>
      </c>
      <c r="V1286" s="17" t="str">
        <f>IF(COUNTIF(M1286, "*CHEQUE*")&gt;0,+MID(M1286,(MIN(IF(ISERROR(FIND({1;2;3;4;5;6;7;8;9;0},M1286)),"",FIND({1;2;3;4;5;6;7;8;9;0},M1286)))),15),"")</f>
        <v/>
      </c>
      <c r="W1286" s="10"/>
      <c r="X1286" s="10"/>
      <c r="Y1286" s="10"/>
      <c r="Z1286" s="10"/>
      <c r="AA1286" s="31" t="str">
        <f t="shared" ref="AA1286:AA1349" si="161">E1286</f>
        <v>--</v>
      </c>
      <c r="AB1286" s="18" t="str">
        <f t="shared" ref="AB1286:AB1349" si="162">IF(COUNTIF(M1286, "*CHEQUE*")&gt;0,"Cheque",IF(COUNTIF(M1286, "*POSB*TRA*")&gt;0,"VISA","Deposit"))</f>
        <v>Deposit</v>
      </c>
      <c r="AC1286" s="3">
        <f t="shared" ref="AC1286:AC1349" si="163">M1286</f>
        <v>0</v>
      </c>
      <c r="AD1286" s="4">
        <f t="shared" ref="AD1286:AD1349" si="164">H1286-I1286</f>
        <v>0</v>
      </c>
      <c r="AE1286" s="8" t="str">
        <f t="shared" ref="AE1286:AE1349" si="165">LEFT(V1286,FIND("@",V1286&amp;"@")-1)</f>
        <v/>
      </c>
      <c r="AF1286" s="18" t="str">
        <f t="shared" ref="AF1286:AF1349" si="166">CONCATENATE(T1286,AE1286,U1286)</f>
        <v>--</v>
      </c>
    </row>
    <row r="1287" spans="5:32" x14ac:dyDescent="0.25">
      <c r="E1287" s="36" t="str">
        <f t="shared" ref="E1287:E1350" si="167">A1287&amp;"-"&amp;B1287&amp;"-"&amp;C1287</f>
        <v>--</v>
      </c>
      <c r="F1287" s="26"/>
      <c r="G1287" s="21"/>
      <c r="H1287" s="30"/>
      <c r="I1287" s="30"/>
      <c r="J1287" s="24"/>
      <c r="K1287" s="24"/>
      <c r="L1287" s="24"/>
      <c r="M1287" s="26"/>
      <c r="N1287" s="30"/>
      <c r="O1287" s="13"/>
      <c r="P1287" s="13"/>
      <c r="Q1287" s="13"/>
      <c r="R1287" s="13"/>
      <c r="T1287" s="8" t="str">
        <f>IF(COUNTIF(M1287, "*POSB*TRA*")&gt;0,CONCATENATE(L1287,"-",MID(M1287,(MIN(IF(ISERROR(FIND({1;2;3;4;5;6;7;8;9;0},M1287,FIND("POSB",M1287))),"",FIND({1;2;3;4;5;6;7;8;9;0},M1287,FIND("POSB",M1287))))),6)),"")</f>
        <v/>
      </c>
      <c r="U1287" s="8" t="str">
        <f t="shared" si="160"/>
        <v>--</v>
      </c>
      <c r="V1287" s="17" t="str">
        <f>IF(COUNTIF(M1287, "*CHEQUE*")&gt;0,+MID(M1287,(MIN(IF(ISERROR(FIND({1;2;3;4;5;6;7;8;9;0},M1287)),"",FIND({1;2;3;4;5;6;7;8;9;0},M1287)))),15),"")</f>
        <v/>
      </c>
      <c r="W1287" s="10"/>
      <c r="X1287" s="10"/>
      <c r="Y1287" s="10"/>
      <c r="Z1287" s="10"/>
      <c r="AA1287" s="31" t="str">
        <f t="shared" si="161"/>
        <v>--</v>
      </c>
      <c r="AB1287" s="18" t="str">
        <f t="shared" si="162"/>
        <v>Deposit</v>
      </c>
      <c r="AC1287" s="3">
        <f t="shared" si="163"/>
        <v>0</v>
      </c>
      <c r="AD1287" s="4">
        <f t="shared" si="164"/>
        <v>0</v>
      </c>
      <c r="AE1287" s="8" t="str">
        <f t="shared" si="165"/>
        <v/>
      </c>
      <c r="AF1287" s="18" t="str">
        <f t="shared" si="166"/>
        <v>--</v>
      </c>
    </row>
    <row r="1288" spans="5:32" x14ac:dyDescent="0.25">
      <c r="E1288" s="36" t="str">
        <f t="shared" si="167"/>
        <v>--</v>
      </c>
      <c r="F1288" s="25"/>
      <c r="G1288" s="20"/>
      <c r="H1288" s="29"/>
      <c r="I1288" s="29"/>
      <c r="J1288" s="23"/>
      <c r="K1288" s="23"/>
      <c r="L1288" s="23"/>
      <c r="M1288" s="25"/>
      <c r="N1288" s="29"/>
      <c r="O1288" s="13"/>
      <c r="P1288" s="13"/>
      <c r="Q1288" s="13"/>
      <c r="R1288" s="13"/>
      <c r="T1288" s="8" t="str">
        <f>IF(COUNTIF(M1288, "*POSB*TRA*")&gt;0,CONCATENATE(L1288,"-",MID(M1288,(MIN(IF(ISERROR(FIND({1;2;3;4;5;6;7;8;9;0},M1288,FIND("POSB",M1288))),"",FIND({1;2;3;4;5;6;7;8;9;0},M1288,FIND("POSB",M1288))))),6)),"")</f>
        <v/>
      </c>
      <c r="U1288" s="8" t="str">
        <f t="shared" si="160"/>
        <v>--</v>
      </c>
      <c r="V1288" s="17" t="str">
        <f>IF(COUNTIF(M1288, "*CHEQUE*")&gt;0,+MID(M1288,(MIN(IF(ISERROR(FIND({1;2;3;4;5;6;7;8;9;0},M1288)),"",FIND({1;2;3;4;5;6;7;8;9;0},M1288)))),15),"")</f>
        <v/>
      </c>
      <c r="W1288" s="10"/>
      <c r="X1288" s="10"/>
      <c r="Y1288" s="10"/>
      <c r="Z1288" s="10"/>
      <c r="AA1288" s="31" t="str">
        <f t="shared" si="161"/>
        <v>--</v>
      </c>
      <c r="AB1288" s="18" t="str">
        <f t="shared" si="162"/>
        <v>Deposit</v>
      </c>
      <c r="AC1288" s="3">
        <f t="shared" si="163"/>
        <v>0</v>
      </c>
      <c r="AD1288" s="4">
        <f t="shared" si="164"/>
        <v>0</v>
      </c>
      <c r="AE1288" s="8" t="str">
        <f t="shared" si="165"/>
        <v/>
      </c>
      <c r="AF1288" s="18" t="str">
        <f t="shared" si="166"/>
        <v>--</v>
      </c>
    </row>
    <row r="1289" spans="5:32" x14ac:dyDescent="0.25">
      <c r="E1289" s="36" t="str">
        <f t="shared" si="167"/>
        <v>--</v>
      </c>
      <c r="F1289" s="26"/>
      <c r="G1289" s="21"/>
      <c r="H1289" s="30"/>
      <c r="I1289" s="30"/>
      <c r="J1289" s="24"/>
      <c r="K1289" s="24"/>
      <c r="L1289" s="24"/>
      <c r="M1289" s="26"/>
      <c r="N1289" s="30"/>
      <c r="O1289" s="13"/>
      <c r="P1289" s="13"/>
      <c r="Q1289" s="13"/>
      <c r="R1289" s="13"/>
      <c r="T1289" s="8" t="str">
        <f>IF(COUNTIF(M1289, "*POSB*TRA*")&gt;0,CONCATENATE(L1289,"-",MID(M1289,(MIN(IF(ISERROR(FIND({1;2;3;4;5;6;7;8;9;0},M1289,FIND("POSB",M1289))),"",FIND({1;2;3;4;5;6;7;8;9;0},M1289,FIND("POSB",M1289))))),6)),"")</f>
        <v/>
      </c>
      <c r="U1289" s="8" t="str">
        <f t="shared" si="160"/>
        <v>--</v>
      </c>
      <c r="V1289" s="17" t="str">
        <f>IF(COUNTIF(M1289, "*CHEQUE*")&gt;0,+MID(M1289,(MIN(IF(ISERROR(FIND({1;2;3;4;5;6;7;8;9;0},M1289)),"",FIND({1;2;3;4;5;6;7;8;9;0},M1289)))),15),"")</f>
        <v/>
      </c>
      <c r="W1289" s="10"/>
      <c r="X1289" s="10"/>
      <c r="Y1289" s="10"/>
      <c r="Z1289" s="10"/>
      <c r="AA1289" s="31" t="str">
        <f t="shared" si="161"/>
        <v>--</v>
      </c>
      <c r="AB1289" s="18" t="str">
        <f t="shared" si="162"/>
        <v>Deposit</v>
      </c>
      <c r="AC1289" s="3">
        <f t="shared" si="163"/>
        <v>0</v>
      </c>
      <c r="AD1289" s="4">
        <f t="shared" si="164"/>
        <v>0</v>
      </c>
      <c r="AE1289" s="8" t="str">
        <f t="shared" si="165"/>
        <v/>
      </c>
      <c r="AF1289" s="18" t="str">
        <f t="shared" si="166"/>
        <v>--</v>
      </c>
    </row>
    <row r="1290" spans="5:32" x14ac:dyDescent="0.25">
      <c r="E1290" s="36" t="str">
        <f t="shared" si="167"/>
        <v>--</v>
      </c>
      <c r="F1290" s="25"/>
      <c r="G1290" s="20"/>
      <c r="H1290" s="29"/>
      <c r="I1290" s="29"/>
      <c r="J1290" s="23"/>
      <c r="K1290" s="23"/>
      <c r="L1290" s="23"/>
      <c r="M1290" s="25"/>
      <c r="N1290" s="29"/>
      <c r="O1290" s="13"/>
      <c r="P1290" s="13"/>
      <c r="Q1290" s="13"/>
      <c r="R1290" s="13"/>
      <c r="T1290" s="8" t="str">
        <f>IF(COUNTIF(M1290, "*POSB*TRA*")&gt;0,CONCATENATE(L1290,"-",MID(M1290,(MIN(IF(ISERROR(FIND({1;2;3;4;5;6;7;8;9;0},M1290,FIND("POSB",M1290))),"",FIND({1;2;3;4;5;6;7;8;9;0},M1290,FIND("POSB",M1290))))),6)),"")</f>
        <v/>
      </c>
      <c r="U1290" s="8" t="str">
        <f t="shared" si="160"/>
        <v>--</v>
      </c>
      <c r="V1290" s="17" t="str">
        <f>IF(COUNTIF(M1290, "*CHEQUE*")&gt;0,+MID(M1290,(MIN(IF(ISERROR(FIND({1;2;3;4;5;6;7;8;9;0},M1290)),"",FIND({1;2;3;4;5;6;7;8;9;0},M1290)))),15),"")</f>
        <v/>
      </c>
      <c r="W1290" s="10"/>
      <c r="X1290" s="10"/>
      <c r="Y1290" s="10"/>
      <c r="Z1290" s="10"/>
      <c r="AA1290" s="31" t="str">
        <f t="shared" si="161"/>
        <v>--</v>
      </c>
      <c r="AB1290" s="18" t="str">
        <f t="shared" si="162"/>
        <v>Deposit</v>
      </c>
      <c r="AC1290" s="3">
        <f t="shared" si="163"/>
        <v>0</v>
      </c>
      <c r="AD1290" s="4">
        <f t="shared" si="164"/>
        <v>0</v>
      </c>
      <c r="AE1290" s="8" t="str">
        <f t="shared" si="165"/>
        <v/>
      </c>
      <c r="AF1290" s="18" t="str">
        <f t="shared" si="166"/>
        <v>--</v>
      </c>
    </row>
    <row r="1291" spans="5:32" x14ac:dyDescent="0.25">
      <c r="E1291" s="36" t="str">
        <f t="shared" si="167"/>
        <v>--</v>
      </c>
      <c r="F1291" s="26"/>
      <c r="G1291" s="21"/>
      <c r="H1291" s="30"/>
      <c r="I1291" s="30"/>
      <c r="J1291" s="24"/>
      <c r="K1291" s="24"/>
      <c r="L1291" s="24"/>
      <c r="M1291" s="26"/>
      <c r="N1291" s="30"/>
      <c r="O1291" s="13"/>
      <c r="P1291" s="13"/>
      <c r="Q1291" s="13"/>
      <c r="R1291" s="13"/>
      <c r="T1291" s="8" t="str">
        <f>IF(COUNTIF(M1291, "*POSB*TRA*")&gt;0,CONCATENATE(L1291,"-",MID(M1291,(MIN(IF(ISERROR(FIND({1;2;3;4;5;6;7;8;9;0},M1291,FIND("POSB",M1291))),"",FIND({1;2;3;4;5;6;7;8;9;0},M1291,FIND("POSB",M1291))))),6)),"")</f>
        <v/>
      </c>
      <c r="U1291" s="8" t="str">
        <f t="shared" si="160"/>
        <v>--</v>
      </c>
      <c r="V1291" s="17" t="str">
        <f>IF(COUNTIF(M1291, "*CHEQUE*")&gt;0,+MID(M1291,(MIN(IF(ISERROR(FIND({1;2;3;4;5;6;7;8;9;0},M1291)),"",FIND({1;2;3;4;5;6;7;8;9;0},M1291)))),15),"")</f>
        <v/>
      </c>
      <c r="W1291" s="10"/>
      <c r="X1291" s="10"/>
      <c r="Y1291" s="10"/>
      <c r="Z1291" s="10"/>
      <c r="AA1291" s="31" t="str">
        <f t="shared" si="161"/>
        <v>--</v>
      </c>
      <c r="AB1291" s="18" t="str">
        <f t="shared" si="162"/>
        <v>Deposit</v>
      </c>
      <c r="AC1291" s="3">
        <f t="shared" si="163"/>
        <v>0</v>
      </c>
      <c r="AD1291" s="4">
        <f t="shared" si="164"/>
        <v>0</v>
      </c>
      <c r="AE1291" s="8" t="str">
        <f t="shared" si="165"/>
        <v/>
      </c>
      <c r="AF1291" s="18" t="str">
        <f t="shared" si="166"/>
        <v>--</v>
      </c>
    </row>
    <row r="1292" spans="5:32" x14ac:dyDescent="0.25">
      <c r="E1292" s="36" t="str">
        <f t="shared" si="167"/>
        <v>--</v>
      </c>
      <c r="F1292" s="25"/>
      <c r="G1292" s="20"/>
      <c r="H1292" s="29"/>
      <c r="I1292" s="29"/>
      <c r="J1292" s="23"/>
      <c r="K1292" s="23"/>
      <c r="L1292" s="23"/>
      <c r="M1292" s="25"/>
      <c r="N1292" s="29"/>
      <c r="O1292" s="13"/>
      <c r="P1292" s="13"/>
      <c r="Q1292" s="13"/>
      <c r="R1292" s="13"/>
      <c r="T1292" s="8" t="str">
        <f>IF(COUNTIF(M1292, "*POSB*TRA*")&gt;0,CONCATENATE(L1292,"-",MID(M1292,(MIN(IF(ISERROR(FIND({1;2;3;4;5;6;7;8;9;0},M1292,FIND("POSB",M1292))),"",FIND({1;2;3;4;5;6;7;8;9;0},M1292,FIND("POSB",M1292))))),6)),"")</f>
        <v/>
      </c>
      <c r="U1292" s="8" t="str">
        <f t="shared" si="160"/>
        <v>--</v>
      </c>
      <c r="V1292" s="17" t="str">
        <f>IF(COUNTIF(M1292, "*CHEQUE*")&gt;0,+MID(M1292,(MIN(IF(ISERROR(FIND({1;2;3;4;5;6;7;8;9;0},M1292)),"",FIND({1;2;3;4;5;6;7;8;9;0},M1292)))),15),"")</f>
        <v/>
      </c>
      <c r="W1292" s="10"/>
      <c r="X1292" s="10"/>
      <c r="Y1292" s="10"/>
      <c r="Z1292" s="10"/>
      <c r="AA1292" s="31" t="str">
        <f t="shared" si="161"/>
        <v>--</v>
      </c>
      <c r="AB1292" s="18" t="str">
        <f t="shared" si="162"/>
        <v>Deposit</v>
      </c>
      <c r="AC1292" s="3">
        <f t="shared" si="163"/>
        <v>0</v>
      </c>
      <c r="AD1292" s="4">
        <f t="shared" si="164"/>
        <v>0</v>
      </c>
      <c r="AE1292" s="8" t="str">
        <f t="shared" si="165"/>
        <v/>
      </c>
      <c r="AF1292" s="18" t="str">
        <f t="shared" si="166"/>
        <v>--</v>
      </c>
    </row>
    <row r="1293" spans="5:32" x14ac:dyDescent="0.25">
      <c r="E1293" s="36" t="str">
        <f t="shared" si="167"/>
        <v>--</v>
      </c>
      <c r="F1293" s="26"/>
      <c r="G1293" s="21"/>
      <c r="H1293" s="30"/>
      <c r="I1293" s="30"/>
      <c r="J1293" s="24"/>
      <c r="K1293" s="24"/>
      <c r="L1293" s="24"/>
      <c r="M1293" s="26"/>
      <c r="N1293" s="30"/>
      <c r="O1293" s="13"/>
      <c r="P1293" s="13"/>
      <c r="Q1293" s="13"/>
      <c r="R1293" s="13"/>
      <c r="T1293" s="8" t="str">
        <f>IF(COUNTIF(M1293, "*POSB*TRA*")&gt;0,CONCATENATE(L1293,"-",MID(M1293,(MIN(IF(ISERROR(FIND({1;2;3;4;5;6;7;8;9;0},M1293,FIND("POSB",M1293))),"",FIND({1;2;3;4;5;6;7;8;9;0},M1293,FIND("POSB",M1293))))),6)),"")</f>
        <v/>
      </c>
      <c r="U1293" s="8" t="str">
        <f t="shared" si="160"/>
        <v>--</v>
      </c>
      <c r="V1293" s="17" t="str">
        <f>IF(COUNTIF(M1293, "*CHEQUE*")&gt;0,+MID(M1293,(MIN(IF(ISERROR(FIND({1;2;3;4;5;6;7;8;9;0},M1293)),"",FIND({1;2;3;4;5;6;7;8;9;0},M1293)))),15),"")</f>
        <v/>
      </c>
      <c r="W1293" s="10"/>
      <c r="X1293" s="10"/>
      <c r="Y1293" s="10"/>
      <c r="Z1293" s="10"/>
      <c r="AA1293" s="31" t="str">
        <f t="shared" si="161"/>
        <v>--</v>
      </c>
      <c r="AB1293" s="18" t="str">
        <f t="shared" si="162"/>
        <v>Deposit</v>
      </c>
      <c r="AC1293" s="3">
        <f t="shared" si="163"/>
        <v>0</v>
      </c>
      <c r="AD1293" s="4">
        <f t="shared" si="164"/>
        <v>0</v>
      </c>
      <c r="AE1293" s="8" t="str">
        <f t="shared" si="165"/>
        <v/>
      </c>
      <c r="AF1293" s="18" t="str">
        <f t="shared" si="166"/>
        <v>--</v>
      </c>
    </row>
    <row r="1294" spans="5:32" x14ac:dyDescent="0.25">
      <c r="E1294" s="36" t="str">
        <f t="shared" si="167"/>
        <v>--</v>
      </c>
      <c r="F1294" s="25"/>
      <c r="G1294" s="20"/>
      <c r="H1294" s="29"/>
      <c r="I1294" s="29"/>
      <c r="J1294" s="23"/>
      <c r="K1294" s="23"/>
      <c r="L1294" s="23"/>
      <c r="M1294" s="25"/>
      <c r="N1294" s="29"/>
      <c r="O1294" s="13"/>
      <c r="P1294" s="13"/>
      <c r="Q1294" s="13"/>
      <c r="R1294" s="13"/>
      <c r="T1294" s="8" t="str">
        <f>IF(COUNTIF(M1294, "*POSB*TRA*")&gt;0,CONCATENATE(L1294,"-",MID(M1294,(MIN(IF(ISERROR(FIND({1;2;3;4;5;6;7;8;9;0},M1294,FIND("POSB",M1294))),"",FIND({1;2;3;4;5;6;7;8;9;0},M1294,FIND("POSB",M1294))))),6)),"")</f>
        <v/>
      </c>
      <c r="U1294" s="8" t="str">
        <f t="shared" si="160"/>
        <v>--</v>
      </c>
      <c r="V1294" s="17" t="str">
        <f>IF(COUNTIF(M1294, "*CHEQUE*")&gt;0,+MID(M1294,(MIN(IF(ISERROR(FIND({1;2;3;4;5;6;7;8;9;0},M1294)),"",FIND({1;2;3;4;5;6;7;8;9;0},M1294)))),15),"")</f>
        <v/>
      </c>
      <c r="W1294" s="10"/>
      <c r="X1294" s="10"/>
      <c r="Y1294" s="10"/>
      <c r="Z1294" s="10"/>
      <c r="AA1294" s="31" t="str">
        <f t="shared" si="161"/>
        <v>--</v>
      </c>
      <c r="AB1294" s="18" t="str">
        <f t="shared" si="162"/>
        <v>Deposit</v>
      </c>
      <c r="AC1294" s="3">
        <f t="shared" si="163"/>
        <v>0</v>
      </c>
      <c r="AD1294" s="4">
        <f t="shared" si="164"/>
        <v>0</v>
      </c>
      <c r="AE1294" s="8" t="str">
        <f t="shared" si="165"/>
        <v/>
      </c>
      <c r="AF1294" s="18" t="str">
        <f t="shared" si="166"/>
        <v>--</v>
      </c>
    </row>
    <row r="1295" spans="5:32" x14ac:dyDescent="0.25">
      <c r="E1295" s="36" t="str">
        <f t="shared" si="167"/>
        <v>--</v>
      </c>
      <c r="F1295" s="26"/>
      <c r="G1295" s="21"/>
      <c r="H1295" s="30"/>
      <c r="I1295" s="30"/>
      <c r="J1295" s="24"/>
      <c r="K1295" s="24"/>
      <c r="L1295" s="24"/>
      <c r="M1295" s="26"/>
      <c r="N1295" s="30"/>
      <c r="O1295" s="13"/>
      <c r="P1295" s="13"/>
      <c r="Q1295" s="13"/>
      <c r="R1295" s="13"/>
      <c r="T1295" s="8" t="str">
        <f>IF(COUNTIF(M1295, "*POSB*TRA*")&gt;0,CONCATENATE(L1295,"-",MID(M1295,(MIN(IF(ISERROR(FIND({1;2;3;4;5;6;7;8;9;0},M1295,FIND("POSB",M1295))),"",FIND({1;2;3;4;5;6;7;8;9;0},M1295,FIND("POSB",M1295))))),6)),"")</f>
        <v/>
      </c>
      <c r="U1295" s="8" t="str">
        <f t="shared" si="160"/>
        <v>--</v>
      </c>
      <c r="V1295" s="17" t="str">
        <f>IF(COUNTIF(M1295, "*CHEQUE*")&gt;0,+MID(M1295,(MIN(IF(ISERROR(FIND({1;2;3;4;5;6;7;8;9;0},M1295)),"",FIND({1;2;3;4;5;6;7;8;9;0},M1295)))),15),"")</f>
        <v/>
      </c>
      <c r="W1295" s="10"/>
      <c r="X1295" s="10"/>
      <c r="Y1295" s="10"/>
      <c r="Z1295" s="10"/>
      <c r="AA1295" s="31" t="str">
        <f t="shared" si="161"/>
        <v>--</v>
      </c>
      <c r="AB1295" s="18" t="str">
        <f t="shared" si="162"/>
        <v>Deposit</v>
      </c>
      <c r="AC1295" s="3">
        <f t="shared" si="163"/>
        <v>0</v>
      </c>
      <c r="AD1295" s="4">
        <f t="shared" si="164"/>
        <v>0</v>
      </c>
      <c r="AE1295" s="8" t="str">
        <f t="shared" si="165"/>
        <v/>
      </c>
      <c r="AF1295" s="18" t="str">
        <f t="shared" si="166"/>
        <v>--</v>
      </c>
    </row>
    <row r="1296" spans="5:32" x14ac:dyDescent="0.25">
      <c r="E1296" s="36" t="str">
        <f t="shared" si="167"/>
        <v>--</v>
      </c>
      <c r="F1296" s="25"/>
      <c r="G1296" s="20"/>
      <c r="H1296" s="29"/>
      <c r="I1296" s="29"/>
      <c r="J1296" s="23"/>
      <c r="K1296" s="23"/>
      <c r="L1296" s="23"/>
      <c r="M1296" s="25"/>
      <c r="N1296" s="29"/>
      <c r="O1296" s="13"/>
      <c r="P1296" s="13"/>
      <c r="Q1296" s="13"/>
      <c r="R1296" s="13"/>
      <c r="T1296" s="8" t="str">
        <f>IF(COUNTIF(M1296, "*POSB*TRA*")&gt;0,CONCATENATE(L1296,"-",MID(M1296,(MIN(IF(ISERROR(FIND({1;2;3;4;5;6;7;8;9;0},M1296,FIND("POSB",M1296))),"",FIND({1;2;3;4;5;6;7;8;9;0},M1296,FIND("POSB",M1296))))),6)),"")</f>
        <v/>
      </c>
      <c r="U1296" s="8" t="str">
        <f t="shared" si="160"/>
        <v>--</v>
      </c>
      <c r="V1296" s="17" t="str">
        <f>IF(COUNTIF(M1296, "*CHEQUE*")&gt;0,+MID(M1296,(MIN(IF(ISERROR(FIND({1;2;3;4;5;6;7;8;9;0},M1296)),"",FIND({1;2;3;4;5;6;7;8;9;0},M1296)))),15),"")</f>
        <v/>
      </c>
      <c r="W1296" s="10"/>
      <c r="X1296" s="10"/>
      <c r="Y1296" s="10"/>
      <c r="Z1296" s="10"/>
      <c r="AA1296" s="31" t="str">
        <f t="shared" si="161"/>
        <v>--</v>
      </c>
      <c r="AB1296" s="18" t="str">
        <f t="shared" si="162"/>
        <v>Deposit</v>
      </c>
      <c r="AC1296" s="3">
        <f t="shared" si="163"/>
        <v>0</v>
      </c>
      <c r="AD1296" s="4">
        <f t="shared" si="164"/>
        <v>0</v>
      </c>
      <c r="AE1296" s="8" t="str">
        <f t="shared" si="165"/>
        <v/>
      </c>
      <c r="AF1296" s="18" t="str">
        <f t="shared" si="166"/>
        <v>--</v>
      </c>
    </row>
    <row r="1297" spans="5:32" x14ac:dyDescent="0.25">
      <c r="E1297" s="36" t="str">
        <f t="shared" si="167"/>
        <v>--</v>
      </c>
      <c r="F1297" s="26"/>
      <c r="G1297" s="21"/>
      <c r="H1297" s="30"/>
      <c r="I1297" s="30"/>
      <c r="J1297" s="24"/>
      <c r="K1297" s="24"/>
      <c r="L1297" s="24"/>
      <c r="M1297" s="26"/>
      <c r="N1297" s="30"/>
      <c r="O1297" s="13"/>
      <c r="P1297" s="13"/>
      <c r="Q1297" s="13"/>
      <c r="R1297" s="13"/>
      <c r="T1297" s="8" t="str">
        <f>IF(COUNTIF(M1297, "*POSB*TRA*")&gt;0,CONCATENATE(L1297,"-",MID(M1297,(MIN(IF(ISERROR(FIND({1;2;3;4;5;6;7;8;9;0},M1297,FIND("POSB",M1297))),"",FIND({1;2;3;4;5;6;7;8;9;0},M1297,FIND("POSB",M1297))))),6)),"")</f>
        <v/>
      </c>
      <c r="U1297" s="8" t="str">
        <f t="shared" si="160"/>
        <v>--</v>
      </c>
      <c r="V1297" s="17" t="str">
        <f>IF(COUNTIF(M1297, "*CHEQUE*")&gt;0,+MID(M1297,(MIN(IF(ISERROR(FIND({1;2;3;4;5;6;7;8;9;0},M1297)),"",FIND({1;2;3;4;5;6;7;8;9;0},M1297)))),15),"")</f>
        <v/>
      </c>
      <c r="W1297" s="10"/>
      <c r="X1297" s="10"/>
      <c r="Y1297" s="10"/>
      <c r="Z1297" s="10"/>
      <c r="AA1297" s="31" t="str">
        <f t="shared" si="161"/>
        <v>--</v>
      </c>
      <c r="AB1297" s="18" t="str">
        <f t="shared" si="162"/>
        <v>Deposit</v>
      </c>
      <c r="AC1297" s="3">
        <f t="shared" si="163"/>
        <v>0</v>
      </c>
      <c r="AD1297" s="4">
        <f t="shared" si="164"/>
        <v>0</v>
      </c>
      <c r="AE1297" s="8" t="str">
        <f t="shared" si="165"/>
        <v/>
      </c>
      <c r="AF1297" s="18" t="str">
        <f t="shared" si="166"/>
        <v>--</v>
      </c>
    </row>
    <row r="1298" spans="5:32" x14ac:dyDescent="0.25">
      <c r="E1298" s="36" t="str">
        <f t="shared" si="167"/>
        <v>--</v>
      </c>
      <c r="F1298" s="25"/>
      <c r="G1298" s="20"/>
      <c r="H1298" s="29"/>
      <c r="I1298" s="29"/>
      <c r="J1298" s="23"/>
      <c r="K1298" s="23"/>
      <c r="L1298" s="23"/>
      <c r="M1298" s="25"/>
      <c r="N1298" s="29"/>
      <c r="O1298" s="13"/>
      <c r="P1298" s="13"/>
      <c r="Q1298" s="13"/>
      <c r="R1298" s="13"/>
      <c r="T1298" s="8" t="str">
        <f>IF(COUNTIF(M1298, "*POSB*TRA*")&gt;0,CONCATENATE(L1298,"-",MID(M1298,(MIN(IF(ISERROR(FIND({1;2;3;4;5;6;7;8;9;0},M1298,FIND("POSB",M1298))),"",FIND({1;2;3;4;5;6;7;8;9;0},M1298,FIND("POSB",M1298))))),6)),"")</f>
        <v/>
      </c>
      <c r="U1298" s="8" t="str">
        <f t="shared" si="160"/>
        <v>--</v>
      </c>
      <c r="V1298" s="17" t="str">
        <f>IF(COUNTIF(M1298, "*CHEQUE*")&gt;0,+MID(M1298,(MIN(IF(ISERROR(FIND({1;2;3;4;5;6;7;8;9;0},M1298)),"",FIND({1;2;3;4;5;6;7;8;9;0},M1298)))),15),"")</f>
        <v/>
      </c>
      <c r="W1298" s="10"/>
      <c r="X1298" s="10"/>
      <c r="Y1298" s="10"/>
      <c r="Z1298" s="10"/>
      <c r="AA1298" s="31" t="str">
        <f t="shared" si="161"/>
        <v>--</v>
      </c>
      <c r="AB1298" s="18" t="str">
        <f t="shared" si="162"/>
        <v>Deposit</v>
      </c>
      <c r="AC1298" s="3">
        <f t="shared" si="163"/>
        <v>0</v>
      </c>
      <c r="AD1298" s="4">
        <f t="shared" si="164"/>
        <v>0</v>
      </c>
      <c r="AE1298" s="8" t="str">
        <f t="shared" si="165"/>
        <v/>
      </c>
      <c r="AF1298" s="18" t="str">
        <f t="shared" si="166"/>
        <v>--</v>
      </c>
    </row>
    <row r="1299" spans="5:32" x14ac:dyDescent="0.25">
      <c r="E1299" s="36" t="str">
        <f t="shared" si="167"/>
        <v>--</v>
      </c>
      <c r="F1299" s="26"/>
      <c r="G1299" s="21"/>
      <c r="H1299" s="30"/>
      <c r="I1299" s="30"/>
      <c r="J1299" s="24"/>
      <c r="K1299" s="24"/>
      <c r="L1299" s="24"/>
      <c r="M1299" s="26"/>
      <c r="N1299" s="30"/>
      <c r="O1299" s="13"/>
      <c r="P1299" s="13"/>
      <c r="Q1299" s="13"/>
      <c r="R1299" s="13"/>
      <c r="T1299" s="8" t="str">
        <f>IF(COUNTIF(M1299, "*POSB*TRA*")&gt;0,CONCATENATE(L1299,"-",MID(M1299,(MIN(IF(ISERROR(FIND({1;2;3;4;5;6;7;8;9;0},M1299,FIND("POSB",M1299))),"",FIND({1;2;3;4;5;6;7;8;9;0},M1299,FIND("POSB",M1299))))),6)),"")</f>
        <v/>
      </c>
      <c r="U1299" s="8" t="str">
        <f t="shared" si="160"/>
        <v>--</v>
      </c>
      <c r="V1299" s="17" t="str">
        <f>IF(COUNTIF(M1299, "*CHEQUE*")&gt;0,+MID(M1299,(MIN(IF(ISERROR(FIND({1;2;3;4;5;6;7;8;9;0},M1299)),"",FIND({1;2;3;4;5;6;7;8;9;0},M1299)))),15),"")</f>
        <v/>
      </c>
      <c r="W1299" s="10"/>
      <c r="X1299" s="10"/>
      <c r="Y1299" s="10"/>
      <c r="Z1299" s="10"/>
      <c r="AA1299" s="31" t="str">
        <f t="shared" si="161"/>
        <v>--</v>
      </c>
      <c r="AB1299" s="18" t="str">
        <f t="shared" si="162"/>
        <v>Deposit</v>
      </c>
      <c r="AC1299" s="3">
        <f t="shared" si="163"/>
        <v>0</v>
      </c>
      <c r="AD1299" s="4">
        <f t="shared" si="164"/>
        <v>0</v>
      </c>
      <c r="AE1299" s="8" t="str">
        <f t="shared" si="165"/>
        <v/>
      </c>
      <c r="AF1299" s="18" t="str">
        <f t="shared" si="166"/>
        <v>--</v>
      </c>
    </row>
    <row r="1300" spans="5:32" x14ac:dyDescent="0.25">
      <c r="E1300" s="36" t="str">
        <f t="shared" si="167"/>
        <v>--</v>
      </c>
      <c r="F1300" s="25"/>
      <c r="G1300" s="20"/>
      <c r="H1300" s="29"/>
      <c r="I1300" s="29"/>
      <c r="J1300" s="23"/>
      <c r="K1300" s="23"/>
      <c r="L1300" s="23"/>
      <c r="M1300" s="25"/>
      <c r="N1300" s="29"/>
      <c r="O1300" s="13"/>
      <c r="P1300" s="13"/>
      <c r="Q1300" s="13"/>
      <c r="R1300" s="13"/>
      <c r="T1300" s="8" t="str">
        <f>IF(COUNTIF(M1300, "*POSB*TRA*")&gt;0,CONCATENATE(L1300,"-",MID(M1300,(MIN(IF(ISERROR(FIND({1;2;3;4;5;6;7;8;9;0},M1300,FIND("POSB",M1300))),"",FIND({1;2;3;4;5;6;7;8;9;0},M1300,FIND("POSB",M1300))))),6)),"")</f>
        <v/>
      </c>
      <c r="U1300" s="8" t="str">
        <f t="shared" si="160"/>
        <v>--</v>
      </c>
      <c r="V1300" s="17" t="str">
        <f>IF(COUNTIF(M1300, "*CHEQUE*")&gt;0,+MID(M1300,(MIN(IF(ISERROR(FIND({1;2;3;4;5;6;7;8;9;0},M1300)),"",FIND({1;2;3;4;5;6;7;8;9;0},M1300)))),15),"")</f>
        <v/>
      </c>
      <c r="W1300" s="10"/>
      <c r="X1300" s="10"/>
      <c r="Y1300" s="10"/>
      <c r="Z1300" s="10"/>
      <c r="AA1300" s="31" t="str">
        <f t="shared" si="161"/>
        <v>--</v>
      </c>
      <c r="AB1300" s="18" t="str">
        <f t="shared" si="162"/>
        <v>Deposit</v>
      </c>
      <c r="AC1300" s="3">
        <f t="shared" si="163"/>
        <v>0</v>
      </c>
      <c r="AD1300" s="4">
        <f t="shared" si="164"/>
        <v>0</v>
      </c>
      <c r="AE1300" s="8" t="str">
        <f t="shared" si="165"/>
        <v/>
      </c>
      <c r="AF1300" s="18" t="str">
        <f t="shared" si="166"/>
        <v>--</v>
      </c>
    </row>
    <row r="1301" spans="5:32" x14ac:dyDescent="0.25">
      <c r="E1301" s="36" t="str">
        <f t="shared" si="167"/>
        <v>--</v>
      </c>
      <c r="F1301" s="26"/>
      <c r="G1301" s="21"/>
      <c r="H1301" s="30"/>
      <c r="I1301" s="30"/>
      <c r="J1301" s="24"/>
      <c r="K1301" s="24"/>
      <c r="L1301" s="24"/>
      <c r="M1301" s="26"/>
      <c r="N1301" s="30"/>
      <c r="O1301" s="13"/>
      <c r="P1301" s="13"/>
      <c r="Q1301" s="13"/>
      <c r="R1301" s="13"/>
      <c r="T1301" s="8" t="str">
        <f>IF(COUNTIF(M1301, "*POSB*TRA*")&gt;0,CONCATENATE(L1301,"-",MID(M1301,(MIN(IF(ISERROR(FIND({1;2;3;4;5;6;7;8;9;0},M1301,FIND("POSB",M1301))),"",FIND({1;2;3;4;5;6;7;8;9;0},M1301,FIND("POSB",M1301))))),6)),"")</f>
        <v/>
      </c>
      <c r="U1301" s="8" t="str">
        <f t="shared" si="160"/>
        <v>--</v>
      </c>
      <c r="V1301" s="17" t="str">
        <f>IF(COUNTIF(M1301, "*CHEQUE*")&gt;0,+MID(M1301,(MIN(IF(ISERROR(FIND({1;2;3;4;5;6;7;8;9;0},M1301)),"",FIND({1;2;3;4;5;6;7;8;9;0},M1301)))),15),"")</f>
        <v/>
      </c>
      <c r="W1301" s="10"/>
      <c r="X1301" s="10"/>
      <c r="Y1301" s="10"/>
      <c r="Z1301" s="10"/>
      <c r="AA1301" s="31" t="str">
        <f t="shared" si="161"/>
        <v>--</v>
      </c>
      <c r="AB1301" s="18" t="str">
        <f t="shared" si="162"/>
        <v>Deposit</v>
      </c>
      <c r="AC1301" s="3">
        <f t="shared" si="163"/>
        <v>0</v>
      </c>
      <c r="AD1301" s="4">
        <f t="shared" si="164"/>
        <v>0</v>
      </c>
      <c r="AE1301" s="8" t="str">
        <f t="shared" si="165"/>
        <v/>
      </c>
      <c r="AF1301" s="18" t="str">
        <f t="shared" si="166"/>
        <v>--</v>
      </c>
    </row>
    <row r="1302" spans="5:32" x14ac:dyDescent="0.25">
      <c r="E1302" s="36" t="str">
        <f t="shared" si="167"/>
        <v>--</v>
      </c>
      <c r="F1302" s="25"/>
      <c r="G1302" s="20"/>
      <c r="H1302" s="29"/>
      <c r="I1302" s="29"/>
      <c r="J1302" s="23"/>
      <c r="K1302" s="23"/>
      <c r="L1302" s="23"/>
      <c r="M1302" s="25"/>
      <c r="N1302" s="29"/>
      <c r="O1302" s="13"/>
      <c r="P1302" s="13"/>
      <c r="Q1302" s="13"/>
      <c r="R1302" s="13"/>
      <c r="T1302" s="8" t="str">
        <f>IF(COUNTIF(M1302, "*POSB*TRA*")&gt;0,CONCATENATE(L1302,"-",MID(M1302,(MIN(IF(ISERROR(FIND({1;2;3;4;5;6;7;8;9;0},M1302,FIND("POSB",M1302))),"",FIND({1;2;3;4;5;6;7;8;9;0},M1302,FIND("POSB",M1302))))),6)),"")</f>
        <v/>
      </c>
      <c r="U1302" s="8" t="str">
        <f t="shared" si="160"/>
        <v>--</v>
      </c>
      <c r="V1302" s="17" t="str">
        <f>IF(COUNTIF(M1302, "*CHEQUE*")&gt;0,+MID(M1302,(MIN(IF(ISERROR(FIND({1;2;3;4;5;6;7;8;9;0},M1302)),"",FIND({1;2;3;4;5;6;7;8;9;0},M1302)))),15),"")</f>
        <v/>
      </c>
      <c r="W1302" s="10"/>
      <c r="X1302" s="10"/>
      <c r="Y1302" s="10"/>
      <c r="Z1302" s="10"/>
      <c r="AA1302" s="31" t="str">
        <f t="shared" si="161"/>
        <v>--</v>
      </c>
      <c r="AB1302" s="18" t="str">
        <f t="shared" si="162"/>
        <v>Deposit</v>
      </c>
      <c r="AC1302" s="3">
        <f t="shared" si="163"/>
        <v>0</v>
      </c>
      <c r="AD1302" s="4">
        <f t="shared" si="164"/>
        <v>0</v>
      </c>
      <c r="AE1302" s="8" t="str">
        <f t="shared" si="165"/>
        <v/>
      </c>
      <c r="AF1302" s="18" t="str">
        <f t="shared" si="166"/>
        <v>--</v>
      </c>
    </row>
    <row r="1303" spans="5:32" x14ac:dyDescent="0.25">
      <c r="E1303" s="36" t="str">
        <f t="shared" si="167"/>
        <v>--</v>
      </c>
      <c r="F1303" s="26"/>
      <c r="G1303" s="21"/>
      <c r="H1303" s="30"/>
      <c r="I1303" s="30"/>
      <c r="J1303" s="24"/>
      <c r="K1303" s="24"/>
      <c r="L1303" s="24"/>
      <c r="M1303" s="26"/>
      <c r="N1303" s="30"/>
      <c r="O1303" s="13"/>
      <c r="P1303" s="13"/>
      <c r="Q1303" s="13"/>
      <c r="R1303" s="13"/>
      <c r="T1303" s="8" t="str">
        <f>IF(COUNTIF(M1303, "*POSB*TRA*")&gt;0,CONCATENATE(L1303,"-",MID(M1303,(MIN(IF(ISERROR(FIND({1;2;3;4;5;6;7;8;9;0},M1303,FIND("POSB",M1303))),"",FIND({1;2;3;4;5;6;7;8;9;0},M1303,FIND("POSB",M1303))))),6)),"")</f>
        <v/>
      </c>
      <c r="U1303" s="8" t="str">
        <f t="shared" si="160"/>
        <v>--</v>
      </c>
      <c r="V1303" s="17" t="str">
        <f>IF(COUNTIF(M1303, "*CHEQUE*")&gt;0,+MID(M1303,(MIN(IF(ISERROR(FIND({1;2;3;4;5;6;7;8;9;0},M1303)),"",FIND({1;2;3;4;5;6;7;8;9;0},M1303)))),15),"")</f>
        <v/>
      </c>
      <c r="W1303" s="10"/>
      <c r="X1303" s="10"/>
      <c r="Y1303" s="10"/>
      <c r="Z1303" s="10"/>
      <c r="AA1303" s="31" t="str">
        <f t="shared" si="161"/>
        <v>--</v>
      </c>
      <c r="AB1303" s="18" t="str">
        <f t="shared" si="162"/>
        <v>Deposit</v>
      </c>
      <c r="AC1303" s="3">
        <f t="shared" si="163"/>
        <v>0</v>
      </c>
      <c r="AD1303" s="4">
        <f t="shared" si="164"/>
        <v>0</v>
      </c>
      <c r="AE1303" s="8" t="str">
        <f t="shared" si="165"/>
        <v/>
      </c>
      <c r="AF1303" s="18" t="str">
        <f t="shared" si="166"/>
        <v>--</v>
      </c>
    </row>
    <row r="1304" spans="5:32" x14ac:dyDescent="0.25">
      <c r="E1304" s="36" t="str">
        <f t="shared" si="167"/>
        <v>--</v>
      </c>
      <c r="F1304" s="25"/>
      <c r="G1304" s="20"/>
      <c r="H1304" s="29"/>
      <c r="I1304" s="29"/>
      <c r="J1304" s="23"/>
      <c r="K1304" s="23"/>
      <c r="L1304" s="23"/>
      <c r="M1304" s="25"/>
      <c r="N1304" s="29"/>
      <c r="O1304" s="13"/>
      <c r="P1304" s="13"/>
      <c r="Q1304" s="13"/>
      <c r="R1304" s="13"/>
      <c r="T1304" s="8" t="str">
        <f>IF(COUNTIF(M1304, "*POSB*TRA*")&gt;0,CONCATENATE(L1304,"-",MID(M1304,(MIN(IF(ISERROR(FIND({1;2;3;4;5;6;7;8;9;0},M1304,FIND("POSB",M1304))),"",FIND({1;2;3;4;5;6;7;8;9;0},M1304,FIND("POSB",M1304))))),6)),"")</f>
        <v/>
      </c>
      <c r="U1304" s="8" t="str">
        <f t="shared" si="160"/>
        <v>--</v>
      </c>
      <c r="V1304" s="17" t="str">
        <f>IF(COUNTIF(M1304, "*CHEQUE*")&gt;0,+MID(M1304,(MIN(IF(ISERROR(FIND({1;2;3;4;5;6;7;8;9;0},M1304)),"",FIND({1;2;3;4;5;6;7;8;9;0},M1304)))),15),"")</f>
        <v/>
      </c>
      <c r="W1304" s="10"/>
      <c r="X1304" s="10"/>
      <c r="Y1304" s="10"/>
      <c r="Z1304" s="10"/>
      <c r="AA1304" s="31" t="str">
        <f t="shared" si="161"/>
        <v>--</v>
      </c>
      <c r="AB1304" s="18" t="str">
        <f t="shared" si="162"/>
        <v>Deposit</v>
      </c>
      <c r="AC1304" s="3">
        <f t="shared" si="163"/>
        <v>0</v>
      </c>
      <c r="AD1304" s="4">
        <f t="shared" si="164"/>
        <v>0</v>
      </c>
      <c r="AE1304" s="8" t="str">
        <f t="shared" si="165"/>
        <v/>
      </c>
      <c r="AF1304" s="18" t="str">
        <f t="shared" si="166"/>
        <v>--</v>
      </c>
    </row>
    <row r="1305" spans="5:32" x14ac:dyDescent="0.25">
      <c r="E1305" s="36" t="str">
        <f t="shared" si="167"/>
        <v>--</v>
      </c>
      <c r="F1305" s="26"/>
      <c r="G1305" s="21"/>
      <c r="H1305" s="30"/>
      <c r="I1305" s="30"/>
      <c r="J1305" s="24"/>
      <c r="K1305" s="24"/>
      <c r="L1305" s="24"/>
      <c r="M1305" s="26"/>
      <c r="N1305" s="30"/>
      <c r="O1305" s="13"/>
      <c r="P1305" s="13"/>
      <c r="Q1305" s="13"/>
      <c r="R1305" s="13"/>
      <c r="T1305" s="8" t="str">
        <f>IF(COUNTIF(M1305, "*POSB*TRA*")&gt;0,CONCATENATE(L1305,"-",MID(M1305,(MIN(IF(ISERROR(FIND({1;2;3;4;5;6;7;8;9;0},M1305,FIND("POSB",M1305))),"",FIND({1;2;3;4;5;6;7;8;9;0},M1305,FIND("POSB",M1305))))),6)),"")</f>
        <v/>
      </c>
      <c r="U1305" s="8" t="str">
        <f t="shared" si="160"/>
        <v>--</v>
      </c>
      <c r="V1305" s="17" t="str">
        <f>IF(COUNTIF(M1305, "*CHEQUE*")&gt;0,+MID(M1305,(MIN(IF(ISERROR(FIND({1;2;3;4;5;6;7;8;9;0},M1305)),"",FIND({1;2;3;4;5;6;7;8;9;0},M1305)))),15),"")</f>
        <v/>
      </c>
      <c r="W1305" s="10"/>
      <c r="X1305" s="10"/>
      <c r="Y1305" s="10"/>
      <c r="Z1305" s="10"/>
      <c r="AA1305" s="31" t="str">
        <f t="shared" si="161"/>
        <v>--</v>
      </c>
      <c r="AB1305" s="18" t="str">
        <f t="shared" si="162"/>
        <v>Deposit</v>
      </c>
      <c r="AC1305" s="3">
        <f t="shared" si="163"/>
        <v>0</v>
      </c>
      <c r="AD1305" s="4">
        <f t="shared" si="164"/>
        <v>0</v>
      </c>
      <c r="AE1305" s="8" t="str">
        <f t="shared" si="165"/>
        <v/>
      </c>
      <c r="AF1305" s="18" t="str">
        <f t="shared" si="166"/>
        <v>--</v>
      </c>
    </row>
    <row r="1306" spans="5:32" x14ac:dyDescent="0.25">
      <c r="E1306" s="36" t="str">
        <f t="shared" si="167"/>
        <v>--</v>
      </c>
      <c r="F1306" s="25"/>
      <c r="G1306" s="20"/>
      <c r="H1306" s="29"/>
      <c r="I1306" s="29"/>
      <c r="J1306" s="23"/>
      <c r="K1306" s="23"/>
      <c r="L1306" s="23"/>
      <c r="M1306" s="25"/>
      <c r="N1306" s="29"/>
      <c r="O1306" s="13"/>
      <c r="P1306" s="13"/>
      <c r="Q1306" s="13"/>
      <c r="R1306" s="13"/>
      <c r="T1306" s="8" t="str">
        <f>IF(COUNTIF(M1306, "*POSB*TRA*")&gt;0,CONCATENATE(L1306,"-",MID(M1306,(MIN(IF(ISERROR(FIND({1;2;3;4;5;6;7;8;9;0},M1306,FIND("POSB",M1306))),"",FIND({1;2;3;4;5;6;7;8;9;0},M1306,FIND("POSB",M1306))))),6)),"")</f>
        <v/>
      </c>
      <c r="U1306" s="8" t="str">
        <f t="shared" si="160"/>
        <v>--</v>
      </c>
      <c r="V1306" s="17" t="str">
        <f>IF(COUNTIF(M1306, "*CHEQUE*")&gt;0,+MID(M1306,(MIN(IF(ISERROR(FIND({1;2;3;4;5;6;7;8;9;0},M1306)),"",FIND({1;2;3;4;5;6;7;8;9;0},M1306)))),15),"")</f>
        <v/>
      </c>
      <c r="W1306" s="10"/>
      <c r="X1306" s="10"/>
      <c r="Y1306" s="10"/>
      <c r="Z1306" s="10"/>
      <c r="AA1306" s="31" t="str">
        <f t="shared" si="161"/>
        <v>--</v>
      </c>
      <c r="AB1306" s="18" t="str">
        <f t="shared" si="162"/>
        <v>Deposit</v>
      </c>
      <c r="AC1306" s="3">
        <f t="shared" si="163"/>
        <v>0</v>
      </c>
      <c r="AD1306" s="4">
        <f t="shared" si="164"/>
        <v>0</v>
      </c>
      <c r="AE1306" s="8" t="str">
        <f t="shared" si="165"/>
        <v/>
      </c>
      <c r="AF1306" s="18" t="str">
        <f t="shared" si="166"/>
        <v>--</v>
      </c>
    </row>
    <row r="1307" spans="5:32" x14ac:dyDescent="0.25">
      <c r="E1307" s="36" t="str">
        <f t="shared" si="167"/>
        <v>--</v>
      </c>
      <c r="F1307" s="26"/>
      <c r="G1307" s="21"/>
      <c r="H1307" s="30"/>
      <c r="I1307" s="30"/>
      <c r="J1307" s="24"/>
      <c r="K1307" s="24"/>
      <c r="L1307" s="24"/>
      <c r="M1307" s="26"/>
      <c r="N1307" s="30"/>
      <c r="O1307" s="13"/>
      <c r="P1307" s="13"/>
      <c r="Q1307" s="13"/>
      <c r="R1307" s="13"/>
      <c r="T1307" s="8" t="str">
        <f>IF(COUNTIF(M1307, "*POSB*TRA*")&gt;0,CONCATENATE(L1307,"-",MID(M1307,(MIN(IF(ISERROR(FIND({1;2;3;4;5;6;7;8;9;0},M1307,FIND("POSB",M1307))),"",FIND({1;2;3;4;5;6;7;8;9;0},M1307,FIND("POSB",M1307))))),6)),"")</f>
        <v/>
      </c>
      <c r="U1307" s="8" t="str">
        <f t="shared" si="160"/>
        <v>--</v>
      </c>
      <c r="V1307" s="17" t="str">
        <f>IF(COUNTIF(M1307, "*CHEQUE*")&gt;0,+MID(M1307,(MIN(IF(ISERROR(FIND({1;2;3;4;5;6;7;8;9;0},M1307)),"",FIND({1;2;3;4;5;6;7;8;9;0},M1307)))),15),"")</f>
        <v/>
      </c>
      <c r="W1307" s="10"/>
      <c r="X1307" s="10"/>
      <c r="Y1307" s="10"/>
      <c r="Z1307" s="10"/>
      <c r="AA1307" s="31" t="str">
        <f t="shared" si="161"/>
        <v>--</v>
      </c>
      <c r="AB1307" s="18" t="str">
        <f t="shared" si="162"/>
        <v>Deposit</v>
      </c>
      <c r="AC1307" s="3">
        <f t="shared" si="163"/>
        <v>0</v>
      </c>
      <c r="AD1307" s="4">
        <f t="shared" si="164"/>
        <v>0</v>
      </c>
      <c r="AE1307" s="8" t="str">
        <f t="shared" si="165"/>
        <v/>
      </c>
      <c r="AF1307" s="18" t="str">
        <f t="shared" si="166"/>
        <v>--</v>
      </c>
    </row>
    <row r="1308" spans="5:32" x14ac:dyDescent="0.25">
      <c r="E1308" s="36" t="str">
        <f t="shared" si="167"/>
        <v>--</v>
      </c>
      <c r="F1308" s="25"/>
      <c r="G1308" s="20"/>
      <c r="H1308" s="29"/>
      <c r="I1308" s="29"/>
      <c r="J1308" s="23"/>
      <c r="K1308" s="23"/>
      <c r="L1308" s="23"/>
      <c r="M1308" s="25"/>
      <c r="N1308" s="29"/>
      <c r="O1308" s="13"/>
      <c r="P1308" s="13"/>
      <c r="Q1308" s="13"/>
      <c r="R1308" s="13"/>
      <c r="T1308" s="8" t="str">
        <f>IF(COUNTIF(M1308, "*POSB*TRA*")&gt;0,CONCATENATE(L1308,"-",MID(M1308,(MIN(IF(ISERROR(FIND({1;2;3;4;5;6;7;8;9;0},M1308,FIND("POSB",M1308))),"",FIND({1;2;3;4;5;6;7;8;9;0},M1308,FIND("POSB",M1308))))),6)),"")</f>
        <v/>
      </c>
      <c r="U1308" s="8" t="str">
        <f t="shared" si="160"/>
        <v>--</v>
      </c>
      <c r="V1308" s="17" t="str">
        <f>IF(COUNTIF(M1308, "*CHEQUE*")&gt;0,+MID(M1308,(MIN(IF(ISERROR(FIND({1;2;3;4;5;6;7;8;9;0},M1308)),"",FIND({1;2;3;4;5;6;7;8;9;0},M1308)))),15),"")</f>
        <v/>
      </c>
      <c r="W1308" s="10"/>
      <c r="X1308" s="10"/>
      <c r="Y1308" s="10"/>
      <c r="Z1308" s="10"/>
      <c r="AA1308" s="31" t="str">
        <f t="shared" si="161"/>
        <v>--</v>
      </c>
      <c r="AB1308" s="18" t="str">
        <f t="shared" si="162"/>
        <v>Deposit</v>
      </c>
      <c r="AC1308" s="3">
        <f t="shared" si="163"/>
        <v>0</v>
      </c>
      <c r="AD1308" s="4">
        <f t="shared" si="164"/>
        <v>0</v>
      </c>
      <c r="AE1308" s="8" t="str">
        <f t="shared" si="165"/>
        <v/>
      </c>
      <c r="AF1308" s="18" t="str">
        <f t="shared" si="166"/>
        <v>--</v>
      </c>
    </row>
    <row r="1309" spans="5:32" x14ac:dyDescent="0.25">
      <c r="E1309" s="36" t="str">
        <f t="shared" si="167"/>
        <v>--</v>
      </c>
      <c r="F1309" s="26"/>
      <c r="G1309" s="21"/>
      <c r="H1309" s="30"/>
      <c r="I1309" s="30"/>
      <c r="J1309" s="24"/>
      <c r="K1309" s="24"/>
      <c r="L1309" s="24"/>
      <c r="M1309" s="26"/>
      <c r="N1309" s="30"/>
      <c r="O1309" s="13"/>
      <c r="P1309" s="13"/>
      <c r="Q1309" s="13"/>
      <c r="R1309" s="13"/>
      <c r="T1309" s="8" t="str">
        <f>IF(COUNTIF(M1309, "*POSB*TRA*")&gt;0,CONCATENATE(L1309,"-",MID(M1309,(MIN(IF(ISERROR(FIND({1;2;3;4;5;6;7;8;9;0},M1309,FIND("POSB",M1309))),"",FIND({1;2;3;4;5;6;7;8;9;0},M1309,FIND("POSB",M1309))))),6)),"")</f>
        <v/>
      </c>
      <c r="U1309" s="8" t="str">
        <f t="shared" si="160"/>
        <v>--</v>
      </c>
      <c r="V1309" s="17" t="str">
        <f>IF(COUNTIF(M1309, "*CHEQUE*")&gt;0,+MID(M1309,(MIN(IF(ISERROR(FIND({1;2;3;4;5;6;7;8;9;0},M1309)),"",FIND({1;2;3;4;5;6;7;8;9;0},M1309)))),15),"")</f>
        <v/>
      </c>
      <c r="W1309" s="10"/>
      <c r="X1309" s="10"/>
      <c r="Y1309" s="10"/>
      <c r="Z1309" s="10"/>
      <c r="AA1309" s="31" t="str">
        <f t="shared" si="161"/>
        <v>--</v>
      </c>
      <c r="AB1309" s="18" t="str">
        <f t="shared" si="162"/>
        <v>Deposit</v>
      </c>
      <c r="AC1309" s="3">
        <f t="shared" si="163"/>
        <v>0</v>
      </c>
      <c r="AD1309" s="4">
        <f t="shared" si="164"/>
        <v>0</v>
      </c>
      <c r="AE1309" s="8" t="str">
        <f t="shared" si="165"/>
        <v/>
      </c>
      <c r="AF1309" s="18" t="str">
        <f t="shared" si="166"/>
        <v>--</v>
      </c>
    </row>
    <row r="1310" spans="5:32" x14ac:dyDescent="0.25">
      <c r="E1310" s="36" t="str">
        <f t="shared" si="167"/>
        <v>--</v>
      </c>
      <c r="F1310" s="25"/>
      <c r="G1310" s="20"/>
      <c r="H1310" s="29"/>
      <c r="I1310" s="29"/>
      <c r="J1310" s="23"/>
      <c r="K1310" s="23"/>
      <c r="L1310" s="23"/>
      <c r="M1310" s="25"/>
      <c r="N1310" s="29"/>
      <c r="O1310" s="13"/>
      <c r="P1310" s="13"/>
      <c r="Q1310" s="13"/>
      <c r="R1310" s="13"/>
      <c r="T1310" s="8" t="str">
        <f>IF(COUNTIF(M1310, "*POSB*TRA*")&gt;0,CONCATENATE(L1310,"-",MID(M1310,(MIN(IF(ISERROR(FIND({1;2;3;4;5;6;7;8;9;0},M1310,FIND("POSB",M1310))),"",FIND({1;2;3;4;5;6;7;8;9;0},M1310,FIND("POSB",M1310))))),6)),"")</f>
        <v/>
      </c>
      <c r="U1310" s="8" t="str">
        <f t="shared" si="160"/>
        <v>--</v>
      </c>
      <c r="V1310" s="17" t="str">
        <f>IF(COUNTIF(M1310, "*CHEQUE*")&gt;0,+MID(M1310,(MIN(IF(ISERROR(FIND({1;2;3;4;5;6;7;8;9;0},M1310)),"",FIND({1;2;3;4;5;6;7;8;9;0},M1310)))),15),"")</f>
        <v/>
      </c>
      <c r="W1310" s="10"/>
      <c r="X1310" s="10"/>
      <c r="Y1310" s="10"/>
      <c r="Z1310" s="10"/>
      <c r="AA1310" s="31" t="str">
        <f t="shared" si="161"/>
        <v>--</v>
      </c>
      <c r="AB1310" s="18" t="str">
        <f t="shared" si="162"/>
        <v>Deposit</v>
      </c>
      <c r="AC1310" s="3">
        <f t="shared" si="163"/>
        <v>0</v>
      </c>
      <c r="AD1310" s="4">
        <f t="shared" si="164"/>
        <v>0</v>
      </c>
      <c r="AE1310" s="8" t="str">
        <f t="shared" si="165"/>
        <v/>
      </c>
      <c r="AF1310" s="18" t="str">
        <f t="shared" si="166"/>
        <v>--</v>
      </c>
    </row>
    <row r="1311" spans="5:32" x14ac:dyDescent="0.25">
      <c r="E1311" s="36" t="str">
        <f t="shared" si="167"/>
        <v>--</v>
      </c>
      <c r="F1311" s="26"/>
      <c r="G1311" s="21"/>
      <c r="H1311" s="30"/>
      <c r="I1311" s="30"/>
      <c r="J1311" s="24"/>
      <c r="K1311" s="24"/>
      <c r="L1311" s="24"/>
      <c r="M1311" s="26"/>
      <c r="N1311" s="30"/>
      <c r="O1311" s="13"/>
      <c r="P1311" s="13"/>
      <c r="Q1311" s="13"/>
      <c r="R1311" s="13"/>
      <c r="T1311" s="8" t="str">
        <f>IF(COUNTIF(M1311, "*POSB*TRA*")&gt;0,CONCATENATE(L1311,"-",MID(M1311,(MIN(IF(ISERROR(FIND({1;2;3;4;5;6;7;8;9;0},M1311,FIND("POSB",M1311))),"",FIND({1;2;3;4;5;6;7;8;9;0},M1311,FIND("POSB",M1311))))),6)),"")</f>
        <v/>
      </c>
      <c r="U1311" s="8" t="str">
        <f t="shared" si="160"/>
        <v>--</v>
      </c>
      <c r="V1311" s="17" t="str">
        <f>IF(COUNTIF(M1311, "*CHEQUE*")&gt;0,+MID(M1311,(MIN(IF(ISERROR(FIND({1;2;3;4;5;6;7;8;9;0},M1311)),"",FIND({1;2;3;4;5;6;7;8;9;0},M1311)))),15),"")</f>
        <v/>
      </c>
      <c r="W1311" s="10"/>
      <c r="X1311" s="10"/>
      <c r="Y1311" s="10"/>
      <c r="Z1311" s="10"/>
      <c r="AA1311" s="31" t="str">
        <f t="shared" si="161"/>
        <v>--</v>
      </c>
      <c r="AB1311" s="18" t="str">
        <f t="shared" si="162"/>
        <v>Deposit</v>
      </c>
      <c r="AC1311" s="3">
        <f t="shared" si="163"/>
        <v>0</v>
      </c>
      <c r="AD1311" s="4">
        <f t="shared" si="164"/>
        <v>0</v>
      </c>
      <c r="AE1311" s="8" t="str">
        <f t="shared" si="165"/>
        <v/>
      </c>
      <c r="AF1311" s="18" t="str">
        <f t="shared" si="166"/>
        <v>--</v>
      </c>
    </row>
    <row r="1312" spans="5:32" x14ac:dyDescent="0.25">
      <c r="E1312" s="36" t="str">
        <f t="shared" si="167"/>
        <v>--</v>
      </c>
      <c r="F1312" s="25"/>
      <c r="G1312" s="20"/>
      <c r="H1312" s="29"/>
      <c r="I1312" s="29"/>
      <c r="J1312" s="23"/>
      <c r="K1312" s="23"/>
      <c r="L1312" s="23"/>
      <c r="M1312" s="25"/>
      <c r="N1312" s="29"/>
      <c r="O1312" s="13"/>
      <c r="P1312" s="13"/>
      <c r="Q1312" s="13"/>
      <c r="R1312" s="13"/>
      <c r="T1312" s="8" t="str">
        <f>IF(COUNTIF(M1312, "*POSB*TRA*")&gt;0,CONCATENATE(L1312,"-",MID(M1312,(MIN(IF(ISERROR(FIND({1;2;3;4;5;6;7;8;9;0},M1312,FIND("POSB",M1312))),"",FIND({1;2;3;4;5;6;7;8;9;0},M1312,FIND("POSB",M1312))))),6)),"")</f>
        <v/>
      </c>
      <c r="U1312" s="8" t="str">
        <f t="shared" si="160"/>
        <v>--</v>
      </c>
      <c r="V1312" s="17" t="str">
        <f>IF(COUNTIF(M1312, "*CHEQUE*")&gt;0,+MID(M1312,(MIN(IF(ISERROR(FIND({1;2;3;4;5;6;7;8;9;0},M1312)),"",FIND({1;2;3;4;5;6;7;8;9;0},M1312)))),15),"")</f>
        <v/>
      </c>
      <c r="W1312" s="10"/>
      <c r="X1312" s="10"/>
      <c r="Y1312" s="10"/>
      <c r="Z1312" s="10"/>
      <c r="AA1312" s="31" t="str">
        <f t="shared" si="161"/>
        <v>--</v>
      </c>
      <c r="AB1312" s="18" t="str">
        <f t="shared" si="162"/>
        <v>Deposit</v>
      </c>
      <c r="AC1312" s="3">
        <f t="shared" si="163"/>
        <v>0</v>
      </c>
      <c r="AD1312" s="4">
        <f t="shared" si="164"/>
        <v>0</v>
      </c>
      <c r="AE1312" s="8" t="str">
        <f t="shared" si="165"/>
        <v/>
      </c>
      <c r="AF1312" s="18" t="str">
        <f t="shared" si="166"/>
        <v>--</v>
      </c>
    </row>
    <row r="1313" spans="5:32" x14ac:dyDescent="0.25">
      <c r="E1313" s="36" t="str">
        <f t="shared" si="167"/>
        <v>--</v>
      </c>
      <c r="F1313" s="26"/>
      <c r="G1313" s="21"/>
      <c r="H1313" s="30"/>
      <c r="I1313" s="30"/>
      <c r="J1313" s="24"/>
      <c r="K1313" s="24"/>
      <c r="L1313" s="24"/>
      <c r="M1313" s="26"/>
      <c r="N1313" s="30"/>
      <c r="O1313" s="13"/>
      <c r="P1313" s="13"/>
      <c r="Q1313" s="13"/>
      <c r="R1313" s="13"/>
      <c r="T1313" s="8" t="str">
        <f>IF(COUNTIF(M1313, "*POSB*TRA*")&gt;0,CONCATENATE(L1313,"-",MID(M1313,(MIN(IF(ISERROR(FIND({1;2;3;4;5;6;7;8;9;0},M1313,FIND("POSB",M1313))),"",FIND({1;2;3;4;5;6;7;8;9;0},M1313,FIND("POSB",M1313))))),6)),"")</f>
        <v/>
      </c>
      <c r="U1313" s="8" t="str">
        <f t="shared" si="160"/>
        <v>--</v>
      </c>
      <c r="V1313" s="17" t="str">
        <f>IF(COUNTIF(M1313, "*CHEQUE*")&gt;0,+MID(M1313,(MIN(IF(ISERROR(FIND({1;2;3;4;5;6;7;8;9;0},M1313)),"",FIND({1;2;3;4;5;6;7;8;9;0},M1313)))),15),"")</f>
        <v/>
      </c>
      <c r="W1313" s="10"/>
      <c r="X1313" s="10"/>
      <c r="Y1313" s="10"/>
      <c r="Z1313" s="10"/>
      <c r="AA1313" s="31" t="str">
        <f t="shared" si="161"/>
        <v>--</v>
      </c>
      <c r="AB1313" s="18" t="str">
        <f t="shared" si="162"/>
        <v>Deposit</v>
      </c>
      <c r="AC1313" s="3">
        <f t="shared" si="163"/>
        <v>0</v>
      </c>
      <c r="AD1313" s="4">
        <f t="shared" si="164"/>
        <v>0</v>
      </c>
      <c r="AE1313" s="8" t="str">
        <f t="shared" si="165"/>
        <v/>
      </c>
      <c r="AF1313" s="18" t="str">
        <f t="shared" si="166"/>
        <v>--</v>
      </c>
    </row>
    <row r="1314" spans="5:32" x14ac:dyDescent="0.25">
      <c r="E1314" s="36" t="str">
        <f t="shared" si="167"/>
        <v>--</v>
      </c>
      <c r="F1314" s="25"/>
      <c r="G1314" s="20"/>
      <c r="H1314" s="29"/>
      <c r="I1314" s="29"/>
      <c r="J1314" s="23"/>
      <c r="K1314" s="23"/>
      <c r="L1314" s="23"/>
      <c r="M1314" s="25"/>
      <c r="N1314" s="29"/>
      <c r="O1314" s="13"/>
      <c r="P1314" s="13"/>
      <c r="Q1314" s="13"/>
      <c r="R1314" s="13"/>
      <c r="T1314" s="8" t="str">
        <f>IF(COUNTIF(M1314, "*POSB*TRA*")&gt;0,CONCATENATE(L1314,"-",MID(M1314,(MIN(IF(ISERROR(FIND({1;2;3;4;5;6;7;8;9;0},M1314,FIND("POSB",M1314))),"",FIND({1;2;3;4;5;6;7;8;9;0},M1314,FIND("POSB",M1314))))),6)),"")</f>
        <v/>
      </c>
      <c r="U1314" s="8" t="str">
        <f t="shared" si="160"/>
        <v>--</v>
      </c>
      <c r="V1314" s="17" t="str">
        <f>IF(COUNTIF(M1314, "*CHEQUE*")&gt;0,+MID(M1314,(MIN(IF(ISERROR(FIND({1;2;3;4;5;6;7;8;9;0},M1314)),"",FIND({1;2;3;4;5;6;7;8;9;0},M1314)))),15),"")</f>
        <v/>
      </c>
      <c r="W1314" s="10"/>
      <c r="X1314" s="10"/>
      <c r="Y1314" s="10"/>
      <c r="Z1314" s="10"/>
      <c r="AA1314" s="31" t="str">
        <f t="shared" si="161"/>
        <v>--</v>
      </c>
      <c r="AB1314" s="18" t="str">
        <f t="shared" si="162"/>
        <v>Deposit</v>
      </c>
      <c r="AC1314" s="3">
        <f t="shared" si="163"/>
        <v>0</v>
      </c>
      <c r="AD1314" s="4">
        <f t="shared" si="164"/>
        <v>0</v>
      </c>
      <c r="AE1314" s="8" t="str">
        <f t="shared" si="165"/>
        <v/>
      </c>
      <c r="AF1314" s="18" t="str">
        <f t="shared" si="166"/>
        <v>--</v>
      </c>
    </row>
    <row r="1315" spans="5:32" x14ac:dyDescent="0.25">
      <c r="E1315" s="36" t="str">
        <f t="shared" si="167"/>
        <v>--</v>
      </c>
      <c r="F1315" s="26"/>
      <c r="G1315" s="21"/>
      <c r="H1315" s="30"/>
      <c r="I1315" s="30"/>
      <c r="J1315" s="24"/>
      <c r="K1315" s="24"/>
      <c r="L1315" s="24"/>
      <c r="M1315" s="26"/>
      <c r="N1315" s="30"/>
      <c r="O1315" s="13"/>
      <c r="P1315" s="13"/>
      <c r="Q1315" s="13"/>
      <c r="R1315" s="13"/>
      <c r="T1315" s="8" t="str">
        <f>IF(COUNTIF(M1315, "*POSB*TRA*")&gt;0,CONCATENATE(L1315,"-",MID(M1315,(MIN(IF(ISERROR(FIND({1;2;3;4;5;6;7;8;9;0},M1315,FIND("POSB",M1315))),"",FIND({1;2;3;4;5;6;7;8;9;0},M1315,FIND("POSB",M1315))))),6)),"")</f>
        <v/>
      </c>
      <c r="U1315" s="8" t="str">
        <f t="shared" si="160"/>
        <v>--</v>
      </c>
      <c r="V1315" s="17" t="str">
        <f>IF(COUNTIF(M1315, "*CHEQUE*")&gt;0,+MID(M1315,(MIN(IF(ISERROR(FIND({1;2;3;4;5;6;7;8;9;0},M1315)),"",FIND({1;2;3;4;5;6;7;8;9;0},M1315)))),15),"")</f>
        <v/>
      </c>
      <c r="W1315" s="10"/>
      <c r="X1315" s="10"/>
      <c r="Y1315" s="10"/>
      <c r="Z1315" s="10"/>
      <c r="AA1315" s="31" t="str">
        <f t="shared" si="161"/>
        <v>--</v>
      </c>
      <c r="AB1315" s="18" t="str">
        <f t="shared" si="162"/>
        <v>Deposit</v>
      </c>
      <c r="AC1315" s="3">
        <f t="shared" si="163"/>
        <v>0</v>
      </c>
      <c r="AD1315" s="4">
        <f t="shared" si="164"/>
        <v>0</v>
      </c>
      <c r="AE1315" s="8" t="str">
        <f t="shared" si="165"/>
        <v/>
      </c>
      <c r="AF1315" s="18" t="str">
        <f t="shared" si="166"/>
        <v>--</v>
      </c>
    </row>
    <row r="1316" spans="5:32" x14ac:dyDescent="0.25">
      <c r="E1316" s="36" t="str">
        <f t="shared" si="167"/>
        <v>--</v>
      </c>
      <c r="F1316" s="25"/>
      <c r="G1316" s="20"/>
      <c r="H1316" s="29"/>
      <c r="I1316" s="29"/>
      <c r="J1316" s="23"/>
      <c r="K1316" s="23"/>
      <c r="L1316" s="23"/>
      <c r="M1316" s="25"/>
      <c r="N1316" s="29"/>
      <c r="O1316" s="13"/>
      <c r="P1316" s="13"/>
      <c r="Q1316" s="13"/>
      <c r="R1316" s="13"/>
      <c r="T1316" s="8" t="str">
        <f>IF(COUNTIF(M1316, "*POSB*TRA*")&gt;0,CONCATENATE(L1316,"-",MID(M1316,(MIN(IF(ISERROR(FIND({1;2;3;4;5;6;7;8;9;0},M1316,FIND("POSB",M1316))),"",FIND({1;2;3;4;5;6;7;8;9;0},M1316,FIND("POSB",M1316))))),6)),"")</f>
        <v/>
      </c>
      <c r="U1316" s="8" t="str">
        <f t="shared" si="160"/>
        <v>--</v>
      </c>
      <c r="V1316" s="17" t="str">
        <f>IF(COUNTIF(M1316, "*CHEQUE*")&gt;0,+MID(M1316,(MIN(IF(ISERROR(FIND({1;2;3;4;5;6;7;8;9;0},M1316)),"",FIND({1;2;3;4;5;6;7;8;9;0},M1316)))),15),"")</f>
        <v/>
      </c>
      <c r="W1316" s="10"/>
      <c r="X1316" s="10"/>
      <c r="Y1316" s="10"/>
      <c r="Z1316" s="10"/>
      <c r="AA1316" s="31" t="str">
        <f t="shared" si="161"/>
        <v>--</v>
      </c>
      <c r="AB1316" s="18" t="str">
        <f t="shared" si="162"/>
        <v>Deposit</v>
      </c>
      <c r="AC1316" s="3">
        <f t="shared" si="163"/>
        <v>0</v>
      </c>
      <c r="AD1316" s="4">
        <f t="shared" si="164"/>
        <v>0</v>
      </c>
      <c r="AE1316" s="8" t="str">
        <f t="shared" si="165"/>
        <v/>
      </c>
      <c r="AF1316" s="18" t="str">
        <f t="shared" si="166"/>
        <v>--</v>
      </c>
    </row>
    <row r="1317" spans="5:32" x14ac:dyDescent="0.25">
      <c r="E1317" s="36" t="str">
        <f t="shared" si="167"/>
        <v>--</v>
      </c>
      <c r="F1317" s="26"/>
      <c r="G1317" s="21"/>
      <c r="H1317" s="30"/>
      <c r="I1317" s="30"/>
      <c r="J1317" s="24"/>
      <c r="K1317" s="24"/>
      <c r="L1317" s="24"/>
      <c r="M1317" s="26"/>
      <c r="N1317" s="30"/>
      <c r="O1317" s="13"/>
      <c r="P1317" s="13"/>
      <c r="Q1317" s="13"/>
      <c r="R1317" s="13"/>
      <c r="T1317" s="8" t="str">
        <f>IF(COUNTIF(M1317, "*POSB*TRA*")&gt;0,CONCATENATE(L1317,"-",MID(M1317,(MIN(IF(ISERROR(FIND({1;2;3;4;5;6;7;8;9;0},M1317,FIND("POSB",M1317))),"",FIND({1;2;3;4;5;6;7;8;9;0},M1317,FIND("POSB",M1317))))),6)),"")</f>
        <v/>
      </c>
      <c r="U1317" s="8" t="str">
        <f t="shared" si="160"/>
        <v>--</v>
      </c>
      <c r="V1317" s="17" t="str">
        <f>IF(COUNTIF(M1317, "*CHEQUE*")&gt;0,+MID(M1317,(MIN(IF(ISERROR(FIND({1;2;3;4;5;6;7;8;9;0},M1317)),"",FIND({1;2;3;4;5;6;7;8;9;0},M1317)))),15),"")</f>
        <v/>
      </c>
      <c r="W1317" s="10"/>
      <c r="X1317" s="10"/>
      <c r="Y1317" s="10"/>
      <c r="Z1317" s="10"/>
      <c r="AA1317" s="31" t="str">
        <f t="shared" si="161"/>
        <v>--</v>
      </c>
      <c r="AB1317" s="18" t="str">
        <f t="shared" si="162"/>
        <v>Deposit</v>
      </c>
      <c r="AC1317" s="3">
        <f t="shared" si="163"/>
        <v>0</v>
      </c>
      <c r="AD1317" s="4">
        <f t="shared" si="164"/>
        <v>0</v>
      </c>
      <c r="AE1317" s="8" t="str">
        <f t="shared" si="165"/>
        <v/>
      </c>
      <c r="AF1317" s="18" t="str">
        <f t="shared" si="166"/>
        <v>--</v>
      </c>
    </row>
    <row r="1318" spans="5:32" x14ac:dyDescent="0.25">
      <c r="E1318" s="36" t="str">
        <f t="shared" si="167"/>
        <v>--</v>
      </c>
      <c r="F1318" s="25"/>
      <c r="G1318" s="20"/>
      <c r="H1318" s="29"/>
      <c r="I1318" s="29"/>
      <c r="J1318" s="23"/>
      <c r="K1318" s="23"/>
      <c r="L1318" s="23"/>
      <c r="M1318" s="25"/>
      <c r="N1318" s="29"/>
      <c r="O1318" s="13"/>
      <c r="P1318" s="13"/>
      <c r="Q1318" s="13"/>
      <c r="R1318" s="13"/>
      <c r="T1318" s="8" t="str">
        <f>IF(COUNTIF(M1318, "*POSB*TRA*")&gt;0,CONCATENATE(L1318,"-",MID(M1318,(MIN(IF(ISERROR(FIND({1;2;3;4;5;6;7;8;9;0},M1318,FIND("POSB",M1318))),"",FIND({1;2;3;4;5;6;7;8;9;0},M1318,FIND("POSB",M1318))))),6)),"")</f>
        <v/>
      </c>
      <c r="U1318" s="8" t="str">
        <f t="shared" si="160"/>
        <v>--</v>
      </c>
      <c r="V1318" s="17" t="str">
        <f>IF(COUNTIF(M1318, "*CHEQUE*")&gt;0,+MID(M1318,(MIN(IF(ISERROR(FIND({1;2;3;4;5;6;7;8;9;0},M1318)),"",FIND({1;2;3;4;5;6;7;8;9;0},M1318)))),15),"")</f>
        <v/>
      </c>
      <c r="W1318" s="10"/>
      <c r="X1318" s="10"/>
      <c r="Y1318" s="10"/>
      <c r="Z1318" s="10"/>
      <c r="AA1318" s="31" t="str">
        <f t="shared" si="161"/>
        <v>--</v>
      </c>
      <c r="AB1318" s="18" t="str">
        <f t="shared" si="162"/>
        <v>Deposit</v>
      </c>
      <c r="AC1318" s="3">
        <f t="shared" si="163"/>
        <v>0</v>
      </c>
      <c r="AD1318" s="4">
        <f t="shared" si="164"/>
        <v>0</v>
      </c>
      <c r="AE1318" s="8" t="str">
        <f t="shared" si="165"/>
        <v/>
      </c>
      <c r="AF1318" s="18" t="str">
        <f t="shared" si="166"/>
        <v>--</v>
      </c>
    </row>
    <row r="1319" spans="5:32" x14ac:dyDescent="0.25">
      <c r="E1319" s="36" t="str">
        <f t="shared" si="167"/>
        <v>--</v>
      </c>
      <c r="F1319" s="26"/>
      <c r="G1319" s="21"/>
      <c r="H1319" s="30"/>
      <c r="I1319" s="30"/>
      <c r="J1319" s="24"/>
      <c r="K1319" s="24"/>
      <c r="L1319" s="24"/>
      <c r="M1319" s="26"/>
      <c r="N1319" s="30"/>
      <c r="O1319" s="13"/>
      <c r="P1319" s="13"/>
      <c r="Q1319" s="13"/>
      <c r="R1319" s="13"/>
      <c r="T1319" s="8" t="str">
        <f>IF(COUNTIF(M1319, "*POSB*TRA*")&gt;0,CONCATENATE(L1319,"-",MID(M1319,(MIN(IF(ISERROR(FIND({1;2;3;4;5;6;7;8;9;0},M1319,FIND("POSB",M1319))),"",FIND({1;2;3;4;5;6;7;8;9;0},M1319,FIND("POSB",M1319))))),6)),"")</f>
        <v/>
      </c>
      <c r="U1319" s="8" t="str">
        <f t="shared" si="160"/>
        <v>--</v>
      </c>
      <c r="V1319" s="17" t="str">
        <f>IF(COUNTIF(M1319, "*CHEQUE*")&gt;0,+MID(M1319,(MIN(IF(ISERROR(FIND({1;2;3;4;5;6;7;8;9;0},M1319)),"",FIND({1;2;3;4;5;6;7;8;9;0},M1319)))),15),"")</f>
        <v/>
      </c>
      <c r="W1319" s="10"/>
      <c r="X1319" s="10"/>
      <c r="Y1319" s="10"/>
      <c r="Z1319" s="10"/>
      <c r="AA1319" s="31" t="str">
        <f t="shared" si="161"/>
        <v>--</v>
      </c>
      <c r="AB1319" s="18" t="str">
        <f t="shared" si="162"/>
        <v>Deposit</v>
      </c>
      <c r="AC1319" s="3">
        <f t="shared" si="163"/>
        <v>0</v>
      </c>
      <c r="AD1319" s="4">
        <f t="shared" si="164"/>
        <v>0</v>
      </c>
      <c r="AE1319" s="8" t="str">
        <f t="shared" si="165"/>
        <v/>
      </c>
      <c r="AF1319" s="18" t="str">
        <f t="shared" si="166"/>
        <v>--</v>
      </c>
    </row>
    <row r="1320" spans="5:32" x14ac:dyDescent="0.25">
      <c r="E1320" s="36" t="str">
        <f t="shared" si="167"/>
        <v>--</v>
      </c>
      <c r="F1320" s="25"/>
      <c r="G1320" s="20"/>
      <c r="H1320" s="29"/>
      <c r="I1320" s="29"/>
      <c r="J1320" s="23"/>
      <c r="K1320" s="23"/>
      <c r="L1320" s="23"/>
      <c r="M1320" s="25"/>
      <c r="N1320" s="29"/>
      <c r="O1320" s="13"/>
      <c r="P1320" s="13"/>
      <c r="Q1320" s="13"/>
      <c r="R1320" s="13"/>
      <c r="T1320" s="8" t="str">
        <f>IF(COUNTIF(M1320, "*POSB*TRA*")&gt;0,CONCATENATE(L1320,"-",MID(M1320,(MIN(IF(ISERROR(FIND({1;2;3;4;5;6;7;8;9;0},M1320,FIND("POSB",M1320))),"",FIND({1;2;3;4;5;6;7;8;9;0},M1320,FIND("POSB",M1320))))),6)),"")</f>
        <v/>
      </c>
      <c r="U1320" s="8" t="str">
        <f t="shared" si="160"/>
        <v>--</v>
      </c>
      <c r="V1320" s="17" t="str">
        <f>IF(COUNTIF(M1320, "*CHEQUE*")&gt;0,+MID(M1320,(MIN(IF(ISERROR(FIND({1;2;3;4;5;6;7;8;9;0},M1320)),"",FIND({1;2;3;4;5;6;7;8;9;0},M1320)))),15),"")</f>
        <v/>
      </c>
      <c r="W1320" s="10"/>
      <c r="X1320" s="10"/>
      <c r="Y1320" s="10"/>
      <c r="Z1320" s="10"/>
      <c r="AA1320" s="31" t="str">
        <f t="shared" si="161"/>
        <v>--</v>
      </c>
      <c r="AB1320" s="18" t="str">
        <f t="shared" si="162"/>
        <v>Deposit</v>
      </c>
      <c r="AC1320" s="3">
        <f t="shared" si="163"/>
        <v>0</v>
      </c>
      <c r="AD1320" s="4">
        <f t="shared" si="164"/>
        <v>0</v>
      </c>
      <c r="AE1320" s="8" t="str">
        <f t="shared" si="165"/>
        <v/>
      </c>
      <c r="AF1320" s="18" t="str">
        <f t="shared" si="166"/>
        <v>--</v>
      </c>
    </row>
    <row r="1321" spans="5:32" x14ac:dyDescent="0.25">
      <c r="E1321" s="36" t="str">
        <f t="shared" si="167"/>
        <v>--</v>
      </c>
      <c r="F1321" s="26"/>
      <c r="G1321" s="21"/>
      <c r="H1321" s="30"/>
      <c r="I1321" s="30"/>
      <c r="J1321" s="24"/>
      <c r="K1321" s="24"/>
      <c r="L1321" s="24"/>
      <c r="M1321" s="26"/>
      <c r="N1321" s="30"/>
      <c r="O1321" s="13"/>
      <c r="P1321" s="13"/>
      <c r="Q1321" s="13"/>
      <c r="R1321" s="13"/>
      <c r="T1321" s="8" t="str">
        <f>IF(COUNTIF(M1321, "*POSB*TRA*")&gt;0,CONCATENATE(L1321,"-",MID(M1321,(MIN(IF(ISERROR(FIND({1;2;3;4;5;6;7;8;9;0},M1321,FIND("POSB",M1321))),"",FIND({1;2;3;4;5;6;7;8;9;0},M1321,FIND("POSB",M1321))))),6)),"")</f>
        <v/>
      </c>
      <c r="U1321" s="8" t="str">
        <f t="shared" si="160"/>
        <v>--</v>
      </c>
      <c r="V1321" s="17" t="str">
        <f>IF(COUNTIF(M1321, "*CHEQUE*")&gt;0,+MID(M1321,(MIN(IF(ISERROR(FIND({1;2;3;4;5;6;7;8;9;0},M1321)),"",FIND({1;2;3;4;5;6;7;8;9;0},M1321)))),15),"")</f>
        <v/>
      </c>
      <c r="W1321" s="10"/>
      <c r="X1321" s="10"/>
      <c r="Y1321" s="10"/>
      <c r="Z1321" s="10"/>
      <c r="AA1321" s="31" t="str">
        <f t="shared" si="161"/>
        <v>--</v>
      </c>
      <c r="AB1321" s="18" t="str">
        <f t="shared" si="162"/>
        <v>Deposit</v>
      </c>
      <c r="AC1321" s="3">
        <f t="shared" si="163"/>
        <v>0</v>
      </c>
      <c r="AD1321" s="4">
        <f t="shared" si="164"/>
        <v>0</v>
      </c>
      <c r="AE1321" s="8" t="str">
        <f t="shared" si="165"/>
        <v/>
      </c>
      <c r="AF1321" s="18" t="str">
        <f t="shared" si="166"/>
        <v>--</v>
      </c>
    </row>
    <row r="1322" spans="5:32" x14ac:dyDescent="0.25">
      <c r="E1322" s="36" t="str">
        <f t="shared" si="167"/>
        <v>--</v>
      </c>
      <c r="F1322" s="25"/>
      <c r="G1322" s="20"/>
      <c r="H1322" s="29"/>
      <c r="I1322" s="29"/>
      <c r="J1322" s="23"/>
      <c r="K1322" s="23"/>
      <c r="L1322" s="23"/>
      <c r="M1322" s="25"/>
      <c r="N1322" s="29"/>
      <c r="O1322" s="13"/>
      <c r="P1322" s="13"/>
      <c r="Q1322" s="13"/>
      <c r="R1322" s="13"/>
      <c r="T1322" s="8" t="str">
        <f>IF(COUNTIF(M1322, "*POSB*TRA*")&gt;0,CONCATENATE(L1322,"-",MID(M1322,(MIN(IF(ISERROR(FIND({1;2;3;4;5;6;7;8;9;0},M1322,FIND("POSB",M1322))),"",FIND({1;2;3;4;5;6;7;8;9;0},M1322,FIND("POSB",M1322))))),6)),"")</f>
        <v/>
      </c>
      <c r="U1322" s="8" t="str">
        <f t="shared" si="160"/>
        <v>--</v>
      </c>
      <c r="V1322" s="17" t="str">
        <f>IF(COUNTIF(M1322, "*CHEQUE*")&gt;0,+MID(M1322,(MIN(IF(ISERROR(FIND({1;2;3;4;5;6;7;8;9;0},M1322)),"",FIND({1;2;3;4;5;6;7;8;9;0},M1322)))),15),"")</f>
        <v/>
      </c>
      <c r="W1322" s="10"/>
      <c r="X1322" s="10"/>
      <c r="Y1322" s="10"/>
      <c r="Z1322" s="10"/>
      <c r="AA1322" s="31" t="str">
        <f t="shared" si="161"/>
        <v>--</v>
      </c>
      <c r="AB1322" s="18" t="str">
        <f t="shared" si="162"/>
        <v>Deposit</v>
      </c>
      <c r="AC1322" s="3">
        <f t="shared" si="163"/>
        <v>0</v>
      </c>
      <c r="AD1322" s="4">
        <f t="shared" si="164"/>
        <v>0</v>
      </c>
      <c r="AE1322" s="8" t="str">
        <f t="shared" si="165"/>
        <v/>
      </c>
      <c r="AF1322" s="18" t="str">
        <f t="shared" si="166"/>
        <v>--</v>
      </c>
    </row>
    <row r="1323" spans="5:32" x14ac:dyDescent="0.25">
      <c r="E1323" s="36" t="str">
        <f t="shared" si="167"/>
        <v>--</v>
      </c>
      <c r="F1323" s="26"/>
      <c r="G1323" s="21"/>
      <c r="H1323" s="30"/>
      <c r="I1323" s="30"/>
      <c r="J1323" s="24"/>
      <c r="K1323" s="24"/>
      <c r="L1323" s="24"/>
      <c r="M1323" s="26"/>
      <c r="N1323" s="30"/>
      <c r="O1323" s="13"/>
      <c r="P1323" s="13"/>
      <c r="Q1323" s="13"/>
      <c r="R1323" s="13"/>
      <c r="T1323" s="8" t="str">
        <f>IF(COUNTIF(M1323, "*POSB*TRA*")&gt;0,CONCATENATE(L1323,"-",MID(M1323,(MIN(IF(ISERROR(FIND({1;2;3;4;5;6;7;8;9;0},M1323,FIND("POSB",M1323))),"",FIND({1;2;3;4;5;6;7;8;9;0},M1323,FIND("POSB",M1323))))),6)),"")</f>
        <v/>
      </c>
      <c r="U1323" s="8" t="str">
        <f t="shared" si="160"/>
        <v>--</v>
      </c>
      <c r="V1323" s="17" t="str">
        <f>IF(COUNTIF(M1323, "*CHEQUE*")&gt;0,+MID(M1323,(MIN(IF(ISERROR(FIND({1;2;3;4;5;6;7;8;9;0},M1323)),"",FIND({1;2;3;4;5;6;7;8;9;0},M1323)))),15),"")</f>
        <v/>
      </c>
      <c r="W1323" s="10"/>
      <c r="X1323" s="10"/>
      <c r="Y1323" s="10"/>
      <c r="Z1323" s="10"/>
      <c r="AA1323" s="31" t="str">
        <f t="shared" si="161"/>
        <v>--</v>
      </c>
      <c r="AB1323" s="18" t="str">
        <f t="shared" si="162"/>
        <v>Deposit</v>
      </c>
      <c r="AC1323" s="3">
        <f t="shared" si="163"/>
        <v>0</v>
      </c>
      <c r="AD1323" s="4">
        <f t="shared" si="164"/>
        <v>0</v>
      </c>
      <c r="AE1323" s="8" t="str">
        <f t="shared" si="165"/>
        <v/>
      </c>
      <c r="AF1323" s="18" t="str">
        <f t="shared" si="166"/>
        <v>--</v>
      </c>
    </row>
    <row r="1324" spans="5:32" x14ac:dyDescent="0.25">
      <c r="E1324" s="36" t="str">
        <f t="shared" si="167"/>
        <v>--</v>
      </c>
      <c r="F1324" s="25"/>
      <c r="G1324" s="20"/>
      <c r="H1324" s="29"/>
      <c r="I1324" s="29"/>
      <c r="J1324" s="23"/>
      <c r="K1324" s="23"/>
      <c r="L1324" s="23"/>
      <c r="M1324" s="25"/>
      <c r="N1324" s="29"/>
      <c r="O1324" s="13"/>
      <c r="P1324" s="13"/>
      <c r="Q1324" s="13"/>
      <c r="R1324" s="13"/>
      <c r="T1324" s="8" t="str">
        <f>IF(COUNTIF(M1324, "*POSB*TRA*")&gt;0,CONCATENATE(L1324,"-",MID(M1324,(MIN(IF(ISERROR(FIND({1;2;3;4;5;6;7;8;9;0},M1324,FIND("POSB",M1324))),"",FIND({1;2;3;4;5;6;7;8;9;0},M1324,FIND("POSB",M1324))))),6)),"")</f>
        <v/>
      </c>
      <c r="U1324" s="8" t="str">
        <f t="shared" si="160"/>
        <v>--</v>
      </c>
      <c r="V1324" s="17" t="str">
        <f>IF(COUNTIF(M1324, "*CHEQUE*")&gt;0,+MID(M1324,(MIN(IF(ISERROR(FIND({1;2;3;4;5;6;7;8;9;0},M1324)),"",FIND({1;2;3;4;5;6;7;8;9;0},M1324)))),15),"")</f>
        <v/>
      </c>
      <c r="W1324" s="10"/>
      <c r="X1324" s="10"/>
      <c r="Y1324" s="10"/>
      <c r="Z1324" s="10"/>
      <c r="AA1324" s="31" t="str">
        <f t="shared" si="161"/>
        <v>--</v>
      </c>
      <c r="AB1324" s="18" t="str">
        <f t="shared" si="162"/>
        <v>Deposit</v>
      </c>
      <c r="AC1324" s="3">
        <f t="shared" si="163"/>
        <v>0</v>
      </c>
      <c r="AD1324" s="4">
        <f t="shared" si="164"/>
        <v>0</v>
      </c>
      <c r="AE1324" s="8" t="str">
        <f t="shared" si="165"/>
        <v/>
      </c>
      <c r="AF1324" s="18" t="str">
        <f t="shared" si="166"/>
        <v>--</v>
      </c>
    </row>
    <row r="1325" spans="5:32" x14ac:dyDescent="0.25">
      <c r="E1325" s="36" t="str">
        <f t="shared" si="167"/>
        <v>--</v>
      </c>
      <c r="F1325" s="26"/>
      <c r="G1325" s="21"/>
      <c r="H1325" s="30"/>
      <c r="I1325" s="30"/>
      <c r="J1325" s="24"/>
      <c r="K1325" s="24"/>
      <c r="L1325" s="24"/>
      <c r="M1325" s="26"/>
      <c r="N1325" s="30"/>
      <c r="O1325" s="13"/>
      <c r="P1325" s="13"/>
      <c r="Q1325" s="13"/>
      <c r="R1325" s="13"/>
      <c r="T1325" s="8" t="str">
        <f>IF(COUNTIF(M1325, "*POSB*TRA*")&gt;0,CONCATENATE(L1325,"-",MID(M1325,(MIN(IF(ISERROR(FIND({1;2;3;4;5;6;7;8;9;0},M1325,FIND("POSB",M1325))),"",FIND({1;2;3;4;5;6;7;8;9;0},M1325,FIND("POSB",M1325))))),6)),"")</f>
        <v/>
      </c>
      <c r="U1325" s="8" t="str">
        <f t="shared" si="160"/>
        <v>--</v>
      </c>
      <c r="V1325" s="17" t="str">
        <f>IF(COUNTIF(M1325, "*CHEQUE*")&gt;0,+MID(M1325,(MIN(IF(ISERROR(FIND({1;2;3;4;5;6;7;8;9;0},M1325)),"",FIND({1;2;3;4;5;6;7;8;9;0},M1325)))),15),"")</f>
        <v/>
      </c>
      <c r="W1325" s="10"/>
      <c r="X1325" s="10"/>
      <c r="Y1325" s="10"/>
      <c r="Z1325" s="10"/>
      <c r="AA1325" s="31" t="str">
        <f t="shared" si="161"/>
        <v>--</v>
      </c>
      <c r="AB1325" s="18" t="str">
        <f t="shared" si="162"/>
        <v>Deposit</v>
      </c>
      <c r="AC1325" s="3">
        <f t="shared" si="163"/>
        <v>0</v>
      </c>
      <c r="AD1325" s="4">
        <f t="shared" si="164"/>
        <v>0</v>
      </c>
      <c r="AE1325" s="8" t="str">
        <f t="shared" si="165"/>
        <v/>
      </c>
      <c r="AF1325" s="18" t="str">
        <f t="shared" si="166"/>
        <v>--</v>
      </c>
    </row>
    <row r="1326" spans="5:32" x14ac:dyDescent="0.25">
      <c r="E1326" s="36" t="str">
        <f t="shared" si="167"/>
        <v>--</v>
      </c>
      <c r="F1326" s="25"/>
      <c r="G1326" s="20"/>
      <c r="H1326" s="29"/>
      <c r="I1326" s="29"/>
      <c r="J1326" s="23"/>
      <c r="K1326" s="23"/>
      <c r="L1326" s="23"/>
      <c r="M1326" s="25"/>
      <c r="N1326" s="29"/>
      <c r="O1326" s="13"/>
      <c r="P1326" s="13"/>
      <c r="Q1326" s="13"/>
      <c r="R1326" s="13"/>
      <c r="T1326" s="8" t="str">
        <f>IF(COUNTIF(M1326, "*POSB*TRA*")&gt;0,CONCATENATE(L1326,"-",MID(M1326,(MIN(IF(ISERROR(FIND({1;2;3;4;5;6;7;8;9;0},M1326,FIND("POSB",M1326))),"",FIND({1;2;3;4;5;6;7;8;9;0},M1326,FIND("POSB",M1326))))),6)),"")</f>
        <v/>
      </c>
      <c r="U1326" s="8" t="str">
        <f t="shared" si="160"/>
        <v>--</v>
      </c>
      <c r="V1326" s="17" t="str">
        <f>IF(COUNTIF(M1326, "*CHEQUE*")&gt;0,+MID(M1326,(MIN(IF(ISERROR(FIND({1;2;3;4;5;6;7;8;9;0},M1326)),"",FIND({1;2;3;4;5;6;7;8;9;0},M1326)))),15),"")</f>
        <v/>
      </c>
      <c r="W1326" s="10"/>
      <c r="X1326" s="10"/>
      <c r="Y1326" s="10"/>
      <c r="Z1326" s="10"/>
      <c r="AA1326" s="31" t="str">
        <f t="shared" si="161"/>
        <v>--</v>
      </c>
      <c r="AB1326" s="18" t="str">
        <f t="shared" si="162"/>
        <v>Deposit</v>
      </c>
      <c r="AC1326" s="3">
        <f t="shared" si="163"/>
        <v>0</v>
      </c>
      <c r="AD1326" s="4">
        <f t="shared" si="164"/>
        <v>0</v>
      </c>
      <c r="AE1326" s="8" t="str">
        <f t="shared" si="165"/>
        <v/>
      </c>
      <c r="AF1326" s="18" t="str">
        <f t="shared" si="166"/>
        <v>--</v>
      </c>
    </row>
    <row r="1327" spans="5:32" x14ac:dyDescent="0.25">
      <c r="E1327" s="36" t="str">
        <f t="shared" si="167"/>
        <v>--</v>
      </c>
      <c r="F1327" s="26"/>
      <c r="G1327" s="21"/>
      <c r="H1327" s="30"/>
      <c r="I1327" s="30"/>
      <c r="J1327" s="24"/>
      <c r="K1327" s="24"/>
      <c r="L1327" s="24"/>
      <c r="M1327" s="26"/>
      <c r="N1327" s="30"/>
      <c r="O1327" s="13"/>
      <c r="P1327" s="13"/>
      <c r="Q1327" s="13"/>
      <c r="R1327" s="13"/>
      <c r="T1327" s="8" t="str">
        <f>IF(COUNTIF(M1327, "*POSB*TRA*")&gt;0,CONCATENATE(L1327,"-",MID(M1327,(MIN(IF(ISERROR(FIND({1;2;3;4;5;6;7;8;9;0},M1327,FIND("POSB",M1327))),"",FIND({1;2;3;4;5;6;7;8;9;0},M1327,FIND("POSB",M1327))))),6)),"")</f>
        <v/>
      </c>
      <c r="U1327" s="8" t="str">
        <f t="shared" si="160"/>
        <v>--</v>
      </c>
      <c r="V1327" s="17" t="str">
        <f>IF(COUNTIF(M1327, "*CHEQUE*")&gt;0,+MID(M1327,(MIN(IF(ISERROR(FIND({1;2;3;4;5;6;7;8;9;0},M1327)),"",FIND({1;2;3;4;5;6;7;8;9;0},M1327)))),15),"")</f>
        <v/>
      </c>
      <c r="W1327" s="10"/>
      <c r="X1327" s="10"/>
      <c r="Y1327" s="10"/>
      <c r="Z1327" s="10"/>
      <c r="AA1327" s="31" t="str">
        <f t="shared" si="161"/>
        <v>--</v>
      </c>
      <c r="AB1327" s="18" t="str">
        <f t="shared" si="162"/>
        <v>Deposit</v>
      </c>
      <c r="AC1327" s="3">
        <f t="shared" si="163"/>
        <v>0</v>
      </c>
      <c r="AD1327" s="4">
        <f t="shared" si="164"/>
        <v>0</v>
      </c>
      <c r="AE1327" s="8" t="str">
        <f t="shared" si="165"/>
        <v/>
      </c>
      <c r="AF1327" s="18" t="str">
        <f t="shared" si="166"/>
        <v>--</v>
      </c>
    </row>
    <row r="1328" spans="5:32" x14ac:dyDescent="0.25">
      <c r="E1328" s="36" t="str">
        <f t="shared" si="167"/>
        <v>--</v>
      </c>
      <c r="F1328" s="25"/>
      <c r="G1328" s="20"/>
      <c r="H1328" s="29"/>
      <c r="I1328" s="29"/>
      <c r="J1328" s="23"/>
      <c r="K1328" s="23"/>
      <c r="L1328" s="23"/>
      <c r="M1328" s="25"/>
      <c r="N1328" s="29"/>
      <c r="O1328" s="13"/>
      <c r="P1328" s="13"/>
      <c r="Q1328" s="13"/>
      <c r="R1328" s="13"/>
      <c r="T1328" s="8" t="str">
        <f>IF(COUNTIF(M1328, "*POSB*TRA*")&gt;0,CONCATENATE(L1328,"-",MID(M1328,(MIN(IF(ISERROR(FIND({1;2;3;4;5;6;7;8;9;0},M1328,FIND("POSB",M1328))),"",FIND({1;2;3;4;5;6;7;8;9;0},M1328,FIND("POSB",M1328))))),6)),"")</f>
        <v/>
      </c>
      <c r="U1328" s="8" t="str">
        <f t="shared" si="160"/>
        <v>--</v>
      </c>
      <c r="V1328" s="17" t="str">
        <f>IF(COUNTIF(M1328, "*CHEQUE*")&gt;0,+MID(M1328,(MIN(IF(ISERROR(FIND({1;2;3;4;5;6;7;8;9;0},M1328)),"",FIND({1;2;3;4;5;6;7;8;9;0},M1328)))),15),"")</f>
        <v/>
      </c>
      <c r="W1328" s="10"/>
      <c r="X1328" s="10"/>
      <c r="Y1328" s="10"/>
      <c r="Z1328" s="10"/>
      <c r="AA1328" s="31" t="str">
        <f t="shared" si="161"/>
        <v>--</v>
      </c>
      <c r="AB1328" s="18" t="str">
        <f t="shared" si="162"/>
        <v>Deposit</v>
      </c>
      <c r="AC1328" s="3">
        <f t="shared" si="163"/>
        <v>0</v>
      </c>
      <c r="AD1328" s="4">
        <f t="shared" si="164"/>
        <v>0</v>
      </c>
      <c r="AE1328" s="8" t="str">
        <f t="shared" si="165"/>
        <v/>
      </c>
      <c r="AF1328" s="18" t="str">
        <f t="shared" si="166"/>
        <v>--</v>
      </c>
    </row>
    <row r="1329" spans="5:32" x14ac:dyDescent="0.25">
      <c r="E1329" s="36" t="str">
        <f t="shared" si="167"/>
        <v>--</v>
      </c>
      <c r="F1329" s="26"/>
      <c r="G1329" s="21"/>
      <c r="H1329" s="30"/>
      <c r="I1329" s="30"/>
      <c r="J1329" s="24"/>
      <c r="K1329" s="24"/>
      <c r="L1329" s="24"/>
      <c r="M1329" s="26"/>
      <c r="N1329" s="30"/>
      <c r="O1329" s="13"/>
      <c r="P1329" s="13"/>
      <c r="Q1329" s="13"/>
      <c r="R1329" s="13"/>
      <c r="T1329" s="8" t="str">
        <f>IF(COUNTIF(M1329, "*POSB*TRA*")&gt;0,CONCATENATE(L1329,"-",MID(M1329,(MIN(IF(ISERROR(FIND({1;2;3;4;5;6;7;8;9;0},M1329,FIND("POSB",M1329))),"",FIND({1;2;3;4;5;6;7;8;9;0},M1329,FIND("POSB",M1329))))),6)),"")</f>
        <v/>
      </c>
      <c r="U1329" s="8" t="str">
        <f t="shared" si="160"/>
        <v>--</v>
      </c>
      <c r="V1329" s="17" t="str">
        <f>IF(COUNTIF(M1329, "*CHEQUE*")&gt;0,+MID(M1329,(MIN(IF(ISERROR(FIND({1;2;3;4;5;6;7;8;9;0},M1329)),"",FIND({1;2;3;4;5;6;7;8;9;0},M1329)))),15),"")</f>
        <v/>
      </c>
      <c r="W1329" s="10"/>
      <c r="X1329" s="10"/>
      <c r="Y1329" s="10"/>
      <c r="Z1329" s="10"/>
      <c r="AA1329" s="31" t="str">
        <f t="shared" si="161"/>
        <v>--</v>
      </c>
      <c r="AB1329" s="18" t="str">
        <f t="shared" si="162"/>
        <v>Deposit</v>
      </c>
      <c r="AC1329" s="3">
        <f t="shared" si="163"/>
        <v>0</v>
      </c>
      <c r="AD1329" s="4">
        <f t="shared" si="164"/>
        <v>0</v>
      </c>
      <c r="AE1329" s="8" t="str">
        <f t="shared" si="165"/>
        <v/>
      </c>
      <c r="AF1329" s="18" t="str">
        <f t="shared" si="166"/>
        <v>--</v>
      </c>
    </row>
    <row r="1330" spans="5:32" x14ac:dyDescent="0.25">
      <c r="E1330" s="36" t="str">
        <f t="shared" si="167"/>
        <v>--</v>
      </c>
      <c r="F1330" s="25"/>
      <c r="G1330" s="20"/>
      <c r="H1330" s="29"/>
      <c r="I1330" s="29"/>
      <c r="J1330" s="23"/>
      <c r="K1330" s="23"/>
      <c r="L1330" s="23"/>
      <c r="M1330" s="25"/>
      <c r="N1330" s="29"/>
      <c r="O1330" s="13"/>
      <c r="P1330" s="13"/>
      <c r="Q1330" s="13"/>
      <c r="R1330" s="13"/>
      <c r="T1330" s="8" t="str">
        <f>IF(COUNTIF(M1330, "*POSB*TRA*")&gt;0,CONCATENATE(L1330,"-",MID(M1330,(MIN(IF(ISERROR(FIND({1;2;3;4;5;6;7;8;9;0},M1330,FIND("POSB",M1330))),"",FIND({1;2;3;4;5;6;7;8;9;0},M1330,FIND("POSB",M1330))))),6)),"")</f>
        <v/>
      </c>
      <c r="U1330" s="8" t="str">
        <f t="shared" si="160"/>
        <v>--</v>
      </c>
      <c r="V1330" s="17" t="str">
        <f>IF(COUNTIF(M1330, "*CHEQUE*")&gt;0,+MID(M1330,(MIN(IF(ISERROR(FIND({1;2;3;4;5;6;7;8;9;0},M1330)),"",FIND({1;2;3;4;5;6;7;8;9;0},M1330)))),15),"")</f>
        <v/>
      </c>
      <c r="W1330" s="10"/>
      <c r="X1330" s="10"/>
      <c r="Y1330" s="10"/>
      <c r="Z1330" s="10"/>
      <c r="AA1330" s="31" t="str">
        <f t="shared" si="161"/>
        <v>--</v>
      </c>
      <c r="AB1330" s="18" t="str">
        <f t="shared" si="162"/>
        <v>Deposit</v>
      </c>
      <c r="AC1330" s="3">
        <f t="shared" si="163"/>
        <v>0</v>
      </c>
      <c r="AD1330" s="4">
        <f t="shared" si="164"/>
        <v>0</v>
      </c>
      <c r="AE1330" s="8" t="str">
        <f t="shared" si="165"/>
        <v/>
      </c>
      <c r="AF1330" s="18" t="str">
        <f t="shared" si="166"/>
        <v>--</v>
      </c>
    </row>
    <row r="1331" spans="5:32" x14ac:dyDescent="0.25">
      <c r="E1331" s="36" t="str">
        <f t="shared" si="167"/>
        <v>--</v>
      </c>
      <c r="F1331" s="26"/>
      <c r="G1331" s="21"/>
      <c r="H1331" s="30"/>
      <c r="I1331" s="30"/>
      <c r="J1331" s="24"/>
      <c r="K1331" s="24"/>
      <c r="L1331" s="24"/>
      <c r="M1331" s="26"/>
      <c r="N1331" s="30"/>
      <c r="O1331" s="13"/>
      <c r="P1331" s="13"/>
      <c r="Q1331" s="13"/>
      <c r="R1331" s="13"/>
      <c r="T1331" s="8" t="str">
        <f>IF(COUNTIF(M1331, "*POSB*TRA*")&gt;0,CONCATENATE(L1331,"-",MID(M1331,(MIN(IF(ISERROR(FIND({1;2;3;4;5;6;7;8;9;0},M1331,FIND("POSB",M1331))),"",FIND({1;2;3;4;5;6;7;8;9;0},M1331,FIND("POSB",M1331))))),6)),"")</f>
        <v/>
      </c>
      <c r="U1331" s="8" t="str">
        <f t="shared" si="160"/>
        <v>--</v>
      </c>
      <c r="V1331" s="17" t="str">
        <f>IF(COUNTIF(M1331, "*CHEQUE*")&gt;0,+MID(M1331,(MIN(IF(ISERROR(FIND({1;2;3;4;5;6;7;8;9;0},M1331)),"",FIND({1;2;3;4;5;6;7;8;9;0},M1331)))),15),"")</f>
        <v/>
      </c>
      <c r="W1331" s="10"/>
      <c r="X1331" s="10"/>
      <c r="Y1331" s="10"/>
      <c r="Z1331" s="10"/>
      <c r="AA1331" s="31" t="str">
        <f t="shared" si="161"/>
        <v>--</v>
      </c>
      <c r="AB1331" s="18" t="str">
        <f t="shared" si="162"/>
        <v>Deposit</v>
      </c>
      <c r="AC1331" s="3">
        <f t="shared" si="163"/>
        <v>0</v>
      </c>
      <c r="AD1331" s="4">
        <f t="shared" si="164"/>
        <v>0</v>
      </c>
      <c r="AE1331" s="8" t="str">
        <f t="shared" si="165"/>
        <v/>
      </c>
      <c r="AF1331" s="18" t="str">
        <f t="shared" si="166"/>
        <v>--</v>
      </c>
    </row>
    <row r="1332" spans="5:32" x14ac:dyDescent="0.25">
      <c r="E1332" s="36" t="str">
        <f t="shared" si="167"/>
        <v>--</v>
      </c>
      <c r="F1332" s="25"/>
      <c r="G1332" s="20"/>
      <c r="H1332" s="29"/>
      <c r="I1332" s="29"/>
      <c r="J1332" s="23"/>
      <c r="K1332" s="23"/>
      <c r="L1332" s="23"/>
      <c r="M1332" s="25"/>
      <c r="N1332" s="29"/>
      <c r="O1332" s="13"/>
      <c r="P1332" s="13"/>
      <c r="Q1332" s="13"/>
      <c r="R1332" s="13"/>
      <c r="T1332" s="8" t="str">
        <f>IF(COUNTIF(M1332, "*POSB*TRA*")&gt;0,CONCATENATE(L1332,"-",MID(M1332,(MIN(IF(ISERROR(FIND({1;2;3;4;5;6;7;8;9;0},M1332,FIND("POSB",M1332))),"",FIND({1;2;3;4;5;6;7;8;9;0},M1332,FIND("POSB",M1332))))),6)),"")</f>
        <v/>
      </c>
      <c r="U1332" s="8" t="str">
        <f t="shared" si="160"/>
        <v>--</v>
      </c>
      <c r="V1332" s="17" t="str">
        <f>IF(COUNTIF(M1332, "*CHEQUE*")&gt;0,+MID(M1332,(MIN(IF(ISERROR(FIND({1;2;3;4;5;6;7;8;9;0},M1332)),"",FIND({1;2;3;4;5;6;7;8;9;0},M1332)))),15),"")</f>
        <v/>
      </c>
      <c r="W1332" s="10"/>
      <c r="X1332" s="10"/>
      <c r="Y1332" s="10"/>
      <c r="Z1332" s="10"/>
      <c r="AA1332" s="31" t="str">
        <f t="shared" si="161"/>
        <v>--</v>
      </c>
      <c r="AB1332" s="18" t="str">
        <f t="shared" si="162"/>
        <v>Deposit</v>
      </c>
      <c r="AC1332" s="3">
        <f t="shared" si="163"/>
        <v>0</v>
      </c>
      <c r="AD1332" s="4">
        <f t="shared" si="164"/>
        <v>0</v>
      </c>
      <c r="AE1332" s="8" t="str">
        <f t="shared" si="165"/>
        <v/>
      </c>
      <c r="AF1332" s="18" t="str">
        <f t="shared" si="166"/>
        <v>--</v>
      </c>
    </row>
    <row r="1333" spans="5:32" x14ac:dyDescent="0.25">
      <c r="E1333" s="36" t="str">
        <f t="shared" si="167"/>
        <v>--</v>
      </c>
      <c r="F1333" s="26"/>
      <c r="G1333" s="21"/>
      <c r="H1333" s="30"/>
      <c r="I1333" s="30"/>
      <c r="J1333" s="24"/>
      <c r="K1333" s="24"/>
      <c r="L1333" s="24"/>
      <c r="M1333" s="26"/>
      <c r="N1333" s="30"/>
      <c r="O1333" s="13"/>
      <c r="P1333" s="13"/>
      <c r="Q1333" s="13"/>
      <c r="R1333" s="13"/>
      <c r="T1333" s="8" t="str">
        <f>IF(COUNTIF(M1333, "*POSB*TRA*")&gt;0,CONCATENATE(L1333,"-",MID(M1333,(MIN(IF(ISERROR(FIND({1;2;3;4;5;6;7;8;9;0},M1333,FIND("POSB",M1333))),"",FIND({1;2;3;4;5;6;7;8;9;0},M1333,FIND("POSB",M1333))))),6)),"")</f>
        <v/>
      </c>
      <c r="U1333" s="8" t="str">
        <f t="shared" si="160"/>
        <v>--</v>
      </c>
      <c r="V1333" s="17" t="str">
        <f>IF(COUNTIF(M1333, "*CHEQUE*")&gt;0,+MID(M1333,(MIN(IF(ISERROR(FIND({1;2;3;4;5;6;7;8;9;0},M1333)),"",FIND({1;2;3;4;5;6;7;8;9;0},M1333)))),15),"")</f>
        <v/>
      </c>
      <c r="W1333" s="10"/>
      <c r="X1333" s="10"/>
      <c r="Y1333" s="10"/>
      <c r="Z1333" s="10"/>
      <c r="AA1333" s="31" t="str">
        <f t="shared" si="161"/>
        <v>--</v>
      </c>
      <c r="AB1333" s="18" t="str">
        <f t="shared" si="162"/>
        <v>Deposit</v>
      </c>
      <c r="AC1333" s="3">
        <f t="shared" si="163"/>
        <v>0</v>
      </c>
      <c r="AD1333" s="4">
        <f t="shared" si="164"/>
        <v>0</v>
      </c>
      <c r="AE1333" s="8" t="str">
        <f t="shared" si="165"/>
        <v/>
      </c>
      <c r="AF1333" s="18" t="str">
        <f t="shared" si="166"/>
        <v>--</v>
      </c>
    </row>
    <row r="1334" spans="5:32" x14ac:dyDescent="0.25">
      <c r="E1334" s="36" t="str">
        <f t="shared" si="167"/>
        <v>--</v>
      </c>
      <c r="F1334" s="25"/>
      <c r="G1334" s="20"/>
      <c r="H1334" s="29"/>
      <c r="I1334" s="29"/>
      <c r="J1334" s="23"/>
      <c r="K1334" s="23"/>
      <c r="L1334" s="23"/>
      <c r="M1334" s="25"/>
      <c r="N1334" s="29"/>
      <c r="O1334" s="13"/>
      <c r="P1334" s="13"/>
      <c r="Q1334" s="13"/>
      <c r="R1334" s="13"/>
      <c r="T1334" s="8" t="str">
        <f>IF(COUNTIF(M1334, "*POSB*TRA*")&gt;0,CONCATENATE(L1334,"-",MID(M1334,(MIN(IF(ISERROR(FIND({1;2;3;4;5;6;7;8;9;0},M1334,FIND("POSB",M1334))),"",FIND({1;2;3;4;5;6;7;8;9;0},M1334,FIND("POSB",M1334))))),6)),"")</f>
        <v/>
      </c>
      <c r="U1334" s="8" t="str">
        <f t="shared" si="160"/>
        <v>--</v>
      </c>
      <c r="V1334" s="17" t="str">
        <f>IF(COUNTIF(M1334, "*CHEQUE*")&gt;0,+MID(M1334,(MIN(IF(ISERROR(FIND({1;2;3;4;5;6;7;8;9;0},M1334)),"",FIND({1;2;3;4;5;6;7;8;9;0},M1334)))),15),"")</f>
        <v/>
      </c>
      <c r="W1334" s="10"/>
      <c r="X1334" s="10"/>
      <c r="Y1334" s="10"/>
      <c r="Z1334" s="10"/>
      <c r="AA1334" s="31" t="str">
        <f t="shared" si="161"/>
        <v>--</v>
      </c>
      <c r="AB1334" s="18" t="str">
        <f t="shared" si="162"/>
        <v>Deposit</v>
      </c>
      <c r="AC1334" s="3">
        <f t="shared" si="163"/>
        <v>0</v>
      </c>
      <c r="AD1334" s="4">
        <f t="shared" si="164"/>
        <v>0</v>
      </c>
      <c r="AE1334" s="8" t="str">
        <f t="shared" si="165"/>
        <v/>
      </c>
      <c r="AF1334" s="18" t="str">
        <f t="shared" si="166"/>
        <v>--</v>
      </c>
    </row>
    <row r="1335" spans="5:32" x14ac:dyDescent="0.25">
      <c r="E1335" s="36" t="str">
        <f t="shared" si="167"/>
        <v>--</v>
      </c>
      <c r="F1335" s="26"/>
      <c r="G1335" s="21"/>
      <c r="H1335" s="30"/>
      <c r="I1335" s="30"/>
      <c r="J1335" s="24"/>
      <c r="K1335" s="24"/>
      <c r="L1335" s="24"/>
      <c r="M1335" s="26"/>
      <c r="N1335" s="30"/>
      <c r="O1335" s="13"/>
      <c r="P1335" s="13"/>
      <c r="Q1335" s="13"/>
      <c r="R1335" s="13"/>
      <c r="T1335" s="8" t="str">
        <f>IF(COUNTIF(M1335, "*POSB*TRA*")&gt;0,CONCATENATE(L1335,"-",MID(M1335,(MIN(IF(ISERROR(FIND({1;2;3;4;5;6;7;8;9;0},M1335,FIND("POSB",M1335))),"",FIND({1;2;3;4;5;6;7;8;9;0},M1335,FIND("POSB",M1335))))),6)),"")</f>
        <v/>
      </c>
      <c r="U1335" s="8" t="str">
        <f t="shared" si="160"/>
        <v>--</v>
      </c>
      <c r="V1335" s="17" t="str">
        <f>IF(COUNTIF(M1335, "*CHEQUE*")&gt;0,+MID(M1335,(MIN(IF(ISERROR(FIND({1;2;3;4;5;6;7;8;9;0},M1335)),"",FIND({1;2;3;4;5;6;7;8;9;0},M1335)))),15),"")</f>
        <v/>
      </c>
      <c r="W1335" s="10"/>
      <c r="X1335" s="10"/>
      <c r="Y1335" s="10"/>
      <c r="Z1335" s="10"/>
      <c r="AA1335" s="31" t="str">
        <f t="shared" si="161"/>
        <v>--</v>
      </c>
      <c r="AB1335" s="18" t="str">
        <f t="shared" si="162"/>
        <v>Deposit</v>
      </c>
      <c r="AC1335" s="3">
        <f t="shared" si="163"/>
        <v>0</v>
      </c>
      <c r="AD1335" s="4">
        <f t="shared" si="164"/>
        <v>0</v>
      </c>
      <c r="AE1335" s="8" t="str">
        <f t="shared" si="165"/>
        <v/>
      </c>
      <c r="AF1335" s="18" t="str">
        <f t="shared" si="166"/>
        <v>--</v>
      </c>
    </row>
    <row r="1336" spans="5:32" x14ac:dyDescent="0.25">
      <c r="E1336" s="36" t="str">
        <f t="shared" si="167"/>
        <v>--</v>
      </c>
      <c r="F1336" s="25"/>
      <c r="G1336" s="20"/>
      <c r="H1336" s="29"/>
      <c r="I1336" s="29"/>
      <c r="J1336" s="23"/>
      <c r="K1336" s="23"/>
      <c r="L1336" s="23"/>
      <c r="M1336" s="25"/>
      <c r="N1336" s="29"/>
      <c r="O1336" s="13"/>
      <c r="P1336" s="13"/>
      <c r="Q1336" s="13"/>
      <c r="R1336" s="13"/>
      <c r="T1336" s="8" t="str">
        <f>IF(COUNTIF(M1336, "*POSB*TRA*")&gt;0,CONCATENATE(L1336,"-",MID(M1336,(MIN(IF(ISERROR(FIND({1;2;3;4;5;6;7;8;9;0},M1336,FIND("POSB",M1336))),"",FIND({1;2;3;4;5;6;7;8;9;0},M1336,FIND("POSB",M1336))))),6)),"")</f>
        <v/>
      </c>
      <c r="U1336" s="8" t="str">
        <f t="shared" si="160"/>
        <v>--</v>
      </c>
      <c r="V1336" s="17" t="str">
        <f>IF(COUNTIF(M1336, "*CHEQUE*")&gt;0,+MID(M1336,(MIN(IF(ISERROR(FIND({1;2;3;4;5;6;7;8;9;0},M1336)),"",FIND({1;2;3;4;5;6;7;8;9;0},M1336)))),15),"")</f>
        <v/>
      </c>
      <c r="W1336" s="10"/>
      <c r="X1336" s="10"/>
      <c r="Y1336" s="10"/>
      <c r="Z1336" s="10"/>
      <c r="AA1336" s="31" t="str">
        <f t="shared" si="161"/>
        <v>--</v>
      </c>
      <c r="AB1336" s="18" t="str">
        <f t="shared" si="162"/>
        <v>Deposit</v>
      </c>
      <c r="AC1336" s="3">
        <f t="shared" si="163"/>
        <v>0</v>
      </c>
      <c r="AD1336" s="4">
        <f t="shared" si="164"/>
        <v>0</v>
      </c>
      <c r="AE1336" s="8" t="str">
        <f t="shared" si="165"/>
        <v/>
      </c>
      <c r="AF1336" s="18" t="str">
        <f t="shared" si="166"/>
        <v>--</v>
      </c>
    </row>
    <row r="1337" spans="5:32" x14ac:dyDescent="0.25">
      <c r="E1337" s="36" t="str">
        <f t="shared" si="167"/>
        <v>--</v>
      </c>
      <c r="F1337" s="26"/>
      <c r="G1337" s="21"/>
      <c r="H1337" s="30"/>
      <c r="I1337" s="30"/>
      <c r="J1337" s="24"/>
      <c r="K1337" s="24"/>
      <c r="L1337" s="24"/>
      <c r="M1337" s="26"/>
      <c r="N1337" s="30"/>
      <c r="O1337" s="13"/>
      <c r="P1337" s="13"/>
      <c r="Q1337" s="13"/>
      <c r="R1337" s="13"/>
      <c r="T1337" s="8" t="str">
        <f>IF(COUNTIF(M1337, "*POSB*TRA*")&gt;0,CONCATENATE(L1337,"-",MID(M1337,(MIN(IF(ISERROR(FIND({1;2;3;4;5;6;7;8;9;0},M1337,FIND("POSB",M1337))),"",FIND({1;2;3;4;5;6;7;8;9;0},M1337,FIND("POSB",M1337))))),6)),"")</f>
        <v/>
      </c>
      <c r="U1337" s="8" t="str">
        <f t="shared" si="160"/>
        <v>--</v>
      </c>
      <c r="V1337" s="17" t="str">
        <f>IF(COUNTIF(M1337, "*CHEQUE*")&gt;0,+MID(M1337,(MIN(IF(ISERROR(FIND({1;2;3;4;5;6;7;8;9;0},M1337)),"",FIND({1;2;3;4;5;6;7;8;9;0},M1337)))),15),"")</f>
        <v/>
      </c>
      <c r="W1337" s="10"/>
      <c r="X1337" s="10"/>
      <c r="Y1337" s="10"/>
      <c r="Z1337" s="10"/>
      <c r="AA1337" s="31" t="str">
        <f t="shared" si="161"/>
        <v>--</v>
      </c>
      <c r="AB1337" s="18" t="str">
        <f t="shared" si="162"/>
        <v>Deposit</v>
      </c>
      <c r="AC1337" s="3">
        <f t="shared" si="163"/>
        <v>0</v>
      </c>
      <c r="AD1337" s="4">
        <f t="shared" si="164"/>
        <v>0</v>
      </c>
      <c r="AE1337" s="8" t="str">
        <f t="shared" si="165"/>
        <v/>
      </c>
      <c r="AF1337" s="18" t="str">
        <f t="shared" si="166"/>
        <v>--</v>
      </c>
    </row>
    <row r="1338" spans="5:32" x14ac:dyDescent="0.25">
      <c r="E1338" s="36" t="str">
        <f t="shared" si="167"/>
        <v>--</v>
      </c>
      <c r="F1338" s="25"/>
      <c r="G1338" s="20"/>
      <c r="H1338" s="29"/>
      <c r="I1338" s="29"/>
      <c r="J1338" s="23"/>
      <c r="K1338" s="23"/>
      <c r="L1338" s="23"/>
      <c r="M1338" s="25"/>
      <c r="N1338" s="29"/>
      <c r="O1338" s="13"/>
      <c r="P1338" s="13"/>
      <c r="Q1338" s="13"/>
      <c r="R1338" s="13"/>
      <c r="T1338" s="8" t="str">
        <f>IF(COUNTIF(M1338, "*POSB*TRA*")&gt;0,CONCATENATE(L1338,"-",MID(M1338,(MIN(IF(ISERROR(FIND({1;2;3;4;5;6;7;8;9;0},M1338,FIND("POSB",M1338))),"",FIND({1;2;3;4;5;6;7;8;9;0},M1338,FIND("POSB",M1338))))),6)),"")</f>
        <v/>
      </c>
      <c r="U1338" s="8" t="str">
        <f t="shared" si="160"/>
        <v>--</v>
      </c>
      <c r="V1338" s="17" t="str">
        <f>IF(COUNTIF(M1338, "*CHEQUE*")&gt;0,+MID(M1338,(MIN(IF(ISERROR(FIND({1;2;3;4;5;6;7;8;9;0},M1338)),"",FIND({1;2;3;4;5;6;7;8;9;0},M1338)))),15),"")</f>
        <v/>
      </c>
      <c r="W1338" s="10"/>
      <c r="X1338" s="10"/>
      <c r="Y1338" s="10"/>
      <c r="Z1338" s="10"/>
      <c r="AA1338" s="31" t="str">
        <f t="shared" si="161"/>
        <v>--</v>
      </c>
      <c r="AB1338" s="18" t="str">
        <f t="shared" si="162"/>
        <v>Deposit</v>
      </c>
      <c r="AC1338" s="3">
        <f t="shared" si="163"/>
        <v>0</v>
      </c>
      <c r="AD1338" s="4">
        <f t="shared" si="164"/>
        <v>0</v>
      </c>
      <c r="AE1338" s="8" t="str">
        <f t="shared" si="165"/>
        <v/>
      </c>
      <c r="AF1338" s="18" t="str">
        <f t="shared" si="166"/>
        <v>--</v>
      </c>
    </row>
    <row r="1339" spans="5:32" x14ac:dyDescent="0.25">
      <c r="E1339" s="36" t="str">
        <f t="shared" si="167"/>
        <v>--</v>
      </c>
      <c r="F1339" s="26"/>
      <c r="G1339" s="21"/>
      <c r="H1339" s="30"/>
      <c r="I1339" s="30"/>
      <c r="J1339" s="24"/>
      <c r="K1339" s="24"/>
      <c r="L1339" s="24"/>
      <c r="M1339" s="26"/>
      <c r="N1339" s="30"/>
      <c r="O1339" s="13"/>
      <c r="P1339" s="13"/>
      <c r="Q1339" s="13"/>
      <c r="R1339" s="13"/>
      <c r="T1339" s="8" t="str">
        <f>IF(COUNTIF(M1339, "*POSB*TRA*")&gt;0,CONCATENATE(L1339,"-",MID(M1339,(MIN(IF(ISERROR(FIND({1;2;3;4;5;6;7;8;9;0},M1339,FIND("POSB",M1339))),"",FIND({1;2;3;4;5;6;7;8;9;0},M1339,FIND("POSB",M1339))))),6)),"")</f>
        <v/>
      </c>
      <c r="U1339" s="8" t="str">
        <f t="shared" si="160"/>
        <v>--</v>
      </c>
      <c r="V1339" s="17" t="str">
        <f>IF(COUNTIF(M1339, "*CHEQUE*")&gt;0,+MID(M1339,(MIN(IF(ISERROR(FIND({1;2;3;4;5;6;7;8;9;0},M1339)),"",FIND({1;2;3;4;5;6;7;8;9;0},M1339)))),15),"")</f>
        <v/>
      </c>
      <c r="W1339" s="10"/>
      <c r="X1339" s="10"/>
      <c r="Y1339" s="10"/>
      <c r="Z1339" s="10"/>
      <c r="AA1339" s="31" t="str">
        <f t="shared" si="161"/>
        <v>--</v>
      </c>
      <c r="AB1339" s="18" t="str">
        <f t="shared" si="162"/>
        <v>Deposit</v>
      </c>
      <c r="AC1339" s="3">
        <f t="shared" si="163"/>
        <v>0</v>
      </c>
      <c r="AD1339" s="4">
        <f t="shared" si="164"/>
        <v>0</v>
      </c>
      <c r="AE1339" s="8" t="str">
        <f t="shared" si="165"/>
        <v/>
      </c>
      <c r="AF1339" s="18" t="str">
        <f t="shared" si="166"/>
        <v>--</v>
      </c>
    </row>
    <row r="1340" spans="5:32" x14ac:dyDescent="0.25">
      <c r="E1340" s="36" t="str">
        <f t="shared" si="167"/>
        <v>--</v>
      </c>
      <c r="F1340" s="25"/>
      <c r="G1340" s="20"/>
      <c r="H1340" s="29"/>
      <c r="I1340" s="29"/>
      <c r="J1340" s="23"/>
      <c r="K1340" s="23"/>
      <c r="L1340" s="23"/>
      <c r="M1340" s="25"/>
      <c r="N1340" s="29"/>
      <c r="O1340" s="13"/>
      <c r="P1340" s="13"/>
      <c r="Q1340" s="13"/>
      <c r="R1340" s="13"/>
      <c r="T1340" s="8" t="str">
        <f>IF(COUNTIF(M1340, "*POSB*TRA*")&gt;0,CONCATENATE(L1340,"-",MID(M1340,(MIN(IF(ISERROR(FIND({1;2;3;4;5;6;7;8;9;0},M1340,FIND("POSB",M1340))),"",FIND({1;2;3;4;5;6;7;8;9;0},M1340,FIND("POSB",M1340))))),6)),"")</f>
        <v/>
      </c>
      <c r="U1340" s="8" t="str">
        <f t="shared" si="160"/>
        <v>--</v>
      </c>
      <c r="V1340" s="17" t="str">
        <f>IF(COUNTIF(M1340, "*CHEQUE*")&gt;0,+MID(M1340,(MIN(IF(ISERROR(FIND({1;2;3;4;5;6;7;8;9;0},M1340)),"",FIND({1;2;3;4;5;6;7;8;9;0},M1340)))),15),"")</f>
        <v/>
      </c>
      <c r="W1340" s="10"/>
      <c r="X1340" s="10"/>
      <c r="Y1340" s="10"/>
      <c r="Z1340" s="10"/>
      <c r="AA1340" s="31" t="str">
        <f t="shared" si="161"/>
        <v>--</v>
      </c>
      <c r="AB1340" s="18" t="str">
        <f t="shared" si="162"/>
        <v>Deposit</v>
      </c>
      <c r="AC1340" s="3">
        <f t="shared" si="163"/>
        <v>0</v>
      </c>
      <c r="AD1340" s="4">
        <f t="shared" si="164"/>
        <v>0</v>
      </c>
      <c r="AE1340" s="8" t="str">
        <f t="shared" si="165"/>
        <v/>
      </c>
      <c r="AF1340" s="18" t="str">
        <f t="shared" si="166"/>
        <v>--</v>
      </c>
    </row>
    <row r="1341" spans="5:32" x14ac:dyDescent="0.25">
      <c r="E1341" s="36" t="str">
        <f t="shared" si="167"/>
        <v>--</v>
      </c>
      <c r="F1341" s="26"/>
      <c r="G1341" s="21"/>
      <c r="H1341" s="30"/>
      <c r="I1341" s="30"/>
      <c r="J1341" s="24"/>
      <c r="K1341" s="24"/>
      <c r="L1341" s="24"/>
      <c r="M1341" s="26"/>
      <c r="N1341" s="30"/>
      <c r="O1341" s="13"/>
      <c r="P1341" s="13"/>
      <c r="Q1341" s="13"/>
      <c r="R1341" s="13"/>
      <c r="T1341" s="8" t="str">
        <f>IF(COUNTIF(M1341, "*POSB*TRA*")&gt;0,CONCATENATE(L1341,"-",MID(M1341,(MIN(IF(ISERROR(FIND({1;2;3;4;5;6;7;8;9;0},M1341,FIND("POSB",M1341))),"",FIND({1;2;3;4;5;6;7;8;9;0},M1341,FIND("POSB",M1341))))),6)),"")</f>
        <v/>
      </c>
      <c r="U1341" s="8" t="str">
        <f t="shared" si="160"/>
        <v>--</v>
      </c>
      <c r="V1341" s="17" t="str">
        <f>IF(COUNTIF(M1341, "*CHEQUE*")&gt;0,+MID(M1341,(MIN(IF(ISERROR(FIND({1;2;3;4;5;6;7;8;9;0},M1341)),"",FIND({1;2;3;4;5;6;7;8;9;0},M1341)))),15),"")</f>
        <v/>
      </c>
      <c r="W1341" s="10"/>
      <c r="X1341" s="10"/>
      <c r="Y1341" s="10"/>
      <c r="Z1341" s="10"/>
      <c r="AA1341" s="31" t="str">
        <f t="shared" si="161"/>
        <v>--</v>
      </c>
      <c r="AB1341" s="18" t="str">
        <f t="shared" si="162"/>
        <v>Deposit</v>
      </c>
      <c r="AC1341" s="3">
        <f t="shared" si="163"/>
        <v>0</v>
      </c>
      <c r="AD1341" s="4">
        <f t="shared" si="164"/>
        <v>0</v>
      </c>
      <c r="AE1341" s="8" t="str">
        <f t="shared" si="165"/>
        <v/>
      </c>
      <c r="AF1341" s="18" t="str">
        <f t="shared" si="166"/>
        <v>--</v>
      </c>
    </row>
    <row r="1342" spans="5:32" x14ac:dyDescent="0.25">
      <c r="E1342" s="36" t="str">
        <f t="shared" si="167"/>
        <v>--</v>
      </c>
      <c r="F1342" s="25"/>
      <c r="G1342" s="20"/>
      <c r="H1342" s="29"/>
      <c r="I1342" s="29"/>
      <c r="J1342" s="23"/>
      <c r="K1342" s="23"/>
      <c r="L1342" s="23"/>
      <c r="M1342" s="25"/>
      <c r="N1342" s="29"/>
      <c r="O1342" s="13"/>
      <c r="P1342" s="13"/>
      <c r="Q1342" s="13"/>
      <c r="R1342" s="13"/>
      <c r="T1342" s="8" t="str">
        <f>IF(COUNTIF(M1342, "*POSB*TRA*")&gt;0,CONCATENATE(L1342,"-",MID(M1342,(MIN(IF(ISERROR(FIND({1;2;3;4;5;6;7;8;9;0},M1342,FIND("POSB",M1342))),"",FIND({1;2;3;4;5;6;7;8;9;0},M1342,FIND("POSB",M1342))))),6)),"")</f>
        <v/>
      </c>
      <c r="U1342" s="8" t="str">
        <f t="shared" si="160"/>
        <v>--</v>
      </c>
      <c r="V1342" s="17" t="str">
        <f>IF(COUNTIF(M1342, "*CHEQUE*")&gt;0,+MID(M1342,(MIN(IF(ISERROR(FIND({1;2;3;4;5;6;7;8;9;0},M1342)),"",FIND({1;2;3;4;5;6;7;8;9;0},M1342)))),15),"")</f>
        <v/>
      </c>
      <c r="W1342" s="10"/>
      <c r="X1342" s="10"/>
      <c r="Y1342" s="10"/>
      <c r="Z1342" s="10"/>
      <c r="AA1342" s="31" t="str">
        <f t="shared" si="161"/>
        <v>--</v>
      </c>
      <c r="AB1342" s="18" t="str">
        <f t="shared" si="162"/>
        <v>Deposit</v>
      </c>
      <c r="AC1342" s="3">
        <f t="shared" si="163"/>
        <v>0</v>
      </c>
      <c r="AD1342" s="4">
        <f t="shared" si="164"/>
        <v>0</v>
      </c>
      <c r="AE1342" s="8" t="str">
        <f t="shared" si="165"/>
        <v/>
      </c>
      <c r="AF1342" s="18" t="str">
        <f t="shared" si="166"/>
        <v>--</v>
      </c>
    </row>
    <row r="1343" spans="5:32" x14ac:dyDescent="0.25">
      <c r="E1343" s="36" t="str">
        <f t="shared" si="167"/>
        <v>--</v>
      </c>
      <c r="F1343" s="26"/>
      <c r="G1343" s="21"/>
      <c r="H1343" s="30"/>
      <c r="I1343" s="30"/>
      <c r="J1343" s="24"/>
      <c r="K1343" s="24"/>
      <c r="L1343" s="24"/>
      <c r="M1343" s="26"/>
      <c r="N1343" s="30"/>
      <c r="O1343" s="13"/>
      <c r="P1343" s="13"/>
      <c r="Q1343" s="13"/>
      <c r="R1343" s="13"/>
      <c r="T1343" s="8" t="str">
        <f>IF(COUNTIF(M1343, "*POSB*TRA*")&gt;0,CONCATENATE(L1343,"-",MID(M1343,(MIN(IF(ISERROR(FIND({1;2;3;4;5;6;7;8;9;0},M1343,FIND("POSB",M1343))),"",FIND({1;2;3;4;5;6;7;8;9;0},M1343,FIND("POSB",M1343))))),6)),"")</f>
        <v/>
      </c>
      <c r="U1343" s="8" t="str">
        <f t="shared" si="160"/>
        <v>--</v>
      </c>
      <c r="V1343" s="17" t="str">
        <f>IF(COUNTIF(M1343, "*CHEQUE*")&gt;0,+MID(M1343,(MIN(IF(ISERROR(FIND({1;2;3;4;5;6;7;8;9;0},M1343)),"",FIND({1;2;3;4;5;6;7;8;9;0},M1343)))),15),"")</f>
        <v/>
      </c>
      <c r="W1343" s="10"/>
      <c r="X1343" s="10"/>
      <c r="Y1343" s="10"/>
      <c r="Z1343" s="10"/>
      <c r="AA1343" s="31" t="str">
        <f t="shared" si="161"/>
        <v>--</v>
      </c>
      <c r="AB1343" s="18" t="str">
        <f t="shared" si="162"/>
        <v>Deposit</v>
      </c>
      <c r="AC1343" s="3">
        <f t="shared" si="163"/>
        <v>0</v>
      </c>
      <c r="AD1343" s="4">
        <f t="shared" si="164"/>
        <v>0</v>
      </c>
      <c r="AE1343" s="8" t="str">
        <f t="shared" si="165"/>
        <v/>
      </c>
      <c r="AF1343" s="18" t="str">
        <f t="shared" si="166"/>
        <v>--</v>
      </c>
    </row>
    <row r="1344" spans="5:32" x14ac:dyDescent="0.25">
      <c r="E1344" s="36" t="str">
        <f t="shared" si="167"/>
        <v>--</v>
      </c>
      <c r="F1344" s="25"/>
      <c r="G1344" s="20"/>
      <c r="H1344" s="29"/>
      <c r="I1344" s="29"/>
      <c r="J1344" s="23"/>
      <c r="K1344" s="23"/>
      <c r="L1344" s="23"/>
      <c r="M1344" s="25"/>
      <c r="N1344" s="29"/>
      <c r="O1344" s="13"/>
      <c r="P1344" s="13"/>
      <c r="Q1344" s="13"/>
      <c r="R1344" s="13"/>
      <c r="T1344" s="8" t="str">
        <f>IF(COUNTIF(M1344, "*POSB*TRA*")&gt;0,CONCATENATE(L1344,"-",MID(M1344,(MIN(IF(ISERROR(FIND({1;2;3;4;5;6;7;8;9;0},M1344,FIND("POSB",M1344))),"",FIND({1;2;3;4;5;6;7;8;9;0},M1344,FIND("POSB",M1344))))),6)),"")</f>
        <v/>
      </c>
      <c r="U1344" s="8" t="str">
        <f t="shared" si="160"/>
        <v>--</v>
      </c>
      <c r="V1344" s="17" t="str">
        <f>IF(COUNTIF(M1344, "*CHEQUE*")&gt;0,+MID(M1344,(MIN(IF(ISERROR(FIND({1;2;3;4;5;6;7;8;9;0},M1344)),"",FIND({1;2;3;4;5;6;7;8;9;0},M1344)))),15),"")</f>
        <v/>
      </c>
      <c r="W1344" s="10"/>
      <c r="X1344" s="10"/>
      <c r="Y1344" s="10"/>
      <c r="Z1344" s="10"/>
      <c r="AA1344" s="31" t="str">
        <f t="shared" si="161"/>
        <v>--</v>
      </c>
      <c r="AB1344" s="18" t="str">
        <f t="shared" si="162"/>
        <v>Deposit</v>
      </c>
      <c r="AC1344" s="3">
        <f t="shared" si="163"/>
        <v>0</v>
      </c>
      <c r="AD1344" s="4">
        <f t="shared" si="164"/>
        <v>0</v>
      </c>
      <c r="AE1344" s="8" t="str">
        <f t="shared" si="165"/>
        <v/>
      </c>
      <c r="AF1344" s="18" t="str">
        <f t="shared" si="166"/>
        <v>--</v>
      </c>
    </row>
    <row r="1345" spans="5:32" x14ac:dyDescent="0.25">
      <c r="E1345" s="36" t="str">
        <f t="shared" si="167"/>
        <v>--</v>
      </c>
      <c r="F1345" s="26"/>
      <c r="G1345" s="21"/>
      <c r="H1345" s="30"/>
      <c r="I1345" s="30"/>
      <c r="J1345" s="24"/>
      <c r="K1345" s="24"/>
      <c r="L1345" s="24"/>
      <c r="M1345" s="26"/>
      <c r="N1345" s="30"/>
      <c r="O1345" s="13"/>
      <c r="P1345" s="13"/>
      <c r="Q1345" s="13"/>
      <c r="R1345" s="13"/>
      <c r="T1345" s="8" t="str">
        <f>IF(COUNTIF(M1345, "*POSB*TRA*")&gt;0,CONCATENATE(L1345,"-",MID(M1345,(MIN(IF(ISERROR(FIND({1;2;3;4;5;6;7;8;9;0},M1345,FIND("POSB",M1345))),"",FIND({1;2;3;4;5;6;7;8;9;0},M1345,FIND("POSB",M1345))))),6)),"")</f>
        <v/>
      </c>
      <c r="U1345" s="8" t="str">
        <f t="shared" si="160"/>
        <v>--</v>
      </c>
      <c r="V1345" s="17" t="str">
        <f>IF(COUNTIF(M1345, "*CHEQUE*")&gt;0,+MID(M1345,(MIN(IF(ISERROR(FIND({1;2;3;4;5;6;7;8;9;0},M1345)),"",FIND({1;2;3;4;5;6;7;8;9;0},M1345)))),15),"")</f>
        <v/>
      </c>
      <c r="W1345" s="10"/>
      <c r="X1345" s="10"/>
      <c r="Y1345" s="10"/>
      <c r="Z1345" s="10"/>
      <c r="AA1345" s="31" t="str">
        <f t="shared" si="161"/>
        <v>--</v>
      </c>
      <c r="AB1345" s="18" t="str">
        <f t="shared" si="162"/>
        <v>Deposit</v>
      </c>
      <c r="AC1345" s="3">
        <f t="shared" si="163"/>
        <v>0</v>
      </c>
      <c r="AD1345" s="4">
        <f t="shared" si="164"/>
        <v>0</v>
      </c>
      <c r="AE1345" s="8" t="str">
        <f t="shared" si="165"/>
        <v/>
      </c>
      <c r="AF1345" s="18" t="str">
        <f t="shared" si="166"/>
        <v>--</v>
      </c>
    </row>
    <row r="1346" spans="5:32" x14ac:dyDescent="0.25">
      <c r="E1346" s="36" t="str">
        <f t="shared" si="167"/>
        <v>--</v>
      </c>
      <c r="F1346" s="25"/>
      <c r="G1346" s="20"/>
      <c r="H1346" s="29"/>
      <c r="I1346" s="29"/>
      <c r="J1346" s="23"/>
      <c r="K1346" s="23"/>
      <c r="L1346" s="23"/>
      <c r="M1346" s="25"/>
      <c r="N1346" s="29"/>
      <c r="O1346" s="13"/>
      <c r="P1346" s="13"/>
      <c r="Q1346" s="13"/>
      <c r="R1346" s="13"/>
      <c r="T1346" s="8" t="str">
        <f>IF(COUNTIF(M1346, "*POSB*TRA*")&gt;0,CONCATENATE(L1346,"-",MID(M1346,(MIN(IF(ISERROR(FIND({1;2;3;4;5;6;7;8;9;0},M1346,FIND("POSB",M1346))),"",FIND({1;2;3;4;5;6;7;8;9;0},M1346,FIND("POSB",M1346))))),6)),"")</f>
        <v/>
      </c>
      <c r="U1346" s="8" t="str">
        <f t="shared" si="160"/>
        <v>--</v>
      </c>
      <c r="V1346" s="17" t="str">
        <f>IF(COUNTIF(M1346, "*CHEQUE*")&gt;0,+MID(M1346,(MIN(IF(ISERROR(FIND({1;2;3;4;5;6;7;8;9;0},M1346)),"",FIND({1;2;3;4;5;6;7;8;9;0},M1346)))),15),"")</f>
        <v/>
      </c>
      <c r="W1346" s="10"/>
      <c r="X1346" s="10"/>
      <c r="Y1346" s="10"/>
      <c r="Z1346" s="10"/>
      <c r="AA1346" s="31" t="str">
        <f t="shared" si="161"/>
        <v>--</v>
      </c>
      <c r="AB1346" s="18" t="str">
        <f t="shared" si="162"/>
        <v>Deposit</v>
      </c>
      <c r="AC1346" s="3">
        <f t="shared" si="163"/>
        <v>0</v>
      </c>
      <c r="AD1346" s="4">
        <f t="shared" si="164"/>
        <v>0</v>
      </c>
      <c r="AE1346" s="8" t="str">
        <f t="shared" si="165"/>
        <v/>
      </c>
      <c r="AF1346" s="18" t="str">
        <f t="shared" si="166"/>
        <v>--</v>
      </c>
    </row>
    <row r="1347" spans="5:32" x14ac:dyDescent="0.25">
      <c r="E1347" s="36" t="str">
        <f t="shared" si="167"/>
        <v>--</v>
      </c>
      <c r="F1347" s="26"/>
      <c r="G1347" s="21"/>
      <c r="H1347" s="30"/>
      <c r="I1347" s="30"/>
      <c r="J1347" s="24"/>
      <c r="K1347" s="24"/>
      <c r="L1347" s="24"/>
      <c r="M1347" s="26"/>
      <c r="N1347" s="30"/>
      <c r="O1347" s="13"/>
      <c r="P1347" s="13"/>
      <c r="Q1347" s="13"/>
      <c r="R1347" s="13"/>
      <c r="T1347" s="8" t="str">
        <f>IF(COUNTIF(M1347, "*POSB*TRA*")&gt;0,CONCATENATE(L1347,"-",MID(M1347,(MIN(IF(ISERROR(FIND({1;2;3;4;5;6;7;8;9;0},M1347,FIND("POSB",M1347))),"",FIND({1;2;3;4;5;6;7;8;9;0},M1347,FIND("POSB",M1347))))),6)),"")</f>
        <v/>
      </c>
      <c r="U1347" s="8" t="str">
        <f t="shared" si="160"/>
        <v>--</v>
      </c>
      <c r="V1347" s="17" t="str">
        <f>IF(COUNTIF(M1347, "*CHEQUE*")&gt;0,+MID(M1347,(MIN(IF(ISERROR(FIND({1;2;3;4;5;6;7;8;9;0},M1347)),"",FIND({1;2;3;4;5;6;7;8;9;0},M1347)))),15),"")</f>
        <v/>
      </c>
      <c r="W1347" s="10"/>
      <c r="X1347" s="10"/>
      <c r="Y1347" s="10"/>
      <c r="Z1347" s="10"/>
      <c r="AA1347" s="31" t="str">
        <f t="shared" si="161"/>
        <v>--</v>
      </c>
      <c r="AB1347" s="18" t="str">
        <f t="shared" si="162"/>
        <v>Deposit</v>
      </c>
      <c r="AC1347" s="3">
        <f t="shared" si="163"/>
        <v>0</v>
      </c>
      <c r="AD1347" s="4">
        <f t="shared" si="164"/>
        <v>0</v>
      </c>
      <c r="AE1347" s="8" t="str">
        <f t="shared" si="165"/>
        <v/>
      </c>
      <c r="AF1347" s="18" t="str">
        <f t="shared" si="166"/>
        <v>--</v>
      </c>
    </row>
    <row r="1348" spans="5:32" x14ac:dyDescent="0.25">
      <c r="E1348" s="36" t="str">
        <f t="shared" si="167"/>
        <v>--</v>
      </c>
      <c r="F1348" s="25"/>
      <c r="G1348" s="20"/>
      <c r="H1348" s="29"/>
      <c r="I1348" s="29"/>
      <c r="J1348" s="23"/>
      <c r="K1348" s="23"/>
      <c r="L1348" s="23"/>
      <c r="M1348" s="25"/>
      <c r="N1348" s="29"/>
      <c r="O1348" s="13"/>
      <c r="P1348" s="13"/>
      <c r="Q1348" s="13"/>
      <c r="R1348" s="13"/>
      <c r="T1348" s="8" t="str">
        <f>IF(COUNTIF(M1348, "*POSB*TRA*")&gt;0,CONCATENATE(L1348,"-",MID(M1348,(MIN(IF(ISERROR(FIND({1;2;3;4;5;6;7;8;9;0},M1348,FIND("POSB",M1348))),"",FIND({1;2;3;4;5;6;7;8;9;0},M1348,FIND("POSB",M1348))))),6)),"")</f>
        <v/>
      </c>
      <c r="U1348" s="8" t="str">
        <f t="shared" si="160"/>
        <v>--</v>
      </c>
      <c r="V1348" s="17" t="str">
        <f>IF(COUNTIF(M1348, "*CHEQUE*")&gt;0,+MID(M1348,(MIN(IF(ISERROR(FIND({1;2;3;4;5;6;7;8;9;0},M1348)),"",FIND({1;2;3;4;5;6;7;8;9;0},M1348)))),15),"")</f>
        <v/>
      </c>
      <c r="W1348" s="10"/>
      <c r="X1348" s="10"/>
      <c r="Y1348" s="10"/>
      <c r="Z1348" s="10"/>
      <c r="AA1348" s="31" t="str">
        <f t="shared" si="161"/>
        <v>--</v>
      </c>
      <c r="AB1348" s="18" t="str">
        <f t="shared" si="162"/>
        <v>Deposit</v>
      </c>
      <c r="AC1348" s="3">
        <f t="shared" si="163"/>
        <v>0</v>
      </c>
      <c r="AD1348" s="4">
        <f t="shared" si="164"/>
        <v>0</v>
      </c>
      <c r="AE1348" s="8" t="str">
        <f t="shared" si="165"/>
        <v/>
      </c>
      <c r="AF1348" s="18" t="str">
        <f t="shared" si="166"/>
        <v>--</v>
      </c>
    </row>
    <row r="1349" spans="5:32" x14ac:dyDescent="0.25">
      <c r="E1349" s="36" t="str">
        <f t="shared" si="167"/>
        <v>--</v>
      </c>
      <c r="F1349" s="26"/>
      <c r="G1349" s="21"/>
      <c r="H1349" s="30"/>
      <c r="I1349" s="30"/>
      <c r="J1349" s="24"/>
      <c r="K1349" s="24"/>
      <c r="L1349" s="24"/>
      <c r="M1349" s="26"/>
      <c r="N1349" s="30"/>
      <c r="O1349" s="13"/>
      <c r="P1349" s="13"/>
      <c r="Q1349" s="13"/>
      <c r="R1349" s="13"/>
      <c r="T1349" s="8" t="str">
        <f>IF(COUNTIF(M1349, "*POSB*TRA*")&gt;0,CONCATENATE(L1349,"-",MID(M1349,(MIN(IF(ISERROR(FIND({1;2;3;4;5;6;7;8;9;0},M1349,FIND("POSB",M1349))),"",FIND({1;2;3;4;5;6;7;8;9;0},M1349,FIND("POSB",M1349))))),6)),"")</f>
        <v/>
      </c>
      <c r="U1349" s="8" t="str">
        <f t="shared" si="160"/>
        <v>--</v>
      </c>
      <c r="V1349" s="17" t="str">
        <f>IF(COUNTIF(M1349, "*CHEQUE*")&gt;0,+MID(M1349,(MIN(IF(ISERROR(FIND({1;2;3;4;5;6;7;8;9;0},M1349)),"",FIND({1;2;3;4;5;6;7;8;9;0},M1349)))),15),"")</f>
        <v/>
      </c>
      <c r="W1349" s="10"/>
      <c r="X1349" s="10"/>
      <c r="Y1349" s="10"/>
      <c r="Z1349" s="10"/>
      <c r="AA1349" s="31" t="str">
        <f t="shared" si="161"/>
        <v>--</v>
      </c>
      <c r="AB1349" s="18" t="str">
        <f t="shared" si="162"/>
        <v>Deposit</v>
      </c>
      <c r="AC1349" s="3">
        <f t="shared" si="163"/>
        <v>0</v>
      </c>
      <c r="AD1349" s="4">
        <f t="shared" si="164"/>
        <v>0</v>
      </c>
      <c r="AE1349" s="8" t="str">
        <f t="shared" si="165"/>
        <v/>
      </c>
      <c r="AF1349" s="18" t="str">
        <f t="shared" si="166"/>
        <v>--</v>
      </c>
    </row>
    <row r="1350" spans="5:32" x14ac:dyDescent="0.25">
      <c r="E1350" s="36" t="str">
        <f t="shared" si="167"/>
        <v>--</v>
      </c>
      <c r="F1350" s="25"/>
      <c r="G1350" s="20"/>
      <c r="H1350" s="29"/>
      <c r="I1350" s="29"/>
      <c r="J1350" s="23"/>
      <c r="K1350" s="23"/>
      <c r="L1350" s="23"/>
      <c r="M1350" s="25"/>
      <c r="N1350" s="29"/>
      <c r="O1350" s="13"/>
      <c r="P1350" s="13"/>
      <c r="Q1350" s="13"/>
      <c r="R1350" s="13"/>
      <c r="T1350" s="8" t="str">
        <f>IF(COUNTIF(M1350, "*POSB*TRA*")&gt;0,CONCATENATE(L1350,"-",MID(M1350,(MIN(IF(ISERROR(FIND({1;2;3;4;5;6;7;8;9;0},M1350,FIND("POSB",M1350))),"",FIND({1;2;3;4;5;6;7;8;9;0},M1350,FIND("POSB",M1350))))),6)),"")</f>
        <v/>
      </c>
      <c r="U1350" s="8" t="str">
        <f t="shared" ref="U1350:U1413" si="168">IF(LEN(CONCATENATE(T1350,AE1350))&lt;=0,CONCATENATE(TEXT(AA1350,"yyyyMMdd"),TEXT(ABS(H1350),"#"),TEXT(ABS(I1350),"#")),"")</f>
        <v>--</v>
      </c>
      <c r="V1350" s="17" t="str">
        <f>IF(COUNTIF(M1350, "*CHEQUE*")&gt;0,+MID(M1350,(MIN(IF(ISERROR(FIND({1;2;3;4;5;6;7;8;9;0},M1350)),"",FIND({1;2;3;4;5;6;7;8;9;0},M1350)))),15),"")</f>
        <v/>
      </c>
      <c r="W1350" s="10"/>
      <c r="X1350" s="10"/>
      <c r="Y1350" s="10"/>
      <c r="Z1350" s="10"/>
      <c r="AA1350" s="31" t="str">
        <f t="shared" ref="AA1350:AA1413" si="169">E1350</f>
        <v>--</v>
      </c>
      <c r="AB1350" s="18" t="str">
        <f t="shared" ref="AB1350:AB1413" si="170">IF(COUNTIF(M1350, "*CHEQUE*")&gt;0,"Cheque",IF(COUNTIF(M1350, "*POSB*TRA*")&gt;0,"VISA","Deposit"))</f>
        <v>Deposit</v>
      </c>
      <c r="AC1350" s="3">
        <f t="shared" ref="AC1350:AC1413" si="171">M1350</f>
        <v>0</v>
      </c>
      <c r="AD1350" s="4">
        <f t="shared" ref="AD1350:AD1413" si="172">H1350-I1350</f>
        <v>0</v>
      </c>
      <c r="AE1350" s="8" t="str">
        <f t="shared" ref="AE1350:AE1413" si="173">LEFT(V1350,FIND("@",V1350&amp;"@")-1)</f>
        <v/>
      </c>
      <c r="AF1350" s="18" t="str">
        <f t="shared" ref="AF1350:AF1413" si="174">CONCATENATE(T1350,AE1350,U1350)</f>
        <v>--</v>
      </c>
    </row>
    <row r="1351" spans="5:32" x14ac:dyDescent="0.25">
      <c r="E1351" s="36" t="str">
        <f t="shared" ref="E1351:E1414" si="175">A1351&amp;"-"&amp;B1351&amp;"-"&amp;C1351</f>
        <v>--</v>
      </c>
      <c r="F1351" s="26"/>
      <c r="G1351" s="21"/>
      <c r="H1351" s="30"/>
      <c r="I1351" s="30"/>
      <c r="J1351" s="24"/>
      <c r="K1351" s="24"/>
      <c r="L1351" s="24"/>
      <c r="M1351" s="26"/>
      <c r="N1351" s="30"/>
      <c r="O1351" s="13"/>
      <c r="P1351" s="13"/>
      <c r="Q1351" s="13"/>
      <c r="R1351" s="13"/>
      <c r="T1351" s="8" t="str">
        <f>IF(COUNTIF(M1351, "*POSB*TRA*")&gt;0,CONCATENATE(L1351,"-",MID(M1351,(MIN(IF(ISERROR(FIND({1;2;3;4;5;6;7;8;9;0},M1351,FIND("POSB",M1351))),"",FIND({1;2;3;4;5;6;7;8;9;0},M1351,FIND("POSB",M1351))))),6)),"")</f>
        <v/>
      </c>
      <c r="U1351" s="8" t="str">
        <f t="shared" si="168"/>
        <v>--</v>
      </c>
      <c r="V1351" s="17" t="str">
        <f>IF(COUNTIF(M1351, "*CHEQUE*")&gt;0,+MID(M1351,(MIN(IF(ISERROR(FIND({1;2;3;4;5;6;7;8;9;0},M1351)),"",FIND({1;2;3;4;5;6;7;8;9;0},M1351)))),15),"")</f>
        <v/>
      </c>
      <c r="W1351" s="10"/>
      <c r="X1351" s="10"/>
      <c r="Y1351" s="10"/>
      <c r="Z1351" s="10"/>
      <c r="AA1351" s="31" t="str">
        <f t="shared" si="169"/>
        <v>--</v>
      </c>
      <c r="AB1351" s="18" t="str">
        <f t="shared" si="170"/>
        <v>Deposit</v>
      </c>
      <c r="AC1351" s="3">
        <f t="shared" si="171"/>
        <v>0</v>
      </c>
      <c r="AD1351" s="4">
        <f t="shared" si="172"/>
        <v>0</v>
      </c>
      <c r="AE1351" s="8" t="str">
        <f t="shared" si="173"/>
        <v/>
      </c>
      <c r="AF1351" s="18" t="str">
        <f t="shared" si="174"/>
        <v>--</v>
      </c>
    </row>
    <row r="1352" spans="5:32" x14ac:dyDescent="0.25">
      <c r="E1352" s="36" t="str">
        <f t="shared" si="175"/>
        <v>--</v>
      </c>
      <c r="F1352" s="25"/>
      <c r="G1352" s="20"/>
      <c r="H1352" s="29"/>
      <c r="I1352" s="29"/>
      <c r="J1352" s="23"/>
      <c r="K1352" s="23"/>
      <c r="L1352" s="23"/>
      <c r="M1352" s="25"/>
      <c r="N1352" s="29"/>
      <c r="O1352" s="13"/>
      <c r="P1352" s="13"/>
      <c r="Q1352" s="13"/>
      <c r="R1352" s="13"/>
      <c r="T1352" s="8" t="str">
        <f>IF(COUNTIF(M1352, "*POSB*TRA*")&gt;0,CONCATENATE(L1352,"-",MID(M1352,(MIN(IF(ISERROR(FIND({1;2;3;4;5;6;7;8;9;0},M1352,FIND("POSB",M1352))),"",FIND({1;2;3;4;5;6;7;8;9;0},M1352,FIND("POSB",M1352))))),6)),"")</f>
        <v/>
      </c>
      <c r="U1352" s="8" t="str">
        <f t="shared" si="168"/>
        <v>--</v>
      </c>
      <c r="V1352" s="17" t="str">
        <f>IF(COUNTIF(M1352, "*CHEQUE*")&gt;0,+MID(M1352,(MIN(IF(ISERROR(FIND({1;2;3;4;5;6;7;8;9;0},M1352)),"",FIND({1;2;3;4;5;6;7;8;9;0},M1352)))),15),"")</f>
        <v/>
      </c>
      <c r="W1352" s="10"/>
      <c r="X1352" s="10"/>
      <c r="Y1352" s="10"/>
      <c r="Z1352" s="10"/>
      <c r="AA1352" s="31" t="str">
        <f t="shared" si="169"/>
        <v>--</v>
      </c>
      <c r="AB1352" s="18" t="str">
        <f t="shared" si="170"/>
        <v>Deposit</v>
      </c>
      <c r="AC1352" s="3">
        <f t="shared" si="171"/>
        <v>0</v>
      </c>
      <c r="AD1352" s="4">
        <f t="shared" si="172"/>
        <v>0</v>
      </c>
      <c r="AE1352" s="8" t="str">
        <f t="shared" si="173"/>
        <v/>
      </c>
      <c r="AF1352" s="18" t="str">
        <f t="shared" si="174"/>
        <v>--</v>
      </c>
    </row>
    <row r="1353" spans="5:32" x14ac:dyDescent="0.25">
      <c r="E1353" s="36" t="str">
        <f t="shared" si="175"/>
        <v>--</v>
      </c>
      <c r="F1353" s="26"/>
      <c r="G1353" s="21"/>
      <c r="H1353" s="30"/>
      <c r="I1353" s="30"/>
      <c r="J1353" s="24"/>
      <c r="K1353" s="24"/>
      <c r="L1353" s="24"/>
      <c r="M1353" s="26"/>
      <c r="N1353" s="30"/>
      <c r="O1353" s="13"/>
      <c r="P1353" s="13"/>
      <c r="Q1353" s="13"/>
      <c r="R1353" s="13"/>
      <c r="T1353" s="8" t="str">
        <f>IF(COUNTIF(M1353, "*POSB*TRA*")&gt;0,CONCATENATE(L1353,"-",MID(M1353,(MIN(IF(ISERROR(FIND({1;2;3;4;5;6;7;8;9;0},M1353,FIND("POSB",M1353))),"",FIND({1;2;3;4;5;6;7;8;9;0},M1353,FIND("POSB",M1353))))),6)),"")</f>
        <v/>
      </c>
      <c r="U1353" s="8" t="str">
        <f t="shared" si="168"/>
        <v>--</v>
      </c>
      <c r="V1353" s="17" t="str">
        <f>IF(COUNTIF(M1353, "*CHEQUE*")&gt;0,+MID(M1353,(MIN(IF(ISERROR(FIND({1;2;3;4;5;6;7;8;9;0},M1353)),"",FIND({1;2;3;4;5;6;7;8;9;0},M1353)))),15),"")</f>
        <v/>
      </c>
      <c r="W1353" s="10"/>
      <c r="X1353" s="10"/>
      <c r="Y1353" s="10"/>
      <c r="Z1353" s="10"/>
      <c r="AA1353" s="31" t="str">
        <f t="shared" si="169"/>
        <v>--</v>
      </c>
      <c r="AB1353" s="18" t="str">
        <f t="shared" si="170"/>
        <v>Deposit</v>
      </c>
      <c r="AC1353" s="3">
        <f t="shared" si="171"/>
        <v>0</v>
      </c>
      <c r="AD1353" s="4">
        <f t="shared" si="172"/>
        <v>0</v>
      </c>
      <c r="AE1353" s="8" t="str">
        <f t="shared" si="173"/>
        <v/>
      </c>
      <c r="AF1353" s="18" t="str">
        <f t="shared" si="174"/>
        <v>--</v>
      </c>
    </row>
    <row r="1354" spans="5:32" x14ac:dyDescent="0.25">
      <c r="E1354" s="36" t="str">
        <f t="shared" si="175"/>
        <v>--</v>
      </c>
      <c r="F1354" s="25"/>
      <c r="G1354" s="20"/>
      <c r="H1354" s="29"/>
      <c r="I1354" s="29"/>
      <c r="J1354" s="23"/>
      <c r="K1354" s="23"/>
      <c r="L1354" s="23"/>
      <c r="M1354" s="25"/>
      <c r="N1354" s="29"/>
      <c r="O1354" s="13"/>
      <c r="P1354" s="13"/>
      <c r="Q1354" s="13"/>
      <c r="R1354" s="13"/>
      <c r="T1354" s="8" t="str">
        <f>IF(COUNTIF(M1354, "*POSB*TRA*")&gt;0,CONCATENATE(L1354,"-",MID(M1354,(MIN(IF(ISERROR(FIND({1;2;3;4;5;6;7;8;9;0},M1354,FIND("POSB",M1354))),"",FIND({1;2;3;4;5;6;7;8;9;0},M1354,FIND("POSB",M1354))))),6)),"")</f>
        <v/>
      </c>
      <c r="U1354" s="8" t="str">
        <f t="shared" si="168"/>
        <v>--</v>
      </c>
      <c r="V1354" s="17" t="str">
        <f>IF(COUNTIF(M1354, "*CHEQUE*")&gt;0,+MID(M1354,(MIN(IF(ISERROR(FIND({1;2;3;4;5;6;7;8;9;0},M1354)),"",FIND({1;2;3;4;5;6;7;8;9;0},M1354)))),15),"")</f>
        <v/>
      </c>
      <c r="W1354" s="10"/>
      <c r="X1354" s="10"/>
      <c r="Y1354" s="10"/>
      <c r="Z1354" s="10"/>
      <c r="AA1354" s="31" t="str">
        <f t="shared" si="169"/>
        <v>--</v>
      </c>
      <c r="AB1354" s="18" t="str">
        <f t="shared" si="170"/>
        <v>Deposit</v>
      </c>
      <c r="AC1354" s="3">
        <f t="shared" si="171"/>
        <v>0</v>
      </c>
      <c r="AD1354" s="4">
        <f t="shared" si="172"/>
        <v>0</v>
      </c>
      <c r="AE1354" s="8" t="str">
        <f t="shared" si="173"/>
        <v/>
      </c>
      <c r="AF1354" s="18" t="str">
        <f t="shared" si="174"/>
        <v>--</v>
      </c>
    </row>
    <row r="1355" spans="5:32" x14ac:dyDescent="0.25">
      <c r="E1355" s="36" t="str">
        <f t="shared" si="175"/>
        <v>--</v>
      </c>
      <c r="F1355" s="26"/>
      <c r="G1355" s="21"/>
      <c r="H1355" s="30"/>
      <c r="I1355" s="30"/>
      <c r="J1355" s="24"/>
      <c r="K1355" s="24"/>
      <c r="L1355" s="24"/>
      <c r="M1355" s="26"/>
      <c r="N1355" s="30"/>
      <c r="O1355" s="13"/>
      <c r="P1355" s="13"/>
      <c r="Q1355" s="13"/>
      <c r="R1355" s="13"/>
      <c r="T1355" s="8" t="str">
        <f>IF(COUNTIF(M1355, "*POSB*TRA*")&gt;0,CONCATENATE(L1355,"-",MID(M1355,(MIN(IF(ISERROR(FIND({1;2;3;4;5;6;7;8;9;0},M1355,FIND("POSB",M1355))),"",FIND({1;2;3;4;5;6;7;8;9;0},M1355,FIND("POSB",M1355))))),6)),"")</f>
        <v/>
      </c>
      <c r="U1355" s="8" t="str">
        <f t="shared" si="168"/>
        <v>--</v>
      </c>
      <c r="V1355" s="17" t="str">
        <f>IF(COUNTIF(M1355, "*CHEQUE*")&gt;0,+MID(M1355,(MIN(IF(ISERROR(FIND({1;2;3;4;5;6;7;8;9;0},M1355)),"",FIND({1;2;3;4;5;6;7;8;9;0},M1355)))),15),"")</f>
        <v/>
      </c>
      <c r="W1355" s="10"/>
      <c r="X1355" s="10"/>
      <c r="Y1355" s="10"/>
      <c r="Z1355" s="10"/>
      <c r="AA1355" s="31" t="str">
        <f t="shared" si="169"/>
        <v>--</v>
      </c>
      <c r="AB1355" s="18" t="str">
        <f t="shared" si="170"/>
        <v>Deposit</v>
      </c>
      <c r="AC1355" s="3">
        <f t="shared" si="171"/>
        <v>0</v>
      </c>
      <c r="AD1355" s="4">
        <f t="shared" si="172"/>
        <v>0</v>
      </c>
      <c r="AE1355" s="8" t="str">
        <f t="shared" si="173"/>
        <v/>
      </c>
      <c r="AF1355" s="18" t="str">
        <f t="shared" si="174"/>
        <v>--</v>
      </c>
    </row>
    <row r="1356" spans="5:32" x14ac:dyDescent="0.25">
      <c r="E1356" s="36" t="str">
        <f t="shared" si="175"/>
        <v>--</v>
      </c>
      <c r="F1356" s="25"/>
      <c r="G1356" s="20"/>
      <c r="H1356" s="29"/>
      <c r="I1356" s="29"/>
      <c r="J1356" s="23"/>
      <c r="K1356" s="23"/>
      <c r="L1356" s="23"/>
      <c r="M1356" s="25"/>
      <c r="N1356" s="29"/>
      <c r="O1356" s="13"/>
      <c r="P1356" s="13"/>
      <c r="Q1356" s="13"/>
      <c r="R1356" s="13"/>
      <c r="T1356" s="8" t="str">
        <f>IF(COUNTIF(M1356, "*POSB*TRA*")&gt;0,CONCATENATE(L1356,"-",MID(M1356,(MIN(IF(ISERROR(FIND({1;2;3;4;5;6;7;8;9;0},M1356,FIND("POSB",M1356))),"",FIND({1;2;3;4;5;6;7;8;9;0},M1356,FIND("POSB",M1356))))),6)),"")</f>
        <v/>
      </c>
      <c r="U1356" s="8" t="str">
        <f t="shared" si="168"/>
        <v>--</v>
      </c>
      <c r="V1356" s="17" t="str">
        <f>IF(COUNTIF(M1356, "*CHEQUE*")&gt;0,+MID(M1356,(MIN(IF(ISERROR(FIND({1;2;3;4;5;6;7;8;9;0},M1356)),"",FIND({1;2;3;4;5;6;7;8;9;0},M1356)))),15),"")</f>
        <v/>
      </c>
      <c r="W1356" s="10"/>
      <c r="X1356" s="10"/>
      <c r="Y1356" s="10"/>
      <c r="Z1356" s="10"/>
      <c r="AA1356" s="31" t="str">
        <f t="shared" si="169"/>
        <v>--</v>
      </c>
      <c r="AB1356" s="18" t="str">
        <f t="shared" si="170"/>
        <v>Deposit</v>
      </c>
      <c r="AC1356" s="3">
        <f t="shared" si="171"/>
        <v>0</v>
      </c>
      <c r="AD1356" s="4">
        <f t="shared" si="172"/>
        <v>0</v>
      </c>
      <c r="AE1356" s="8" t="str">
        <f t="shared" si="173"/>
        <v/>
      </c>
      <c r="AF1356" s="18" t="str">
        <f t="shared" si="174"/>
        <v>--</v>
      </c>
    </row>
    <row r="1357" spans="5:32" x14ac:dyDescent="0.25">
      <c r="E1357" s="36" t="str">
        <f t="shared" si="175"/>
        <v>--</v>
      </c>
      <c r="F1357" s="26"/>
      <c r="G1357" s="21"/>
      <c r="H1357" s="30"/>
      <c r="I1357" s="30"/>
      <c r="J1357" s="24"/>
      <c r="K1357" s="24"/>
      <c r="L1357" s="24"/>
      <c r="M1357" s="26"/>
      <c r="N1357" s="30"/>
      <c r="O1357" s="13"/>
      <c r="P1357" s="13"/>
      <c r="Q1357" s="13"/>
      <c r="R1357" s="13"/>
      <c r="T1357" s="8" t="str">
        <f>IF(COUNTIF(M1357, "*POSB*TRA*")&gt;0,CONCATENATE(L1357,"-",MID(M1357,(MIN(IF(ISERROR(FIND({1;2;3;4;5;6;7;8;9;0},M1357,FIND("POSB",M1357))),"",FIND({1;2;3;4;5;6;7;8;9;0},M1357,FIND("POSB",M1357))))),6)),"")</f>
        <v/>
      </c>
      <c r="U1357" s="8" t="str">
        <f t="shared" si="168"/>
        <v>--</v>
      </c>
      <c r="V1357" s="17" t="str">
        <f>IF(COUNTIF(M1357, "*CHEQUE*")&gt;0,+MID(M1357,(MIN(IF(ISERROR(FIND({1;2;3;4;5;6;7;8;9;0},M1357)),"",FIND({1;2;3;4;5;6;7;8;9;0},M1357)))),15),"")</f>
        <v/>
      </c>
      <c r="W1357" s="10"/>
      <c r="X1357" s="10"/>
      <c r="Y1357" s="10"/>
      <c r="Z1357" s="10"/>
      <c r="AA1357" s="31" t="str">
        <f t="shared" si="169"/>
        <v>--</v>
      </c>
      <c r="AB1357" s="18" t="str">
        <f t="shared" si="170"/>
        <v>Deposit</v>
      </c>
      <c r="AC1357" s="3">
        <f t="shared" si="171"/>
        <v>0</v>
      </c>
      <c r="AD1357" s="4">
        <f t="shared" si="172"/>
        <v>0</v>
      </c>
      <c r="AE1357" s="8" t="str">
        <f t="shared" si="173"/>
        <v/>
      </c>
      <c r="AF1357" s="18" t="str">
        <f t="shared" si="174"/>
        <v>--</v>
      </c>
    </row>
    <row r="1358" spans="5:32" x14ac:dyDescent="0.25">
      <c r="E1358" s="36" t="str">
        <f t="shared" si="175"/>
        <v>--</v>
      </c>
      <c r="F1358" s="25"/>
      <c r="G1358" s="20"/>
      <c r="H1358" s="29"/>
      <c r="I1358" s="29"/>
      <c r="J1358" s="23"/>
      <c r="K1358" s="23"/>
      <c r="L1358" s="23"/>
      <c r="M1358" s="25"/>
      <c r="N1358" s="29"/>
      <c r="O1358" s="13"/>
      <c r="P1358" s="13"/>
      <c r="Q1358" s="13"/>
      <c r="R1358" s="13"/>
      <c r="T1358" s="8" t="str">
        <f>IF(COUNTIF(M1358, "*POSB*TRA*")&gt;0,CONCATENATE(L1358,"-",MID(M1358,(MIN(IF(ISERROR(FIND({1;2;3;4;5;6;7;8;9;0},M1358,FIND("POSB",M1358))),"",FIND({1;2;3;4;5;6;7;8;9;0},M1358,FIND("POSB",M1358))))),6)),"")</f>
        <v/>
      </c>
      <c r="U1358" s="8" t="str">
        <f t="shared" si="168"/>
        <v>--</v>
      </c>
      <c r="V1358" s="17" t="str">
        <f>IF(COUNTIF(M1358, "*CHEQUE*")&gt;0,+MID(M1358,(MIN(IF(ISERROR(FIND({1;2;3;4;5;6;7;8;9;0},M1358)),"",FIND({1;2;3;4;5;6;7;8;9;0},M1358)))),15),"")</f>
        <v/>
      </c>
      <c r="W1358" s="10"/>
      <c r="X1358" s="10"/>
      <c r="Y1358" s="10"/>
      <c r="Z1358" s="10"/>
      <c r="AA1358" s="31" t="str">
        <f t="shared" si="169"/>
        <v>--</v>
      </c>
      <c r="AB1358" s="18" t="str">
        <f t="shared" si="170"/>
        <v>Deposit</v>
      </c>
      <c r="AC1358" s="3">
        <f t="shared" si="171"/>
        <v>0</v>
      </c>
      <c r="AD1358" s="4">
        <f t="shared" si="172"/>
        <v>0</v>
      </c>
      <c r="AE1358" s="8" t="str">
        <f t="shared" si="173"/>
        <v/>
      </c>
      <c r="AF1358" s="18" t="str">
        <f t="shared" si="174"/>
        <v>--</v>
      </c>
    </row>
    <row r="1359" spans="5:32" x14ac:dyDescent="0.25">
      <c r="E1359" s="36" t="str">
        <f t="shared" si="175"/>
        <v>--</v>
      </c>
      <c r="F1359" s="26"/>
      <c r="G1359" s="21"/>
      <c r="H1359" s="30"/>
      <c r="I1359" s="30"/>
      <c r="J1359" s="24"/>
      <c r="K1359" s="24"/>
      <c r="L1359" s="24"/>
      <c r="M1359" s="26"/>
      <c r="N1359" s="30"/>
      <c r="O1359" s="13"/>
      <c r="P1359" s="13"/>
      <c r="Q1359" s="13"/>
      <c r="R1359" s="13"/>
      <c r="T1359" s="8" t="str">
        <f>IF(COUNTIF(M1359, "*POSB*TRA*")&gt;0,CONCATENATE(L1359,"-",MID(M1359,(MIN(IF(ISERROR(FIND({1;2;3;4;5;6;7;8;9;0},M1359,FIND("POSB",M1359))),"",FIND({1;2;3;4;5;6;7;8;9;0},M1359,FIND("POSB",M1359))))),6)),"")</f>
        <v/>
      </c>
      <c r="U1359" s="8" t="str">
        <f t="shared" si="168"/>
        <v>--</v>
      </c>
      <c r="V1359" s="17" t="str">
        <f>IF(COUNTIF(M1359, "*CHEQUE*")&gt;0,+MID(M1359,(MIN(IF(ISERROR(FIND({1;2;3;4;5;6;7;8;9;0},M1359)),"",FIND({1;2;3;4;5;6;7;8;9;0},M1359)))),15),"")</f>
        <v/>
      </c>
      <c r="W1359" s="10"/>
      <c r="X1359" s="10"/>
      <c r="Y1359" s="10"/>
      <c r="Z1359" s="10"/>
      <c r="AA1359" s="31" t="str">
        <f t="shared" si="169"/>
        <v>--</v>
      </c>
      <c r="AB1359" s="18" t="str">
        <f t="shared" si="170"/>
        <v>Deposit</v>
      </c>
      <c r="AC1359" s="3">
        <f t="shared" si="171"/>
        <v>0</v>
      </c>
      <c r="AD1359" s="4">
        <f t="shared" si="172"/>
        <v>0</v>
      </c>
      <c r="AE1359" s="8" t="str">
        <f t="shared" si="173"/>
        <v/>
      </c>
      <c r="AF1359" s="18" t="str">
        <f t="shared" si="174"/>
        <v>--</v>
      </c>
    </row>
    <row r="1360" spans="5:32" x14ac:dyDescent="0.25">
      <c r="E1360" s="36" t="str">
        <f t="shared" si="175"/>
        <v>--</v>
      </c>
      <c r="F1360" s="25"/>
      <c r="G1360" s="20"/>
      <c r="H1360" s="29"/>
      <c r="I1360" s="29"/>
      <c r="J1360" s="23"/>
      <c r="K1360" s="23"/>
      <c r="L1360" s="23"/>
      <c r="M1360" s="25"/>
      <c r="N1360" s="29"/>
      <c r="O1360" s="13"/>
      <c r="P1360" s="13"/>
      <c r="Q1360" s="13"/>
      <c r="R1360" s="13"/>
      <c r="T1360" s="8" t="str">
        <f>IF(COUNTIF(M1360, "*POSB*TRA*")&gt;0,CONCATENATE(L1360,"-",MID(M1360,(MIN(IF(ISERROR(FIND({1;2;3;4;5;6;7;8;9;0},M1360,FIND("POSB",M1360))),"",FIND({1;2;3;4;5;6;7;8;9;0},M1360,FIND("POSB",M1360))))),6)),"")</f>
        <v/>
      </c>
      <c r="U1360" s="8" t="str">
        <f t="shared" si="168"/>
        <v>--</v>
      </c>
      <c r="V1360" s="17" t="str">
        <f>IF(COUNTIF(M1360, "*CHEQUE*")&gt;0,+MID(M1360,(MIN(IF(ISERROR(FIND({1;2;3;4;5;6;7;8;9;0},M1360)),"",FIND({1;2;3;4;5;6;7;8;9;0},M1360)))),15),"")</f>
        <v/>
      </c>
      <c r="W1360" s="10"/>
      <c r="X1360" s="10"/>
      <c r="Y1360" s="10"/>
      <c r="Z1360" s="10"/>
      <c r="AA1360" s="31" t="str">
        <f t="shared" si="169"/>
        <v>--</v>
      </c>
      <c r="AB1360" s="18" t="str">
        <f t="shared" si="170"/>
        <v>Deposit</v>
      </c>
      <c r="AC1360" s="3">
        <f t="shared" si="171"/>
        <v>0</v>
      </c>
      <c r="AD1360" s="4">
        <f t="shared" si="172"/>
        <v>0</v>
      </c>
      <c r="AE1360" s="8" t="str">
        <f t="shared" si="173"/>
        <v/>
      </c>
      <c r="AF1360" s="18" t="str">
        <f t="shared" si="174"/>
        <v>--</v>
      </c>
    </row>
    <row r="1361" spans="5:32" x14ac:dyDescent="0.25">
      <c r="E1361" s="36" t="str">
        <f t="shared" si="175"/>
        <v>--</v>
      </c>
      <c r="F1361" s="26"/>
      <c r="G1361" s="21"/>
      <c r="H1361" s="30"/>
      <c r="I1361" s="30"/>
      <c r="J1361" s="24"/>
      <c r="K1361" s="24"/>
      <c r="L1361" s="24"/>
      <c r="M1361" s="26"/>
      <c r="N1361" s="30"/>
      <c r="O1361" s="13"/>
      <c r="P1361" s="13"/>
      <c r="Q1361" s="13"/>
      <c r="R1361" s="13"/>
      <c r="T1361" s="8" t="str">
        <f>IF(COUNTIF(M1361, "*POSB*TRA*")&gt;0,CONCATENATE(L1361,"-",MID(M1361,(MIN(IF(ISERROR(FIND({1;2;3;4;5;6;7;8;9;0},M1361,FIND("POSB",M1361))),"",FIND({1;2;3;4;5;6;7;8;9;0},M1361,FIND("POSB",M1361))))),6)),"")</f>
        <v/>
      </c>
      <c r="U1361" s="8" t="str">
        <f t="shared" si="168"/>
        <v>--</v>
      </c>
      <c r="V1361" s="17" t="str">
        <f>IF(COUNTIF(M1361, "*CHEQUE*")&gt;0,+MID(M1361,(MIN(IF(ISERROR(FIND({1;2;3;4;5;6;7;8;9;0},M1361)),"",FIND({1;2;3;4;5;6;7;8;9;0},M1361)))),15),"")</f>
        <v/>
      </c>
      <c r="W1361" s="10"/>
      <c r="X1361" s="10"/>
      <c r="Y1361" s="10"/>
      <c r="Z1361" s="10"/>
      <c r="AA1361" s="31" t="str">
        <f t="shared" si="169"/>
        <v>--</v>
      </c>
      <c r="AB1361" s="18" t="str">
        <f t="shared" si="170"/>
        <v>Deposit</v>
      </c>
      <c r="AC1361" s="3">
        <f t="shared" si="171"/>
        <v>0</v>
      </c>
      <c r="AD1361" s="4">
        <f t="shared" si="172"/>
        <v>0</v>
      </c>
      <c r="AE1361" s="8" t="str">
        <f t="shared" si="173"/>
        <v/>
      </c>
      <c r="AF1361" s="18" t="str">
        <f t="shared" si="174"/>
        <v>--</v>
      </c>
    </row>
    <row r="1362" spans="5:32" x14ac:dyDescent="0.25">
      <c r="E1362" s="36" t="str">
        <f t="shared" si="175"/>
        <v>--</v>
      </c>
      <c r="F1362" s="25"/>
      <c r="G1362" s="20"/>
      <c r="H1362" s="29"/>
      <c r="I1362" s="29"/>
      <c r="J1362" s="23"/>
      <c r="K1362" s="23"/>
      <c r="L1362" s="23"/>
      <c r="M1362" s="25"/>
      <c r="N1362" s="29"/>
      <c r="O1362" s="13"/>
      <c r="P1362" s="13"/>
      <c r="Q1362" s="13"/>
      <c r="R1362" s="13"/>
      <c r="T1362" s="8" t="str">
        <f>IF(COUNTIF(M1362, "*POSB*TRA*")&gt;0,CONCATENATE(L1362,"-",MID(M1362,(MIN(IF(ISERROR(FIND({1;2;3;4;5;6;7;8;9;0},M1362,FIND("POSB",M1362))),"",FIND({1;2;3;4;5;6;7;8;9;0},M1362,FIND("POSB",M1362))))),6)),"")</f>
        <v/>
      </c>
      <c r="U1362" s="8" t="str">
        <f t="shared" si="168"/>
        <v>--</v>
      </c>
      <c r="V1362" s="17" t="str">
        <f>IF(COUNTIF(M1362, "*CHEQUE*")&gt;0,+MID(M1362,(MIN(IF(ISERROR(FIND({1;2;3;4;5;6;7;8;9;0},M1362)),"",FIND({1;2;3;4;5;6;7;8;9;0},M1362)))),15),"")</f>
        <v/>
      </c>
      <c r="W1362" s="10"/>
      <c r="X1362" s="10"/>
      <c r="Y1362" s="10"/>
      <c r="Z1362" s="10"/>
      <c r="AA1362" s="31" t="str">
        <f t="shared" si="169"/>
        <v>--</v>
      </c>
      <c r="AB1362" s="18" t="str">
        <f t="shared" si="170"/>
        <v>Deposit</v>
      </c>
      <c r="AC1362" s="3">
        <f t="shared" si="171"/>
        <v>0</v>
      </c>
      <c r="AD1362" s="4">
        <f t="shared" si="172"/>
        <v>0</v>
      </c>
      <c r="AE1362" s="8" t="str">
        <f t="shared" si="173"/>
        <v/>
      </c>
      <c r="AF1362" s="18" t="str">
        <f t="shared" si="174"/>
        <v>--</v>
      </c>
    </row>
    <row r="1363" spans="5:32" x14ac:dyDescent="0.25">
      <c r="E1363" s="36" t="str">
        <f t="shared" si="175"/>
        <v>--</v>
      </c>
      <c r="F1363" s="26"/>
      <c r="G1363" s="21"/>
      <c r="H1363" s="30"/>
      <c r="I1363" s="30"/>
      <c r="J1363" s="24"/>
      <c r="K1363" s="24"/>
      <c r="L1363" s="24"/>
      <c r="M1363" s="26"/>
      <c r="N1363" s="30"/>
      <c r="O1363" s="13"/>
      <c r="P1363" s="13"/>
      <c r="Q1363" s="13"/>
      <c r="R1363" s="13"/>
      <c r="T1363" s="8" t="str">
        <f>IF(COUNTIF(M1363, "*POSB*TRA*")&gt;0,CONCATENATE(L1363,"-",MID(M1363,(MIN(IF(ISERROR(FIND({1;2;3;4;5;6;7;8;9;0},M1363,FIND("POSB",M1363))),"",FIND({1;2;3;4;5;6;7;8;9;0},M1363,FIND("POSB",M1363))))),6)),"")</f>
        <v/>
      </c>
      <c r="U1363" s="8" t="str">
        <f t="shared" si="168"/>
        <v>--</v>
      </c>
      <c r="V1363" s="17" t="str">
        <f>IF(COUNTIF(M1363, "*CHEQUE*")&gt;0,+MID(M1363,(MIN(IF(ISERROR(FIND({1;2;3;4;5;6;7;8;9;0},M1363)),"",FIND({1;2;3;4;5;6;7;8;9;0},M1363)))),15),"")</f>
        <v/>
      </c>
      <c r="W1363" s="10"/>
      <c r="X1363" s="10"/>
      <c r="Y1363" s="10"/>
      <c r="Z1363" s="10"/>
      <c r="AA1363" s="31" t="str">
        <f t="shared" si="169"/>
        <v>--</v>
      </c>
      <c r="AB1363" s="18" t="str">
        <f t="shared" si="170"/>
        <v>Deposit</v>
      </c>
      <c r="AC1363" s="3">
        <f t="shared" si="171"/>
        <v>0</v>
      </c>
      <c r="AD1363" s="4">
        <f t="shared" si="172"/>
        <v>0</v>
      </c>
      <c r="AE1363" s="8" t="str">
        <f t="shared" si="173"/>
        <v/>
      </c>
      <c r="AF1363" s="18" t="str">
        <f t="shared" si="174"/>
        <v>--</v>
      </c>
    </row>
    <row r="1364" spans="5:32" x14ac:dyDescent="0.25">
      <c r="E1364" s="36" t="str">
        <f t="shared" si="175"/>
        <v>--</v>
      </c>
      <c r="F1364" s="25"/>
      <c r="G1364" s="20"/>
      <c r="H1364" s="29"/>
      <c r="I1364" s="29"/>
      <c r="J1364" s="23"/>
      <c r="K1364" s="23"/>
      <c r="L1364" s="23"/>
      <c r="M1364" s="25"/>
      <c r="N1364" s="29"/>
      <c r="O1364" s="13"/>
      <c r="P1364" s="13"/>
      <c r="Q1364" s="13"/>
      <c r="R1364" s="13"/>
      <c r="T1364" s="8" t="str">
        <f>IF(COUNTIF(M1364, "*POSB*TRA*")&gt;0,CONCATENATE(L1364,"-",MID(M1364,(MIN(IF(ISERROR(FIND({1;2;3;4;5;6;7;8;9;0},M1364,FIND("POSB",M1364))),"",FIND({1;2;3;4;5;6;7;8;9;0},M1364,FIND("POSB",M1364))))),6)),"")</f>
        <v/>
      </c>
      <c r="U1364" s="8" t="str">
        <f t="shared" si="168"/>
        <v>--</v>
      </c>
      <c r="V1364" s="17" t="str">
        <f>IF(COUNTIF(M1364, "*CHEQUE*")&gt;0,+MID(M1364,(MIN(IF(ISERROR(FIND({1;2;3;4;5;6;7;8;9;0},M1364)),"",FIND({1;2;3;4;5;6;7;8;9;0},M1364)))),15),"")</f>
        <v/>
      </c>
      <c r="W1364" s="10"/>
      <c r="X1364" s="10"/>
      <c r="Y1364" s="10"/>
      <c r="Z1364" s="10"/>
      <c r="AA1364" s="31" t="str">
        <f t="shared" si="169"/>
        <v>--</v>
      </c>
      <c r="AB1364" s="18" t="str">
        <f t="shared" si="170"/>
        <v>Deposit</v>
      </c>
      <c r="AC1364" s="3">
        <f t="shared" si="171"/>
        <v>0</v>
      </c>
      <c r="AD1364" s="4">
        <f t="shared" si="172"/>
        <v>0</v>
      </c>
      <c r="AE1364" s="8" t="str">
        <f t="shared" si="173"/>
        <v/>
      </c>
      <c r="AF1364" s="18" t="str">
        <f t="shared" si="174"/>
        <v>--</v>
      </c>
    </row>
    <row r="1365" spans="5:32" x14ac:dyDescent="0.25">
      <c r="E1365" s="36" t="str">
        <f t="shared" si="175"/>
        <v>--</v>
      </c>
      <c r="F1365" s="26"/>
      <c r="G1365" s="21"/>
      <c r="H1365" s="30"/>
      <c r="I1365" s="30"/>
      <c r="J1365" s="24"/>
      <c r="K1365" s="24"/>
      <c r="L1365" s="24"/>
      <c r="M1365" s="26"/>
      <c r="N1365" s="30"/>
      <c r="O1365" s="13"/>
      <c r="P1365" s="13"/>
      <c r="Q1365" s="13"/>
      <c r="R1365" s="13"/>
      <c r="T1365" s="8" t="str">
        <f>IF(COUNTIF(M1365, "*POSB*TRA*")&gt;0,CONCATENATE(L1365,"-",MID(M1365,(MIN(IF(ISERROR(FIND({1;2;3;4;5;6;7;8;9;0},M1365,FIND("POSB",M1365))),"",FIND({1;2;3;4;5;6;7;8;9;0},M1365,FIND("POSB",M1365))))),6)),"")</f>
        <v/>
      </c>
      <c r="U1365" s="8" t="str">
        <f t="shared" si="168"/>
        <v>--</v>
      </c>
      <c r="V1365" s="17" t="str">
        <f>IF(COUNTIF(M1365, "*CHEQUE*")&gt;0,+MID(M1365,(MIN(IF(ISERROR(FIND({1;2;3;4;5;6;7;8;9;0},M1365)),"",FIND({1;2;3;4;5;6;7;8;9;0},M1365)))),15),"")</f>
        <v/>
      </c>
      <c r="W1365" s="10"/>
      <c r="X1365" s="10"/>
      <c r="Y1365" s="10"/>
      <c r="Z1365" s="10"/>
      <c r="AA1365" s="31" t="str">
        <f t="shared" si="169"/>
        <v>--</v>
      </c>
      <c r="AB1365" s="18" t="str">
        <f t="shared" si="170"/>
        <v>Deposit</v>
      </c>
      <c r="AC1365" s="3">
        <f t="shared" si="171"/>
        <v>0</v>
      </c>
      <c r="AD1365" s="4">
        <f t="shared" si="172"/>
        <v>0</v>
      </c>
      <c r="AE1365" s="8" t="str">
        <f t="shared" si="173"/>
        <v/>
      </c>
      <c r="AF1365" s="18" t="str">
        <f t="shared" si="174"/>
        <v>--</v>
      </c>
    </row>
    <row r="1366" spans="5:32" x14ac:dyDescent="0.25">
      <c r="E1366" s="36" t="str">
        <f t="shared" si="175"/>
        <v>--</v>
      </c>
      <c r="F1366" s="25"/>
      <c r="G1366" s="20"/>
      <c r="H1366" s="29"/>
      <c r="I1366" s="29"/>
      <c r="J1366" s="23"/>
      <c r="K1366" s="23"/>
      <c r="L1366" s="23"/>
      <c r="M1366" s="25"/>
      <c r="N1366" s="29"/>
      <c r="O1366" s="13"/>
      <c r="P1366" s="13"/>
      <c r="Q1366" s="13"/>
      <c r="R1366" s="13"/>
      <c r="T1366" s="8" t="str">
        <f>IF(COUNTIF(M1366, "*POSB*TRA*")&gt;0,CONCATENATE(L1366,"-",MID(M1366,(MIN(IF(ISERROR(FIND({1;2;3;4;5;6;7;8;9;0},M1366,FIND("POSB",M1366))),"",FIND({1;2;3;4;5;6;7;8;9;0},M1366,FIND("POSB",M1366))))),6)),"")</f>
        <v/>
      </c>
      <c r="U1366" s="8" t="str">
        <f t="shared" si="168"/>
        <v>--</v>
      </c>
      <c r="V1366" s="17" t="str">
        <f>IF(COUNTIF(M1366, "*CHEQUE*")&gt;0,+MID(M1366,(MIN(IF(ISERROR(FIND({1;2;3;4;5;6;7;8;9;0},M1366)),"",FIND({1;2;3;4;5;6;7;8;9;0},M1366)))),15),"")</f>
        <v/>
      </c>
      <c r="W1366" s="10"/>
      <c r="X1366" s="10"/>
      <c r="Y1366" s="10"/>
      <c r="Z1366" s="10"/>
      <c r="AA1366" s="31" t="str">
        <f t="shared" si="169"/>
        <v>--</v>
      </c>
      <c r="AB1366" s="18" t="str">
        <f t="shared" si="170"/>
        <v>Deposit</v>
      </c>
      <c r="AC1366" s="3">
        <f t="shared" si="171"/>
        <v>0</v>
      </c>
      <c r="AD1366" s="4">
        <f t="shared" si="172"/>
        <v>0</v>
      </c>
      <c r="AE1366" s="8" t="str">
        <f t="shared" si="173"/>
        <v/>
      </c>
      <c r="AF1366" s="18" t="str">
        <f t="shared" si="174"/>
        <v>--</v>
      </c>
    </row>
    <row r="1367" spans="5:32" x14ac:dyDescent="0.25">
      <c r="E1367" s="36" t="str">
        <f t="shared" si="175"/>
        <v>--</v>
      </c>
      <c r="F1367" s="26"/>
      <c r="G1367" s="21"/>
      <c r="H1367" s="30"/>
      <c r="I1367" s="30"/>
      <c r="J1367" s="24"/>
      <c r="K1367" s="24"/>
      <c r="L1367" s="24"/>
      <c r="M1367" s="26"/>
      <c r="N1367" s="30"/>
      <c r="O1367" s="13"/>
      <c r="P1367" s="13"/>
      <c r="Q1367" s="13"/>
      <c r="R1367" s="13"/>
      <c r="T1367" s="8" t="str">
        <f>IF(COUNTIF(M1367, "*POSB*TRA*")&gt;0,CONCATENATE(L1367,"-",MID(M1367,(MIN(IF(ISERROR(FIND({1;2;3;4;5;6;7;8;9;0},M1367,FIND("POSB",M1367))),"",FIND({1;2;3;4;5;6;7;8;9;0},M1367,FIND("POSB",M1367))))),6)),"")</f>
        <v/>
      </c>
      <c r="U1367" s="8" t="str">
        <f t="shared" si="168"/>
        <v>--</v>
      </c>
      <c r="V1367" s="17" t="str">
        <f>IF(COUNTIF(M1367, "*CHEQUE*")&gt;0,+MID(M1367,(MIN(IF(ISERROR(FIND({1;2;3;4;5;6;7;8;9;0},M1367)),"",FIND({1;2;3;4;5;6;7;8;9;0},M1367)))),15),"")</f>
        <v/>
      </c>
      <c r="W1367" s="10"/>
      <c r="X1367" s="10"/>
      <c r="Y1367" s="10"/>
      <c r="Z1367" s="10"/>
      <c r="AA1367" s="31" t="str">
        <f t="shared" si="169"/>
        <v>--</v>
      </c>
      <c r="AB1367" s="18" t="str">
        <f t="shared" si="170"/>
        <v>Deposit</v>
      </c>
      <c r="AC1367" s="3">
        <f t="shared" si="171"/>
        <v>0</v>
      </c>
      <c r="AD1367" s="4">
        <f t="shared" si="172"/>
        <v>0</v>
      </c>
      <c r="AE1367" s="8" t="str">
        <f t="shared" si="173"/>
        <v/>
      </c>
      <c r="AF1367" s="18" t="str">
        <f t="shared" si="174"/>
        <v>--</v>
      </c>
    </row>
    <row r="1368" spans="5:32" x14ac:dyDescent="0.25">
      <c r="E1368" s="36" t="str">
        <f t="shared" si="175"/>
        <v>--</v>
      </c>
      <c r="F1368" s="25"/>
      <c r="G1368" s="20"/>
      <c r="H1368" s="29"/>
      <c r="I1368" s="29"/>
      <c r="J1368" s="23"/>
      <c r="K1368" s="23"/>
      <c r="L1368" s="23"/>
      <c r="M1368" s="25"/>
      <c r="N1368" s="29"/>
      <c r="O1368" s="13"/>
      <c r="P1368" s="13"/>
      <c r="Q1368" s="13"/>
      <c r="R1368" s="13"/>
      <c r="T1368" s="8" t="str">
        <f>IF(COUNTIF(M1368, "*POSB*TRA*")&gt;0,CONCATENATE(L1368,"-",MID(M1368,(MIN(IF(ISERROR(FIND({1;2;3;4;5;6;7;8;9;0},M1368,FIND("POSB",M1368))),"",FIND({1;2;3;4;5;6;7;8;9;0},M1368,FIND("POSB",M1368))))),6)),"")</f>
        <v/>
      </c>
      <c r="U1368" s="8" t="str">
        <f t="shared" si="168"/>
        <v>--</v>
      </c>
      <c r="V1368" s="17" t="str">
        <f>IF(COUNTIF(M1368, "*CHEQUE*")&gt;0,+MID(M1368,(MIN(IF(ISERROR(FIND({1;2;3;4;5;6;7;8;9;0},M1368)),"",FIND({1;2;3;4;5;6;7;8;9;0},M1368)))),15),"")</f>
        <v/>
      </c>
      <c r="W1368" s="10"/>
      <c r="X1368" s="10"/>
      <c r="Y1368" s="10"/>
      <c r="Z1368" s="10"/>
      <c r="AA1368" s="31" t="str">
        <f t="shared" si="169"/>
        <v>--</v>
      </c>
      <c r="AB1368" s="18" t="str">
        <f t="shared" si="170"/>
        <v>Deposit</v>
      </c>
      <c r="AC1368" s="3">
        <f t="shared" si="171"/>
        <v>0</v>
      </c>
      <c r="AD1368" s="4">
        <f t="shared" si="172"/>
        <v>0</v>
      </c>
      <c r="AE1368" s="8" t="str">
        <f t="shared" si="173"/>
        <v/>
      </c>
      <c r="AF1368" s="18" t="str">
        <f t="shared" si="174"/>
        <v>--</v>
      </c>
    </row>
    <row r="1369" spans="5:32" x14ac:dyDescent="0.25">
      <c r="E1369" s="36" t="str">
        <f t="shared" si="175"/>
        <v>--</v>
      </c>
      <c r="F1369" s="26"/>
      <c r="G1369" s="21"/>
      <c r="H1369" s="30"/>
      <c r="I1369" s="30"/>
      <c r="J1369" s="24"/>
      <c r="K1369" s="24"/>
      <c r="L1369" s="24"/>
      <c r="M1369" s="26"/>
      <c r="N1369" s="30"/>
      <c r="O1369" s="13"/>
      <c r="P1369" s="13"/>
      <c r="Q1369" s="13"/>
      <c r="R1369" s="13"/>
      <c r="T1369" s="8" t="str">
        <f>IF(COUNTIF(M1369, "*POSB*TRA*")&gt;0,CONCATENATE(L1369,"-",MID(M1369,(MIN(IF(ISERROR(FIND({1;2;3;4;5;6;7;8;9;0},M1369,FIND("POSB",M1369))),"",FIND({1;2;3;4;5;6;7;8;9;0},M1369,FIND("POSB",M1369))))),6)),"")</f>
        <v/>
      </c>
      <c r="U1369" s="8" t="str">
        <f t="shared" si="168"/>
        <v>--</v>
      </c>
      <c r="V1369" s="17" t="str">
        <f>IF(COUNTIF(M1369, "*CHEQUE*")&gt;0,+MID(M1369,(MIN(IF(ISERROR(FIND({1;2;3;4;5;6;7;8;9;0},M1369)),"",FIND({1;2;3;4;5;6;7;8;9;0},M1369)))),15),"")</f>
        <v/>
      </c>
      <c r="W1369" s="10"/>
      <c r="X1369" s="10"/>
      <c r="Y1369" s="10"/>
      <c r="Z1369" s="10"/>
      <c r="AA1369" s="31" t="str">
        <f t="shared" si="169"/>
        <v>--</v>
      </c>
      <c r="AB1369" s="18" t="str">
        <f t="shared" si="170"/>
        <v>Deposit</v>
      </c>
      <c r="AC1369" s="3">
        <f t="shared" si="171"/>
        <v>0</v>
      </c>
      <c r="AD1369" s="4">
        <f t="shared" si="172"/>
        <v>0</v>
      </c>
      <c r="AE1369" s="8" t="str">
        <f t="shared" si="173"/>
        <v/>
      </c>
      <c r="AF1369" s="18" t="str">
        <f t="shared" si="174"/>
        <v>--</v>
      </c>
    </row>
    <row r="1370" spans="5:32" x14ac:dyDescent="0.25">
      <c r="E1370" s="36" t="str">
        <f t="shared" si="175"/>
        <v>--</v>
      </c>
      <c r="F1370" s="25"/>
      <c r="G1370" s="20"/>
      <c r="H1370" s="29"/>
      <c r="I1370" s="29"/>
      <c r="J1370" s="23"/>
      <c r="K1370" s="23"/>
      <c r="L1370" s="23"/>
      <c r="M1370" s="25"/>
      <c r="N1370" s="29"/>
      <c r="O1370" s="13"/>
      <c r="P1370" s="13"/>
      <c r="Q1370" s="13"/>
      <c r="R1370" s="13"/>
      <c r="T1370" s="8" t="str">
        <f>IF(COUNTIF(M1370, "*POSB*TRA*")&gt;0,CONCATENATE(L1370,"-",MID(M1370,(MIN(IF(ISERROR(FIND({1;2;3;4;5;6;7;8;9;0},M1370,FIND("POSB",M1370))),"",FIND({1;2;3;4;5;6;7;8;9;0},M1370,FIND("POSB",M1370))))),6)),"")</f>
        <v/>
      </c>
      <c r="U1370" s="8" t="str">
        <f t="shared" si="168"/>
        <v>--</v>
      </c>
      <c r="V1370" s="17" t="str">
        <f>IF(COUNTIF(M1370, "*CHEQUE*")&gt;0,+MID(M1370,(MIN(IF(ISERROR(FIND({1;2;3;4;5;6;7;8;9;0},M1370)),"",FIND({1;2;3;4;5;6;7;8;9;0},M1370)))),15),"")</f>
        <v/>
      </c>
      <c r="W1370" s="10"/>
      <c r="X1370" s="10"/>
      <c r="Y1370" s="10"/>
      <c r="Z1370" s="10"/>
      <c r="AA1370" s="31" t="str">
        <f t="shared" si="169"/>
        <v>--</v>
      </c>
      <c r="AB1370" s="18" t="str">
        <f t="shared" si="170"/>
        <v>Deposit</v>
      </c>
      <c r="AC1370" s="3">
        <f t="shared" si="171"/>
        <v>0</v>
      </c>
      <c r="AD1370" s="4">
        <f t="shared" si="172"/>
        <v>0</v>
      </c>
      <c r="AE1370" s="8" t="str">
        <f t="shared" si="173"/>
        <v/>
      </c>
      <c r="AF1370" s="18" t="str">
        <f t="shared" si="174"/>
        <v>--</v>
      </c>
    </row>
    <row r="1371" spans="5:32" x14ac:dyDescent="0.25">
      <c r="E1371" s="36" t="str">
        <f t="shared" si="175"/>
        <v>--</v>
      </c>
      <c r="F1371" s="26"/>
      <c r="G1371" s="21"/>
      <c r="H1371" s="30"/>
      <c r="I1371" s="30"/>
      <c r="J1371" s="24"/>
      <c r="K1371" s="24"/>
      <c r="L1371" s="24"/>
      <c r="M1371" s="26"/>
      <c r="N1371" s="30"/>
      <c r="O1371" s="13"/>
      <c r="P1371" s="13"/>
      <c r="Q1371" s="13"/>
      <c r="R1371" s="13"/>
      <c r="T1371" s="8" t="str">
        <f>IF(COUNTIF(M1371, "*POSB*TRA*")&gt;0,CONCATENATE(L1371,"-",MID(M1371,(MIN(IF(ISERROR(FIND({1;2;3;4;5;6;7;8;9;0},M1371,FIND("POSB",M1371))),"",FIND({1;2;3;4;5;6;7;8;9;0},M1371,FIND("POSB",M1371))))),6)),"")</f>
        <v/>
      </c>
      <c r="U1371" s="8" t="str">
        <f t="shared" si="168"/>
        <v>--</v>
      </c>
      <c r="V1371" s="17" t="str">
        <f>IF(COUNTIF(M1371, "*CHEQUE*")&gt;0,+MID(M1371,(MIN(IF(ISERROR(FIND({1;2;3;4;5;6;7;8;9;0},M1371)),"",FIND({1;2;3;4;5;6;7;8;9;0},M1371)))),15),"")</f>
        <v/>
      </c>
      <c r="W1371" s="10"/>
      <c r="X1371" s="10"/>
      <c r="Y1371" s="10"/>
      <c r="Z1371" s="10"/>
      <c r="AA1371" s="31" t="str">
        <f t="shared" si="169"/>
        <v>--</v>
      </c>
      <c r="AB1371" s="18" t="str">
        <f t="shared" si="170"/>
        <v>Deposit</v>
      </c>
      <c r="AC1371" s="3">
        <f t="shared" si="171"/>
        <v>0</v>
      </c>
      <c r="AD1371" s="4">
        <f t="shared" si="172"/>
        <v>0</v>
      </c>
      <c r="AE1371" s="8" t="str">
        <f t="shared" si="173"/>
        <v/>
      </c>
      <c r="AF1371" s="18" t="str">
        <f t="shared" si="174"/>
        <v>--</v>
      </c>
    </row>
    <row r="1372" spans="5:32" x14ac:dyDescent="0.25">
      <c r="E1372" s="36" t="str">
        <f t="shared" si="175"/>
        <v>--</v>
      </c>
      <c r="F1372" s="25"/>
      <c r="G1372" s="20"/>
      <c r="H1372" s="29"/>
      <c r="I1372" s="29"/>
      <c r="J1372" s="23"/>
      <c r="K1372" s="23"/>
      <c r="L1372" s="23"/>
      <c r="M1372" s="25"/>
      <c r="N1372" s="29"/>
      <c r="O1372" s="13"/>
      <c r="P1372" s="13"/>
      <c r="Q1372" s="13"/>
      <c r="R1372" s="13"/>
      <c r="T1372" s="8" t="str">
        <f>IF(COUNTIF(M1372, "*POSB*TRA*")&gt;0,CONCATENATE(L1372,"-",MID(M1372,(MIN(IF(ISERROR(FIND({1;2;3;4;5;6;7;8;9;0},M1372,FIND("POSB",M1372))),"",FIND({1;2;3;4;5;6;7;8;9;0},M1372,FIND("POSB",M1372))))),6)),"")</f>
        <v/>
      </c>
      <c r="U1372" s="8" t="str">
        <f t="shared" si="168"/>
        <v>--</v>
      </c>
      <c r="V1372" s="17" t="str">
        <f>IF(COUNTIF(M1372, "*CHEQUE*")&gt;0,+MID(M1372,(MIN(IF(ISERROR(FIND({1;2;3;4;5;6;7;8;9;0},M1372)),"",FIND({1;2;3;4;5;6;7;8;9;0},M1372)))),15),"")</f>
        <v/>
      </c>
      <c r="W1372" s="10"/>
      <c r="X1372" s="10"/>
      <c r="Y1372" s="10"/>
      <c r="Z1372" s="10"/>
      <c r="AA1372" s="31" t="str">
        <f t="shared" si="169"/>
        <v>--</v>
      </c>
      <c r="AB1372" s="18" t="str">
        <f t="shared" si="170"/>
        <v>Deposit</v>
      </c>
      <c r="AC1372" s="3">
        <f t="shared" si="171"/>
        <v>0</v>
      </c>
      <c r="AD1372" s="4">
        <f t="shared" si="172"/>
        <v>0</v>
      </c>
      <c r="AE1372" s="8" t="str">
        <f t="shared" si="173"/>
        <v/>
      </c>
      <c r="AF1372" s="18" t="str">
        <f t="shared" si="174"/>
        <v>--</v>
      </c>
    </row>
    <row r="1373" spans="5:32" x14ac:dyDescent="0.25">
      <c r="E1373" s="36" t="str">
        <f t="shared" si="175"/>
        <v>--</v>
      </c>
      <c r="F1373" s="26"/>
      <c r="G1373" s="21"/>
      <c r="H1373" s="30"/>
      <c r="I1373" s="30"/>
      <c r="J1373" s="24"/>
      <c r="K1373" s="24"/>
      <c r="L1373" s="24"/>
      <c r="M1373" s="26"/>
      <c r="N1373" s="30"/>
      <c r="O1373" s="13"/>
      <c r="P1373" s="13"/>
      <c r="Q1373" s="13"/>
      <c r="R1373" s="13"/>
      <c r="T1373" s="8" t="str">
        <f>IF(COUNTIF(M1373, "*POSB*TRA*")&gt;0,CONCATENATE(L1373,"-",MID(M1373,(MIN(IF(ISERROR(FIND({1;2;3;4;5;6;7;8;9;0},M1373,FIND("POSB",M1373))),"",FIND({1;2;3;4;5;6;7;8;9;0},M1373,FIND("POSB",M1373))))),6)),"")</f>
        <v/>
      </c>
      <c r="U1373" s="8" t="str">
        <f t="shared" si="168"/>
        <v>--</v>
      </c>
      <c r="V1373" s="17" t="str">
        <f>IF(COUNTIF(M1373, "*CHEQUE*")&gt;0,+MID(M1373,(MIN(IF(ISERROR(FIND({1;2;3;4;5;6;7;8;9;0},M1373)),"",FIND({1;2;3;4;5;6;7;8;9;0},M1373)))),15),"")</f>
        <v/>
      </c>
      <c r="W1373" s="10"/>
      <c r="X1373" s="10"/>
      <c r="Y1373" s="10"/>
      <c r="Z1373" s="10"/>
      <c r="AA1373" s="31" t="str">
        <f t="shared" si="169"/>
        <v>--</v>
      </c>
      <c r="AB1373" s="18" t="str">
        <f t="shared" si="170"/>
        <v>Deposit</v>
      </c>
      <c r="AC1373" s="3">
        <f t="shared" si="171"/>
        <v>0</v>
      </c>
      <c r="AD1373" s="4">
        <f t="shared" si="172"/>
        <v>0</v>
      </c>
      <c r="AE1373" s="8" t="str">
        <f t="shared" si="173"/>
        <v/>
      </c>
      <c r="AF1373" s="18" t="str">
        <f t="shared" si="174"/>
        <v>--</v>
      </c>
    </row>
    <row r="1374" spans="5:32" x14ac:dyDescent="0.25">
      <c r="E1374" s="36" t="str">
        <f t="shared" si="175"/>
        <v>--</v>
      </c>
      <c r="F1374" s="25"/>
      <c r="G1374" s="20"/>
      <c r="H1374" s="29"/>
      <c r="I1374" s="29"/>
      <c r="J1374" s="23"/>
      <c r="K1374" s="23"/>
      <c r="L1374" s="23"/>
      <c r="M1374" s="25"/>
      <c r="N1374" s="29"/>
      <c r="O1374" s="13"/>
      <c r="P1374" s="13"/>
      <c r="Q1374" s="13"/>
      <c r="R1374" s="13"/>
      <c r="T1374" s="8" t="str">
        <f>IF(COUNTIF(M1374, "*POSB*TRA*")&gt;0,CONCATENATE(L1374,"-",MID(M1374,(MIN(IF(ISERROR(FIND({1;2;3;4;5;6;7;8;9;0},M1374,FIND("POSB",M1374))),"",FIND({1;2;3;4;5;6;7;8;9;0},M1374,FIND("POSB",M1374))))),6)),"")</f>
        <v/>
      </c>
      <c r="U1374" s="8" t="str">
        <f t="shared" si="168"/>
        <v>--</v>
      </c>
      <c r="V1374" s="17" t="str">
        <f>IF(COUNTIF(M1374, "*CHEQUE*")&gt;0,+MID(M1374,(MIN(IF(ISERROR(FIND({1;2;3;4;5;6;7;8;9;0},M1374)),"",FIND({1;2;3;4;5;6;7;8;9;0},M1374)))),15),"")</f>
        <v/>
      </c>
      <c r="W1374" s="10"/>
      <c r="X1374" s="10"/>
      <c r="Y1374" s="10"/>
      <c r="Z1374" s="10"/>
      <c r="AA1374" s="31" t="str">
        <f t="shared" si="169"/>
        <v>--</v>
      </c>
      <c r="AB1374" s="18" t="str">
        <f t="shared" si="170"/>
        <v>Deposit</v>
      </c>
      <c r="AC1374" s="3">
        <f t="shared" si="171"/>
        <v>0</v>
      </c>
      <c r="AD1374" s="4">
        <f t="shared" si="172"/>
        <v>0</v>
      </c>
      <c r="AE1374" s="8" t="str">
        <f t="shared" si="173"/>
        <v/>
      </c>
      <c r="AF1374" s="18" t="str">
        <f t="shared" si="174"/>
        <v>--</v>
      </c>
    </row>
    <row r="1375" spans="5:32" x14ac:dyDescent="0.25">
      <c r="E1375" s="36" t="str">
        <f t="shared" si="175"/>
        <v>--</v>
      </c>
      <c r="F1375" s="26"/>
      <c r="G1375" s="21"/>
      <c r="H1375" s="30"/>
      <c r="I1375" s="30"/>
      <c r="J1375" s="24"/>
      <c r="K1375" s="24"/>
      <c r="L1375" s="24"/>
      <c r="M1375" s="26"/>
      <c r="N1375" s="30"/>
      <c r="O1375" s="13"/>
      <c r="P1375" s="13"/>
      <c r="Q1375" s="13"/>
      <c r="R1375" s="13"/>
      <c r="T1375" s="8" t="str">
        <f>IF(COUNTIF(M1375, "*POSB*TRA*")&gt;0,CONCATENATE(L1375,"-",MID(M1375,(MIN(IF(ISERROR(FIND({1;2;3;4;5;6;7;8;9;0},M1375,FIND("POSB",M1375))),"",FIND({1;2;3;4;5;6;7;8;9;0},M1375,FIND("POSB",M1375))))),6)),"")</f>
        <v/>
      </c>
      <c r="U1375" s="8" t="str">
        <f t="shared" si="168"/>
        <v>--</v>
      </c>
      <c r="V1375" s="17" t="str">
        <f>IF(COUNTIF(M1375, "*CHEQUE*")&gt;0,+MID(M1375,(MIN(IF(ISERROR(FIND({1;2;3;4;5;6;7;8;9;0},M1375)),"",FIND({1;2;3;4;5;6;7;8;9;0},M1375)))),15),"")</f>
        <v/>
      </c>
      <c r="W1375" s="10"/>
      <c r="X1375" s="10"/>
      <c r="Y1375" s="10"/>
      <c r="Z1375" s="10"/>
      <c r="AA1375" s="31" t="str">
        <f t="shared" si="169"/>
        <v>--</v>
      </c>
      <c r="AB1375" s="18" t="str">
        <f t="shared" si="170"/>
        <v>Deposit</v>
      </c>
      <c r="AC1375" s="3">
        <f t="shared" si="171"/>
        <v>0</v>
      </c>
      <c r="AD1375" s="4">
        <f t="shared" si="172"/>
        <v>0</v>
      </c>
      <c r="AE1375" s="8" t="str">
        <f t="shared" si="173"/>
        <v/>
      </c>
      <c r="AF1375" s="18" t="str">
        <f t="shared" si="174"/>
        <v>--</v>
      </c>
    </row>
    <row r="1376" spans="5:32" x14ac:dyDescent="0.25">
      <c r="E1376" s="36" t="str">
        <f t="shared" si="175"/>
        <v>--</v>
      </c>
      <c r="F1376" s="25"/>
      <c r="G1376" s="20"/>
      <c r="H1376" s="29"/>
      <c r="I1376" s="29"/>
      <c r="J1376" s="23"/>
      <c r="K1376" s="23"/>
      <c r="L1376" s="23"/>
      <c r="M1376" s="25"/>
      <c r="N1376" s="29"/>
      <c r="O1376" s="13"/>
      <c r="P1376" s="13"/>
      <c r="Q1376" s="13"/>
      <c r="R1376" s="13"/>
      <c r="T1376" s="8" t="str">
        <f>IF(COUNTIF(M1376, "*POSB*TRA*")&gt;0,CONCATENATE(L1376,"-",MID(M1376,(MIN(IF(ISERROR(FIND({1;2;3;4;5;6;7;8;9;0},M1376,FIND("POSB",M1376))),"",FIND({1;2;3;4;5;6;7;8;9;0},M1376,FIND("POSB",M1376))))),6)),"")</f>
        <v/>
      </c>
      <c r="U1376" s="8" t="str">
        <f t="shared" si="168"/>
        <v>--</v>
      </c>
      <c r="V1376" s="17" t="str">
        <f>IF(COUNTIF(M1376, "*CHEQUE*")&gt;0,+MID(M1376,(MIN(IF(ISERROR(FIND({1;2;3;4;5;6;7;8;9;0},M1376)),"",FIND({1;2;3;4;5;6;7;8;9;0},M1376)))),15),"")</f>
        <v/>
      </c>
      <c r="W1376" s="10"/>
      <c r="X1376" s="10"/>
      <c r="Y1376" s="10"/>
      <c r="Z1376" s="10"/>
      <c r="AA1376" s="31" t="str">
        <f t="shared" si="169"/>
        <v>--</v>
      </c>
      <c r="AB1376" s="18" t="str">
        <f t="shared" si="170"/>
        <v>Deposit</v>
      </c>
      <c r="AC1376" s="3">
        <f t="shared" si="171"/>
        <v>0</v>
      </c>
      <c r="AD1376" s="4">
        <f t="shared" si="172"/>
        <v>0</v>
      </c>
      <c r="AE1376" s="8" t="str">
        <f t="shared" si="173"/>
        <v/>
      </c>
      <c r="AF1376" s="18" t="str">
        <f t="shared" si="174"/>
        <v>--</v>
      </c>
    </row>
    <row r="1377" spans="5:32" x14ac:dyDescent="0.25">
      <c r="E1377" s="36" t="str">
        <f t="shared" si="175"/>
        <v>--</v>
      </c>
      <c r="F1377" s="26"/>
      <c r="G1377" s="21"/>
      <c r="H1377" s="30"/>
      <c r="I1377" s="30"/>
      <c r="J1377" s="24"/>
      <c r="K1377" s="24"/>
      <c r="L1377" s="24"/>
      <c r="M1377" s="26"/>
      <c r="N1377" s="30"/>
      <c r="O1377" s="13"/>
      <c r="P1377" s="13"/>
      <c r="Q1377" s="13"/>
      <c r="R1377" s="13"/>
      <c r="T1377" s="8" t="str">
        <f>IF(COUNTIF(M1377, "*POSB*TRA*")&gt;0,CONCATENATE(L1377,"-",MID(M1377,(MIN(IF(ISERROR(FIND({1;2;3;4;5;6;7;8;9;0},M1377,FIND("POSB",M1377))),"",FIND({1;2;3;4;5;6;7;8;9;0},M1377,FIND("POSB",M1377))))),6)),"")</f>
        <v/>
      </c>
      <c r="U1377" s="8" t="str">
        <f t="shared" si="168"/>
        <v>--</v>
      </c>
      <c r="V1377" s="17" t="str">
        <f>IF(COUNTIF(M1377, "*CHEQUE*")&gt;0,+MID(M1377,(MIN(IF(ISERROR(FIND({1;2;3;4;5;6;7;8;9;0},M1377)),"",FIND({1;2;3;4;5;6;7;8;9;0},M1377)))),15),"")</f>
        <v/>
      </c>
      <c r="W1377" s="10"/>
      <c r="X1377" s="10"/>
      <c r="Y1377" s="10"/>
      <c r="Z1377" s="10"/>
      <c r="AA1377" s="31" t="str">
        <f t="shared" si="169"/>
        <v>--</v>
      </c>
      <c r="AB1377" s="18" t="str">
        <f t="shared" si="170"/>
        <v>Deposit</v>
      </c>
      <c r="AC1377" s="3">
        <f t="shared" si="171"/>
        <v>0</v>
      </c>
      <c r="AD1377" s="4">
        <f t="shared" si="172"/>
        <v>0</v>
      </c>
      <c r="AE1377" s="8" t="str">
        <f t="shared" si="173"/>
        <v/>
      </c>
      <c r="AF1377" s="18" t="str">
        <f t="shared" si="174"/>
        <v>--</v>
      </c>
    </row>
    <row r="1378" spans="5:32" x14ac:dyDescent="0.25">
      <c r="E1378" s="36" t="str">
        <f t="shared" si="175"/>
        <v>--</v>
      </c>
      <c r="F1378" s="25"/>
      <c r="G1378" s="20"/>
      <c r="H1378" s="29"/>
      <c r="I1378" s="29"/>
      <c r="J1378" s="23"/>
      <c r="K1378" s="23"/>
      <c r="L1378" s="23"/>
      <c r="M1378" s="25"/>
      <c r="N1378" s="29"/>
      <c r="O1378" s="13"/>
      <c r="P1378" s="13"/>
      <c r="Q1378" s="13"/>
      <c r="R1378" s="13"/>
      <c r="T1378" s="8" t="str">
        <f>IF(COUNTIF(M1378, "*POSB*TRA*")&gt;0,CONCATENATE(L1378,"-",MID(M1378,(MIN(IF(ISERROR(FIND({1;2;3;4;5;6;7;8;9;0},M1378,FIND("POSB",M1378))),"",FIND({1;2;3;4;5;6;7;8;9;0},M1378,FIND("POSB",M1378))))),6)),"")</f>
        <v/>
      </c>
      <c r="U1378" s="8" t="str">
        <f t="shared" si="168"/>
        <v>--</v>
      </c>
      <c r="V1378" s="17" t="str">
        <f>IF(COUNTIF(M1378, "*CHEQUE*")&gt;0,+MID(M1378,(MIN(IF(ISERROR(FIND({1;2;3;4;5;6;7;8;9;0},M1378)),"",FIND({1;2;3;4;5;6;7;8;9;0},M1378)))),15),"")</f>
        <v/>
      </c>
      <c r="W1378" s="10"/>
      <c r="X1378" s="10"/>
      <c r="Y1378" s="10"/>
      <c r="Z1378" s="10"/>
      <c r="AA1378" s="31" t="str">
        <f t="shared" si="169"/>
        <v>--</v>
      </c>
      <c r="AB1378" s="18" t="str">
        <f t="shared" si="170"/>
        <v>Deposit</v>
      </c>
      <c r="AC1378" s="3">
        <f t="shared" si="171"/>
        <v>0</v>
      </c>
      <c r="AD1378" s="4">
        <f t="shared" si="172"/>
        <v>0</v>
      </c>
      <c r="AE1378" s="8" t="str">
        <f t="shared" si="173"/>
        <v/>
      </c>
      <c r="AF1378" s="18" t="str">
        <f t="shared" si="174"/>
        <v>--</v>
      </c>
    </row>
    <row r="1379" spans="5:32" x14ac:dyDescent="0.25">
      <c r="E1379" s="36" t="str">
        <f t="shared" si="175"/>
        <v>--</v>
      </c>
      <c r="F1379" s="26"/>
      <c r="G1379" s="21"/>
      <c r="H1379" s="30"/>
      <c r="I1379" s="30"/>
      <c r="J1379" s="24"/>
      <c r="K1379" s="24"/>
      <c r="L1379" s="24"/>
      <c r="M1379" s="26"/>
      <c r="N1379" s="30"/>
      <c r="O1379" s="13"/>
      <c r="P1379" s="13"/>
      <c r="Q1379" s="13"/>
      <c r="R1379" s="13"/>
      <c r="T1379" s="8" t="str">
        <f>IF(COUNTIF(M1379, "*POSB*TRA*")&gt;0,CONCATENATE(L1379,"-",MID(M1379,(MIN(IF(ISERROR(FIND({1;2;3;4;5;6;7;8;9;0},M1379,FIND("POSB",M1379))),"",FIND({1;2;3;4;5;6;7;8;9;0},M1379,FIND("POSB",M1379))))),6)),"")</f>
        <v/>
      </c>
      <c r="U1379" s="8" t="str">
        <f t="shared" si="168"/>
        <v>--</v>
      </c>
      <c r="V1379" s="17" t="str">
        <f>IF(COUNTIF(M1379, "*CHEQUE*")&gt;0,+MID(M1379,(MIN(IF(ISERROR(FIND({1;2;3;4;5;6;7;8;9;0},M1379)),"",FIND({1;2;3;4;5;6;7;8;9;0},M1379)))),15),"")</f>
        <v/>
      </c>
      <c r="W1379" s="10"/>
      <c r="X1379" s="10"/>
      <c r="Y1379" s="10"/>
      <c r="Z1379" s="10"/>
      <c r="AA1379" s="31" t="str">
        <f t="shared" si="169"/>
        <v>--</v>
      </c>
      <c r="AB1379" s="18" t="str">
        <f t="shared" si="170"/>
        <v>Deposit</v>
      </c>
      <c r="AC1379" s="3">
        <f t="shared" si="171"/>
        <v>0</v>
      </c>
      <c r="AD1379" s="4">
        <f t="shared" si="172"/>
        <v>0</v>
      </c>
      <c r="AE1379" s="8" t="str">
        <f t="shared" si="173"/>
        <v/>
      </c>
      <c r="AF1379" s="18" t="str">
        <f t="shared" si="174"/>
        <v>--</v>
      </c>
    </row>
    <row r="1380" spans="5:32" x14ac:dyDescent="0.25">
      <c r="E1380" s="36" t="str">
        <f t="shared" si="175"/>
        <v>--</v>
      </c>
      <c r="F1380" s="25"/>
      <c r="G1380" s="20"/>
      <c r="H1380" s="29"/>
      <c r="I1380" s="29"/>
      <c r="J1380" s="23"/>
      <c r="K1380" s="23"/>
      <c r="L1380" s="23"/>
      <c r="M1380" s="25"/>
      <c r="N1380" s="29"/>
      <c r="O1380" s="13"/>
      <c r="P1380" s="13"/>
      <c r="Q1380" s="13"/>
      <c r="R1380" s="13"/>
      <c r="T1380" s="8" t="str">
        <f>IF(COUNTIF(M1380, "*POSB*TRA*")&gt;0,CONCATENATE(L1380,"-",MID(M1380,(MIN(IF(ISERROR(FIND({1;2;3;4;5;6;7;8;9;0},M1380,FIND("POSB",M1380))),"",FIND({1;2;3;4;5;6;7;8;9;0},M1380,FIND("POSB",M1380))))),6)),"")</f>
        <v/>
      </c>
      <c r="U1380" s="8" t="str">
        <f t="shared" si="168"/>
        <v>--</v>
      </c>
      <c r="V1380" s="17" t="str">
        <f>IF(COUNTIF(M1380, "*CHEQUE*")&gt;0,+MID(M1380,(MIN(IF(ISERROR(FIND({1;2;3;4;5;6;7;8;9;0},M1380)),"",FIND({1;2;3;4;5;6;7;8;9;0},M1380)))),15),"")</f>
        <v/>
      </c>
      <c r="W1380" s="10"/>
      <c r="X1380" s="10"/>
      <c r="Y1380" s="10"/>
      <c r="Z1380" s="10"/>
      <c r="AA1380" s="31" t="str">
        <f t="shared" si="169"/>
        <v>--</v>
      </c>
      <c r="AB1380" s="18" t="str">
        <f t="shared" si="170"/>
        <v>Deposit</v>
      </c>
      <c r="AC1380" s="3">
        <f t="shared" si="171"/>
        <v>0</v>
      </c>
      <c r="AD1380" s="4">
        <f t="shared" si="172"/>
        <v>0</v>
      </c>
      <c r="AE1380" s="8" t="str">
        <f t="shared" si="173"/>
        <v/>
      </c>
      <c r="AF1380" s="18" t="str">
        <f t="shared" si="174"/>
        <v>--</v>
      </c>
    </row>
    <row r="1381" spans="5:32" x14ac:dyDescent="0.25">
      <c r="E1381" s="36" t="str">
        <f t="shared" si="175"/>
        <v>--</v>
      </c>
      <c r="F1381" s="26"/>
      <c r="G1381" s="21"/>
      <c r="H1381" s="30"/>
      <c r="I1381" s="30"/>
      <c r="J1381" s="24"/>
      <c r="K1381" s="24"/>
      <c r="L1381" s="24"/>
      <c r="M1381" s="26"/>
      <c r="N1381" s="30"/>
      <c r="O1381" s="13"/>
      <c r="P1381" s="13"/>
      <c r="Q1381" s="13"/>
      <c r="R1381" s="13"/>
      <c r="T1381" s="8" t="str">
        <f>IF(COUNTIF(M1381, "*POSB*TRA*")&gt;0,CONCATENATE(L1381,"-",MID(M1381,(MIN(IF(ISERROR(FIND({1;2;3;4;5;6;7;8;9;0},M1381,FIND("POSB",M1381))),"",FIND({1;2;3;4;5;6;7;8;9;0},M1381,FIND("POSB",M1381))))),6)),"")</f>
        <v/>
      </c>
      <c r="U1381" s="8" t="str">
        <f t="shared" si="168"/>
        <v>--</v>
      </c>
      <c r="V1381" s="17" t="str">
        <f>IF(COUNTIF(M1381, "*CHEQUE*")&gt;0,+MID(M1381,(MIN(IF(ISERROR(FIND({1;2;3;4;5;6;7;8;9;0},M1381)),"",FIND({1;2;3;4;5;6;7;8;9;0},M1381)))),15),"")</f>
        <v/>
      </c>
      <c r="W1381" s="10"/>
      <c r="X1381" s="10"/>
      <c r="Y1381" s="10"/>
      <c r="Z1381" s="10"/>
      <c r="AA1381" s="31" t="str">
        <f t="shared" si="169"/>
        <v>--</v>
      </c>
      <c r="AB1381" s="18" t="str">
        <f t="shared" si="170"/>
        <v>Deposit</v>
      </c>
      <c r="AC1381" s="3">
        <f t="shared" si="171"/>
        <v>0</v>
      </c>
      <c r="AD1381" s="4">
        <f t="shared" si="172"/>
        <v>0</v>
      </c>
      <c r="AE1381" s="8" t="str">
        <f t="shared" si="173"/>
        <v/>
      </c>
      <c r="AF1381" s="18" t="str">
        <f t="shared" si="174"/>
        <v>--</v>
      </c>
    </row>
    <row r="1382" spans="5:32" x14ac:dyDescent="0.25">
      <c r="E1382" s="36" t="str">
        <f t="shared" si="175"/>
        <v>--</v>
      </c>
      <c r="F1382" s="25"/>
      <c r="G1382" s="20"/>
      <c r="H1382" s="29"/>
      <c r="I1382" s="29"/>
      <c r="J1382" s="23"/>
      <c r="K1382" s="23"/>
      <c r="L1382" s="23"/>
      <c r="M1382" s="25"/>
      <c r="N1382" s="29"/>
      <c r="O1382" s="13"/>
      <c r="P1382" s="13"/>
      <c r="Q1382" s="13"/>
      <c r="R1382" s="13"/>
      <c r="T1382" s="8" t="str">
        <f>IF(COUNTIF(M1382, "*POSB*TRA*")&gt;0,CONCATENATE(L1382,"-",MID(M1382,(MIN(IF(ISERROR(FIND({1;2;3;4;5;6;7;8;9;0},M1382,FIND("POSB",M1382))),"",FIND({1;2;3;4;5;6;7;8;9;0},M1382,FIND("POSB",M1382))))),6)),"")</f>
        <v/>
      </c>
      <c r="U1382" s="8" t="str">
        <f t="shared" si="168"/>
        <v>--</v>
      </c>
      <c r="V1382" s="17" t="str">
        <f>IF(COUNTIF(M1382, "*CHEQUE*")&gt;0,+MID(M1382,(MIN(IF(ISERROR(FIND({1;2;3;4;5;6;7;8;9;0},M1382)),"",FIND({1;2;3;4;5;6;7;8;9;0},M1382)))),15),"")</f>
        <v/>
      </c>
      <c r="W1382" s="10"/>
      <c r="X1382" s="10"/>
      <c r="Y1382" s="10"/>
      <c r="Z1382" s="10"/>
      <c r="AA1382" s="31" t="str">
        <f t="shared" si="169"/>
        <v>--</v>
      </c>
      <c r="AB1382" s="18" t="str">
        <f t="shared" si="170"/>
        <v>Deposit</v>
      </c>
      <c r="AC1382" s="3">
        <f t="shared" si="171"/>
        <v>0</v>
      </c>
      <c r="AD1382" s="4">
        <f t="shared" si="172"/>
        <v>0</v>
      </c>
      <c r="AE1382" s="8" t="str">
        <f t="shared" si="173"/>
        <v/>
      </c>
      <c r="AF1382" s="18" t="str">
        <f t="shared" si="174"/>
        <v>--</v>
      </c>
    </row>
    <row r="1383" spans="5:32" x14ac:dyDescent="0.25">
      <c r="E1383" s="36" t="str">
        <f t="shared" si="175"/>
        <v>--</v>
      </c>
      <c r="F1383" s="26"/>
      <c r="G1383" s="21"/>
      <c r="H1383" s="30"/>
      <c r="I1383" s="30"/>
      <c r="J1383" s="24"/>
      <c r="K1383" s="24"/>
      <c r="L1383" s="24"/>
      <c r="M1383" s="26"/>
      <c r="N1383" s="30"/>
      <c r="O1383" s="13"/>
      <c r="P1383" s="13"/>
      <c r="Q1383" s="13"/>
      <c r="R1383" s="13"/>
      <c r="T1383" s="8" t="str">
        <f>IF(COUNTIF(M1383, "*POSB*TRA*")&gt;0,CONCATENATE(L1383,"-",MID(M1383,(MIN(IF(ISERROR(FIND({1;2;3;4;5;6;7;8;9;0},M1383,FIND("POSB",M1383))),"",FIND({1;2;3;4;5;6;7;8;9;0},M1383,FIND("POSB",M1383))))),6)),"")</f>
        <v/>
      </c>
      <c r="U1383" s="8" t="str">
        <f t="shared" si="168"/>
        <v>--</v>
      </c>
      <c r="V1383" s="17" t="str">
        <f>IF(COUNTIF(M1383, "*CHEQUE*")&gt;0,+MID(M1383,(MIN(IF(ISERROR(FIND({1;2;3;4;5;6;7;8;9;0},M1383)),"",FIND({1;2;3;4;5;6;7;8;9;0},M1383)))),15),"")</f>
        <v/>
      </c>
      <c r="W1383" s="10"/>
      <c r="X1383" s="10"/>
      <c r="Y1383" s="10"/>
      <c r="Z1383" s="10"/>
      <c r="AA1383" s="31" t="str">
        <f t="shared" si="169"/>
        <v>--</v>
      </c>
      <c r="AB1383" s="18" t="str">
        <f t="shared" si="170"/>
        <v>Deposit</v>
      </c>
      <c r="AC1383" s="3">
        <f t="shared" si="171"/>
        <v>0</v>
      </c>
      <c r="AD1383" s="4">
        <f t="shared" si="172"/>
        <v>0</v>
      </c>
      <c r="AE1383" s="8" t="str">
        <f t="shared" si="173"/>
        <v/>
      </c>
      <c r="AF1383" s="18" t="str">
        <f t="shared" si="174"/>
        <v>--</v>
      </c>
    </row>
    <row r="1384" spans="5:32" x14ac:dyDescent="0.25">
      <c r="E1384" s="36" t="str">
        <f t="shared" si="175"/>
        <v>--</v>
      </c>
      <c r="F1384" s="25"/>
      <c r="G1384" s="20"/>
      <c r="H1384" s="29"/>
      <c r="I1384" s="29"/>
      <c r="J1384" s="23"/>
      <c r="K1384" s="23"/>
      <c r="L1384" s="23"/>
      <c r="M1384" s="25"/>
      <c r="N1384" s="29"/>
      <c r="O1384" s="13"/>
      <c r="P1384" s="13"/>
      <c r="Q1384" s="13"/>
      <c r="R1384" s="13"/>
      <c r="T1384" s="8" t="str">
        <f>IF(COUNTIF(M1384, "*POSB*TRA*")&gt;0,CONCATENATE(L1384,"-",MID(M1384,(MIN(IF(ISERROR(FIND({1;2;3;4;5;6;7;8;9;0},M1384,FIND("POSB",M1384))),"",FIND({1;2;3;4;5;6;7;8;9;0},M1384,FIND("POSB",M1384))))),6)),"")</f>
        <v/>
      </c>
      <c r="U1384" s="8" t="str">
        <f t="shared" si="168"/>
        <v>--</v>
      </c>
      <c r="V1384" s="17" t="str">
        <f>IF(COUNTIF(M1384, "*CHEQUE*")&gt;0,+MID(M1384,(MIN(IF(ISERROR(FIND({1;2;3;4;5;6;7;8;9;0},M1384)),"",FIND({1;2;3;4;5;6;7;8;9;0},M1384)))),15),"")</f>
        <v/>
      </c>
      <c r="W1384" s="10"/>
      <c r="X1384" s="10"/>
      <c r="Y1384" s="10"/>
      <c r="Z1384" s="10"/>
      <c r="AA1384" s="31" t="str">
        <f t="shared" si="169"/>
        <v>--</v>
      </c>
      <c r="AB1384" s="18" t="str">
        <f t="shared" si="170"/>
        <v>Deposit</v>
      </c>
      <c r="AC1384" s="3">
        <f t="shared" si="171"/>
        <v>0</v>
      </c>
      <c r="AD1384" s="4">
        <f t="shared" si="172"/>
        <v>0</v>
      </c>
      <c r="AE1384" s="8" t="str">
        <f t="shared" si="173"/>
        <v/>
      </c>
      <c r="AF1384" s="18" t="str">
        <f t="shared" si="174"/>
        <v>--</v>
      </c>
    </row>
    <row r="1385" spans="5:32" x14ac:dyDescent="0.25">
      <c r="E1385" s="36" t="str">
        <f t="shared" si="175"/>
        <v>--</v>
      </c>
      <c r="F1385" s="26"/>
      <c r="G1385" s="21"/>
      <c r="H1385" s="30"/>
      <c r="I1385" s="30"/>
      <c r="J1385" s="24"/>
      <c r="K1385" s="24"/>
      <c r="L1385" s="24"/>
      <c r="M1385" s="26"/>
      <c r="N1385" s="30"/>
      <c r="O1385" s="13"/>
      <c r="P1385" s="13"/>
      <c r="Q1385" s="13"/>
      <c r="R1385" s="13"/>
      <c r="T1385" s="8" t="str">
        <f>IF(COUNTIF(M1385, "*POSB*TRA*")&gt;0,CONCATENATE(L1385,"-",MID(M1385,(MIN(IF(ISERROR(FIND({1;2;3;4;5;6;7;8;9;0},M1385,FIND("POSB",M1385))),"",FIND({1;2;3;4;5;6;7;8;9;0},M1385,FIND("POSB",M1385))))),6)),"")</f>
        <v/>
      </c>
      <c r="U1385" s="8" t="str">
        <f t="shared" si="168"/>
        <v>--</v>
      </c>
      <c r="V1385" s="17" t="str">
        <f>IF(COUNTIF(M1385, "*CHEQUE*")&gt;0,+MID(M1385,(MIN(IF(ISERROR(FIND({1;2;3;4;5;6;7;8;9;0},M1385)),"",FIND({1;2;3;4;5;6;7;8;9;0},M1385)))),15),"")</f>
        <v/>
      </c>
      <c r="W1385" s="10"/>
      <c r="X1385" s="10"/>
      <c r="Y1385" s="10"/>
      <c r="Z1385" s="10"/>
      <c r="AA1385" s="31" t="str">
        <f t="shared" si="169"/>
        <v>--</v>
      </c>
      <c r="AB1385" s="18" t="str">
        <f t="shared" si="170"/>
        <v>Deposit</v>
      </c>
      <c r="AC1385" s="3">
        <f t="shared" si="171"/>
        <v>0</v>
      </c>
      <c r="AD1385" s="4">
        <f t="shared" si="172"/>
        <v>0</v>
      </c>
      <c r="AE1385" s="8" t="str">
        <f t="shared" si="173"/>
        <v/>
      </c>
      <c r="AF1385" s="18" t="str">
        <f t="shared" si="174"/>
        <v>--</v>
      </c>
    </row>
    <row r="1386" spans="5:32" x14ac:dyDescent="0.25">
      <c r="E1386" s="36" t="str">
        <f t="shared" si="175"/>
        <v>--</v>
      </c>
      <c r="F1386" s="25"/>
      <c r="G1386" s="20"/>
      <c r="H1386" s="29"/>
      <c r="I1386" s="29"/>
      <c r="J1386" s="23"/>
      <c r="K1386" s="23"/>
      <c r="L1386" s="23"/>
      <c r="M1386" s="25"/>
      <c r="N1386" s="29"/>
      <c r="O1386" s="13"/>
      <c r="P1386" s="13"/>
      <c r="Q1386" s="13"/>
      <c r="R1386" s="13"/>
      <c r="T1386" s="8" t="str">
        <f>IF(COUNTIF(M1386, "*POSB*TRA*")&gt;0,CONCATENATE(L1386,"-",MID(M1386,(MIN(IF(ISERROR(FIND({1;2;3;4;5;6;7;8;9;0},M1386,FIND("POSB",M1386))),"",FIND({1;2;3;4;5;6;7;8;9;0},M1386,FIND("POSB",M1386))))),6)),"")</f>
        <v/>
      </c>
      <c r="U1386" s="8" t="str">
        <f t="shared" si="168"/>
        <v>--</v>
      </c>
      <c r="V1386" s="17" t="str">
        <f>IF(COUNTIF(M1386, "*CHEQUE*")&gt;0,+MID(M1386,(MIN(IF(ISERROR(FIND({1;2;3;4;5;6;7;8;9;0},M1386)),"",FIND({1;2;3;4;5;6;7;8;9;0},M1386)))),15),"")</f>
        <v/>
      </c>
      <c r="W1386" s="10"/>
      <c r="X1386" s="10"/>
      <c r="Y1386" s="10"/>
      <c r="Z1386" s="10"/>
      <c r="AA1386" s="31" t="str">
        <f t="shared" si="169"/>
        <v>--</v>
      </c>
      <c r="AB1386" s="18" t="str">
        <f t="shared" si="170"/>
        <v>Deposit</v>
      </c>
      <c r="AC1386" s="3">
        <f t="shared" si="171"/>
        <v>0</v>
      </c>
      <c r="AD1386" s="4">
        <f t="shared" si="172"/>
        <v>0</v>
      </c>
      <c r="AE1386" s="8" t="str">
        <f t="shared" si="173"/>
        <v/>
      </c>
      <c r="AF1386" s="18" t="str">
        <f t="shared" si="174"/>
        <v>--</v>
      </c>
    </row>
    <row r="1387" spans="5:32" x14ac:dyDescent="0.25">
      <c r="E1387" s="36" t="str">
        <f t="shared" si="175"/>
        <v>--</v>
      </c>
      <c r="F1387" s="26"/>
      <c r="G1387" s="21"/>
      <c r="H1387" s="30"/>
      <c r="I1387" s="30"/>
      <c r="J1387" s="24"/>
      <c r="K1387" s="24"/>
      <c r="L1387" s="24"/>
      <c r="M1387" s="26"/>
      <c r="N1387" s="30"/>
      <c r="O1387" s="13"/>
      <c r="P1387" s="13"/>
      <c r="Q1387" s="13"/>
      <c r="R1387" s="13"/>
      <c r="T1387" s="8" t="str">
        <f>IF(COUNTIF(M1387, "*POSB*TRA*")&gt;0,CONCATENATE(L1387,"-",MID(M1387,(MIN(IF(ISERROR(FIND({1;2;3;4;5;6;7;8;9;0},M1387,FIND("POSB",M1387))),"",FIND({1;2;3;4;5;6;7;8;9;0},M1387,FIND("POSB",M1387))))),6)),"")</f>
        <v/>
      </c>
      <c r="U1387" s="8" t="str">
        <f t="shared" si="168"/>
        <v>--</v>
      </c>
      <c r="V1387" s="17" t="str">
        <f>IF(COUNTIF(M1387, "*CHEQUE*")&gt;0,+MID(M1387,(MIN(IF(ISERROR(FIND({1;2;3;4;5;6;7;8;9;0},M1387)),"",FIND({1;2;3;4;5;6;7;8;9;0},M1387)))),15),"")</f>
        <v/>
      </c>
      <c r="W1387" s="10"/>
      <c r="X1387" s="10"/>
      <c r="Y1387" s="10"/>
      <c r="Z1387" s="10"/>
      <c r="AA1387" s="31" t="str">
        <f t="shared" si="169"/>
        <v>--</v>
      </c>
      <c r="AB1387" s="18" t="str">
        <f t="shared" si="170"/>
        <v>Deposit</v>
      </c>
      <c r="AC1387" s="3">
        <f t="shared" si="171"/>
        <v>0</v>
      </c>
      <c r="AD1387" s="4">
        <f t="shared" si="172"/>
        <v>0</v>
      </c>
      <c r="AE1387" s="8" t="str">
        <f t="shared" si="173"/>
        <v/>
      </c>
      <c r="AF1387" s="18" t="str">
        <f t="shared" si="174"/>
        <v>--</v>
      </c>
    </row>
    <row r="1388" spans="5:32" x14ac:dyDescent="0.25">
      <c r="E1388" s="36" t="str">
        <f t="shared" si="175"/>
        <v>--</v>
      </c>
      <c r="F1388" s="25"/>
      <c r="G1388" s="20"/>
      <c r="H1388" s="29"/>
      <c r="I1388" s="29"/>
      <c r="J1388" s="23"/>
      <c r="K1388" s="23"/>
      <c r="L1388" s="23"/>
      <c r="M1388" s="25"/>
      <c r="N1388" s="29"/>
      <c r="O1388" s="13"/>
      <c r="P1388" s="13"/>
      <c r="Q1388" s="13"/>
      <c r="R1388" s="13"/>
      <c r="T1388" s="8" t="str">
        <f>IF(COUNTIF(M1388, "*POSB*TRA*")&gt;0,CONCATENATE(L1388,"-",MID(M1388,(MIN(IF(ISERROR(FIND({1;2;3;4;5;6;7;8;9;0},M1388,FIND("POSB",M1388))),"",FIND({1;2;3;4;5;6;7;8;9;0},M1388,FIND("POSB",M1388))))),6)),"")</f>
        <v/>
      </c>
      <c r="U1388" s="8" t="str">
        <f t="shared" si="168"/>
        <v>--</v>
      </c>
      <c r="V1388" s="17" t="str">
        <f>IF(COUNTIF(M1388, "*CHEQUE*")&gt;0,+MID(M1388,(MIN(IF(ISERROR(FIND({1;2;3;4;5;6;7;8;9;0},M1388)),"",FIND({1;2;3;4;5;6;7;8;9;0},M1388)))),15),"")</f>
        <v/>
      </c>
      <c r="W1388" s="10"/>
      <c r="X1388" s="10"/>
      <c r="Y1388" s="10"/>
      <c r="Z1388" s="10"/>
      <c r="AA1388" s="31" t="str">
        <f t="shared" si="169"/>
        <v>--</v>
      </c>
      <c r="AB1388" s="18" t="str">
        <f t="shared" si="170"/>
        <v>Deposit</v>
      </c>
      <c r="AC1388" s="3">
        <f t="shared" si="171"/>
        <v>0</v>
      </c>
      <c r="AD1388" s="4">
        <f t="shared" si="172"/>
        <v>0</v>
      </c>
      <c r="AE1388" s="8" t="str">
        <f t="shared" si="173"/>
        <v/>
      </c>
      <c r="AF1388" s="18" t="str">
        <f t="shared" si="174"/>
        <v>--</v>
      </c>
    </row>
    <row r="1389" spans="5:32" x14ac:dyDescent="0.25">
      <c r="E1389" s="36" t="str">
        <f t="shared" si="175"/>
        <v>--</v>
      </c>
      <c r="F1389" s="26"/>
      <c r="G1389" s="21"/>
      <c r="H1389" s="30"/>
      <c r="I1389" s="30"/>
      <c r="J1389" s="24"/>
      <c r="K1389" s="24"/>
      <c r="L1389" s="24"/>
      <c r="M1389" s="26"/>
      <c r="N1389" s="30"/>
      <c r="O1389" s="13"/>
      <c r="P1389" s="13"/>
      <c r="Q1389" s="13"/>
      <c r="R1389" s="13"/>
      <c r="T1389" s="8" t="str">
        <f>IF(COUNTIF(M1389, "*POSB*TRA*")&gt;0,CONCATENATE(L1389,"-",MID(M1389,(MIN(IF(ISERROR(FIND({1;2;3;4;5;6;7;8;9;0},M1389,FIND("POSB",M1389))),"",FIND({1;2;3;4;5;6;7;8;9;0},M1389,FIND("POSB",M1389))))),6)),"")</f>
        <v/>
      </c>
      <c r="U1389" s="8" t="str">
        <f t="shared" si="168"/>
        <v>--</v>
      </c>
      <c r="V1389" s="17" t="str">
        <f>IF(COUNTIF(M1389, "*CHEQUE*")&gt;0,+MID(M1389,(MIN(IF(ISERROR(FIND({1;2;3;4;5;6;7;8;9;0},M1389)),"",FIND({1;2;3;4;5;6;7;8;9;0},M1389)))),15),"")</f>
        <v/>
      </c>
      <c r="W1389" s="10"/>
      <c r="X1389" s="10"/>
      <c r="Y1389" s="10"/>
      <c r="Z1389" s="10"/>
      <c r="AA1389" s="31" t="str">
        <f t="shared" si="169"/>
        <v>--</v>
      </c>
      <c r="AB1389" s="18" t="str">
        <f t="shared" si="170"/>
        <v>Deposit</v>
      </c>
      <c r="AC1389" s="3">
        <f t="shared" si="171"/>
        <v>0</v>
      </c>
      <c r="AD1389" s="4">
        <f t="shared" si="172"/>
        <v>0</v>
      </c>
      <c r="AE1389" s="8" t="str">
        <f t="shared" si="173"/>
        <v/>
      </c>
      <c r="AF1389" s="18" t="str">
        <f t="shared" si="174"/>
        <v>--</v>
      </c>
    </row>
    <row r="1390" spans="5:32" x14ac:dyDescent="0.25">
      <c r="E1390" s="36" t="str">
        <f t="shared" si="175"/>
        <v>--</v>
      </c>
      <c r="F1390" s="25"/>
      <c r="G1390" s="20"/>
      <c r="H1390" s="29"/>
      <c r="I1390" s="29"/>
      <c r="J1390" s="23"/>
      <c r="K1390" s="23"/>
      <c r="L1390" s="23"/>
      <c r="M1390" s="25"/>
      <c r="N1390" s="29"/>
      <c r="O1390" s="13"/>
      <c r="P1390" s="13"/>
      <c r="Q1390" s="13"/>
      <c r="R1390" s="13"/>
      <c r="T1390" s="8" t="str">
        <f>IF(COUNTIF(M1390, "*POSB*TRA*")&gt;0,CONCATENATE(L1390,"-",MID(M1390,(MIN(IF(ISERROR(FIND({1;2;3;4;5;6;7;8;9;0},M1390,FIND("POSB",M1390))),"",FIND({1;2;3;4;5;6;7;8;9;0},M1390,FIND("POSB",M1390))))),6)),"")</f>
        <v/>
      </c>
      <c r="U1390" s="8" t="str">
        <f t="shared" si="168"/>
        <v>--</v>
      </c>
      <c r="V1390" s="17" t="str">
        <f>IF(COUNTIF(M1390, "*CHEQUE*")&gt;0,+MID(M1390,(MIN(IF(ISERROR(FIND({1;2;3;4;5;6;7;8;9;0},M1390)),"",FIND({1;2;3;4;5;6;7;8;9;0},M1390)))),15),"")</f>
        <v/>
      </c>
      <c r="W1390" s="10"/>
      <c r="X1390" s="10"/>
      <c r="Y1390" s="10"/>
      <c r="Z1390" s="10"/>
      <c r="AA1390" s="31" t="str">
        <f t="shared" si="169"/>
        <v>--</v>
      </c>
      <c r="AB1390" s="18" t="str">
        <f t="shared" si="170"/>
        <v>Deposit</v>
      </c>
      <c r="AC1390" s="3">
        <f t="shared" si="171"/>
        <v>0</v>
      </c>
      <c r="AD1390" s="4">
        <f t="shared" si="172"/>
        <v>0</v>
      </c>
      <c r="AE1390" s="8" t="str">
        <f t="shared" si="173"/>
        <v/>
      </c>
      <c r="AF1390" s="18" t="str">
        <f t="shared" si="174"/>
        <v>--</v>
      </c>
    </row>
    <row r="1391" spans="5:32" x14ac:dyDescent="0.25">
      <c r="E1391" s="36" t="str">
        <f t="shared" si="175"/>
        <v>--</v>
      </c>
      <c r="F1391" s="26"/>
      <c r="G1391" s="21"/>
      <c r="H1391" s="30"/>
      <c r="I1391" s="30"/>
      <c r="J1391" s="24"/>
      <c r="K1391" s="24"/>
      <c r="L1391" s="24"/>
      <c r="M1391" s="26"/>
      <c r="N1391" s="30"/>
      <c r="O1391" s="13"/>
      <c r="P1391" s="13"/>
      <c r="Q1391" s="13"/>
      <c r="R1391" s="13"/>
      <c r="T1391" s="8" t="str">
        <f>IF(COUNTIF(M1391, "*POSB*TRA*")&gt;0,CONCATENATE(L1391,"-",MID(M1391,(MIN(IF(ISERROR(FIND({1;2;3;4;5;6;7;8;9;0},M1391,FIND("POSB",M1391))),"",FIND({1;2;3;4;5;6;7;8;9;0},M1391,FIND("POSB",M1391))))),6)),"")</f>
        <v/>
      </c>
      <c r="U1391" s="8" t="str">
        <f t="shared" si="168"/>
        <v>--</v>
      </c>
      <c r="V1391" s="17" t="str">
        <f>IF(COUNTIF(M1391, "*CHEQUE*")&gt;0,+MID(M1391,(MIN(IF(ISERROR(FIND({1;2;3;4;5;6;7;8;9;0},M1391)),"",FIND({1;2;3;4;5;6;7;8;9;0},M1391)))),15),"")</f>
        <v/>
      </c>
      <c r="W1391" s="10"/>
      <c r="X1391" s="10"/>
      <c r="Y1391" s="10"/>
      <c r="Z1391" s="10"/>
      <c r="AA1391" s="31" t="str">
        <f t="shared" si="169"/>
        <v>--</v>
      </c>
      <c r="AB1391" s="18" t="str">
        <f t="shared" si="170"/>
        <v>Deposit</v>
      </c>
      <c r="AC1391" s="3">
        <f t="shared" si="171"/>
        <v>0</v>
      </c>
      <c r="AD1391" s="4">
        <f t="shared" si="172"/>
        <v>0</v>
      </c>
      <c r="AE1391" s="8" t="str">
        <f t="shared" si="173"/>
        <v/>
      </c>
      <c r="AF1391" s="18" t="str">
        <f t="shared" si="174"/>
        <v>--</v>
      </c>
    </row>
    <row r="1392" spans="5:32" x14ac:dyDescent="0.25">
      <c r="E1392" s="36" t="str">
        <f t="shared" si="175"/>
        <v>--</v>
      </c>
      <c r="F1392" s="25"/>
      <c r="G1392" s="20"/>
      <c r="H1392" s="29"/>
      <c r="I1392" s="29"/>
      <c r="J1392" s="23"/>
      <c r="K1392" s="23"/>
      <c r="L1392" s="23"/>
      <c r="M1392" s="25"/>
      <c r="N1392" s="29"/>
      <c r="O1392" s="13"/>
      <c r="P1392" s="13"/>
      <c r="Q1392" s="13"/>
      <c r="R1392" s="13"/>
      <c r="T1392" s="8" t="str">
        <f>IF(COUNTIF(M1392, "*POSB*TRA*")&gt;0,CONCATENATE(L1392,"-",MID(M1392,(MIN(IF(ISERROR(FIND({1;2;3;4;5;6;7;8;9;0},M1392,FIND("POSB",M1392))),"",FIND({1;2;3;4;5;6;7;8;9;0},M1392,FIND("POSB",M1392))))),6)),"")</f>
        <v/>
      </c>
      <c r="U1392" s="8" t="str">
        <f t="shared" si="168"/>
        <v>--</v>
      </c>
      <c r="V1392" s="17" t="str">
        <f>IF(COUNTIF(M1392, "*CHEQUE*")&gt;0,+MID(M1392,(MIN(IF(ISERROR(FIND({1;2;3;4;5;6;7;8;9;0},M1392)),"",FIND({1;2;3;4;5;6;7;8;9;0},M1392)))),15),"")</f>
        <v/>
      </c>
      <c r="W1392" s="10"/>
      <c r="X1392" s="10"/>
      <c r="Y1392" s="10"/>
      <c r="Z1392" s="10"/>
      <c r="AA1392" s="31" t="str">
        <f t="shared" si="169"/>
        <v>--</v>
      </c>
      <c r="AB1392" s="18" t="str">
        <f t="shared" si="170"/>
        <v>Deposit</v>
      </c>
      <c r="AC1392" s="3">
        <f t="shared" si="171"/>
        <v>0</v>
      </c>
      <c r="AD1392" s="4">
        <f t="shared" si="172"/>
        <v>0</v>
      </c>
      <c r="AE1392" s="8" t="str">
        <f t="shared" si="173"/>
        <v/>
      </c>
      <c r="AF1392" s="18" t="str">
        <f t="shared" si="174"/>
        <v>--</v>
      </c>
    </row>
    <row r="1393" spans="5:32" x14ac:dyDescent="0.25">
      <c r="E1393" s="36" t="str">
        <f t="shared" si="175"/>
        <v>--</v>
      </c>
      <c r="F1393" s="26"/>
      <c r="G1393" s="21"/>
      <c r="H1393" s="30"/>
      <c r="I1393" s="30"/>
      <c r="J1393" s="24"/>
      <c r="K1393" s="24"/>
      <c r="L1393" s="24"/>
      <c r="M1393" s="26"/>
      <c r="N1393" s="30"/>
      <c r="O1393" s="13"/>
      <c r="P1393" s="13"/>
      <c r="Q1393" s="13"/>
      <c r="R1393" s="13"/>
      <c r="T1393" s="8" t="str">
        <f>IF(COUNTIF(M1393, "*POSB*TRA*")&gt;0,CONCATENATE(L1393,"-",MID(M1393,(MIN(IF(ISERROR(FIND({1;2;3;4;5;6;7;8;9;0},M1393,FIND("POSB",M1393))),"",FIND({1;2;3;4;5;6;7;8;9;0},M1393,FIND("POSB",M1393))))),6)),"")</f>
        <v/>
      </c>
      <c r="U1393" s="8" t="str">
        <f t="shared" si="168"/>
        <v>--</v>
      </c>
      <c r="V1393" s="17" t="str">
        <f>IF(COUNTIF(M1393, "*CHEQUE*")&gt;0,+MID(M1393,(MIN(IF(ISERROR(FIND({1;2;3;4;5;6;7;8;9;0},M1393)),"",FIND({1;2;3;4;5;6;7;8;9;0},M1393)))),15),"")</f>
        <v/>
      </c>
      <c r="W1393" s="10"/>
      <c r="X1393" s="10"/>
      <c r="Y1393" s="10"/>
      <c r="Z1393" s="10"/>
      <c r="AA1393" s="31" t="str">
        <f t="shared" si="169"/>
        <v>--</v>
      </c>
      <c r="AB1393" s="18" t="str">
        <f t="shared" si="170"/>
        <v>Deposit</v>
      </c>
      <c r="AC1393" s="3">
        <f t="shared" si="171"/>
        <v>0</v>
      </c>
      <c r="AD1393" s="4">
        <f t="shared" si="172"/>
        <v>0</v>
      </c>
      <c r="AE1393" s="8" t="str">
        <f t="shared" si="173"/>
        <v/>
      </c>
      <c r="AF1393" s="18" t="str">
        <f t="shared" si="174"/>
        <v>--</v>
      </c>
    </row>
    <row r="1394" spans="5:32" x14ac:dyDescent="0.25">
      <c r="E1394" s="36" t="str">
        <f t="shared" si="175"/>
        <v>--</v>
      </c>
      <c r="F1394" s="25"/>
      <c r="G1394" s="20"/>
      <c r="H1394" s="29"/>
      <c r="I1394" s="29"/>
      <c r="J1394" s="23"/>
      <c r="K1394" s="23"/>
      <c r="L1394" s="23"/>
      <c r="M1394" s="25"/>
      <c r="N1394" s="29"/>
      <c r="O1394" s="13"/>
      <c r="P1394" s="13"/>
      <c r="Q1394" s="13"/>
      <c r="R1394" s="13"/>
      <c r="T1394" s="8" t="str">
        <f>IF(COUNTIF(M1394, "*POSB*TRA*")&gt;0,CONCATENATE(L1394,"-",MID(M1394,(MIN(IF(ISERROR(FIND({1;2;3;4;5;6;7;8;9;0},M1394,FIND("POSB",M1394))),"",FIND({1;2;3;4;5;6;7;8;9;0},M1394,FIND("POSB",M1394))))),6)),"")</f>
        <v/>
      </c>
      <c r="U1394" s="8" t="str">
        <f t="shared" si="168"/>
        <v>--</v>
      </c>
      <c r="V1394" s="17" t="str">
        <f>IF(COUNTIF(M1394, "*CHEQUE*")&gt;0,+MID(M1394,(MIN(IF(ISERROR(FIND({1;2;3;4;5;6;7;8;9;0},M1394)),"",FIND({1;2;3;4;5;6;7;8;9;0},M1394)))),15),"")</f>
        <v/>
      </c>
      <c r="W1394" s="10"/>
      <c r="X1394" s="10"/>
      <c r="Y1394" s="10"/>
      <c r="Z1394" s="10"/>
      <c r="AA1394" s="31" t="str">
        <f t="shared" si="169"/>
        <v>--</v>
      </c>
      <c r="AB1394" s="18" t="str">
        <f t="shared" si="170"/>
        <v>Deposit</v>
      </c>
      <c r="AC1394" s="3">
        <f t="shared" si="171"/>
        <v>0</v>
      </c>
      <c r="AD1394" s="4">
        <f t="shared" si="172"/>
        <v>0</v>
      </c>
      <c r="AE1394" s="8" t="str">
        <f t="shared" si="173"/>
        <v/>
      </c>
      <c r="AF1394" s="18" t="str">
        <f t="shared" si="174"/>
        <v>--</v>
      </c>
    </row>
    <row r="1395" spans="5:32" x14ac:dyDescent="0.25">
      <c r="E1395" s="36" t="str">
        <f t="shared" si="175"/>
        <v>--</v>
      </c>
      <c r="F1395" s="26"/>
      <c r="G1395" s="21"/>
      <c r="H1395" s="30"/>
      <c r="I1395" s="30"/>
      <c r="J1395" s="24"/>
      <c r="K1395" s="24"/>
      <c r="L1395" s="24"/>
      <c r="M1395" s="26"/>
      <c r="N1395" s="30"/>
      <c r="O1395" s="13"/>
      <c r="P1395" s="13"/>
      <c r="Q1395" s="13"/>
      <c r="R1395" s="13"/>
      <c r="T1395" s="8" t="str">
        <f>IF(COUNTIF(M1395, "*POSB*TRA*")&gt;0,CONCATENATE(L1395,"-",MID(M1395,(MIN(IF(ISERROR(FIND({1;2;3;4;5;6;7;8;9;0},M1395,FIND("POSB",M1395))),"",FIND({1;2;3;4;5;6;7;8;9;0},M1395,FIND("POSB",M1395))))),6)),"")</f>
        <v/>
      </c>
      <c r="U1395" s="8" t="str">
        <f t="shared" si="168"/>
        <v>--</v>
      </c>
      <c r="V1395" s="17" t="str">
        <f>IF(COUNTIF(M1395, "*CHEQUE*")&gt;0,+MID(M1395,(MIN(IF(ISERROR(FIND({1;2;3;4;5;6;7;8;9;0},M1395)),"",FIND({1;2;3;4;5;6;7;8;9;0},M1395)))),15),"")</f>
        <v/>
      </c>
      <c r="W1395" s="10"/>
      <c r="X1395" s="10"/>
      <c r="Y1395" s="10"/>
      <c r="Z1395" s="10"/>
      <c r="AA1395" s="31" t="str">
        <f t="shared" si="169"/>
        <v>--</v>
      </c>
      <c r="AB1395" s="18" t="str">
        <f t="shared" si="170"/>
        <v>Deposit</v>
      </c>
      <c r="AC1395" s="3">
        <f t="shared" si="171"/>
        <v>0</v>
      </c>
      <c r="AD1395" s="4">
        <f t="shared" si="172"/>
        <v>0</v>
      </c>
      <c r="AE1395" s="8" t="str">
        <f t="shared" si="173"/>
        <v/>
      </c>
      <c r="AF1395" s="18" t="str">
        <f t="shared" si="174"/>
        <v>--</v>
      </c>
    </row>
    <row r="1396" spans="5:32" x14ac:dyDescent="0.25">
      <c r="E1396" s="36" t="str">
        <f t="shared" si="175"/>
        <v>--</v>
      </c>
      <c r="F1396" s="25"/>
      <c r="G1396" s="20"/>
      <c r="H1396" s="29"/>
      <c r="I1396" s="29"/>
      <c r="J1396" s="23"/>
      <c r="K1396" s="23"/>
      <c r="L1396" s="23"/>
      <c r="M1396" s="25"/>
      <c r="N1396" s="29"/>
      <c r="O1396" s="13"/>
      <c r="P1396" s="13"/>
      <c r="Q1396" s="13"/>
      <c r="R1396" s="13"/>
      <c r="T1396" s="8" t="str">
        <f>IF(COUNTIF(M1396, "*POSB*TRA*")&gt;0,CONCATENATE(L1396,"-",MID(M1396,(MIN(IF(ISERROR(FIND({1;2;3;4;5;6;7;8;9;0},M1396,FIND("POSB",M1396))),"",FIND({1;2;3;4;5;6;7;8;9;0},M1396,FIND("POSB",M1396))))),6)),"")</f>
        <v/>
      </c>
      <c r="U1396" s="8" t="str">
        <f t="shared" si="168"/>
        <v>--</v>
      </c>
      <c r="V1396" s="17" t="str">
        <f>IF(COUNTIF(M1396, "*CHEQUE*")&gt;0,+MID(M1396,(MIN(IF(ISERROR(FIND({1;2;3;4;5;6;7;8;9;0},M1396)),"",FIND({1;2;3;4;5;6;7;8;9;0},M1396)))),15),"")</f>
        <v/>
      </c>
      <c r="W1396" s="10"/>
      <c r="X1396" s="10"/>
      <c r="Y1396" s="10"/>
      <c r="Z1396" s="10"/>
      <c r="AA1396" s="31" t="str">
        <f t="shared" si="169"/>
        <v>--</v>
      </c>
      <c r="AB1396" s="18" t="str">
        <f t="shared" si="170"/>
        <v>Deposit</v>
      </c>
      <c r="AC1396" s="3">
        <f t="shared" si="171"/>
        <v>0</v>
      </c>
      <c r="AD1396" s="4">
        <f t="shared" si="172"/>
        <v>0</v>
      </c>
      <c r="AE1396" s="8" t="str">
        <f t="shared" si="173"/>
        <v/>
      </c>
      <c r="AF1396" s="18" t="str">
        <f t="shared" si="174"/>
        <v>--</v>
      </c>
    </row>
    <row r="1397" spans="5:32" x14ac:dyDescent="0.25">
      <c r="E1397" s="36" t="str">
        <f t="shared" si="175"/>
        <v>--</v>
      </c>
      <c r="F1397" s="26"/>
      <c r="G1397" s="21"/>
      <c r="H1397" s="30"/>
      <c r="I1397" s="30"/>
      <c r="J1397" s="24"/>
      <c r="K1397" s="24"/>
      <c r="L1397" s="24"/>
      <c r="M1397" s="26"/>
      <c r="N1397" s="30"/>
      <c r="O1397" s="13"/>
      <c r="P1397" s="13"/>
      <c r="Q1397" s="13"/>
      <c r="R1397" s="13"/>
      <c r="T1397" s="8" t="str">
        <f>IF(COUNTIF(M1397, "*POSB*TRA*")&gt;0,CONCATENATE(L1397,"-",MID(M1397,(MIN(IF(ISERROR(FIND({1;2;3;4;5;6;7;8;9;0},M1397,FIND("POSB",M1397))),"",FIND({1;2;3;4;5;6;7;8;9;0},M1397,FIND("POSB",M1397))))),6)),"")</f>
        <v/>
      </c>
      <c r="U1397" s="8" t="str">
        <f t="shared" si="168"/>
        <v>--</v>
      </c>
      <c r="V1397" s="17" t="str">
        <f>IF(COUNTIF(M1397, "*CHEQUE*")&gt;0,+MID(M1397,(MIN(IF(ISERROR(FIND({1;2;3;4;5;6;7;8;9;0},M1397)),"",FIND({1;2;3;4;5;6;7;8;9;0},M1397)))),15),"")</f>
        <v/>
      </c>
      <c r="W1397" s="10"/>
      <c r="X1397" s="10"/>
      <c r="Y1397" s="10"/>
      <c r="Z1397" s="10"/>
      <c r="AA1397" s="31" t="str">
        <f t="shared" si="169"/>
        <v>--</v>
      </c>
      <c r="AB1397" s="18" t="str">
        <f t="shared" si="170"/>
        <v>Deposit</v>
      </c>
      <c r="AC1397" s="3">
        <f t="shared" si="171"/>
        <v>0</v>
      </c>
      <c r="AD1397" s="4">
        <f t="shared" si="172"/>
        <v>0</v>
      </c>
      <c r="AE1397" s="8" t="str">
        <f t="shared" si="173"/>
        <v/>
      </c>
      <c r="AF1397" s="18" t="str">
        <f t="shared" si="174"/>
        <v>--</v>
      </c>
    </row>
    <row r="1398" spans="5:32" x14ac:dyDescent="0.25">
      <c r="E1398" s="36" t="str">
        <f t="shared" si="175"/>
        <v>--</v>
      </c>
      <c r="F1398" s="25"/>
      <c r="G1398" s="20"/>
      <c r="H1398" s="29"/>
      <c r="I1398" s="29"/>
      <c r="J1398" s="23"/>
      <c r="K1398" s="23"/>
      <c r="L1398" s="23"/>
      <c r="M1398" s="25"/>
      <c r="N1398" s="29"/>
      <c r="O1398" s="13"/>
      <c r="P1398" s="13"/>
      <c r="Q1398" s="13"/>
      <c r="R1398" s="13"/>
      <c r="T1398" s="8" t="str">
        <f>IF(COUNTIF(M1398, "*POSB*TRA*")&gt;0,CONCATENATE(L1398,"-",MID(M1398,(MIN(IF(ISERROR(FIND({1;2;3;4;5;6;7;8;9;0},M1398,FIND("POSB",M1398))),"",FIND({1;2;3;4;5;6;7;8;9;0},M1398,FIND("POSB",M1398))))),6)),"")</f>
        <v/>
      </c>
      <c r="U1398" s="8" t="str">
        <f t="shared" si="168"/>
        <v>--</v>
      </c>
      <c r="V1398" s="17" t="str">
        <f>IF(COUNTIF(M1398, "*CHEQUE*")&gt;0,+MID(M1398,(MIN(IF(ISERROR(FIND({1;2;3;4;5;6;7;8;9;0},M1398)),"",FIND({1;2;3;4;5;6;7;8;9;0},M1398)))),15),"")</f>
        <v/>
      </c>
      <c r="W1398" s="10"/>
      <c r="X1398" s="10"/>
      <c r="Y1398" s="10"/>
      <c r="Z1398" s="10"/>
      <c r="AA1398" s="31" t="str">
        <f t="shared" si="169"/>
        <v>--</v>
      </c>
      <c r="AB1398" s="18" t="str">
        <f t="shared" si="170"/>
        <v>Deposit</v>
      </c>
      <c r="AC1398" s="3">
        <f t="shared" si="171"/>
        <v>0</v>
      </c>
      <c r="AD1398" s="4">
        <f t="shared" si="172"/>
        <v>0</v>
      </c>
      <c r="AE1398" s="8" t="str">
        <f t="shared" si="173"/>
        <v/>
      </c>
      <c r="AF1398" s="18" t="str">
        <f t="shared" si="174"/>
        <v>--</v>
      </c>
    </row>
    <row r="1399" spans="5:32" x14ac:dyDescent="0.25">
      <c r="E1399" s="36" t="str">
        <f t="shared" si="175"/>
        <v>--</v>
      </c>
      <c r="F1399" s="26"/>
      <c r="G1399" s="21"/>
      <c r="H1399" s="30"/>
      <c r="I1399" s="30"/>
      <c r="J1399" s="24"/>
      <c r="K1399" s="24"/>
      <c r="L1399" s="24"/>
      <c r="M1399" s="26"/>
      <c r="N1399" s="30"/>
      <c r="O1399" s="13"/>
      <c r="P1399" s="13"/>
      <c r="Q1399" s="13"/>
      <c r="R1399" s="13"/>
      <c r="T1399" s="8" t="str">
        <f>IF(COUNTIF(M1399, "*POSB*TRA*")&gt;0,CONCATENATE(L1399,"-",MID(M1399,(MIN(IF(ISERROR(FIND({1;2;3;4;5;6;7;8;9;0},M1399,FIND("POSB",M1399))),"",FIND({1;2;3;4;5;6;7;8;9;0},M1399,FIND("POSB",M1399))))),6)),"")</f>
        <v/>
      </c>
      <c r="U1399" s="8" t="str">
        <f t="shared" si="168"/>
        <v>--</v>
      </c>
      <c r="V1399" s="17" t="str">
        <f>IF(COUNTIF(M1399, "*CHEQUE*")&gt;0,+MID(M1399,(MIN(IF(ISERROR(FIND({1;2;3;4;5;6;7;8;9;0},M1399)),"",FIND({1;2;3;4;5;6;7;8;9;0},M1399)))),15),"")</f>
        <v/>
      </c>
      <c r="W1399" s="10"/>
      <c r="X1399" s="10"/>
      <c r="Y1399" s="10"/>
      <c r="Z1399" s="10"/>
      <c r="AA1399" s="31" t="str">
        <f t="shared" si="169"/>
        <v>--</v>
      </c>
      <c r="AB1399" s="18" t="str">
        <f t="shared" si="170"/>
        <v>Deposit</v>
      </c>
      <c r="AC1399" s="3">
        <f t="shared" si="171"/>
        <v>0</v>
      </c>
      <c r="AD1399" s="4">
        <f t="shared" si="172"/>
        <v>0</v>
      </c>
      <c r="AE1399" s="8" t="str">
        <f t="shared" si="173"/>
        <v/>
      </c>
      <c r="AF1399" s="18" t="str">
        <f t="shared" si="174"/>
        <v>--</v>
      </c>
    </row>
    <row r="1400" spans="5:32" x14ac:dyDescent="0.25">
      <c r="E1400" s="36" t="str">
        <f t="shared" si="175"/>
        <v>--</v>
      </c>
      <c r="F1400" s="25"/>
      <c r="G1400" s="20"/>
      <c r="H1400" s="29"/>
      <c r="I1400" s="29"/>
      <c r="J1400" s="23"/>
      <c r="K1400" s="23"/>
      <c r="L1400" s="23"/>
      <c r="M1400" s="25"/>
      <c r="N1400" s="29"/>
      <c r="O1400" s="13"/>
      <c r="P1400" s="13"/>
      <c r="Q1400" s="13"/>
      <c r="R1400" s="13"/>
      <c r="T1400" s="8" t="str">
        <f>IF(COUNTIF(M1400, "*POSB*TRA*")&gt;0,CONCATENATE(L1400,"-",MID(M1400,(MIN(IF(ISERROR(FIND({1;2;3;4;5;6;7;8;9;0},M1400,FIND("POSB",M1400))),"",FIND({1;2;3;4;5;6;7;8;9;0},M1400,FIND("POSB",M1400))))),6)),"")</f>
        <v/>
      </c>
      <c r="U1400" s="8" t="str">
        <f t="shared" si="168"/>
        <v>--</v>
      </c>
      <c r="V1400" s="17" t="str">
        <f>IF(COUNTIF(M1400, "*CHEQUE*")&gt;0,+MID(M1400,(MIN(IF(ISERROR(FIND({1;2;3;4;5;6;7;8;9;0},M1400)),"",FIND({1;2;3;4;5;6;7;8;9;0},M1400)))),15),"")</f>
        <v/>
      </c>
      <c r="W1400" s="10"/>
      <c r="X1400" s="10"/>
      <c r="Y1400" s="10"/>
      <c r="Z1400" s="10"/>
      <c r="AA1400" s="31" t="str">
        <f t="shared" si="169"/>
        <v>--</v>
      </c>
      <c r="AB1400" s="18" t="str">
        <f t="shared" si="170"/>
        <v>Deposit</v>
      </c>
      <c r="AC1400" s="3">
        <f t="shared" si="171"/>
        <v>0</v>
      </c>
      <c r="AD1400" s="4">
        <f t="shared" si="172"/>
        <v>0</v>
      </c>
      <c r="AE1400" s="8" t="str">
        <f t="shared" si="173"/>
        <v/>
      </c>
      <c r="AF1400" s="18" t="str">
        <f t="shared" si="174"/>
        <v>--</v>
      </c>
    </row>
    <row r="1401" spans="5:32" x14ac:dyDescent="0.25">
      <c r="E1401" s="36" t="str">
        <f t="shared" si="175"/>
        <v>--</v>
      </c>
      <c r="F1401" s="26"/>
      <c r="G1401" s="21"/>
      <c r="H1401" s="30"/>
      <c r="I1401" s="30"/>
      <c r="J1401" s="24"/>
      <c r="K1401" s="24"/>
      <c r="L1401" s="24"/>
      <c r="M1401" s="26"/>
      <c r="N1401" s="30"/>
      <c r="O1401" s="13"/>
      <c r="P1401" s="13"/>
      <c r="Q1401" s="13"/>
      <c r="R1401" s="13"/>
      <c r="T1401" s="8" t="str">
        <f>IF(COUNTIF(M1401, "*POSB*TRA*")&gt;0,CONCATENATE(L1401,"-",MID(M1401,(MIN(IF(ISERROR(FIND({1;2;3;4;5;6;7;8;9;0},M1401,FIND("POSB",M1401))),"",FIND({1;2;3;4;5;6;7;8;9;0},M1401,FIND("POSB",M1401))))),6)),"")</f>
        <v/>
      </c>
      <c r="U1401" s="8" t="str">
        <f t="shared" si="168"/>
        <v>--</v>
      </c>
      <c r="V1401" s="17" t="str">
        <f>IF(COUNTIF(M1401, "*CHEQUE*")&gt;0,+MID(M1401,(MIN(IF(ISERROR(FIND({1;2;3;4;5;6;7;8;9;0},M1401)),"",FIND({1;2;3;4;5;6;7;8;9;0},M1401)))),15),"")</f>
        <v/>
      </c>
      <c r="W1401" s="10"/>
      <c r="X1401" s="10"/>
      <c r="Y1401" s="10"/>
      <c r="Z1401" s="10"/>
      <c r="AA1401" s="31" t="str">
        <f t="shared" si="169"/>
        <v>--</v>
      </c>
      <c r="AB1401" s="18" t="str">
        <f t="shared" si="170"/>
        <v>Deposit</v>
      </c>
      <c r="AC1401" s="3">
        <f t="shared" si="171"/>
        <v>0</v>
      </c>
      <c r="AD1401" s="4">
        <f t="shared" si="172"/>
        <v>0</v>
      </c>
      <c r="AE1401" s="8" t="str">
        <f t="shared" si="173"/>
        <v/>
      </c>
      <c r="AF1401" s="18" t="str">
        <f t="shared" si="174"/>
        <v>--</v>
      </c>
    </row>
    <row r="1402" spans="5:32" x14ac:dyDescent="0.25">
      <c r="E1402" s="36" t="str">
        <f t="shared" si="175"/>
        <v>--</v>
      </c>
      <c r="F1402" s="25"/>
      <c r="G1402" s="20"/>
      <c r="H1402" s="29"/>
      <c r="I1402" s="29"/>
      <c r="J1402" s="23"/>
      <c r="K1402" s="23"/>
      <c r="L1402" s="23"/>
      <c r="M1402" s="25"/>
      <c r="N1402" s="29"/>
      <c r="O1402" s="13"/>
      <c r="P1402" s="13"/>
      <c r="Q1402" s="13"/>
      <c r="R1402" s="13"/>
      <c r="T1402" s="8" t="str">
        <f>IF(COUNTIF(M1402, "*POSB*TRA*")&gt;0,CONCATENATE(L1402,"-",MID(M1402,(MIN(IF(ISERROR(FIND({1;2;3;4;5;6;7;8;9;0},M1402,FIND("POSB",M1402))),"",FIND({1;2;3;4;5;6;7;8;9;0},M1402,FIND("POSB",M1402))))),6)),"")</f>
        <v/>
      </c>
      <c r="U1402" s="8" t="str">
        <f t="shared" si="168"/>
        <v>--</v>
      </c>
      <c r="V1402" s="17" t="str">
        <f>IF(COUNTIF(M1402, "*CHEQUE*")&gt;0,+MID(M1402,(MIN(IF(ISERROR(FIND({1;2;3;4;5;6;7;8;9;0},M1402)),"",FIND({1;2;3;4;5;6;7;8;9;0},M1402)))),15),"")</f>
        <v/>
      </c>
      <c r="W1402" s="10"/>
      <c r="X1402" s="10"/>
      <c r="Y1402" s="10"/>
      <c r="Z1402" s="10"/>
      <c r="AA1402" s="31" t="str">
        <f t="shared" si="169"/>
        <v>--</v>
      </c>
      <c r="AB1402" s="18" t="str">
        <f t="shared" si="170"/>
        <v>Deposit</v>
      </c>
      <c r="AC1402" s="3">
        <f t="shared" si="171"/>
        <v>0</v>
      </c>
      <c r="AD1402" s="4">
        <f t="shared" si="172"/>
        <v>0</v>
      </c>
      <c r="AE1402" s="8" t="str">
        <f t="shared" si="173"/>
        <v/>
      </c>
      <c r="AF1402" s="18" t="str">
        <f t="shared" si="174"/>
        <v>--</v>
      </c>
    </row>
    <row r="1403" spans="5:32" x14ac:dyDescent="0.25">
      <c r="E1403" s="36" t="str">
        <f t="shared" si="175"/>
        <v>--</v>
      </c>
      <c r="F1403" s="26"/>
      <c r="G1403" s="21"/>
      <c r="H1403" s="30"/>
      <c r="I1403" s="30"/>
      <c r="J1403" s="24"/>
      <c r="K1403" s="24"/>
      <c r="L1403" s="24"/>
      <c r="M1403" s="26"/>
      <c r="N1403" s="30"/>
      <c r="O1403" s="13"/>
      <c r="P1403" s="13"/>
      <c r="Q1403" s="13"/>
      <c r="R1403" s="13"/>
      <c r="T1403" s="8" t="str">
        <f>IF(COUNTIF(M1403, "*POSB*TRA*")&gt;0,CONCATENATE(L1403,"-",MID(M1403,(MIN(IF(ISERROR(FIND({1;2;3;4;5;6;7;8;9;0},M1403,FIND("POSB",M1403))),"",FIND({1;2;3;4;5;6;7;8;9;0},M1403,FIND("POSB",M1403))))),6)),"")</f>
        <v/>
      </c>
      <c r="U1403" s="8" t="str">
        <f t="shared" si="168"/>
        <v>--</v>
      </c>
      <c r="V1403" s="17" t="str">
        <f>IF(COUNTIF(M1403, "*CHEQUE*")&gt;0,+MID(M1403,(MIN(IF(ISERROR(FIND({1;2;3;4;5;6;7;8;9;0},M1403)),"",FIND({1;2;3;4;5;6;7;8;9;0},M1403)))),15),"")</f>
        <v/>
      </c>
      <c r="W1403" s="10"/>
      <c r="X1403" s="10"/>
      <c r="Y1403" s="10"/>
      <c r="Z1403" s="10"/>
      <c r="AA1403" s="31" t="str">
        <f t="shared" si="169"/>
        <v>--</v>
      </c>
      <c r="AB1403" s="18" t="str">
        <f t="shared" si="170"/>
        <v>Deposit</v>
      </c>
      <c r="AC1403" s="3">
        <f t="shared" si="171"/>
        <v>0</v>
      </c>
      <c r="AD1403" s="4">
        <f t="shared" si="172"/>
        <v>0</v>
      </c>
      <c r="AE1403" s="8" t="str">
        <f t="shared" si="173"/>
        <v/>
      </c>
      <c r="AF1403" s="18" t="str">
        <f t="shared" si="174"/>
        <v>--</v>
      </c>
    </row>
    <row r="1404" spans="5:32" x14ac:dyDescent="0.25">
      <c r="E1404" s="36" t="str">
        <f t="shared" si="175"/>
        <v>--</v>
      </c>
      <c r="F1404" s="25"/>
      <c r="G1404" s="20"/>
      <c r="H1404" s="29"/>
      <c r="I1404" s="29"/>
      <c r="J1404" s="23"/>
      <c r="K1404" s="23"/>
      <c r="L1404" s="23"/>
      <c r="M1404" s="25"/>
      <c r="N1404" s="29"/>
      <c r="O1404" s="13"/>
      <c r="P1404" s="13"/>
      <c r="Q1404" s="13"/>
      <c r="R1404" s="13"/>
      <c r="T1404" s="8" t="str">
        <f>IF(COUNTIF(M1404, "*POSB*TRA*")&gt;0,CONCATENATE(L1404,"-",MID(M1404,(MIN(IF(ISERROR(FIND({1;2;3;4;5;6;7;8;9;0},M1404,FIND("POSB",M1404))),"",FIND({1;2;3;4;5;6;7;8;9;0},M1404,FIND("POSB",M1404))))),6)),"")</f>
        <v/>
      </c>
      <c r="U1404" s="8" t="str">
        <f t="shared" si="168"/>
        <v>--</v>
      </c>
      <c r="V1404" s="17" t="str">
        <f>IF(COUNTIF(M1404, "*CHEQUE*")&gt;0,+MID(M1404,(MIN(IF(ISERROR(FIND({1;2;3;4;5;6;7;8;9;0},M1404)),"",FIND({1;2;3;4;5;6;7;8;9;0},M1404)))),15),"")</f>
        <v/>
      </c>
      <c r="W1404" s="10"/>
      <c r="X1404" s="10"/>
      <c r="Y1404" s="10"/>
      <c r="Z1404" s="10"/>
      <c r="AA1404" s="31" t="str">
        <f t="shared" si="169"/>
        <v>--</v>
      </c>
      <c r="AB1404" s="18" t="str">
        <f t="shared" si="170"/>
        <v>Deposit</v>
      </c>
      <c r="AC1404" s="3">
        <f t="shared" si="171"/>
        <v>0</v>
      </c>
      <c r="AD1404" s="4">
        <f t="shared" si="172"/>
        <v>0</v>
      </c>
      <c r="AE1404" s="8" t="str">
        <f t="shared" si="173"/>
        <v/>
      </c>
      <c r="AF1404" s="18" t="str">
        <f t="shared" si="174"/>
        <v>--</v>
      </c>
    </row>
    <row r="1405" spans="5:32" x14ac:dyDescent="0.25">
      <c r="E1405" s="36" t="str">
        <f t="shared" si="175"/>
        <v>--</v>
      </c>
      <c r="F1405" s="26"/>
      <c r="G1405" s="21"/>
      <c r="H1405" s="30"/>
      <c r="I1405" s="30"/>
      <c r="J1405" s="24"/>
      <c r="K1405" s="24"/>
      <c r="L1405" s="24"/>
      <c r="M1405" s="26"/>
      <c r="N1405" s="30"/>
      <c r="O1405" s="13"/>
      <c r="P1405" s="13"/>
      <c r="Q1405" s="13"/>
      <c r="R1405" s="13"/>
      <c r="T1405" s="8" t="str">
        <f>IF(COUNTIF(M1405, "*POSB*TRA*")&gt;0,CONCATENATE(L1405,"-",MID(M1405,(MIN(IF(ISERROR(FIND({1;2;3;4;5;6;7;8;9;0},M1405,FIND("POSB",M1405))),"",FIND({1;2;3;4;5;6;7;8;9;0},M1405,FIND("POSB",M1405))))),6)),"")</f>
        <v/>
      </c>
      <c r="U1405" s="8" t="str">
        <f t="shared" si="168"/>
        <v>--</v>
      </c>
      <c r="V1405" s="17" t="str">
        <f>IF(COUNTIF(M1405, "*CHEQUE*")&gt;0,+MID(M1405,(MIN(IF(ISERROR(FIND({1;2;3;4;5;6;7;8;9;0},M1405)),"",FIND({1;2;3;4;5;6;7;8;9;0},M1405)))),15),"")</f>
        <v/>
      </c>
      <c r="W1405" s="10"/>
      <c r="X1405" s="10"/>
      <c r="Y1405" s="10"/>
      <c r="Z1405" s="10"/>
      <c r="AA1405" s="31" t="str">
        <f t="shared" si="169"/>
        <v>--</v>
      </c>
      <c r="AB1405" s="18" t="str">
        <f t="shared" si="170"/>
        <v>Deposit</v>
      </c>
      <c r="AC1405" s="3">
        <f t="shared" si="171"/>
        <v>0</v>
      </c>
      <c r="AD1405" s="4">
        <f t="shared" si="172"/>
        <v>0</v>
      </c>
      <c r="AE1405" s="8" t="str">
        <f t="shared" si="173"/>
        <v/>
      </c>
      <c r="AF1405" s="18" t="str">
        <f t="shared" si="174"/>
        <v>--</v>
      </c>
    </row>
    <row r="1406" spans="5:32" x14ac:dyDescent="0.25">
      <c r="E1406" s="36" t="str">
        <f t="shared" si="175"/>
        <v>--</v>
      </c>
      <c r="F1406" s="25"/>
      <c r="G1406" s="20"/>
      <c r="H1406" s="29"/>
      <c r="I1406" s="29"/>
      <c r="J1406" s="23"/>
      <c r="K1406" s="23"/>
      <c r="L1406" s="23"/>
      <c r="M1406" s="25"/>
      <c r="N1406" s="29"/>
      <c r="O1406" s="13"/>
      <c r="P1406" s="13"/>
      <c r="Q1406" s="13"/>
      <c r="R1406" s="13"/>
      <c r="T1406" s="8" t="str">
        <f>IF(COUNTIF(M1406, "*POSB*TRA*")&gt;0,CONCATENATE(L1406,"-",MID(M1406,(MIN(IF(ISERROR(FIND({1;2;3;4;5;6;7;8;9;0},M1406,FIND("POSB",M1406))),"",FIND({1;2;3;4;5;6;7;8;9;0},M1406,FIND("POSB",M1406))))),6)),"")</f>
        <v/>
      </c>
      <c r="U1406" s="8" t="str">
        <f t="shared" si="168"/>
        <v>--</v>
      </c>
      <c r="V1406" s="17" t="str">
        <f>IF(COUNTIF(M1406, "*CHEQUE*")&gt;0,+MID(M1406,(MIN(IF(ISERROR(FIND({1;2;3;4;5;6;7;8;9;0},M1406)),"",FIND({1;2;3;4;5;6;7;8;9;0},M1406)))),15),"")</f>
        <v/>
      </c>
      <c r="W1406" s="10"/>
      <c r="X1406" s="10"/>
      <c r="Y1406" s="10"/>
      <c r="Z1406" s="10"/>
      <c r="AA1406" s="31" t="str">
        <f t="shared" si="169"/>
        <v>--</v>
      </c>
      <c r="AB1406" s="18" t="str">
        <f t="shared" si="170"/>
        <v>Deposit</v>
      </c>
      <c r="AC1406" s="3">
        <f t="shared" si="171"/>
        <v>0</v>
      </c>
      <c r="AD1406" s="4">
        <f t="shared" si="172"/>
        <v>0</v>
      </c>
      <c r="AE1406" s="8" t="str">
        <f t="shared" si="173"/>
        <v/>
      </c>
      <c r="AF1406" s="18" t="str">
        <f t="shared" si="174"/>
        <v>--</v>
      </c>
    </row>
    <row r="1407" spans="5:32" x14ac:dyDescent="0.25">
      <c r="E1407" s="36" t="str">
        <f t="shared" si="175"/>
        <v>--</v>
      </c>
      <c r="F1407" s="26"/>
      <c r="G1407" s="21"/>
      <c r="H1407" s="30"/>
      <c r="I1407" s="30"/>
      <c r="J1407" s="24"/>
      <c r="K1407" s="24"/>
      <c r="L1407" s="24"/>
      <c r="M1407" s="26"/>
      <c r="N1407" s="30"/>
      <c r="O1407" s="13"/>
      <c r="P1407" s="13"/>
      <c r="Q1407" s="13"/>
      <c r="R1407" s="13"/>
      <c r="T1407" s="8" t="str">
        <f>IF(COUNTIF(M1407, "*POSB*TRA*")&gt;0,CONCATENATE(L1407,"-",MID(M1407,(MIN(IF(ISERROR(FIND({1;2;3;4;5;6;7;8;9;0},M1407,FIND("POSB",M1407))),"",FIND({1;2;3;4;5;6;7;8;9;0},M1407,FIND("POSB",M1407))))),6)),"")</f>
        <v/>
      </c>
      <c r="U1407" s="8" t="str">
        <f t="shared" si="168"/>
        <v>--</v>
      </c>
      <c r="V1407" s="17" t="str">
        <f>IF(COUNTIF(M1407, "*CHEQUE*")&gt;0,+MID(M1407,(MIN(IF(ISERROR(FIND({1;2;3;4;5;6;7;8;9;0},M1407)),"",FIND({1;2;3;4;5;6;7;8;9;0},M1407)))),15),"")</f>
        <v/>
      </c>
      <c r="W1407" s="10"/>
      <c r="X1407" s="10"/>
      <c r="Y1407" s="10"/>
      <c r="Z1407" s="10"/>
      <c r="AA1407" s="31" t="str">
        <f t="shared" si="169"/>
        <v>--</v>
      </c>
      <c r="AB1407" s="18" t="str">
        <f t="shared" si="170"/>
        <v>Deposit</v>
      </c>
      <c r="AC1407" s="3">
        <f t="shared" si="171"/>
        <v>0</v>
      </c>
      <c r="AD1407" s="4">
        <f t="shared" si="172"/>
        <v>0</v>
      </c>
      <c r="AE1407" s="8" t="str">
        <f t="shared" si="173"/>
        <v/>
      </c>
      <c r="AF1407" s="18" t="str">
        <f t="shared" si="174"/>
        <v>--</v>
      </c>
    </row>
    <row r="1408" spans="5:32" x14ac:dyDescent="0.25">
      <c r="E1408" s="36" t="str">
        <f t="shared" si="175"/>
        <v>--</v>
      </c>
      <c r="F1408" s="25"/>
      <c r="G1408" s="20"/>
      <c r="H1408" s="29"/>
      <c r="I1408" s="29"/>
      <c r="J1408" s="23"/>
      <c r="K1408" s="23"/>
      <c r="L1408" s="23"/>
      <c r="M1408" s="25"/>
      <c r="N1408" s="29"/>
      <c r="O1408" s="13"/>
      <c r="P1408" s="13"/>
      <c r="Q1408" s="13"/>
      <c r="R1408" s="13"/>
      <c r="T1408" s="8" t="str">
        <f>IF(COUNTIF(M1408, "*POSB*TRA*")&gt;0,CONCATENATE(L1408,"-",MID(M1408,(MIN(IF(ISERROR(FIND({1;2;3;4;5;6;7;8;9;0},M1408,FIND("POSB",M1408))),"",FIND({1;2;3;4;5;6;7;8;9;0},M1408,FIND("POSB",M1408))))),6)),"")</f>
        <v/>
      </c>
      <c r="U1408" s="8" t="str">
        <f t="shared" si="168"/>
        <v>--</v>
      </c>
      <c r="V1408" s="17" t="str">
        <f>IF(COUNTIF(M1408, "*CHEQUE*")&gt;0,+MID(M1408,(MIN(IF(ISERROR(FIND({1;2;3;4;5;6;7;8;9;0},M1408)),"",FIND({1;2;3;4;5;6;7;8;9;0},M1408)))),15),"")</f>
        <v/>
      </c>
      <c r="W1408" s="10"/>
      <c r="X1408" s="10"/>
      <c r="Y1408" s="10"/>
      <c r="Z1408" s="10"/>
      <c r="AA1408" s="31" t="str">
        <f t="shared" si="169"/>
        <v>--</v>
      </c>
      <c r="AB1408" s="18" t="str">
        <f t="shared" si="170"/>
        <v>Deposit</v>
      </c>
      <c r="AC1408" s="3">
        <f t="shared" si="171"/>
        <v>0</v>
      </c>
      <c r="AD1408" s="4">
        <f t="shared" si="172"/>
        <v>0</v>
      </c>
      <c r="AE1408" s="8" t="str">
        <f t="shared" si="173"/>
        <v/>
      </c>
      <c r="AF1408" s="18" t="str">
        <f t="shared" si="174"/>
        <v>--</v>
      </c>
    </row>
    <row r="1409" spans="5:32" x14ac:dyDescent="0.25">
      <c r="E1409" s="36" t="str">
        <f t="shared" si="175"/>
        <v>--</v>
      </c>
      <c r="F1409" s="26"/>
      <c r="G1409" s="21"/>
      <c r="H1409" s="30"/>
      <c r="I1409" s="30"/>
      <c r="J1409" s="24"/>
      <c r="K1409" s="24"/>
      <c r="L1409" s="24"/>
      <c r="M1409" s="26"/>
      <c r="N1409" s="30"/>
      <c r="O1409" s="13"/>
      <c r="P1409" s="13"/>
      <c r="Q1409" s="13"/>
      <c r="R1409" s="13"/>
      <c r="T1409" s="8" t="str">
        <f>IF(COUNTIF(M1409, "*POSB*TRA*")&gt;0,CONCATENATE(L1409,"-",MID(M1409,(MIN(IF(ISERROR(FIND({1;2;3;4;5;6;7;8;9;0},M1409,FIND("POSB",M1409))),"",FIND({1;2;3;4;5;6;7;8;9;0},M1409,FIND("POSB",M1409))))),6)),"")</f>
        <v/>
      </c>
      <c r="U1409" s="8" t="str">
        <f t="shared" si="168"/>
        <v>--</v>
      </c>
      <c r="V1409" s="17" t="str">
        <f>IF(COUNTIF(M1409, "*CHEQUE*")&gt;0,+MID(M1409,(MIN(IF(ISERROR(FIND({1;2;3;4;5;6;7;8;9;0},M1409)),"",FIND({1;2;3;4;5;6;7;8;9;0},M1409)))),15),"")</f>
        <v/>
      </c>
      <c r="W1409" s="10"/>
      <c r="X1409" s="10"/>
      <c r="Y1409" s="10"/>
      <c r="Z1409" s="10"/>
      <c r="AA1409" s="31" t="str">
        <f t="shared" si="169"/>
        <v>--</v>
      </c>
      <c r="AB1409" s="18" t="str">
        <f t="shared" si="170"/>
        <v>Deposit</v>
      </c>
      <c r="AC1409" s="3">
        <f t="shared" si="171"/>
        <v>0</v>
      </c>
      <c r="AD1409" s="4">
        <f t="shared" si="172"/>
        <v>0</v>
      </c>
      <c r="AE1409" s="8" t="str">
        <f t="shared" si="173"/>
        <v/>
      </c>
      <c r="AF1409" s="18" t="str">
        <f t="shared" si="174"/>
        <v>--</v>
      </c>
    </row>
    <row r="1410" spans="5:32" x14ac:dyDescent="0.25">
      <c r="E1410" s="36" t="str">
        <f t="shared" si="175"/>
        <v>--</v>
      </c>
      <c r="F1410" s="25"/>
      <c r="G1410" s="20"/>
      <c r="H1410" s="29"/>
      <c r="I1410" s="29"/>
      <c r="J1410" s="23"/>
      <c r="K1410" s="23"/>
      <c r="L1410" s="23"/>
      <c r="M1410" s="25"/>
      <c r="N1410" s="29"/>
      <c r="O1410" s="13"/>
      <c r="P1410" s="13"/>
      <c r="Q1410" s="13"/>
      <c r="R1410" s="13"/>
      <c r="T1410" s="8" t="str">
        <f>IF(COUNTIF(M1410, "*POSB*TRA*")&gt;0,CONCATENATE(L1410,"-",MID(M1410,(MIN(IF(ISERROR(FIND({1;2;3;4;5;6;7;8;9;0},M1410,FIND("POSB",M1410))),"",FIND({1;2;3;4;5;6;7;8;9;0},M1410,FIND("POSB",M1410))))),6)),"")</f>
        <v/>
      </c>
      <c r="U1410" s="8" t="str">
        <f t="shared" si="168"/>
        <v>--</v>
      </c>
      <c r="V1410" s="17" t="str">
        <f>IF(COUNTIF(M1410, "*CHEQUE*")&gt;0,+MID(M1410,(MIN(IF(ISERROR(FIND({1;2;3;4;5;6;7;8;9;0},M1410)),"",FIND({1;2;3;4;5;6;7;8;9;0},M1410)))),15),"")</f>
        <v/>
      </c>
      <c r="W1410" s="10"/>
      <c r="X1410" s="10"/>
      <c r="Y1410" s="10"/>
      <c r="Z1410" s="10"/>
      <c r="AA1410" s="31" t="str">
        <f t="shared" si="169"/>
        <v>--</v>
      </c>
      <c r="AB1410" s="18" t="str">
        <f t="shared" si="170"/>
        <v>Deposit</v>
      </c>
      <c r="AC1410" s="3">
        <f t="shared" si="171"/>
        <v>0</v>
      </c>
      <c r="AD1410" s="4">
        <f t="shared" si="172"/>
        <v>0</v>
      </c>
      <c r="AE1410" s="8" t="str">
        <f t="shared" si="173"/>
        <v/>
      </c>
      <c r="AF1410" s="18" t="str">
        <f t="shared" si="174"/>
        <v>--</v>
      </c>
    </row>
    <row r="1411" spans="5:32" x14ac:dyDescent="0.25">
      <c r="E1411" s="36" t="str">
        <f t="shared" si="175"/>
        <v>--</v>
      </c>
      <c r="F1411" s="26"/>
      <c r="G1411" s="21"/>
      <c r="H1411" s="30"/>
      <c r="I1411" s="30"/>
      <c r="J1411" s="24"/>
      <c r="K1411" s="24"/>
      <c r="L1411" s="24"/>
      <c r="M1411" s="26"/>
      <c r="N1411" s="30"/>
      <c r="O1411" s="13"/>
      <c r="P1411" s="13"/>
      <c r="Q1411" s="13"/>
      <c r="R1411" s="13"/>
      <c r="T1411" s="8" t="str">
        <f>IF(COUNTIF(M1411, "*POSB*TRA*")&gt;0,CONCATENATE(L1411,"-",MID(M1411,(MIN(IF(ISERROR(FIND({1;2;3;4;5;6;7;8;9;0},M1411,FIND("POSB",M1411))),"",FIND({1;2;3;4;5;6;7;8;9;0},M1411,FIND("POSB",M1411))))),6)),"")</f>
        <v/>
      </c>
      <c r="U1411" s="8" t="str">
        <f t="shared" si="168"/>
        <v>--</v>
      </c>
      <c r="V1411" s="17" t="str">
        <f>IF(COUNTIF(M1411, "*CHEQUE*")&gt;0,+MID(M1411,(MIN(IF(ISERROR(FIND({1;2;3;4;5;6;7;8;9;0},M1411)),"",FIND({1;2;3;4;5;6;7;8;9;0},M1411)))),15),"")</f>
        <v/>
      </c>
      <c r="W1411" s="10"/>
      <c r="X1411" s="10"/>
      <c r="Y1411" s="10"/>
      <c r="Z1411" s="10"/>
      <c r="AA1411" s="31" t="str">
        <f t="shared" si="169"/>
        <v>--</v>
      </c>
      <c r="AB1411" s="18" t="str">
        <f t="shared" si="170"/>
        <v>Deposit</v>
      </c>
      <c r="AC1411" s="3">
        <f t="shared" si="171"/>
        <v>0</v>
      </c>
      <c r="AD1411" s="4">
        <f t="shared" si="172"/>
        <v>0</v>
      </c>
      <c r="AE1411" s="8" t="str">
        <f t="shared" si="173"/>
        <v/>
      </c>
      <c r="AF1411" s="18" t="str">
        <f t="shared" si="174"/>
        <v>--</v>
      </c>
    </row>
    <row r="1412" spans="5:32" x14ac:dyDescent="0.25">
      <c r="E1412" s="36" t="str">
        <f t="shared" si="175"/>
        <v>--</v>
      </c>
      <c r="F1412" s="25"/>
      <c r="G1412" s="20"/>
      <c r="H1412" s="29"/>
      <c r="I1412" s="29"/>
      <c r="J1412" s="23"/>
      <c r="K1412" s="23"/>
      <c r="L1412" s="23"/>
      <c r="M1412" s="25"/>
      <c r="N1412" s="29"/>
      <c r="O1412" s="13"/>
      <c r="P1412" s="13"/>
      <c r="Q1412" s="13"/>
      <c r="R1412" s="13"/>
      <c r="T1412" s="8" t="str">
        <f>IF(COUNTIF(M1412, "*POSB*TRA*")&gt;0,CONCATENATE(L1412,"-",MID(M1412,(MIN(IF(ISERROR(FIND({1;2;3;4;5;6;7;8;9;0},M1412,FIND("POSB",M1412))),"",FIND({1;2;3;4;5;6;7;8;9;0},M1412,FIND("POSB",M1412))))),6)),"")</f>
        <v/>
      </c>
      <c r="U1412" s="8" t="str">
        <f t="shared" si="168"/>
        <v>--</v>
      </c>
      <c r="V1412" s="17" t="str">
        <f>IF(COUNTIF(M1412, "*CHEQUE*")&gt;0,+MID(M1412,(MIN(IF(ISERROR(FIND({1;2;3;4;5;6;7;8;9;0},M1412)),"",FIND({1;2;3;4;5;6;7;8;9;0},M1412)))),15),"")</f>
        <v/>
      </c>
      <c r="W1412" s="10"/>
      <c r="X1412" s="10"/>
      <c r="Y1412" s="10"/>
      <c r="Z1412" s="10"/>
      <c r="AA1412" s="31" t="str">
        <f t="shared" si="169"/>
        <v>--</v>
      </c>
      <c r="AB1412" s="18" t="str">
        <f t="shared" si="170"/>
        <v>Deposit</v>
      </c>
      <c r="AC1412" s="3">
        <f t="shared" si="171"/>
        <v>0</v>
      </c>
      <c r="AD1412" s="4">
        <f t="shared" si="172"/>
        <v>0</v>
      </c>
      <c r="AE1412" s="8" t="str">
        <f t="shared" si="173"/>
        <v/>
      </c>
      <c r="AF1412" s="18" t="str">
        <f t="shared" si="174"/>
        <v>--</v>
      </c>
    </row>
    <row r="1413" spans="5:32" x14ac:dyDescent="0.25">
      <c r="E1413" s="36" t="str">
        <f t="shared" si="175"/>
        <v>--</v>
      </c>
      <c r="F1413" s="26"/>
      <c r="G1413" s="21"/>
      <c r="H1413" s="30"/>
      <c r="I1413" s="30"/>
      <c r="J1413" s="24"/>
      <c r="K1413" s="24"/>
      <c r="L1413" s="24"/>
      <c r="M1413" s="26"/>
      <c r="N1413" s="30"/>
      <c r="O1413" s="13"/>
      <c r="P1413" s="13"/>
      <c r="Q1413" s="13"/>
      <c r="R1413" s="13"/>
      <c r="T1413" s="8" t="str">
        <f>IF(COUNTIF(M1413, "*POSB*TRA*")&gt;0,CONCATENATE(L1413,"-",MID(M1413,(MIN(IF(ISERROR(FIND({1;2;3;4;5;6;7;8;9;0},M1413,FIND("POSB",M1413))),"",FIND({1;2;3;4;5;6;7;8;9;0},M1413,FIND("POSB",M1413))))),6)),"")</f>
        <v/>
      </c>
      <c r="U1413" s="8" t="str">
        <f t="shared" si="168"/>
        <v>--</v>
      </c>
      <c r="V1413" s="17" t="str">
        <f>IF(COUNTIF(M1413, "*CHEQUE*")&gt;0,+MID(M1413,(MIN(IF(ISERROR(FIND({1;2;3;4;5;6;7;8;9;0},M1413)),"",FIND({1;2;3;4;5;6;7;8;9;0},M1413)))),15),"")</f>
        <v/>
      </c>
      <c r="W1413" s="10"/>
      <c r="X1413" s="10"/>
      <c r="Y1413" s="10"/>
      <c r="Z1413" s="10"/>
      <c r="AA1413" s="31" t="str">
        <f t="shared" si="169"/>
        <v>--</v>
      </c>
      <c r="AB1413" s="18" t="str">
        <f t="shared" si="170"/>
        <v>Deposit</v>
      </c>
      <c r="AC1413" s="3">
        <f t="shared" si="171"/>
        <v>0</v>
      </c>
      <c r="AD1413" s="4">
        <f t="shared" si="172"/>
        <v>0</v>
      </c>
      <c r="AE1413" s="8" t="str">
        <f t="shared" si="173"/>
        <v/>
      </c>
      <c r="AF1413" s="18" t="str">
        <f t="shared" si="174"/>
        <v>--</v>
      </c>
    </row>
    <row r="1414" spans="5:32" x14ac:dyDescent="0.25">
      <c r="E1414" s="36" t="str">
        <f t="shared" si="175"/>
        <v>--</v>
      </c>
      <c r="F1414" s="25"/>
      <c r="G1414" s="20"/>
      <c r="H1414" s="29"/>
      <c r="I1414" s="29"/>
      <c r="J1414" s="23"/>
      <c r="K1414" s="23"/>
      <c r="L1414" s="23"/>
      <c r="M1414" s="25"/>
      <c r="N1414" s="29"/>
      <c r="O1414" s="13"/>
      <c r="P1414" s="13"/>
      <c r="Q1414" s="13"/>
      <c r="R1414" s="13"/>
      <c r="T1414" s="8" t="str">
        <f>IF(COUNTIF(M1414, "*POSB*TRA*")&gt;0,CONCATENATE(L1414,"-",MID(M1414,(MIN(IF(ISERROR(FIND({1;2;3;4;5;6;7;8;9;0},M1414,FIND("POSB",M1414))),"",FIND({1;2;3;4;5;6;7;8;9;0},M1414,FIND("POSB",M1414))))),6)),"")</f>
        <v/>
      </c>
      <c r="U1414" s="8" t="str">
        <f t="shared" ref="U1414:U1477" si="176">IF(LEN(CONCATENATE(T1414,AE1414))&lt;=0,CONCATENATE(TEXT(AA1414,"yyyyMMdd"),TEXT(ABS(H1414),"#"),TEXT(ABS(I1414),"#")),"")</f>
        <v>--</v>
      </c>
      <c r="V1414" s="17" t="str">
        <f>IF(COUNTIF(M1414, "*CHEQUE*")&gt;0,+MID(M1414,(MIN(IF(ISERROR(FIND({1;2;3;4;5;6;7;8;9;0},M1414)),"",FIND({1;2;3;4;5;6;7;8;9;0},M1414)))),15),"")</f>
        <v/>
      </c>
      <c r="W1414" s="10"/>
      <c r="X1414" s="10"/>
      <c r="Y1414" s="10"/>
      <c r="Z1414" s="10"/>
      <c r="AA1414" s="31" t="str">
        <f t="shared" ref="AA1414:AA1477" si="177">E1414</f>
        <v>--</v>
      </c>
      <c r="AB1414" s="18" t="str">
        <f t="shared" ref="AB1414:AB1477" si="178">IF(COUNTIF(M1414, "*CHEQUE*")&gt;0,"Cheque",IF(COUNTIF(M1414, "*POSB*TRA*")&gt;0,"VISA","Deposit"))</f>
        <v>Deposit</v>
      </c>
      <c r="AC1414" s="3">
        <f t="shared" ref="AC1414:AC1477" si="179">M1414</f>
        <v>0</v>
      </c>
      <c r="AD1414" s="4">
        <f t="shared" ref="AD1414:AD1477" si="180">H1414-I1414</f>
        <v>0</v>
      </c>
      <c r="AE1414" s="8" t="str">
        <f t="shared" ref="AE1414:AE1477" si="181">LEFT(V1414,FIND("@",V1414&amp;"@")-1)</f>
        <v/>
      </c>
      <c r="AF1414" s="18" t="str">
        <f t="shared" ref="AF1414:AF1477" si="182">CONCATENATE(T1414,AE1414,U1414)</f>
        <v>--</v>
      </c>
    </row>
    <row r="1415" spans="5:32" x14ac:dyDescent="0.25">
      <c r="E1415" s="36" t="str">
        <f t="shared" ref="E1415:E1478" si="183">A1415&amp;"-"&amp;B1415&amp;"-"&amp;C1415</f>
        <v>--</v>
      </c>
      <c r="F1415" s="26"/>
      <c r="G1415" s="21"/>
      <c r="H1415" s="30"/>
      <c r="I1415" s="30"/>
      <c r="J1415" s="24"/>
      <c r="K1415" s="24"/>
      <c r="L1415" s="24"/>
      <c r="M1415" s="26"/>
      <c r="N1415" s="30"/>
      <c r="O1415" s="13"/>
      <c r="P1415" s="13"/>
      <c r="Q1415" s="13"/>
      <c r="R1415" s="13"/>
      <c r="T1415" s="8" t="str">
        <f>IF(COUNTIF(M1415, "*POSB*TRA*")&gt;0,CONCATENATE(L1415,"-",MID(M1415,(MIN(IF(ISERROR(FIND({1;2;3;4;5;6;7;8;9;0},M1415,FIND("POSB",M1415))),"",FIND({1;2;3;4;5;6;7;8;9;0},M1415,FIND("POSB",M1415))))),6)),"")</f>
        <v/>
      </c>
      <c r="U1415" s="8" t="str">
        <f t="shared" si="176"/>
        <v>--</v>
      </c>
      <c r="V1415" s="17" t="str">
        <f>IF(COUNTIF(M1415, "*CHEQUE*")&gt;0,+MID(M1415,(MIN(IF(ISERROR(FIND({1;2;3;4;5;6;7;8;9;0},M1415)),"",FIND({1;2;3;4;5;6;7;8;9;0},M1415)))),15),"")</f>
        <v/>
      </c>
      <c r="W1415" s="10"/>
      <c r="X1415" s="10"/>
      <c r="Y1415" s="10"/>
      <c r="Z1415" s="10"/>
      <c r="AA1415" s="31" t="str">
        <f t="shared" si="177"/>
        <v>--</v>
      </c>
      <c r="AB1415" s="18" t="str">
        <f t="shared" si="178"/>
        <v>Deposit</v>
      </c>
      <c r="AC1415" s="3">
        <f t="shared" si="179"/>
        <v>0</v>
      </c>
      <c r="AD1415" s="4">
        <f t="shared" si="180"/>
        <v>0</v>
      </c>
      <c r="AE1415" s="8" t="str">
        <f t="shared" si="181"/>
        <v/>
      </c>
      <c r="AF1415" s="18" t="str">
        <f t="shared" si="182"/>
        <v>--</v>
      </c>
    </row>
    <row r="1416" spans="5:32" x14ac:dyDescent="0.25">
      <c r="E1416" s="36" t="str">
        <f t="shared" si="183"/>
        <v>--</v>
      </c>
      <c r="F1416" s="25"/>
      <c r="G1416" s="20"/>
      <c r="H1416" s="29"/>
      <c r="I1416" s="29"/>
      <c r="J1416" s="23"/>
      <c r="K1416" s="23"/>
      <c r="L1416" s="23"/>
      <c r="M1416" s="25"/>
      <c r="N1416" s="29"/>
      <c r="O1416" s="13"/>
      <c r="P1416" s="13"/>
      <c r="Q1416" s="13"/>
      <c r="R1416" s="13"/>
      <c r="T1416" s="8" t="str">
        <f>IF(COUNTIF(M1416, "*POSB*TRA*")&gt;0,CONCATENATE(L1416,"-",MID(M1416,(MIN(IF(ISERROR(FIND({1;2;3;4;5;6;7;8;9;0},M1416,FIND("POSB",M1416))),"",FIND({1;2;3;4;5;6;7;8;9;0},M1416,FIND("POSB",M1416))))),6)),"")</f>
        <v/>
      </c>
      <c r="U1416" s="8" t="str">
        <f t="shared" si="176"/>
        <v>--</v>
      </c>
      <c r="V1416" s="17" t="str">
        <f>IF(COUNTIF(M1416, "*CHEQUE*")&gt;0,+MID(M1416,(MIN(IF(ISERROR(FIND({1;2;3;4;5;6;7;8;9;0},M1416)),"",FIND({1;2;3;4;5;6;7;8;9;0},M1416)))),15),"")</f>
        <v/>
      </c>
      <c r="W1416" s="10"/>
      <c r="X1416" s="10"/>
      <c r="Y1416" s="10"/>
      <c r="Z1416" s="10"/>
      <c r="AA1416" s="31" t="str">
        <f t="shared" si="177"/>
        <v>--</v>
      </c>
      <c r="AB1416" s="18" t="str">
        <f t="shared" si="178"/>
        <v>Deposit</v>
      </c>
      <c r="AC1416" s="3">
        <f t="shared" si="179"/>
        <v>0</v>
      </c>
      <c r="AD1416" s="4">
        <f t="shared" si="180"/>
        <v>0</v>
      </c>
      <c r="AE1416" s="8" t="str">
        <f t="shared" si="181"/>
        <v/>
      </c>
      <c r="AF1416" s="18" t="str">
        <f t="shared" si="182"/>
        <v>--</v>
      </c>
    </row>
    <row r="1417" spans="5:32" x14ac:dyDescent="0.25">
      <c r="E1417" s="36" t="str">
        <f t="shared" si="183"/>
        <v>--</v>
      </c>
      <c r="F1417" s="26"/>
      <c r="G1417" s="21"/>
      <c r="H1417" s="30"/>
      <c r="I1417" s="30"/>
      <c r="J1417" s="24"/>
      <c r="K1417" s="24"/>
      <c r="L1417" s="24"/>
      <c r="M1417" s="26"/>
      <c r="N1417" s="30"/>
      <c r="O1417" s="13"/>
      <c r="P1417" s="13"/>
      <c r="Q1417" s="13"/>
      <c r="R1417" s="13"/>
      <c r="T1417" s="8" t="str">
        <f>IF(COUNTIF(M1417, "*POSB*TRA*")&gt;0,CONCATENATE(L1417,"-",MID(M1417,(MIN(IF(ISERROR(FIND({1;2;3;4;5;6;7;8;9;0},M1417,FIND("POSB",M1417))),"",FIND({1;2;3;4;5;6;7;8;9;0},M1417,FIND("POSB",M1417))))),6)),"")</f>
        <v/>
      </c>
      <c r="U1417" s="8" t="str">
        <f t="shared" si="176"/>
        <v>--</v>
      </c>
      <c r="V1417" s="17" t="str">
        <f>IF(COUNTIF(M1417, "*CHEQUE*")&gt;0,+MID(M1417,(MIN(IF(ISERROR(FIND({1;2;3;4;5;6;7;8;9;0},M1417)),"",FIND({1;2;3;4;5;6;7;8;9;0},M1417)))),15),"")</f>
        <v/>
      </c>
      <c r="W1417" s="10"/>
      <c r="X1417" s="10"/>
      <c r="Y1417" s="10"/>
      <c r="Z1417" s="10"/>
      <c r="AA1417" s="31" t="str">
        <f t="shared" si="177"/>
        <v>--</v>
      </c>
      <c r="AB1417" s="18" t="str">
        <f t="shared" si="178"/>
        <v>Deposit</v>
      </c>
      <c r="AC1417" s="3">
        <f t="shared" si="179"/>
        <v>0</v>
      </c>
      <c r="AD1417" s="4">
        <f t="shared" si="180"/>
        <v>0</v>
      </c>
      <c r="AE1417" s="8" t="str">
        <f t="shared" si="181"/>
        <v/>
      </c>
      <c r="AF1417" s="18" t="str">
        <f t="shared" si="182"/>
        <v>--</v>
      </c>
    </row>
    <row r="1418" spans="5:32" x14ac:dyDescent="0.25">
      <c r="E1418" s="36" t="str">
        <f t="shared" si="183"/>
        <v>--</v>
      </c>
      <c r="F1418" s="25"/>
      <c r="G1418" s="20"/>
      <c r="H1418" s="29"/>
      <c r="I1418" s="29"/>
      <c r="J1418" s="23"/>
      <c r="K1418" s="23"/>
      <c r="L1418" s="23"/>
      <c r="M1418" s="25"/>
      <c r="N1418" s="29"/>
      <c r="O1418" s="13"/>
      <c r="P1418" s="13"/>
      <c r="Q1418" s="13"/>
      <c r="R1418" s="13"/>
      <c r="T1418" s="8" t="str">
        <f>IF(COUNTIF(M1418, "*POSB*TRA*")&gt;0,CONCATENATE(L1418,"-",MID(M1418,(MIN(IF(ISERROR(FIND({1;2;3;4;5;6;7;8;9;0},M1418,FIND("POSB",M1418))),"",FIND({1;2;3;4;5;6;7;8;9;0},M1418,FIND("POSB",M1418))))),6)),"")</f>
        <v/>
      </c>
      <c r="U1418" s="8" t="str">
        <f t="shared" si="176"/>
        <v>--</v>
      </c>
      <c r="V1418" s="17" t="str">
        <f>IF(COUNTIF(M1418, "*CHEQUE*")&gt;0,+MID(M1418,(MIN(IF(ISERROR(FIND({1;2;3;4;5;6;7;8;9;0},M1418)),"",FIND({1;2;3;4;5;6;7;8;9;0},M1418)))),15),"")</f>
        <v/>
      </c>
      <c r="W1418" s="10"/>
      <c r="X1418" s="10"/>
      <c r="Y1418" s="10"/>
      <c r="Z1418" s="10"/>
      <c r="AA1418" s="31" t="str">
        <f t="shared" si="177"/>
        <v>--</v>
      </c>
      <c r="AB1418" s="18" t="str">
        <f t="shared" si="178"/>
        <v>Deposit</v>
      </c>
      <c r="AC1418" s="3">
        <f t="shared" si="179"/>
        <v>0</v>
      </c>
      <c r="AD1418" s="4">
        <f t="shared" si="180"/>
        <v>0</v>
      </c>
      <c r="AE1418" s="8" t="str">
        <f t="shared" si="181"/>
        <v/>
      </c>
      <c r="AF1418" s="18" t="str">
        <f t="shared" si="182"/>
        <v>--</v>
      </c>
    </row>
    <row r="1419" spans="5:32" x14ac:dyDescent="0.25">
      <c r="E1419" s="36" t="str">
        <f t="shared" si="183"/>
        <v>--</v>
      </c>
      <c r="F1419" s="26"/>
      <c r="G1419" s="21"/>
      <c r="H1419" s="30"/>
      <c r="I1419" s="30"/>
      <c r="J1419" s="24"/>
      <c r="K1419" s="24"/>
      <c r="L1419" s="24"/>
      <c r="M1419" s="26"/>
      <c r="N1419" s="30"/>
      <c r="O1419" s="13"/>
      <c r="P1419" s="13"/>
      <c r="Q1419" s="13"/>
      <c r="R1419" s="13"/>
      <c r="T1419" s="8" t="str">
        <f>IF(COUNTIF(M1419, "*POSB*TRA*")&gt;0,CONCATENATE(L1419,"-",MID(M1419,(MIN(IF(ISERROR(FIND({1;2;3;4;5;6;7;8;9;0},M1419,FIND("POSB",M1419))),"",FIND({1;2;3;4;5;6;7;8;9;0},M1419,FIND("POSB",M1419))))),6)),"")</f>
        <v/>
      </c>
      <c r="U1419" s="8" t="str">
        <f t="shared" si="176"/>
        <v>--</v>
      </c>
      <c r="V1419" s="17" t="str">
        <f>IF(COUNTIF(M1419, "*CHEQUE*")&gt;0,+MID(M1419,(MIN(IF(ISERROR(FIND({1;2;3;4;5;6;7;8;9;0},M1419)),"",FIND({1;2;3;4;5;6;7;8;9;0},M1419)))),15),"")</f>
        <v/>
      </c>
      <c r="W1419" s="10"/>
      <c r="X1419" s="10"/>
      <c r="Y1419" s="10"/>
      <c r="Z1419" s="10"/>
      <c r="AA1419" s="31" t="str">
        <f t="shared" si="177"/>
        <v>--</v>
      </c>
      <c r="AB1419" s="18" t="str">
        <f t="shared" si="178"/>
        <v>Deposit</v>
      </c>
      <c r="AC1419" s="3">
        <f t="shared" si="179"/>
        <v>0</v>
      </c>
      <c r="AD1419" s="4">
        <f t="shared" si="180"/>
        <v>0</v>
      </c>
      <c r="AE1419" s="8" t="str">
        <f t="shared" si="181"/>
        <v/>
      </c>
      <c r="AF1419" s="18" t="str">
        <f t="shared" si="182"/>
        <v>--</v>
      </c>
    </row>
    <row r="1420" spans="5:32" x14ac:dyDescent="0.25">
      <c r="E1420" s="36" t="str">
        <f t="shared" si="183"/>
        <v>--</v>
      </c>
      <c r="F1420" s="25"/>
      <c r="G1420" s="20"/>
      <c r="H1420" s="29"/>
      <c r="I1420" s="29"/>
      <c r="J1420" s="23"/>
      <c r="K1420" s="23"/>
      <c r="L1420" s="23"/>
      <c r="M1420" s="25"/>
      <c r="N1420" s="29"/>
      <c r="O1420" s="13"/>
      <c r="P1420" s="13"/>
      <c r="Q1420" s="13"/>
      <c r="R1420" s="13"/>
      <c r="T1420" s="8" t="str">
        <f>IF(COUNTIF(M1420, "*POSB*TRA*")&gt;0,CONCATENATE(L1420,"-",MID(M1420,(MIN(IF(ISERROR(FIND({1;2;3;4;5;6;7;8;9;0},M1420,FIND("POSB",M1420))),"",FIND({1;2;3;4;5;6;7;8;9;0},M1420,FIND("POSB",M1420))))),6)),"")</f>
        <v/>
      </c>
      <c r="U1420" s="8" t="str">
        <f t="shared" si="176"/>
        <v>--</v>
      </c>
      <c r="V1420" s="17" t="str">
        <f>IF(COUNTIF(M1420, "*CHEQUE*")&gt;0,+MID(M1420,(MIN(IF(ISERROR(FIND({1;2;3;4;5;6;7;8;9;0},M1420)),"",FIND({1;2;3;4;5;6;7;8;9;0},M1420)))),15),"")</f>
        <v/>
      </c>
      <c r="W1420" s="10"/>
      <c r="X1420" s="10"/>
      <c r="Y1420" s="10"/>
      <c r="Z1420" s="10"/>
      <c r="AA1420" s="31" t="str">
        <f t="shared" si="177"/>
        <v>--</v>
      </c>
      <c r="AB1420" s="18" t="str">
        <f t="shared" si="178"/>
        <v>Deposit</v>
      </c>
      <c r="AC1420" s="3">
        <f t="shared" si="179"/>
        <v>0</v>
      </c>
      <c r="AD1420" s="4">
        <f t="shared" si="180"/>
        <v>0</v>
      </c>
      <c r="AE1420" s="8" t="str">
        <f t="shared" si="181"/>
        <v/>
      </c>
      <c r="AF1420" s="18" t="str">
        <f t="shared" si="182"/>
        <v>--</v>
      </c>
    </row>
    <row r="1421" spans="5:32" x14ac:dyDescent="0.25">
      <c r="E1421" s="36" t="str">
        <f t="shared" si="183"/>
        <v>--</v>
      </c>
      <c r="F1421" s="26"/>
      <c r="G1421" s="21"/>
      <c r="H1421" s="30"/>
      <c r="I1421" s="30"/>
      <c r="J1421" s="24"/>
      <c r="K1421" s="24"/>
      <c r="L1421" s="24"/>
      <c r="M1421" s="26"/>
      <c r="N1421" s="30"/>
      <c r="O1421" s="13"/>
      <c r="P1421" s="13"/>
      <c r="Q1421" s="13"/>
      <c r="R1421" s="13"/>
      <c r="T1421" s="8" t="str">
        <f>IF(COUNTIF(M1421, "*POSB*TRA*")&gt;0,CONCATENATE(L1421,"-",MID(M1421,(MIN(IF(ISERROR(FIND({1;2;3;4;5;6;7;8;9;0},M1421,FIND("POSB",M1421))),"",FIND({1;2;3;4;5;6;7;8;9;0},M1421,FIND("POSB",M1421))))),6)),"")</f>
        <v/>
      </c>
      <c r="U1421" s="8" t="str">
        <f t="shared" si="176"/>
        <v>--</v>
      </c>
      <c r="V1421" s="17" t="str">
        <f>IF(COUNTIF(M1421, "*CHEQUE*")&gt;0,+MID(M1421,(MIN(IF(ISERROR(FIND({1;2;3;4;5;6;7;8;9;0},M1421)),"",FIND({1;2;3;4;5;6;7;8;9;0},M1421)))),15),"")</f>
        <v/>
      </c>
      <c r="W1421" s="10"/>
      <c r="X1421" s="10"/>
      <c r="Y1421" s="10"/>
      <c r="Z1421" s="10"/>
      <c r="AA1421" s="31" t="str">
        <f t="shared" si="177"/>
        <v>--</v>
      </c>
      <c r="AB1421" s="18" t="str">
        <f t="shared" si="178"/>
        <v>Deposit</v>
      </c>
      <c r="AC1421" s="3">
        <f t="shared" si="179"/>
        <v>0</v>
      </c>
      <c r="AD1421" s="4">
        <f t="shared" si="180"/>
        <v>0</v>
      </c>
      <c r="AE1421" s="8" t="str">
        <f t="shared" si="181"/>
        <v/>
      </c>
      <c r="AF1421" s="18" t="str">
        <f t="shared" si="182"/>
        <v>--</v>
      </c>
    </row>
    <row r="1422" spans="5:32" x14ac:dyDescent="0.25">
      <c r="E1422" s="36" t="str">
        <f t="shared" si="183"/>
        <v>--</v>
      </c>
      <c r="F1422" s="25"/>
      <c r="G1422" s="20"/>
      <c r="H1422" s="29"/>
      <c r="I1422" s="29"/>
      <c r="J1422" s="23"/>
      <c r="K1422" s="23"/>
      <c r="L1422" s="23"/>
      <c r="M1422" s="25"/>
      <c r="N1422" s="29"/>
      <c r="O1422" s="13"/>
      <c r="P1422" s="13"/>
      <c r="Q1422" s="13"/>
      <c r="R1422" s="13"/>
      <c r="T1422" s="8" t="str">
        <f>IF(COUNTIF(M1422, "*POSB*TRA*")&gt;0,CONCATENATE(L1422,"-",MID(M1422,(MIN(IF(ISERROR(FIND({1;2;3;4;5;6;7;8;9;0},M1422,FIND("POSB",M1422))),"",FIND({1;2;3;4;5;6;7;8;9;0},M1422,FIND("POSB",M1422))))),6)),"")</f>
        <v/>
      </c>
      <c r="U1422" s="8" t="str">
        <f t="shared" si="176"/>
        <v>--</v>
      </c>
      <c r="V1422" s="17" t="str">
        <f>IF(COUNTIF(M1422, "*CHEQUE*")&gt;0,+MID(M1422,(MIN(IF(ISERROR(FIND({1;2;3;4;5;6;7;8;9;0},M1422)),"",FIND({1;2;3;4;5;6;7;8;9;0},M1422)))),15),"")</f>
        <v/>
      </c>
      <c r="W1422" s="10"/>
      <c r="X1422" s="10"/>
      <c r="Y1422" s="10"/>
      <c r="Z1422" s="10"/>
      <c r="AA1422" s="31" t="str">
        <f t="shared" si="177"/>
        <v>--</v>
      </c>
      <c r="AB1422" s="18" t="str">
        <f t="shared" si="178"/>
        <v>Deposit</v>
      </c>
      <c r="AC1422" s="3">
        <f t="shared" si="179"/>
        <v>0</v>
      </c>
      <c r="AD1422" s="4">
        <f t="shared" si="180"/>
        <v>0</v>
      </c>
      <c r="AE1422" s="8" t="str">
        <f t="shared" si="181"/>
        <v/>
      </c>
      <c r="AF1422" s="18" t="str">
        <f t="shared" si="182"/>
        <v>--</v>
      </c>
    </row>
    <row r="1423" spans="5:32" x14ac:dyDescent="0.25">
      <c r="E1423" s="36" t="str">
        <f t="shared" si="183"/>
        <v>--</v>
      </c>
      <c r="F1423" s="26"/>
      <c r="G1423" s="21"/>
      <c r="H1423" s="30"/>
      <c r="I1423" s="30"/>
      <c r="J1423" s="24"/>
      <c r="K1423" s="24"/>
      <c r="L1423" s="24"/>
      <c r="M1423" s="26"/>
      <c r="N1423" s="30"/>
      <c r="O1423" s="13"/>
      <c r="P1423" s="13"/>
      <c r="Q1423" s="13"/>
      <c r="R1423" s="13"/>
      <c r="T1423" s="8" t="str">
        <f>IF(COUNTIF(M1423, "*POSB*TRA*")&gt;0,CONCATENATE(L1423,"-",MID(M1423,(MIN(IF(ISERROR(FIND({1;2;3;4;5;6;7;8;9;0},M1423,FIND("POSB",M1423))),"",FIND({1;2;3;4;5;6;7;8;9;0},M1423,FIND("POSB",M1423))))),6)),"")</f>
        <v/>
      </c>
      <c r="U1423" s="8" t="str">
        <f t="shared" si="176"/>
        <v>--</v>
      </c>
      <c r="V1423" s="17" t="str">
        <f>IF(COUNTIF(M1423, "*CHEQUE*")&gt;0,+MID(M1423,(MIN(IF(ISERROR(FIND({1;2;3;4;5;6;7;8;9;0},M1423)),"",FIND({1;2;3;4;5;6;7;8;9;0},M1423)))),15),"")</f>
        <v/>
      </c>
      <c r="W1423" s="10"/>
      <c r="X1423" s="10"/>
      <c r="Y1423" s="10"/>
      <c r="Z1423" s="10"/>
      <c r="AA1423" s="31" t="str">
        <f t="shared" si="177"/>
        <v>--</v>
      </c>
      <c r="AB1423" s="18" t="str">
        <f t="shared" si="178"/>
        <v>Deposit</v>
      </c>
      <c r="AC1423" s="3">
        <f t="shared" si="179"/>
        <v>0</v>
      </c>
      <c r="AD1423" s="4">
        <f t="shared" si="180"/>
        <v>0</v>
      </c>
      <c r="AE1423" s="8" t="str">
        <f t="shared" si="181"/>
        <v/>
      </c>
      <c r="AF1423" s="18" t="str">
        <f t="shared" si="182"/>
        <v>--</v>
      </c>
    </row>
    <row r="1424" spans="5:32" x14ac:dyDescent="0.25">
      <c r="E1424" s="36" t="str">
        <f t="shared" si="183"/>
        <v>--</v>
      </c>
      <c r="F1424" s="25"/>
      <c r="G1424" s="20"/>
      <c r="H1424" s="29"/>
      <c r="I1424" s="29"/>
      <c r="J1424" s="23"/>
      <c r="K1424" s="23"/>
      <c r="L1424" s="23"/>
      <c r="M1424" s="25"/>
      <c r="N1424" s="29"/>
      <c r="O1424" s="13"/>
      <c r="P1424" s="13"/>
      <c r="Q1424" s="13"/>
      <c r="R1424" s="13"/>
      <c r="T1424" s="8" t="str">
        <f>IF(COUNTIF(M1424, "*POSB*TRA*")&gt;0,CONCATENATE(L1424,"-",MID(M1424,(MIN(IF(ISERROR(FIND({1;2;3;4;5;6;7;8;9;0},M1424,FIND("POSB",M1424))),"",FIND({1;2;3;4;5;6;7;8;9;0},M1424,FIND("POSB",M1424))))),6)),"")</f>
        <v/>
      </c>
      <c r="U1424" s="8" t="str">
        <f t="shared" si="176"/>
        <v>--</v>
      </c>
      <c r="V1424" s="17" t="str">
        <f>IF(COUNTIF(M1424, "*CHEQUE*")&gt;0,+MID(M1424,(MIN(IF(ISERROR(FIND({1;2;3;4;5;6;7;8;9;0},M1424)),"",FIND({1;2;3;4;5;6;7;8;9;0},M1424)))),15),"")</f>
        <v/>
      </c>
      <c r="W1424" s="10"/>
      <c r="X1424" s="10"/>
      <c r="Y1424" s="10"/>
      <c r="Z1424" s="10"/>
      <c r="AA1424" s="31" t="str">
        <f t="shared" si="177"/>
        <v>--</v>
      </c>
      <c r="AB1424" s="18" t="str">
        <f t="shared" si="178"/>
        <v>Deposit</v>
      </c>
      <c r="AC1424" s="3">
        <f t="shared" si="179"/>
        <v>0</v>
      </c>
      <c r="AD1424" s="4">
        <f t="shared" si="180"/>
        <v>0</v>
      </c>
      <c r="AE1424" s="8" t="str">
        <f t="shared" si="181"/>
        <v/>
      </c>
      <c r="AF1424" s="18" t="str">
        <f t="shared" si="182"/>
        <v>--</v>
      </c>
    </row>
    <row r="1425" spans="5:32" x14ac:dyDescent="0.25">
      <c r="E1425" s="36" t="str">
        <f t="shared" si="183"/>
        <v>--</v>
      </c>
      <c r="F1425" s="26"/>
      <c r="G1425" s="21"/>
      <c r="H1425" s="30"/>
      <c r="I1425" s="30"/>
      <c r="J1425" s="24"/>
      <c r="K1425" s="24"/>
      <c r="L1425" s="24"/>
      <c r="M1425" s="26"/>
      <c r="N1425" s="30"/>
      <c r="O1425" s="13"/>
      <c r="P1425" s="13"/>
      <c r="Q1425" s="13"/>
      <c r="R1425" s="13"/>
      <c r="T1425" s="8" t="str">
        <f>IF(COUNTIF(M1425, "*POSB*TRA*")&gt;0,CONCATENATE(L1425,"-",MID(M1425,(MIN(IF(ISERROR(FIND({1;2;3;4;5;6;7;8;9;0},M1425,FIND("POSB",M1425))),"",FIND({1;2;3;4;5;6;7;8;9;0},M1425,FIND("POSB",M1425))))),6)),"")</f>
        <v/>
      </c>
      <c r="U1425" s="8" t="str">
        <f t="shared" si="176"/>
        <v>--</v>
      </c>
      <c r="V1425" s="17" t="str">
        <f>IF(COUNTIF(M1425, "*CHEQUE*")&gt;0,+MID(M1425,(MIN(IF(ISERROR(FIND({1;2;3;4;5;6;7;8;9;0},M1425)),"",FIND({1;2;3;4;5;6;7;8;9;0},M1425)))),15),"")</f>
        <v/>
      </c>
      <c r="W1425" s="10"/>
      <c r="X1425" s="10"/>
      <c r="Y1425" s="10"/>
      <c r="Z1425" s="10"/>
      <c r="AA1425" s="31" t="str">
        <f t="shared" si="177"/>
        <v>--</v>
      </c>
      <c r="AB1425" s="18" t="str">
        <f t="shared" si="178"/>
        <v>Deposit</v>
      </c>
      <c r="AC1425" s="3">
        <f t="shared" si="179"/>
        <v>0</v>
      </c>
      <c r="AD1425" s="4">
        <f t="shared" si="180"/>
        <v>0</v>
      </c>
      <c r="AE1425" s="8" t="str">
        <f t="shared" si="181"/>
        <v/>
      </c>
      <c r="AF1425" s="18" t="str">
        <f t="shared" si="182"/>
        <v>--</v>
      </c>
    </row>
    <row r="1426" spans="5:32" x14ac:dyDescent="0.25">
      <c r="E1426" s="36" t="str">
        <f t="shared" si="183"/>
        <v>--</v>
      </c>
      <c r="F1426" s="25"/>
      <c r="G1426" s="20"/>
      <c r="H1426" s="29"/>
      <c r="I1426" s="29"/>
      <c r="J1426" s="23"/>
      <c r="K1426" s="23"/>
      <c r="L1426" s="23"/>
      <c r="M1426" s="25"/>
      <c r="N1426" s="29"/>
      <c r="O1426" s="13"/>
      <c r="P1426" s="13"/>
      <c r="Q1426" s="13"/>
      <c r="R1426" s="13"/>
      <c r="T1426" s="8" t="str">
        <f>IF(COUNTIF(M1426, "*POSB*TRA*")&gt;0,CONCATENATE(L1426,"-",MID(M1426,(MIN(IF(ISERROR(FIND({1;2;3;4;5;6;7;8;9;0},M1426,FIND("POSB",M1426))),"",FIND({1;2;3;4;5;6;7;8;9;0},M1426,FIND("POSB",M1426))))),6)),"")</f>
        <v/>
      </c>
      <c r="U1426" s="8" t="str">
        <f t="shared" si="176"/>
        <v>--</v>
      </c>
      <c r="V1426" s="17" t="str">
        <f>IF(COUNTIF(M1426, "*CHEQUE*")&gt;0,+MID(M1426,(MIN(IF(ISERROR(FIND({1;2;3;4;5;6;7;8;9;0},M1426)),"",FIND({1;2;3;4;5;6;7;8;9;0},M1426)))),15),"")</f>
        <v/>
      </c>
      <c r="W1426" s="10"/>
      <c r="X1426" s="10"/>
      <c r="Y1426" s="10"/>
      <c r="Z1426" s="10"/>
      <c r="AA1426" s="31" t="str">
        <f t="shared" si="177"/>
        <v>--</v>
      </c>
      <c r="AB1426" s="18" t="str">
        <f t="shared" si="178"/>
        <v>Deposit</v>
      </c>
      <c r="AC1426" s="3">
        <f t="shared" si="179"/>
        <v>0</v>
      </c>
      <c r="AD1426" s="4">
        <f t="shared" si="180"/>
        <v>0</v>
      </c>
      <c r="AE1426" s="8" t="str">
        <f t="shared" si="181"/>
        <v/>
      </c>
      <c r="AF1426" s="18" t="str">
        <f t="shared" si="182"/>
        <v>--</v>
      </c>
    </row>
    <row r="1427" spans="5:32" x14ac:dyDescent="0.25">
      <c r="E1427" s="36" t="str">
        <f t="shared" si="183"/>
        <v>--</v>
      </c>
      <c r="F1427" s="26"/>
      <c r="G1427" s="21"/>
      <c r="H1427" s="30"/>
      <c r="I1427" s="30"/>
      <c r="J1427" s="24"/>
      <c r="K1427" s="24"/>
      <c r="L1427" s="24"/>
      <c r="M1427" s="26"/>
      <c r="N1427" s="30"/>
      <c r="O1427" s="13"/>
      <c r="P1427" s="13"/>
      <c r="Q1427" s="13"/>
      <c r="R1427" s="13"/>
      <c r="T1427" s="8" t="str">
        <f>IF(COUNTIF(M1427, "*POSB*TRA*")&gt;0,CONCATENATE(L1427,"-",MID(M1427,(MIN(IF(ISERROR(FIND({1;2;3;4;5;6;7;8;9;0},M1427,FIND("POSB",M1427))),"",FIND({1;2;3;4;5;6;7;8;9;0},M1427,FIND("POSB",M1427))))),6)),"")</f>
        <v/>
      </c>
      <c r="U1427" s="8" t="str">
        <f t="shared" si="176"/>
        <v>--</v>
      </c>
      <c r="V1427" s="17" t="str">
        <f>IF(COUNTIF(M1427, "*CHEQUE*")&gt;0,+MID(M1427,(MIN(IF(ISERROR(FIND({1;2;3;4;5;6;7;8;9;0},M1427)),"",FIND({1;2;3;4;5;6;7;8;9;0},M1427)))),15),"")</f>
        <v/>
      </c>
      <c r="W1427" s="10"/>
      <c r="X1427" s="10"/>
      <c r="Y1427" s="10"/>
      <c r="Z1427" s="10"/>
      <c r="AA1427" s="31" t="str">
        <f t="shared" si="177"/>
        <v>--</v>
      </c>
      <c r="AB1427" s="18" t="str">
        <f t="shared" si="178"/>
        <v>Deposit</v>
      </c>
      <c r="AC1427" s="3">
        <f t="shared" si="179"/>
        <v>0</v>
      </c>
      <c r="AD1427" s="4">
        <f t="shared" si="180"/>
        <v>0</v>
      </c>
      <c r="AE1427" s="8" t="str">
        <f t="shared" si="181"/>
        <v/>
      </c>
      <c r="AF1427" s="18" t="str">
        <f t="shared" si="182"/>
        <v>--</v>
      </c>
    </row>
    <row r="1428" spans="5:32" x14ac:dyDescent="0.25">
      <c r="E1428" s="36" t="str">
        <f t="shared" si="183"/>
        <v>--</v>
      </c>
      <c r="F1428" s="25"/>
      <c r="G1428" s="20"/>
      <c r="H1428" s="29"/>
      <c r="I1428" s="29"/>
      <c r="J1428" s="23"/>
      <c r="K1428" s="23"/>
      <c r="L1428" s="23"/>
      <c r="M1428" s="25"/>
      <c r="N1428" s="29"/>
      <c r="O1428" s="13"/>
      <c r="P1428" s="13"/>
      <c r="Q1428" s="13"/>
      <c r="R1428" s="13"/>
      <c r="T1428" s="8" t="str">
        <f>IF(COUNTIF(M1428, "*POSB*TRA*")&gt;0,CONCATENATE(L1428,"-",MID(M1428,(MIN(IF(ISERROR(FIND({1;2;3;4;5;6;7;8;9;0},M1428,FIND("POSB",M1428))),"",FIND({1;2;3;4;5;6;7;8;9;0},M1428,FIND("POSB",M1428))))),6)),"")</f>
        <v/>
      </c>
      <c r="U1428" s="8" t="str">
        <f t="shared" si="176"/>
        <v>--</v>
      </c>
      <c r="V1428" s="17" t="str">
        <f>IF(COUNTIF(M1428, "*CHEQUE*")&gt;0,+MID(M1428,(MIN(IF(ISERROR(FIND({1;2;3;4;5;6;7;8;9;0},M1428)),"",FIND({1;2;3;4;5;6;7;8;9;0},M1428)))),15),"")</f>
        <v/>
      </c>
      <c r="W1428" s="10"/>
      <c r="X1428" s="10"/>
      <c r="Y1428" s="10"/>
      <c r="Z1428" s="10"/>
      <c r="AA1428" s="31" t="str">
        <f t="shared" si="177"/>
        <v>--</v>
      </c>
      <c r="AB1428" s="18" t="str">
        <f t="shared" si="178"/>
        <v>Deposit</v>
      </c>
      <c r="AC1428" s="3">
        <f t="shared" si="179"/>
        <v>0</v>
      </c>
      <c r="AD1428" s="4">
        <f t="shared" si="180"/>
        <v>0</v>
      </c>
      <c r="AE1428" s="8" t="str">
        <f t="shared" si="181"/>
        <v/>
      </c>
      <c r="AF1428" s="18" t="str">
        <f t="shared" si="182"/>
        <v>--</v>
      </c>
    </row>
    <row r="1429" spans="5:32" x14ac:dyDescent="0.25">
      <c r="E1429" s="36" t="str">
        <f t="shared" si="183"/>
        <v>--</v>
      </c>
      <c r="F1429" s="26"/>
      <c r="G1429" s="21"/>
      <c r="H1429" s="30"/>
      <c r="I1429" s="30"/>
      <c r="J1429" s="24"/>
      <c r="K1429" s="24"/>
      <c r="L1429" s="24"/>
      <c r="M1429" s="26"/>
      <c r="N1429" s="30"/>
      <c r="O1429" s="13"/>
      <c r="P1429" s="13"/>
      <c r="Q1429" s="13"/>
      <c r="R1429" s="13"/>
      <c r="T1429" s="8" t="str">
        <f>IF(COUNTIF(M1429, "*POSB*TRA*")&gt;0,CONCATENATE(L1429,"-",MID(M1429,(MIN(IF(ISERROR(FIND({1;2;3;4;5;6;7;8;9;0},M1429,FIND("POSB",M1429))),"",FIND({1;2;3;4;5;6;7;8;9;0},M1429,FIND("POSB",M1429))))),6)),"")</f>
        <v/>
      </c>
      <c r="U1429" s="8" t="str">
        <f t="shared" si="176"/>
        <v>--</v>
      </c>
      <c r="V1429" s="17" t="str">
        <f>IF(COUNTIF(M1429, "*CHEQUE*")&gt;0,+MID(M1429,(MIN(IF(ISERROR(FIND({1;2;3;4;5;6;7;8;9;0},M1429)),"",FIND({1;2;3;4;5;6;7;8;9;0},M1429)))),15),"")</f>
        <v/>
      </c>
      <c r="W1429" s="10"/>
      <c r="X1429" s="10"/>
      <c r="Y1429" s="10"/>
      <c r="Z1429" s="10"/>
      <c r="AA1429" s="31" t="str">
        <f t="shared" si="177"/>
        <v>--</v>
      </c>
      <c r="AB1429" s="18" t="str">
        <f t="shared" si="178"/>
        <v>Deposit</v>
      </c>
      <c r="AC1429" s="3">
        <f t="shared" si="179"/>
        <v>0</v>
      </c>
      <c r="AD1429" s="4">
        <f t="shared" si="180"/>
        <v>0</v>
      </c>
      <c r="AE1429" s="8" t="str">
        <f t="shared" si="181"/>
        <v/>
      </c>
      <c r="AF1429" s="18" t="str">
        <f t="shared" si="182"/>
        <v>--</v>
      </c>
    </row>
    <row r="1430" spans="5:32" x14ac:dyDescent="0.25">
      <c r="E1430" s="36" t="str">
        <f t="shared" si="183"/>
        <v>--</v>
      </c>
      <c r="F1430" s="25"/>
      <c r="G1430" s="20"/>
      <c r="H1430" s="29"/>
      <c r="I1430" s="29"/>
      <c r="J1430" s="23"/>
      <c r="K1430" s="23"/>
      <c r="L1430" s="23"/>
      <c r="M1430" s="25"/>
      <c r="N1430" s="29"/>
      <c r="O1430" s="13"/>
      <c r="P1430" s="13"/>
      <c r="Q1430" s="13"/>
      <c r="R1430" s="13"/>
      <c r="T1430" s="8" t="str">
        <f>IF(COUNTIF(M1430, "*POSB*TRA*")&gt;0,CONCATENATE(L1430,"-",MID(M1430,(MIN(IF(ISERROR(FIND({1;2;3;4;5;6;7;8;9;0},M1430,FIND("POSB",M1430))),"",FIND({1;2;3;4;5;6;7;8;9;0},M1430,FIND("POSB",M1430))))),6)),"")</f>
        <v/>
      </c>
      <c r="U1430" s="8" t="str">
        <f t="shared" si="176"/>
        <v>--</v>
      </c>
      <c r="V1430" s="17" t="str">
        <f>IF(COUNTIF(M1430, "*CHEQUE*")&gt;0,+MID(M1430,(MIN(IF(ISERROR(FIND({1;2;3;4;5;6;7;8;9;0},M1430)),"",FIND({1;2;3;4;5;6;7;8;9;0},M1430)))),15),"")</f>
        <v/>
      </c>
      <c r="W1430" s="10"/>
      <c r="X1430" s="10"/>
      <c r="Y1430" s="10"/>
      <c r="Z1430" s="10"/>
      <c r="AA1430" s="31" t="str">
        <f t="shared" si="177"/>
        <v>--</v>
      </c>
      <c r="AB1430" s="18" t="str">
        <f t="shared" si="178"/>
        <v>Deposit</v>
      </c>
      <c r="AC1430" s="3">
        <f t="shared" si="179"/>
        <v>0</v>
      </c>
      <c r="AD1430" s="4">
        <f t="shared" si="180"/>
        <v>0</v>
      </c>
      <c r="AE1430" s="8" t="str">
        <f t="shared" si="181"/>
        <v/>
      </c>
      <c r="AF1430" s="18" t="str">
        <f t="shared" si="182"/>
        <v>--</v>
      </c>
    </row>
    <row r="1431" spans="5:32" x14ac:dyDescent="0.25">
      <c r="E1431" s="36" t="str">
        <f t="shared" si="183"/>
        <v>--</v>
      </c>
      <c r="F1431" s="26"/>
      <c r="G1431" s="21"/>
      <c r="H1431" s="30"/>
      <c r="I1431" s="30"/>
      <c r="J1431" s="24"/>
      <c r="K1431" s="24"/>
      <c r="L1431" s="24"/>
      <c r="M1431" s="26"/>
      <c r="N1431" s="30"/>
      <c r="O1431" s="13"/>
      <c r="P1431" s="13"/>
      <c r="Q1431" s="13"/>
      <c r="R1431" s="13"/>
      <c r="T1431" s="8" t="str">
        <f>IF(COUNTIF(M1431, "*POSB*TRA*")&gt;0,CONCATENATE(L1431,"-",MID(M1431,(MIN(IF(ISERROR(FIND({1;2;3;4;5;6;7;8;9;0},M1431,FIND("POSB",M1431))),"",FIND({1;2;3;4;5;6;7;8;9;0},M1431,FIND("POSB",M1431))))),6)),"")</f>
        <v/>
      </c>
      <c r="U1431" s="8" t="str">
        <f t="shared" si="176"/>
        <v>--</v>
      </c>
      <c r="V1431" s="17" t="str">
        <f>IF(COUNTIF(M1431, "*CHEQUE*")&gt;0,+MID(M1431,(MIN(IF(ISERROR(FIND({1;2;3;4;5;6;7;8;9;0},M1431)),"",FIND({1;2;3;4;5;6;7;8;9;0},M1431)))),15),"")</f>
        <v/>
      </c>
      <c r="W1431" s="10"/>
      <c r="X1431" s="10"/>
      <c r="Y1431" s="10"/>
      <c r="Z1431" s="10"/>
      <c r="AA1431" s="31" t="str">
        <f t="shared" si="177"/>
        <v>--</v>
      </c>
      <c r="AB1431" s="18" t="str">
        <f t="shared" si="178"/>
        <v>Deposit</v>
      </c>
      <c r="AC1431" s="3">
        <f t="shared" si="179"/>
        <v>0</v>
      </c>
      <c r="AD1431" s="4">
        <f t="shared" si="180"/>
        <v>0</v>
      </c>
      <c r="AE1431" s="8" t="str">
        <f t="shared" si="181"/>
        <v/>
      </c>
      <c r="AF1431" s="18" t="str">
        <f t="shared" si="182"/>
        <v>--</v>
      </c>
    </row>
    <row r="1432" spans="5:32" x14ac:dyDescent="0.25">
      <c r="E1432" s="36" t="str">
        <f t="shared" si="183"/>
        <v>--</v>
      </c>
      <c r="F1432" s="25"/>
      <c r="G1432" s="20"/>
      <c r="H1432" s="29"/>
      <c r="I1432" s="29"/>
      <c r="J1432" s="23"/>
      <c r="K1432" s="23"/>
      <c r="L1432" s="23"/>
      <c r="M1432" s="25"/>
      <c r="N1432" s="29"/>
      <c r="O1432" s="13"/>
      <c r="P1432" s="13"/>
      <c r="Q1432" s="13"/>
      <c r="R1432" s="13"/>
      <c r="T1432" s="8" t="str">
        <f>IF(COUNTIF(M1432, "*POSB*TRA*")&gt;0,CONCATENATE(L1432,"-",MID(M1432,(MIN(IF(ISERROR(FIND({1;2;3;4;5;6;7;8;9;0},M1432,FIND("POSB",M1432))),"",FIND({1;2;3;4;5;6;7;8;9;0},M1432,FIND("POSB",M1432))))),6)),"")</f>
        <v/>
      </c>
      <c r="U1432" s="8" t="str">
        <f t="shared" si="176"/>
        <v>--</v>
      </c>
      <c r="V1432" s="17" t="str">
        <f>IF(COUNTIF(M1432, "*CHEQUE*")&gt;0,+MID(M1432,(MIN(IF(ISERROR(FIND({1;2;3;4;5;6;7;8;9;0},M1432)),"",FIND({1;2;3;4;5;6;7;8;9;0},M1432)))),15),"")</f>
        <v/>
      </c>
      <c r="W1432" s="10"/>
      <c r="X1432" s="10"/>
      <c r="Y1432" s="10"/>
      <c r="Z1432" s="10"/>
      <c r="AA1432" s="31" t="str">
        <f t="shared" si="177"/>
        <v>--</v>
      </c>
      <c r="AB1432" s="18" t="str">
        <f t="shared" si="178"/>
        <v>Deposit</v>
      </c>
      <c r="AC1432" s="3">
        <f t="shared" si="179"/>
        <v>0</v>
      </c>
      <c r="AD1432" s="4">
        <f t="shared" si="180"/>
        <v>0</v>
      </c>
      <c r="AE1432" s="8" t="str">
        <f t="shared" si="181"/>
        <v/>
      </c>
      <c r="AF1432" s="18" t="str">
        <f t="shared" si="182"/>
        <v>--</v>
      </c>
    </row>
    <row r="1433" spans="5:32" x14ac:dyDescent="0.25">
      <c r="E1433" s="36" t="str">
        <f t="shared" si="183"/>
        <v>--</v>
      </c>
      <c r="F1433" s="26"/>
      <c r="G1433" s="21"/>
      <c r="H1433" s="30"/>
      <c r="I1433" s="30"/>
      <c r="J1433" s="24"/>
      <c r="K1433" s="24"/>
      <c r="L1433" s="24"/>
      <c r="M1433" s="26"/>
      <c r="N1433" s="30"/>
      <c r="O1433" s="13"/>
      <c r="P1433" s="13"/>
      <c r="Q1433" s="13"/>
      <c r="R1433" s="13"/>
      <c r="T1433" s="8" t="str">
        <f>IF(COUNTIF(M1433, "*POSB*TRA*")&gt;0,CONCATENATE(L1433,"-",MID(M1433,(MIN(IF(ISERROR(FIND({1;2;3;4;5;6;7;8;9;0},M1433,FIND("POSB",M1433))),"",FIND({1;2;3;4;5;6;7;8;9;0},M1433,FIND("POSB",M1433))))),6)),"")</f>
        <v/>
      </c>
      <c r="U1433" s="8" t="str">
        <f t="shared" si="176"/>
        <v>--</v>
      </c>
      <c r="V1433" s="17" t="str">
        <f>IF(COUNTIF(M1433, "*CHEQUE*")&gt;0,+MID(M1433,(MIN(IF(ISERROR(FIND({1;2;3;4;5;6;7;8;9;0},M1433)),"",FIND({1;2;3;4;5;6;7;8;9;0},M1433)))),15),"")</f>
        <v/>
      </c>
      <c r="W1433" s="10"/>
      <c r="X1433" s="10"/>
      <c r="Y1433" s="10"/>
      <c r="Z1433" s="10"/>
      <c r="AA1433" s="31" t="str">
        <f t="shared" si="177"/>
        <v>--</v>
      </c>
      <c r="AB1433" s="18" t="str">
        <f t="shared" si="178"/>
        <v>Deposit</v>
      </c>
      <c r="AC1433" s="3">
        <f t="shared" si="179"/>
        <v>0</v>
      </c>
      <c r="AD1433" s="4">
        <f t="shared" si="180"/>
        <v>0</v>
      </c>
      <c r="AE1433" s="8" t="str">
        <f t="shared" si="181"/>
        <v/>
      </c>
      <c r="AF1433" s="18" t="str">
        <f t="shared" si="182"/>
        <v>--</v>
      </c>
    </row>
    <row r="1434" spans="5:32" x14ac:dyDescent="0.25">
      <c r="E1434" s="36" t="str">
        <f t="shared" si="183"/>
        <v>--</v>
      </c>
      <c r="F1434" s="25"/>
      <c r="G1434" s="20"/>
      <c r="H1434" s="29"/>
      <c r="I1434" s="29"/>
      <c r="J1434" s="23"/>
      <c r="K1434" s="23"/>
      <c r="L1434" s="23"/>
      <c r="M1434" s="25"/>
      <c r="N1434" s="29"/>
      <c r="O1434" s="13"/>
      <c r="P1434" s="13"/>
      <c r="Q1434" s="13"/>
      <c r="R1434" s="13"/>
      <c r="T1434" s="8" t="str">
        <f>IF(COUNTIF(M1434, "*POSB*TRA*")&gt;0,CONCATENATE(L1434,"-",MID(M1434,(MIN(IF(ISERROR(FIND({1;2;3;4;5;6;7;8;9;0},M1434,FIND("POSB",M1434))),"",FIND({1;2;3;4;5;6;7;8;9;0},M1434,FIND("POSB",M1434))))),6)),"")</f>
        <v/>
      </c>
      <c r="U1434" s="8" t="str">
        <f t="shared" si="176"/>
        <v>--</v>
      </c>
      <c r="V1434" s="17" t="str">
        <f>IF(COUNTIF(M1434, "*CHEQUE*")&gt;0,+MID(M1434,(MIN(IF(ISERROR(FIND({1;2;3;4;5;6;7;8;9;0},M1434)),"",FIND({1;2;3;4;5;6;7;8;9;0},M1434)))),15),"")</f>
        <v/>
      </c>
      <c r="W1434" s="10"/>
      <c r="X1434" s="10"/>
      <c r="Y1434" s="10"/>
      <c r="Z1434" s="10"/>
      <c r="AA1434" s="31" t="str">
        <f t="shared" si="177"/>
        <v>--</v>
      </c>
      <c r="AB1434" s="18" t="str">
        <f t="shared" si="178"/>
        <v>Deposit</v>
      </c>
      <c r="AC1434" s="3">
        <f t="shared" si="179"/>
        <v>0</v>
      </c>
      <c r="AD1434" s="4">
        <f t="shared" si="180"/>
        <v>0</v>
      </c>
      <c r="AE1434" s="8" t="str">
        <f t="shared" si="181"/>
        <v/>
      </c>
      <c r="AF1434" s="18" t="str">
        <f t="shared" si="182"/>
        <v>--</v>
      </c>
    </row>
    <row r="1435" spans="5:32" x14ac:dyDescent="0.25">
      <c r="E1435" s="36" t="str">
        <f t="shared" si="183"/>
        <v>--</v>
      </c>
      <c r="F1435" s="26"/>
      <c r="G1435" s="21"/>
      <c r="H1435" s="30"/>
      <c r="I1435" s="30"/>
      <c r="J1435" s="24"/>
      <c r="K1435" s="24"/>
      <c r="L1435" s="24"/>
      <c r="M1435" s="26"/>
      <c r="N1435" s="30"/>
      <c r="O1435" s="13"/>
      <c r="P1435" s="13"/>
      <c r="Q1435" s="13"/>
      <c r="R1435" s="13"/>
      <c r="T1435" s="8" t="str">
        <f>IF(COUNTIF(M1435, "*POSB*TRA*")&gt;0,CONCATENATE(L1435,"-",MID(M1435,(MIN(IF(ISERROR(FIND({1;2;3;4;5;6;7;8;9;0},M1435,FIND("POSB",M1435))),"",FIND({1;2;3;4;5;6;7;8;9;0},M1435,FIND("POSB",M1435))))),6)),"")</f>
        <v/>
      </c>
      <c r="U1435" s="8" t="str">
        <f t="shared" si="176"/>
        <v>--</v>
      </c>
      <c r="V1435" s="17" t="str">
        <f>IF(COUNTIF(M1435, "*CHEQUE*")&gt;0,+MID(M1435,(MIN(IF(ISERROR(FIND({1;2;3;4;5;6;7;8;9;0},M1435)),"",FIND({1;2;3;4;5;6;7;8;9;0},M1435)))),15),"")</f>
        <v/>
      </c>
      <c r="W1435" s="10"/>
      <c r="X1435" s="10"/>
      <c r="Y1435" s="10"/>
      <c r="Z1435" s="10"/>
      <c r="AA1435" s="31" t="str">
        <f t="shared" si="177"/>
        <v>--</v>
      </c>
      <c r="AB1435" s="18" t="str">
        <f t="shared" si="178"/>
        <v>Deposit</v>
      </c>
      <c r="AC1435" s="3">
        <f t="shared" si="179"/>
        <v>0</v>
      </c>
      <c r="AD1435" s="4">
        <f t="shared" si="180"/>
        <v>0</v>
      </c>
      <c r="AE1435" s="8" t="str">
        <f t="shared" si="181"/>
        <v/>
      </c>
      <c r="AF1435" s="18" t="str">
        <f t="shared" si="182"/>
        <v>--</v>
      </c>
    </row>
    <row r="1436" spans="5:32" x14ac:dyDescent="0.25">
      <c r="E1436" s="36" t="str">
        <f t="shared" si="183"/>
        <v>--</v>
      </c>
      <c r="F1436" s="25"/>
      <c r="G1436" s="20"/>
      <c r="H1436" s="29"/>
      <c r="I1436" s="29"/>
      <c r="J1436" s="23"/>
      <c r="K1436" s="23"/>
      <c r="L1436" s="23"/>
      <c r="M1436" s="25"/>
      <c r="N1436" s="29"/>
      <c r="O1436" s="13"/>
      <c r="P1436" s="13"/>
      <c r="Q1436" s="13"/>
      <c r="R1436" s="13"/>
      <c r="T1436" s="8" t="str">
        <f>IF(COUNTIF(M1436, "*POSB*TRA*")&gt;0,CONCATENATE(L1436,"-",MID(M1436,(MIN(IF(ISERROR(FIND({1;2;3;4;5;6;7;8;9;0},M1436,FIND("POSB",M1436))),"",FIND({1;2;3;4;5;6;7;8;9;0},M1436,FIND("POSB",M1436))))),6)),"")</f>
        <v/>
      </c>
      <c r="U1436" s="8" t="str">
        <f t="shared" si="176"/>
        <v>--</v>
      </c>
      <c r="V1436" s="17" t="str">
        <f>IF(COUNTIF(M1436, "*CHEQUE*")&gt;0,+MID(M1436,(MIN(IF(ISERROR(FIND({1;2;3;4;5;6;7;8;9;0},M1436)),"",FIND({1;2;3;4;5;6;7;8;9;0},M1436)))),15),"")</f>
        <v/>
      </c>
      <c r="W1436" s="10"/>
      <c r="X1436" s="10"/>
      <c r="Y1436" s="10"/>
      <c r="Z1436" s="10"/>
      <c r="AA1436" s="31" t="str">
        <f t="shared" si="177"/>
        <v>--</v>
      </c>
      <c r="AB1436" s="18" t="str">
        <f t="shared" si="178"/>
        <v>Deposit</v>
      </c>
      <c r="AC1436" s="3">
        <f t="shared" si="179"/>
        <v>0</v>
      </c>
      <c r="AD1436" s="4">
        <f t="shared" si="180"/>
        <v>0</v>
      </c>
      <c r="AE1436" s="8" t="str">
        <f t="shared" si="181"/>
        <v/>
      </c>
      <c r="AF1436" s="18" t="str">
        <f t="shared" si="182"/>
        <v>--</v>
      </c>
    </row>
    <row r="1437" spans="5:32" x14ac:dyDescent="0.25">
      <c r="E1437" s="36" t="str">
        <f t="shared" si="183"/>
        <v>--</v>
      </c>
      <c r="F1437" s="26"/>
      <c r="G1437" s="21"/>
      <c r="H1437" s="30"/>
      <c r="I1437" s="30"/>
      <c r="J1437" s="24"/>
      <c r="K1437" s="24"/>
      <c r="L1437" s="24"/>
      <c r="M1437" s="26"/>
      <c r="N1437" s="30"/>
      <c r="O1437" s="13"/>
      <c r="P1437" s="13"/>
      <c r="Q1437" s="13"/>
      <c r="R1437" s="13"/>
      <c r="T1437" s="8" t="str">
        <f>IF(COUNTIF(M1437, "*POSB*TRA*")&gt;0,CONCATENATE(L1437,"-",MID(M1437,(MIN(IF(ISERROR(FIND({1;2;3;4;5;6;7;8;9;0},M1437,FIND("POSB",M1437))),"",FIND({1;2;3;4;5;6;7;8;9;0},M1437,FIND("POSB",M1437))))),6)),"")</f>
        <v/>
      </c>
      <c r="U1437" s="8" t="str">
        <f t="shared" si="176"/>
        <v>--</v>
      </c>
      <c r="V1437" s="17" t="str">
        <f>IF(COUNTIF(M1437, "*CHEQUE*")&gt;0,+MID(M1437,(MIN(IF(ISERROR(FIND({1;2;3;4;5;6;7;8;9;0},M1437)),"",FIND({1;2;3;4;5;6;7;8;9;0},M1437)))),15),"")</f>
        <v/>
      </c>
      <c r="W1437" s="10"/>
      <c r="X1437" s="10"/>
      <c r="Y1437" s="10"/>
      <c r="Z1437" s="10"/>
      <c r="AA1437" s="31" t="str">
        <f t="shared" si="177"/>
        <v>--</v>
      </c>
      <c r="AB1437" s="18" t="str">
        <f t="shared" si="178"/>
        <v>Deposit</v>
      </c>
      <c r="AC1437" s="3">
        <f t="shared" si="179"/>
        <v>0</v>
      </c>
      <c r="AD1437" s="4">
        <f t="shared" si="180"/>
        <v>0</v>
      </c>
      <c r="AE1437" s="8" t="str">
        <f t="shared" si="181"/>
        <v/>
      </c>
      <c r="AF1437" s="18" t="str">
        <f t="shared" si="182"/>
        <v>--</v>
      </c>
    </row>
    <row r="1438" spans="5:32" x14ac:dyDescent="0.25">
      <c r="E1438" s="36" t="str">
        <f t="shared" si="183"/>
        <v>--</v>
      </c>
      <c r="F1438" s="25"/>
      <c r="G1438" s="20"/>
      <c r="H1438" s="29"/>
      <c r="I1438" s="29"/>
      <c r="J1438" s="23"/>
      <c r="K1438" s="23"/>
      <c r="L1438" s="23"/>
      <c r="M1438" s="25"/>
      <c r="N1438" s="29"/>
      <c r="O1438" s="13"/>
      <c r="P1438" s="13"/>
      <c r="Q1438" s="13"/>
      <c r="R1438" s="13"/>
      <c r="T1438" s="8" t="str">
        <f>IF(COUNTIF(M1438, "*POSB*TRA*")&gt;0,CONCATENATE(L1438,"-",MID(M1438,(MIN(IF(ISERROR(FIND({1;2;3;4;5;6;7;8;9;0},M1438,FIND("POSB",M1438))),"",FIND({1;2;3;4;5;6;7;8;9;0},M1438,FIND("POSB",M1438))))),6)),"")</f>
        <v/>
      </c>
      <c r="U1438" s="8" t="str">
        <f t="shared" si="176"/>
        <v>--</v>
      </c>
      <c r="V1438" s="17" t="str">
        <f>IF(COUNTIF(M1438, "*CHEQUE*")&gt;0,+MID(M1438,(MIN(IF(ISERROR(FIND({1;2;3;4;5;6;7;8;9;0},M1438)),"",FIND({1;2;3;4;5;6;7;8;9;0},M1438)))),15),"")</f>
        <v/>
      </c>
      <c r="W1438" s="10"/>
      <c r="X1438" s="10"/>
      <c r="Y1438" s="10"/>
      <c r="Z1438" s="10"/>
      <c r="AA1438" s="31" t="str">
        <f t="shared" si="177"/>
        <v>--</v>
      </c>
      <c r="AB1438" s="18" t="str">
        <f t="shared" si="178"/>
        <v>Deposit</v>
      </c>
      <c r="AC1438" s="3">
        <f t="shared" si="179"/>
        <v>0</v>
      </c>
      <c r="AD1438" s="4">
        <f t="shared" si="180"/>
        <v>0</v>
      </c>
      <c r="AE1438" s="8" t="str">
        <f t="shared" si="181"/>
        <v/>
      </c>
      <c r="AF1438" s="18" t="str">
        <f t="shared" si="182"/>
        <v>--</v>
      </c>
    </row>
    <row r="1439" spans="5:32" x14ac:dyDescent="0.25">
      <c r="E1439" s="36" t="str">
        <f t="shared" si="183"/>
        <v>--</v>
      </c>
      <c r="F1439" s="26"/>
      <c r="G1439" s="21"/>
      <c r="H1439" s="30"/>
      <c r="I1439" s="30"/>
      <c r="J1439" s="24"/>
      <c r="K1439" s="24"/>
      <c r="L1439" s="24"/>
      <c r="M1439" s="26"/>
      <c r="N1439" s="30"/>
      <c r="O1439" s="13"/>
      <c r="P1439" s="13"/>
      <c r="Q1439" s="13"/>
      <c r="R1439" s="13"/>
      <c r="T1439" s="8" t="str">
        <f>IF(COUNTIF(M1439, "*POSB*TRA*")&gt;0,CONCATENATE(L1439,"-",MID(M1439,(MIN(IF(ISERROR(FIND({1;2;3;4;5;6;7;8;9;0},M1439,FIND("POSB",M1439))),"",FIND({1;2;3;4;5;6;7;8;9;0},M1439,FIND("POSB",M1439))))),6)),"")</f>
        <v/>
      </c>
      <c r="U1439" s="8" t="str">
        <f t="shared" si="176"/>
        <v>--</v>
      </c>
      <c r="V1439" s="17" t="str">
        <f>IF(COUNTIF(M1439, "*CHEQUE*")&gt;0,+MID(M1439,(MIN(IF(ISERROR(FIND({1;2;3;4;5;6;7;8;9;0},M1439)),"",FIND({1;2;3;4;5;6;7;8;9;0},M1439)))),15),"")</f>
        <v/>
      </c>
      <c r="W1439" s="10"/>
      <c r="X1439" s="10"/>
      <c r="Y1439" s="10"/>
      <c r="Z1439" s="10"/>
      <c r="AA1439" s="31" t="str">
        <f t="shared" si="177"/>
        <v>--</v>
      </c>
      <c r="AB1439" s="18" t="str">
        <f t="shared" si="178"/>
        <v>Deposit</v>
      </c>
      <c r="AC1439" s="3">
        <f t="shared" si="179"/>
        <v>0</v>
      </c>
      <c r="AD1439" s="4">
        <f t="shared" si="180"/>
        <v>0</v>
      </c>
      <c r="AE1439" s="8" t="str">
        <f t="shared" si="181"/>
        <v/>
      </c>
      <c r="AF1439" s="18" t="str">
        <f t="shared" si="182"/>
        <v>--</v>
      </c>
    </row>
    <row r="1440" spans="5:32" x14ac:dyDescent="0.25">
      <c r="E1440" s="36" t="str">
        <f t="shared" si="183"/>
        <v>--</v>
      </c>
      <c r="F1440" s="25"/>
      <c r="G1440" s="20"/>
      <c r="H1440" s="29"/>
      <c r="I1440" s="29"/>
      <c r="J1440" s="23"/>
      <c r="K1440" s="23"/>
      <c r="L1440" s="23"/>
      <c r="M1440" s="25"/>
      <c r="N1440" s="29"/>
      <c r="O1440" s="13"/>
      <c r="P1440" s="13"/>
      <c r="Q1440" s="13"/>
      <c r="R1440" s="13"/>
      <c r="T1440" s="8" t="str">
        <f>IF(COUNTIF(M1440, "*POSB*TRA*")&gt;0,CONCATENATE(L1440,"-",MID(M1440,(MIN(IF(ISERROR(FIND({1;2;3;4;5;6;7;8;9;0},M1440,FIND("POSB",M1440))),"",FIND({1;2;3;4;5;6;7;8;9;0},M1440,FIND("POSB",M1440))))),6)),"")</f>
        <v/>
      </c>
      <c r="U1440" s="8" t="str">
        <f t="shared" si="176"/>
        <v>--</v>
      </c>
      <c r="V1440" s="17" t="str">
        <f>IF(COUNTIF(M1440, "*CHEQUE*")&gt;0,+MID(M1440,(MIN(IF(ISERROR(FIND({1;2;3;4;5;6;7;8;9;0},M1440)),"",FIND({1;2;3;4;5;6;7;8;9;0},M1440)))),15),"")</f>
        <v/>
      </c>
      <c r="W1440" s="10"/>
      <c r="X1440" s="10"/>
      <c r="Y1440" s="10"/>
      <c r="Z1440" s="10"/>
      <c r="AA1440" s="31" t="str">
        <f t="shared" si="177"/>
        <v>--</v>
      </c>
      <c r="AB1440" s="18" t="str">
        <f t="shared" si="178"/>
        <v>Deposit</v>
      </c>
      <c r="AC1440" s="3">
        <f t="shared" si="179"/>
        <v>0</v>
      </c>
      <c r="AD1440" s="4">
        <f t="shared" si="180"/>
        <v>0</v>
      </c>
      <c r="AE1440" s="8" t="str">
        <f t="shared" si="181"/>
        <v/>
      </c>
      <c r="AF1440" s="18" t="str">
        <f t="shared" si="182"/>
        <v>--</v>
      </c>
    </row>
    <row r="1441" spans="5:32" x14ac:dyDescent="0.25">
      <c r="E1441" s="36" t="str">
        <f t="shared" si="183"/>
        <v>--</v>
      </c>
      <c r="F1441" s="26"/>
      <c r="G1441" s="21"/>
      <c r="H1441" s="30"/>
      <c r="I1441" s="30"/>
      <c r="J1441" s="24"/>
      <c r="K1441" s="24"/>
      <c r="L1441" s="24"/>
      <c r="M1441" s="26"/>
      <c r="N1441" s="30"/>
      <c r="O1441" s="13"/>
      <c r="P1441" s="13"/>
      <c r="Q1441" s="13"/>
      <c r="R1441" s="13"/>
      <c r="T1441" s="8" t="str">
        <f>IF(COUNTIF(M1441, "*POSB*TRA*")&gt;0,CONCATENATE(L1441,"-",MID(M1441,(MIN(IF(ISERROR(FIND({1;2;3;4;5;6;7;8;9;0},M1441,FIND("POSB",M1441))),"",FIND({1;2;3;4;5;6;7;8;9;0},M1441,FIND("POSB",M1441))))),6)),"")</f>
        <v/>
      </c>
      <c r="U1441" s="8" t="str">
        <f t="shared" si="176"/>
        <v>--</v>
      </c>
      <c r="V1441" s="17" t="str">
        <f>IF(COUNTIF(M1441, "*CHEQUE*")&gt;0,+MID(M1441,(MIN(IF(ISERROR(FIND({1;2;3;4;5;6;7;8;9;0},M1441)),"",FIND({1;2;3;4;5;6;7;8;9;0},M1441)))),15),"")</f>
        <v/>
      </c>
      <c r="W1441" s="10"/>
      <c r="X1441" s="10"/>
      <c r="Y1441" s="10"/>
      <c r="Z1441" s="10"/>
      <c r="AA1441" s="31" t="str">
        <f t="shared" si="177"/>
        <v>--</v>
      </c>
      <c r="AB1441" s="18" t="str">
        <f t="shared" si="178"/>
        <v>Deposit</v>
      </c>
      <c r="AC1441" s="3">
        <f t="shared" si="179"/>
        <v>0</v>
      </c>
      <c r="AD1441" s="4">
        <f t="shared" si="180"/>
        <v>0</v>
      </c>
      <c r="AE1441" s="8" t="str">
        <f t="shared" si="181"/>
        <v/>
      </c>
      <c r="AF1441" s="18" t="str">
        <f t="shared" si="182"/>
        <v>--</v>
      </c>
    </row>
    <row r="1442" spans="5:32" x14ac:dyDescent="0.25">
      <c r="E1442" s="36" t="str">
        <f t="shared" si="183"/>
        <v>--</v>
      </c>
      <c r="F1442" s="25"/>
      <c r="G1442" s="20"/>
      <c r="H1442" s="29"/>
      <c r="I1442" s="29"/>
      <c r="J1442" s="23"/>
      <c r="K1442" s="23"/>
      <c r="L1442" s="23"/>
      <c r="M1442" s="25"/>
      <c r="N1442" s="29"/>
      <c r="O1442" s="13"/>
      <c r="P1442" s="13"/>
      <c r="Q1442" s="13"/>
      <c r="R1442" s="13"/>
      <c r="T1442" s="8" t="str">
        <f>IF(COUNTIF(M1442, "*POSB*TRA*")&gt;0,CONCATENATE(L1442,"-",MID(M1442,(MIN(IF(ISERROR(FIND({1;2;3;4;5;6;7;8;9;0},M1442,FIND("POSB",M1442))),"",FIND({1;2;3;4;5;6;7;8;9;0},M1442,FIND("POSB",M1442))))),6)),"")</f>
        <v/>
      </c>
      <c r="U1442" s="8" t="str">
        <f t="shared" si="176"/>
        <v>--</v>
      </c>
      <c r="V1442" s="17" t="str">
        <f>IF(COUNTIF(M1442, "*CHEQUE*")&gt;0,+MID(M1442,(MIN(IF(ISERROR(FIND({1;2;3;4;5;6;7;8;9;0},M1442)),"",FIND({1;2;3;4;5;6;7;8;9;0},M1442)))),15),"")</f>
        <v/>
      </c>
      <c r="W1442" s="10"/>
      <c r="X1442" s="10"/>
      <c r="Y1442" s="10"/>
      <c r="Z1442" s="10"/>
      <c r="AA1442" s="31" t="str">
        <f t="shared" si="177"/>
        <v>--</v>
      </c>
      <c r="AB1442" s="18" t="str">
        <f t="shared" si="178"/>
        <v>Deposit</v>
      </c>
      <c r="AC1442" s="3">
        <f t="shared" si="179"/>
        <v>0</v>
      </c>
      <c r="AD1442" s="4">
        <f t="shared" si="180"/>
        <v>0</v>
      </c>
      <c r="AE1442" s="8" t="str">
        <f t="shared" si="181"/>
        <v/>
      </c>
      <c r="AF1442" s="18" t="str">
        <f t="shared" si="182"/>
        <v>--</v>
      </c>
    </row>
    <row r="1443" spans="5:32" x14ac:dyDescent="0.25">
      <c r="E1443" s="36" t="str">
        <f t="shared" si="183"/>
        <v>--</v>
      </c>
      <c r="F1443" s="26"/>
      <c r="G1443" s="21"/>
      <c r="H1443" s="30"/>
      <c r="I1443" s="30"/>
      <c r="J1443" s="24"/>
      <c r="K1443" s="24"/>
      <c r="L1443" s="24"/>
      <c r="M1443" s="26"/>
      <c r="N1443" s="30"/>
      <c r="O1443" s="13"/>
      <c r="P1443" s="13"/>
      <c r="Q1443" s="13"/>
      <c r="R1443" s="13"/>
      <c r="T1443" s="8" t="str">
        <f>IF(COUNTIF(M1443, "*POSB*TRA*")&gt;0,CONCATENATE(L1443,"-",MID(M1443,(MIN(IF(ISERROR(FIND({1;2;3;4;5;6;7;8;9;0},M1443,FIND("POSB",M1443))),"",FIND({1;2;3;4;5;6;7;8;9;0},M1443,FIND("POSB",M1443))))),6)),"")</f>
        <v/>
      </c>
      <c r="U1443" s="8" t="str">
        <f t="shared" si="176"/>
        <v>--</v>
      </c>
      <c r="V1443" s="17" t="str">
        <f>IF(COUNTIF(M1443, "*CHEQUE*")&gt;0,+MID(M1443,(MIN(IF(ISERROR(FIND({1;2;3;4;5;6;7;8;9;0},M1443)),"",FIND({1;2;3;4;5;6;7;8;9;0},M1443)))),15),"")</f>
        <v/>
      </c>
      <c r="W1443" s="10"/>
      <c r="X1443" s="10"/>
      <c r="Y1443" s="10"/>
      <c r="Z1443" s="10"/>
      <c r="AA1443" s="31" t="str">
        <f t="shared" si="177"/>
        <v>--</v>
      </c>
      <c r="AB1443" s="18" t="str">
        <f t="shared" si="178"/>
        <v>Deposit</v>
      </c>
      <c r="AC1443" s="3">
        <f t="shared" si="179"/>
        <v>0</v>
      </c>
      <c r="AD1443" s="4">
        <f t="shared" si="180"/>
        <v>0</v>
      </c>
      <c r="AE1443" s="8" t="str">
        <f t="shared" si="181"/>
        <v/>
      </c>
      <c r="AF1443" s="18" t="str">
        <f t="shared" si="182"/>
        <v>--</v>
      </c>
    </row>
    <row r="1444" spans="5:32" x14ac:dyDescent="0.25">
      <c r="E1444" s="36" t="str">
        <f t="shared" si="183"/>
        <v>--</v>
      </c>
      <c r="F1444" s="25"/>
      <c r="G1444" s="20"/>
      <c r="H1444" s="29"/>
      <c r="I1444" s="29"/>
      <c r="J1444" s="23"/>
      <c r="K1444" s="23"/>
      <c r="L1444" s="23"/>
      <c r="M1444" s="25"/>
      <c r="N1444" s="29"/>
      <c r="O1444" s="13"/>
      <c r="P1444" s="13"/>
      <c r="Q1444" s="13"/>
      <c r="R1444" s="13"/>
      <c r="T1444" s="8" t="str">
        <f>IF(COUNTIF(M1444, "*POSB*TRA*")&gt;0,CONCATENATE(L1444,"-",MID(M1444,(MIN(IF(ISERROR(FIND({1;2;3;4;5;6;7;8;9;0},M1444,FIND("POSB",M1444))),"",FIND({1;2;3;4;5;6;7;8;9;0},M1444,FIND("POSB",M1444))))),6)),"")</f>
        <v/>
      </c>
      <c r="U1444" s="8" t="str">
        <f t="shared" si="176"/>
        <v>--</v>
      </c>
      <c r="V1444" s="17" t="str">
        <f>IF(COUNTIF(M1444, "*CHEQUE*")&gt;0,+MID(M1444,(MIN(IF(ISERROR(FIND({1;2;3;4;5;6;7;8;9;0},M1444)),"",FIND({1;2;3;4;5;6;7;8;9;0},M1444)))),15),"")</f>
        <v/>
      </c>
      <c r="W1444" s="10"/>
      <c r="X1444" s="10"/>
      <c r="Y1444" s="10"/>
      <c r="Z1444" s="10"/>
      <c r="AA1444" s="31" t="str">
        <f t="shared" si="177"/>
        <v>--</v>
      </c>
      <c r="AB1444" s="18" t="str">
        <f t="shared" si="178"/>
        <v>Deposit</v>
      </c>
      <c r="AC1444" s="3">
        <f t="shared" si="179"/>
        <v>0</v>
      </c>
      <c r="AD1444" s="4">
        <f t="shared" si="180"/>
        <v>0</v>
      </c>
      <c r="AE1444" s="8" t="str">
        <f t="shared" si="181"/>
        <v/>
      </c>
      <c r="AF1444" s="18" t="str">
        <f t="shared" si="182"/>
        <v>--</v>
      </c>
    </row>
    <row r="1445" spans="5:32" x14ac:dyDescent="0.25">
      <c r="E1445" s="36" t="str">
        <f t="shared" si="183"/>
        <v>--</v>
      </c>
      <c r="F1445" s="26"/>
      <c r="G1445" s="21"/>
      <c r="H1445" s="30"/>
      <c r="I1445" s="30"/>
      <c r="J1445" s="24"/>
      <c r="K1445" s="24"/>
      <c r="L1445" s="24"/>
      <c r="M1445" s="26"/>
      <c r="N1445" s="30"/>
      <c r="O1445" s="13"/>
      <c r="P1445" s="13"/>
      <c r="Q1445" s="13"/>
      <c r="R1445" s="13"/>
      <c r="T1445" s="8" t="str">
        <f>IF(COUNTIF(M1445, "*POSB*TRA*")&gt;0,CONCATENATE(L1445,"-",MID(M1445,(MIN(IF(ISERROR(FIND({1;2;3;4;5;6;7;8;9;0},M1445,FIND("POSB",M1445))),"",FIND({1;2;3;4;5;6;7;8;9;0},M1445,FIND("POSB",M1445))))),6)),"")</f>
        <v/>
      </c>
      <c r="U1445" s="8" t="str">
        <f t="shared" si="176"/>
        <v>--</v>
      </c>
      <c r="V1445" s="17" t="str">
        <f>IF(COUNTIF(M1445, "*CHEQUE*")&gt;0,+MID(M1445,(MIN(IF(ISERROR(FIND({1;2;3;4;5;6;7;8;9;0},M1445)),"",FIND({1;2;3;4;5;6;7;8;9;0},M1445)))),15),"")</f>
        <v/>
      </c>
      <c r="W1445" s="10"/>
      <c r="X1445" s="10"/>
      <c r="Y1445" s="10"/>
      <c r="Z1445" s="10"/>
      <c r="AA1445" s="31" t="str">
        <f t="shared" si="177"/>
        <v>--</v>
      </c>
      <c r="AB1445" s="18" t="str">
        <f t="shared" si="178"/>
        <v>Deposit</v>
      </c>
      <c r="AC1445" s="3">
        <f t="shared" si="179"/>
        <v>0</v>
      </c>
      <c r="AD1445" s="4">
        <f t="shared" si="180"/>
        <v>0</v>
      </c>
      <c r="AE1445" s="8" t="str">
        <f t="shared" si="181"/>
        <v/>
      </c>
      <c r="AF1445" s="18" t="str">
        <f t="shared" si="182"/>
        <v>--</v>
      </c>
    </row>
    <row r="1446" spans="5:32" x14ac:dyDescent="0.25">
      <c r="E1446" s="36" t="str">
        <f t="shared" si="183"/>
        <v>--</v>
      </c>
      <c r="F1446" s="25"/>
      <c r="G1446" s="20"/>
      <c r="H1446" s="29"/>
      <c r="I1446" s="29"/>
      <c r="J1446" s="23"/>
      <c r="K1446" s="23"/>
      <c r="L1446" s="23"/>
      <c r="M1446" s="25"/>
      <c r="N1446" s="29"/>
      <c r="O1446" s="13"/>
      <c r="P1446" s="13"/>
      <c r="Q1446" s="13"/>
      <c r="R1446" s="13"/>
      <c r="T1446" s="8" t="str">
        <f>IF(COUNTIF(M1446, "*POSB*TRA*")&gt;0,CONCATENATE(L1446,"-",MID(M1446,(MIN(IF(ISERROR(FIND({1;2;3;4;5;6;7;8;9;0},M1446,FIND("POSB",M1446))),"",FIND({1;2;3;4;5;6;7;8;9;0},M1446,FIND("POSB",M1446))))),6)),"")</f>
        <v/>
      </c>
      <c r="U1446" s="8" t="str">
        <f t="shared" si="176"/>
        <v>--</v>
      </c>
      <c r="V1446" s="17" t="str">
        <f>IF(COUNTIF(M1446, "*CHEQUE*")&gt;0,+MID(M1446,(MIN(IF(ISERROR(FIND({1;2;3;4;5;6;7;8;9;0},M1446)),"",FIND({1;2;3;4;5;6;7;8;9;0},M1446)))),15),"")</f>
        <v/>
      </c>
      <c r="W1446" s="10"/>
      <c r="X1446" s="10"/>
      <c r="Y1446" s="10"/>
      <c r="Z1446" s="10"/>
      <c r="AA1446" s="31" t="str">
        <f t="shared" si="177"/>
        <v>--</v>
      </c>
      <c r="AB1446" s="18" t="str">
        <f t="shared" si="178"/>
        <v>Deposit</v>
      </c>
      <c r="AC1446" s="3">
        <f t="shared" si="179"/>
        <v>0</v>
      </c>
      <c r="AD1446" s="4">
        <f t="shared" si="180"/>
        <v>0</v>
      </c>
      <c r="AE1446" s="8" t="str">
        <f t="shared" si="181"/>
        <v/>
      </c>
      <c r="AF1446" s="18" t="str">
        <f t="shared" si="182"/>
        <v>--</v>
      </c>
    </row>
    <row r="1447" spans="5:32" x14ac:dyDescent="0.25">
      <c r="E1447" s="36" t="str">
        <f t="shared" si="183"/>
        <v>--</v>
      </c>
      <c r="F1447" s="26"/>
      <c r="G1447" s="21"/>
      <c r="H1447" s="30"/>
      <c r="I1447" s="30"/>
      <c r="J1447" s="24"/>
      <c r="K1447" s="24"/>
      <c r="L1447" s="24"/>
      <c r="M1447" s="26"/>
      <c r="N1447" s="30"/>
      <c r="O1447" s="13"/>
      <c r="P1447" s="13"/>
      <c r="Q1447" s="13"/>
      <c r="R1447" s="13"/>
      <c r="T1447" s="8" t="str">
        <f>IF(COUNTIF(M1447, "*POSB*TRA*")&gt;0,CONCATENATE(L1447,"-",MID(M1447,(MIN(IF(ISERROR(FIND({1;2;3;4;5;6;7;8;9;0},M1447,FIND("POSB",M1447))),"",FIND({1;2;3;4;5;6;7;8;9;0},M1447,FIND("POSB",M1447))))),6)),"")</f>
        <v/>
      </c>
      <c r="U1447" s="8" t="str">
        <f t="shared" si="176"/>
        <v>--</v>
      </c>
      <c r="V1447" s="17" t="str">
        <f>IF(COUNTIF(M1447, "*CHEQUE*")&gt;0,+MID(M1447,(MIN(IF(ISERROR(FIND({1;2;3;4;5;6;7;8;9;0},M1447)),"",FIND({1;2;3;4;5;6;7;8;9;0},M1447)))),15),"")</f>
        <v/>
      </c>
      <c r="W1447" s="10"/>
      <c r="X1447" s="10"/>
      <c r="Y1447" s="10"/>
      <c r="Z1447" s="10"/>
      <c r="AA1447" s="31" t="str">
        <f t="shared" si="177"/>
        <v>--</v>
      </c>
      <c r="AB1447" s="18" t="str">
        <f t="shared" si="178"/>
        <v>Deposit</v>
      </c>
      <c r="AC1447" s="3">
        <f t="shared" si="179"/>
        <v>0</v>
      </c>
      <c r="AD1447" s="4">
        <f t="shared" si="180"/>
        <v>0</v>
      </c>
      <c r="AE1447" s="8" t="str">
        <f t="shared" si="181"/>
        <v/>
      </c>
      <c r="AF1447" s="18" t="str">
        <f t="shared" si="182"/>
        <v>--</v>
      </c>
    </row>
    <row r="1448" spans="5:32" x14ac:dyDescent="0.25">
      <c r="E1448" s="36" t="str">
        <f t="shared" si="183"/>
        <v>--</v>
      </c>
      <c r="F1448" s="25"/>
      <c r="G1448" s="20"/>
      <c r="H1448" s="29"/>
      <c r="I1448" s="29"/>
      <c r="J1448" s="23"/>
      <c r="K1448" s="23"/>
      <c r="L1448" s="23"/>
      <c r="M1448" s="25"/>
      <c r="N1448" s="29"/>
      <c r="O1448" s="13"/>
      <c r="P1448" s="13"/>
      <c r="Q1448" s="13"/>
      <c r="R1448" s="13"/>
      <c r="T1448" s="8" t="str">
        <f>IF(COUNTIF(M1448, "*POSB*TRA*")&gt;0,CONCATENATE(L1448,"-",MID(M1448,(MIN(IF(ISERROR(FIND({1;2;3;4;5;6;7;8;9;0},M1448,FIND("POSB",M1448))),"",FIND({1;2;3;4;5;6;7;8;9;0},M1448,FIND("POSB",M1448))))),6)),"")</f>
        <v/>
      </c>
      <c r="U1448" s="8" t="str">
        <f t="shared" si="176"/>
        <v>--</v>
      </c>
      <c r="V1448" s="17" t="str">
        <f>IF(COUNTIF(M1448, "*CHEQUE*")&gt;0,+MID(M1448,(MIN(IF(ISERROR(FIND({1;2;3;4;5;6;7;8;9;0},M1448)),"",FIND({1;2;3;4;5;6;7;8;9;0},M1448)))),15),"")</f>
        <v/>
      </c>
      <c r="W1448" s="10"/>
      <c r="X1448" s="10"/>
      <c r="Y1448" s="10"/>
      <c r="Z1448" s="10"/>
      <c r="AA1448" s="31" t="str">
        <f t="shared" si="177"/>
        <v>--</v>
      </c>
      <c r="AB1448" s="18" t="str">
        <f t="shared" si="178"/>
        <v>Deposit</v>
      </c>
      <c r="AC1448" s="3">
        <f t="shared" si="179"/>
        <v>0</v>
      </c>
      <c r="AD1448" s="4">
        <f t="shared" si="180"/>
        <v>0</v>
      </c>
      <c r="AE1448" s="8" t="str">
        <f t="shared" si="181"/>
        <v/>
      </c>
      <c r="AF1448" s="18" t="str">
        <f t="shared" si="182"/>
        <v>--</v>
      </c>
    </row>
    <row r="1449" spans="5:32" x14ac:dyDescent="0.25">
      <c r="E1449" s="36" t="str">
        <f t="shared" si="183"/>
        <v>--</v>
      </c>
      <c r="F1449" s="26"/>
      <c r="G1449" s="21"/>
      <c r="H1449" s="30"/>
      <c r="I1449" s="30"/>
      <c r="J1449" s="24"/>
      <c r="K1449" s="24"/>
      <c r="L1449" s="24"/>
      <c r="M1449" s="26"/>
      <c r="N1449" s="30"/>
      <c r="O1449" s="13"/>
      <c r="P1449" s="13"/>
      <c r="Q1449" s="13"/>
      <c r="R1449" s="13"/>
      <c r="T1449" s="8" t="str">
        <f>IF(COUNTIF(M1449, "*POSB*TRA*")&gt;0,CONCATENATE(L1449,"-",MID(M1449,(MIN(IF(ISERROR(FIND({1;2;3;4;5;6;7;8;9;0},M1449,FIND("POSB",M1449))),"",FIND({1;2;3;4;5;6;7;8;9;0},M1449,FIND("POSB",M1449))))),6)),"")</f>
        <v/>
      </c>
      <c r="U1449" s="8" t="str">
        <f t="shared" si="176"/>
        <v>--</v>
      </c>
      <c r="V1449" s="17" t="str">
        <f>IF(COUNTIF(M1449, "*CHEQUE*")&gt;0,+MID(M1449,(MIN(IF(ISERROR(FIND({1;2;3;4;5;6;7;8;9;0},M1449)),"",FIND({1;2;3;4;5;6;7;8;9;0},M1449)))),15),"")</f>
        <v/>
      </c>
      <c r="W1449" s="10"/>
      <c r="X1449" s="10"/>
      <c r="Y1449" s="10"/>
      <c r="Z1449" s="10"/>
      <c r="AA1449" s="31" t="str">
        <f t="shared" si="177"/>
        <v>--</v>
      </c>
      <c r="AB1449" s="18" t="str">
        <f t="shared" si="178"/>
        <v>Deposit</v>
      </c>
      <c r="AC1449" s="3">
        <f t="shared" si="179"/>
        <v>0</v>
      </c>
      <c r="AD1449" s="4">
        <f t="shared" si="180"/>
        <v>0</v>
      </c>
      <c r="AE1449" s="8" t="str">
        <f t="shared" si="181"/>
        <v/>
      </c>
      <c r="AF1449" s="18" t="str">
        <f t="shared" si="182"/>
        <v>--</v>
      </c>
    </row>
    <row r="1450" spans="5:32" x14ac:dyDescent="0.25">
      <c r="E1450" s="36" t="str">
        <f t="shared" si="183"/>
        <v>--</v>
      </c>
      <c r="F1450" s="25"/>
      <c r="G1450" s="20"/>
      <c r="H1450" s="29"/>
      <c r="I1450" s="29"/>
      <c r="J1450" s="23"/>
      <c r="K1450" s="23"/>
      <c r="L1450" s="23"/>
      <c r="M1450" s="25"/>
      <c r="N1450" s="29"/>
      <c r="O1450" s="13"/>
      <c r="P1450" s="13"/>
      <c r="Q1450" s="13"/>
      <c r="R1450" s="13"/>
      <c r="T1450" s="8" t="str">
        <f>IF(COUNTIF(M1450, "*POSB*TRA*")&gt;0,CONCATENATE(L1450,"-",MID(M1450,(MIN(IF(ISERROR(FIND({1;2;3;4;5;6;7;8;9;0},M1450,FIND("POSB",M1450))),"",FIND({1;2;3;4;5;6;7;8;9;0},M1450,FIND("POSB",M1450))))),6)),"")</f>
        <v/>
      </c>
      <c r="U1450" s="8" t="str">
        <f t="shared" si="176"/>
        <v>--</v>
      </c>
      <c r="V1450" s="17" t="str">
        <f>IF(COUNTIF(M1450, "*CHEQUE*")&gt;0,+MID(M1450,(MIN(IF(ISERROR(FIND({1;2;3;4;5;6;7;8;9;0},M1450)),"",FIND({1;2;3;4;5;6;7;8;9;0},M1450)))),15),"")</f>
        <v/>
      </c>
      <c r="W1450" s="10"/>
      <c r="X1450" s="10"/>
      <c r="Y1450" s="10"/>
      <c r="Z1450" s="10"/>
      <c r="AA1450" s="31" t="str">
        <f t="shared" si="177"/>
        <v>--</v>
      </c>
      <c r="AB1450" s="18" t="str">
        <f t="shared" si="178"/>
        <v>Deposit</v>
      </c>
      <c r="AC1450" s="3">
        <f t="shared" si="179"/>
        <v>0</v>
      </c>
      <c r="AD1450" s="4">
        <f t="shared" si="180"/>
        <v>0</v>
      </c>
      <c r="AE1450" s="8" t="str">
        <f t="shared" si="181"/>
        <v/>
      </c>
      <c r="AF1450" s="18" t="str">
        <f t="shared" si="182"/>
        <v>--</v>
      </c>
    </row>
    <row r="1451" spans="5:32" x14ac:dyDescent="0.25">
      <c r="E1451" s="36" t="str">
        <f t="shared" si="183"/>
        <v>--</v>
      </c>
      <c r="F1451" s="26"/>
      <c r="G1451" s="21"/>
      <c r="H1451" s="30"/>
      <c r="I1451" s="30"/>
      <c r="J1451" s="24"/>
      <c r="K1451" s="24"/>
      <c r="L1451" s="24"/>
      <c r="M1451" s="26"/>
      <c r="N1451" s="30"/>
      <c r="O1451" s="13"/>
      <c r="P1451" s="13"/>
      <c r="Q1451" s="13"/>
      <c r="R1451" s="13"/>
      <c r="T1451" s="8" t="str">
        <f>IF(COUNTIF(M1451, "*POSB*TRA*")&gt;0,CONCATENATE(L1451,"-",MID(M1451,(MIN(IF(ISERROR(FIND({1;2;3;4;5;6;7;8;9;0},M1451,FIND("POSB",M1451))),"",FIND({1;2;3;4;5;6;7;8;9;0},M1451,FIND("POSB",M1451))))),6)),"")</f>
        <v/>
      </c>
      <c r="U1451" s="8" t="str">
        <f t="shared" si="176"/>
        <v>--</v>
      </c>
      <c r="V1451" s="17" t="str">
        <f>IF(COUNTIF(M1451, "*CHEQUE*")&gt;0,+MID(M1451,(MIN(IF(ISERROR(FIND({1;2;3;4;5;6;7;8;9;0},M1451)),"",FIND({1;2;3;4;5;6;7;8;9;0},M1451)))),15),"")</f>
        <v/>
      </c>
      <c r="W1451" s="10"/>
      <c r="X1451" s="10"/>
      <c r="Y1451" s="10"/>
      <c r="Z1451" s="10"/>
      <c r="AA1451" s="31" t="str">
        <f t="shared" si="177"/>
        <v>--</v>
      </c>
      <c r="AB1451" s="18" t="str">
        <f t="shared" si="178"/>
        <v>Deposit</v>
      </c>
      <c r="AC1451" s="3">
        <f t="shared" si="179"/>
        <v>0</v>
      </c>
      <c r="AD1451" s="4">
        <f t="shared" si="180"/>
        <v>0</v>
      </c>
      <c r="AE1451" s="8" t="str">
        <f t="shared" si="181"/>
        <v/>
      </c>
      <c r="AF1451" s="18" t="str">
        <f t="shared" si="182"/>
        <v>--</v>
      </c>
    </row>
    <row r="1452" spans="5:32" x14ac:dyDescent="0.25">
      <c r="E1452" s="36" t="str">
        <f t="shared" si="183"/>
        <v>--</v>
      </c>
      <c r="F1452" s="25"/>
      <c r="G1452" s="20"/>
      <c r="H1452" s="29"/>
      <c r="I1452" s="29"/>
      <c r="J1452" s="23"/>
      <c r="K1452" s="23"/>
      <c r="L1452" s="23"/>
      <c r="M1452" s="25"/>
      <c r="N1452" s="29"/>
      <c r="O1452" s="13"/>
      <c r="P1452" s="13"/>
      <c r="Q1452" s="13"/>
      <c r="R1452" s="13"/>
      <c r="T1452" s="8" t="str">
        <f>IF(COUNTIF(M1452, "*POSB*TRA*")&gt;0,CONCATENATE(L1452,"-",MID(M1452,(MIN(IF(ISERROR(FIND({1;2;3;4;5;6;7;8;9;0},M1452,FIND("POSB",M1452))),"",FIND({1;2;3;4;5;6;7;8;9;0},M1452,FIND("POSB",M1452))))),6)),"")</f>
        <v/>
      </c>
      <c r="U1452" s="8" t="str">
        <f t="shared" si="176"/>
        <v>--</v>
      </c>
      <c r="V1452" s="17" t="str">
        <f>IF(COUNTIF(M1452, "*CHEQUE*")&gt;0,+MID(M1452,(MIN(IF(ISERROR(FIND({1;2;3;4;5;6;7;8;9;0},M1452)),"",FIND({1;2;3;4;5;6;7;8;9;0},M1452)))),15),"")</f>
        <v/>
      </c>
      <c r="W1452" s="10"/>
      <c r="X1452" s="10"/>
      <c r="Y1452" s="10"/>
      <c r="Z1452" s="10"/>
      <c r="AA1452" s="31" t="str">
        <f t="shared" si="177"/>
        <v>--</v>
      </c>
      <c r="AB1452" s="18" t="str">
        <f t="shared" si="178"/>
        <v>Deposit</v>
      </c>
      <c r="AC1452" s="3">
        <f t="shared" si="179"/>
        <v>0</v>
      </c>
      <c r="AD1452" s="4">
        <f t="shared" si="180"/>
        <v>0</v>
      </c>
      <c r="AE1452" s="8" t="str">
        <f t="shared" si="181"/>
        <v/>
      </c>
      <c r="AF1452" s="18" t="str">
        <f t="shared" si="182"/>
        <v>--</v>
      </c>
    </row>
    <row r="1453" spans="5:32" x14ac:dyDescent="0.25">
      <c r="E1453" s="36" t="str">
        <f t="shared" si="183"/>
        <v>--</v>
      </c>
      <c r="F1453" s="26"/>
      <c r="G1453" s="21"/>
      <c r="H1453" s="30"/>
      <c r="I1453" s="30"/>
      <c r="J1453" s="24"/>
      <c r="K1453" s="24"/>
      <c r="L1453" s="24"/>
      <c r="M1453" s="26"/>
      <c r="N1453" s="30"/>
      <c r="O1453" s="13"/>
      <c r="P1453" s="13"/>
      <c r="Q1453" s="13"/>
      <c r="R1453" s="13"/>
      <c r="T1453" s="8" t="str">
        <f>IF(COUNTIF(M1453, "*POSB*TRA*")&gt;0,CONCATENATE(L1453,"-",MID(M1453,(MIN(IF(ISERROR(FIND({1;2;3;4;5;6;7;8;9;0},M1453,FIND("POSB",M1453))),"",FIND({1;2;3;4;5;6;7;8;9;0},M1453,FIND("POSB",M1453))))),6)),"")</f>
        <v/>
      </c>
      <c r="U1453" s="8" t="str">
        <f t="shared" si="176"/>
        <v>--</v>
      </c>
      <c r="V1453" s="17" t="str">
        <f>IF(COUNTIF(M1453, "*CHEQUE*")&gt;0,+MID(M1453,(MIN(IF(ISERROR(FIND({1;2;3;4;5;6;7;8;9;0},M1453)),"",FIND({1;2;3;4;5;6;7;8;9;0},M1453)))),15),"")</f>
        <v/>
      </c>
      <c r="W1453" s="10"/>
      <c r="X1453" s="10"/>
      <c r="Y1453" s="10"/>
      <c r="Z1453" s="10"/>
      <c r="AA1453" s="31" t="str">
        <f t="shared" si="177"/>
        <v>--</v>
      </c>
      <c r="AB1453" s="18" t="str">
        <f t="shared" si="178"/>
        <v>Deposit</v>
      </c>
      <c r="AC1453" s="3">
        <f t="shared" si="179"/>
        <v>0</v>
      </c>
      <c r="AD1453" s="4">
        <f t="shared" si="180"/>
        <v>0</v>
      </c>
      <c r="AE1453" s="8" t="str">
        <f t="shared" si="181"/>
        <v/>
      </c>
      <c r="AF1453" s="18" t="str">
        <f t="shared" si="182"/>
        <v>--</v>
      </c>
    </row>
    <row r="1454" spans="5:32" x14ac:dyDescent="0.25">
      <c r="E1454" s="36" t="str">
        <f t="shared" si="183"/>
        <v>--</v>
      </c>
      <c r="F1454" s="25"/>
      <c r="G1454" s="20"/>
      <c r="H1454" s="29"/>
      <c r="I1454" s="29"/>
      <c r="J1454" s="23"/>
      <c r="K1454" s="23"/>
      <c r="L1454" s="23"/>
      <c r="M1454" s="25"/>
      <c r="N1454" s="29"/>
      <c r="O1454" s="13"/>
      <c r="P1454" s="13"/>
      <c r="Q1454" s="13"/>
      <c r="R1454" s="13"/>
      <c r="T1454" s="8" t="str">
        <f>IF(COUNTIF(M1454, "*POSB*TRA*")&gt;0,CONCATENATE(L1454,"-",MID(M1454,(MIN(IF(ISERROR(FIND({1;2;3;4;5;6;7;8;9;0},M1454,FIND("POSB",M1454))),"",FIND({1;2;3;4;5;6;7;8;9;0},M1454,FIND("POSB",M1454))))),6)),"")</f>
        <v/>
      </c>
      <c r="U1454" s="8" t="str">
        <f t="shared" si="176"/>
        <v>--</v>
      </c>
      <c r="V1454" s="17" t="str">
        <f>IF(COUNTIF(M1454, "*CHEQUE*")&gt;0,+MID(M1454,(MIN(IF(ISERROR(FIND({1;2;3;4;5;6;7;8;9;0},M1454)),"",FIND({1;2;3;4;5;6;7;8;9;0},M1454)))),15),"")</f>
        <v/>
      </c>
      <c r="W1454" s="10"/>
      <c r="X1454" s="10"/>
      <c r="Y1454" s="10"/>
      <c r="Z1454" s="10"/>
      <c r="AA1454" s="31" t="str">
        <f t="shared" si="177"/>
        <v>--</v>
      </c>
      <c r="AB1454" s="18" t="str">
        <f t="shared" si="178"/>
        <v>Deposit</v>
      </c>
      <c r="AC1454" s="3">
        <f t="shared" si="179"/>
        <v>0</v>
      </c>
      <c r="AD1454" s="4">
        <f t="shared" si="180"/>
        <v>0</v>
      </c>
      <c r="AE1454" s="8" t="str">
        <f t="shared" si="181"/>
        <v/>
      </c>
      <c r="AF1454" s="18" t="str">
        <f t="shared" si="182"/>
        <v>--</v>
      </c>
    </row>
    <row r="1455" spans="5:32" x14ac:dyDescent="0.25">
      <c r="E1455" s="36" t="str">
        <f t="shared" si="183"/>
        <v>--</v>
      </c>
      <c r="F1455" s="26"/>
      <c r="G1455" s="21"/>
      <c r="H1455" s="30"/>
      <c r="I1455" s="30"/>
      <c r="J1455" s="24"/>
      <c r="K1455" s="24"/>
      <c r="L1455" s="24"/>
      <c r="M1455" s="26"/>
      <c r="N1455" s="30"/>
      <c r="O1455" s="13"/>
      <c r="P1455" s="13"/>
      <c r="Q1455" s="13"/>
      <c r="R1455" s="13"/>
      <c r="T1455" s="8" t="str">
        <f>IF(COUNTIF(M1455, "*POSB*TRA*")&gt;0,CONCATENATE(L1455,"-",MID(M1455,(MIN(IF(ISERROR(FIND({1;2;3;4;5;6;7;8;9;0},M1455,FIND("POSB",M1455))),"",FIND({1;2;3;4;5;6;7;8;9;0},M1455,FIND("POSB",M1455))))),6)),"")</f>
        <v/>
      </c>
      <c r="U1455" s="8" t="str">
        <f t="shared" si="176"/>
        <v>--</v>
      </c>
      <c r="V1455" s="17" t="str">
        <f>IF(COUNTIF(M1455, "*CHEQUE*")&gt;0,+MID(M1455,(MIN(IF(ISERROR(FIND({1;2;3;4;5;6;7;8;9;0},M1455)),"",FIND({1;2;3;4;5;6;7;8;9;0},M1455)))),15),"")</f>
        <v/>
      </c>
      <c r="W1455" s="10"/>
      <c r="X1455" s="10"/>
      <c r="Y1455" s="10"/>
      <c r="Z1455" s="10"/>
      <c r="AA1455" s="31" t="str">
        <f t="shared" si="177"/>
        <v>--</v>
      </c>
      <c r="AB1455" s="18" t="str">
        <f t="shared" si="178"/>
        <v>Deposit</v>
      </c>
      <c r="AC1455" s="3">
        <f t="shared" si="179"/>
        <v>0</v>
      </c>
      <c r="AD1455" s="4">
        <f t="shared" si="180"/>
        <v>0</v>
      </c>
      <c r="AE1455" s="8" t="str">
        <f t="shared" si="181"/>
        <v/>
      </c>
      <c r="AF1455" s="18" t="str">
        <f t="shared" si="182"/>
        <v>--</v>
      </c>
    </row>
    <row r="1456" spans="5:32" x14ac:dyDescent="0.25">
      <c r="E1456" s="36" t="str">
        <f t="shared" si="183"/>
        <v>--</v>
      </c>
      <c r="F1456" s="25"/>
      <c r="G1456" s="20"/>
      <c r="H1456" s="29"/>
      <c r="I1456" s="29"/>
      <c r="J1456" s="23"/>
      <c r="K1456" s="23"/>
      <c r="L1456" s="23"/>
      <c r="M1456" s="25"/>
      <c r="N1456" s="29"/>
      <c r="O1456" s="13"/>
      <c r="P1456" s="13"/>
      <c r="Q1456" s="13"/>
      <c r="R1456" s="13"/>
      <c r="T1456" s="8" t="str">
        <f>IF(COUNTIF(M1456, "*POSB*TRA*")&gt;0,CONCATENATE(L1456,"-",MID(M1456,(MIN(IF(ISERROR(FIND({1;2;3;4;5;6;7;8;9;0},M1456,FIND("POSB",M1456))),"",FIND({1;2;3;4;5;6;7;8;9;0},M1456,FIND("POSB",M1456))))),6)),"")</f>
        <v/>
      </c>
      <c r="U1456" s="8" t="str">
        <f t="shared" si="176"/>
        <v>--</v>
      </c>
      <c r="V1456" s="17" t="str">
        <f>IF(COUNTIF(M1456, "*CHEQUE*")&gt;0,+MID(M1456,(MIN(IF(ISERROR(FIND({1;2;3;4;5;6;7;8;9;0},M1456)),"",FIND({1;2;3;4;5;6;7;8;9;0},M1456)))),15),"")</f>
        <v/>
      </c>
      <c r="W1456" s="10"/>
      <c r="X1456" s="10"/>
      <c r="Y1456" s="10"/>
      <c r="Z1456" s="10"/>
      <c r="AA1456" s="31" t="str">
        <f t="shared" si="177"/>
        <v>--</v>
      </c>
      <c r="AB1456" s="18" t="str">
        <f t="shared" si="178"/>
        <v>Deposit</v>
      </c>
      <c r="AC1456" s="3">
        <f t="shared" si="179"/>
        <v>0</v>
      </c>
      <c r="AD1456" s="4">
        <f t="shared" si="180"/>
        <v>0</v>
      </c>
      <c r="AE1456" s="8" t="str">
        <f t="shared" si="181"/>
        <v/>
      </c>
      <c r="AF1456" s="18" t="str">
        <f t="shared" si="182"/>
        <v>--</v>
      </c>
    </row>
    <row r="1457" spans="5:32" x14ac:dyDescent="0.25">
      <c r="E1457" s="36" t="str">
        <f t="shared" si="183"/>
        <v>--</v>
      </c>
      <c r="F1457" s="26"/>
      <c r="G1457" s="21"/>
      <c r="H1457" s="30"/>
      <c r="I1457" s="30"/>
      <c r="J1457" s="24"/>
      <c r="K1457" s="24"/>
      <c r="L1457" s="24"/>
      <c r="M1457" s="26"/>
      <c r="N1457" s="30"/>
      <c r="O1457" s="13"/>
      <c r="P1457" s="13"/>
      <c r="Q1457" s="13"/>
      <c r="R1457" s="13"/>
      <c r="T1457" s="8" t="str">
        <f>IF(COUNTIF(M1457, "*POSB*TRA*")&gt;0,CONCATENATE(L1457,"-",MID(M1457,(MIN(IF(ISERROR(FIND({1;2;3;4;5;6;7;8;9;0},M1457,FIND("POSB",M1457))),"",FIND({1;2;3;4;5;6;7;8;9;0},M1457,FIND("POSB",M1457))))),6)),"")</f>
        <v/>
      </c>
      <c r="U1457" s="8" t="str">
        <f t="shared" si="176"/>
        <v>--</v>
      </c>
      <c r="V1457" s="17" t="str">
        <f>IF(COUNTIF(M1457, "*CHEQUE*")&gt;0,+MID(M1457,(MIN(IF(ISERROR(FIND({1;2;3;4;5;6;7;8;9;0},M1457)),"",FIND({1;2;3;4;5;6;7;8;9;0},M1457)))),15),"")</f>
        <v/>
      </c>
      <c r="W1457" s="10"/>
      <c r="X1457" s="10"/>
      <c r="Y1457" s="10"/>
      <c r="Z1457" s="10"/>
      <c r="AA1457" s="31" t="str">
        <f t="shared" si="177"/>
        <v>--</v>
      </c>
      <c r="AB1457" s="18" t="str">
        <f t="shared" si="178"/>
        <v>Deposit</v>
      </c>
      <c r="AC1457" s="3">
        <f t="shared" si="179"/>
        <v>0</v>
      </c>
      <c r="AD1457" s="4">
        <f t="shared" si="180"/>
        <v>0</v>
      </c>
      <c r="AE1457" s="8" t="str">
        <f t="shared" si="181"/>
        <v/>
      </c>
      <c r="AF1457" s="18" t="str">
        <f t="shared" si="182"/>
        <v>--</v>
      </c>
    </row>
    <row r="1458" spans="5:32" x14ac:dyDescent="0.25">
      <c r="E1458" s="36" t="str">
        <f t="shared" si="183"/>
        <v>--</v>
      </c>
      <c r="F1458" s="25"/>
      <c r="G1458" s="20"/>
      <c r="H1458" s="29"/>
      <c r="I1458" s="29"/>
      <c r="J1458" s="23"/>
      <c r="K1458" s="23"/>
      <c r="L1458" s="23"/>
      <c r="M1458" s="25"/>
      <c r="N1458" s="29"/>
      <c r="O1458" s="13"/>
      <c r="P1458" s="13"/>
      <c r="Q1458" s="13"/>
      <c r="R1458" s="13"/>
      <c r="T1458" s="8" t="str">
        <f>IF(COUNTIF(M1458, "*POSB*TRA*")&gt;0,CONCATENATE(L1458,"-",MID(M1458,(MIN(IF(ISERROR(FIND({1;2;3;4;5;6;7;8;9;0},M1458,FIND("POSB",M1458))),"",FIND({1;2;3;4;5;6;7;8;9;0},M1458,FIND("POSB",M1458))))),6)),"")</f>
        <v/>
      </c>
      <c r="U1458" s="8" t="str">
        <f t="shared" si="176"/>
        <v>--</v>
      </c>
      <c r="V1458" s="17" t="str">
        <f>IF(COUNTIF(M1458, "*CHEQUE*")&gt;0,+MID(M1458,(MIN(IF(ISERROR(FIND({1;2;3;4;5;6;7;8;9;0},M1458)),"",FIND({1;2;3;4;5;6;7;8;9;0},M1458)))),15),"")</f>
        <v/>
      </c>
      <c r="W1458" s="10"/>
      <c r="X1458" s="10"/>
      <c r="Y1458" s="10"/>
      <c r="Z1458" s="10"/>
      <c r="AA1458" s="31" t="str">
        <f t="shared" si="177"/>
        <v>--</v>
      </c>
      <c r="AB1458" s="18" t="str">
        <f t="shared" si="178"/>
        <v>Deposit</v>
      </c>
      <c r="AC1458" s="3">
        <f t="shared" si="179"/>
        <v>0</v>
      </c>
      <c r="AD1458" s="4">
        <f t="shared" si="180"/>
        <v>0</v>
      </c>
      <c r="AE1458" s="8" t="str">
        <f t="shared" si="181"/>
        <v/>
      </c>
      <c r="AF1458" s="18" t="str">
        <f t="shared" si="182"/>
        <v>--</v>
      </c>
    </row>
    <row r="1459" spans="5:32" x14ac:dyDescent="0.25">
      <c r="E1459" s="36" t="str">
        <f t="shared" si="183"/>
        <v>--</v>
      </c>
      <c r="F1459" s="26"/>
      <c r="G1459" s="21"/>
      <c r="H1459" s="30"/>
      <c r="I1459" s="30"/>
      <c r="J1459" s="24"/>
      <c r="K1459" s="24"/>
      <c r="L1459" s="24"/>
      <c r="M1459" s="26"/>
      <c r="N1459" s="30"/>
      <c r="O1459" s="13"/>
      <c r="P1459" s="13"/>
      <c r="Q1459" s="13"/>
      <c r="R1459" s="13"/>
      <c r="T1459" s="8" t="str">
        <f>IF(COUNTIF(M1459, "*POSB*TRA*")&gt;0,CONCATENATE(L1459,"-",MID(M1459,(MIN(IF(ISERROR(FIND({1;2;3;4;5;6;7;8;9;0},M1459,FIND("POSB",M1459))),"",FIND({1;2;3;4;5;6;7;8;9;0},M1459,FIND("POSB",M1459))))),6)),"")</f>
        <v/>
      </c>
      <c r="U1459" s="8" t="str">
        <f t="shared" si="176"/>
        <v>--</v>
      </c>
      <c r="V1459" s="17" t="str">
        <f>IF(COUNTIF(M1459, "*CHEQUE*")&gt;0,+MID(M1459,(MIN(IF(ISERROR(FIND({1;2;3;4;5;6;7;8;9;0},M1459)),"",FIND({1;2;3;4;5;6;7;8;9;0},M1459)))),15),"")</f>
        <v/>
      </c>
      <c r="W1459" s="10"/>
      <c r="X1459" s="10"/>
      <c r="Y1459" s="10"/>
      <c r="Z1459" s="10"/>
      <c r="AA1459" s="31" t="str">
        <f t="shared" si="177"/>
        <v>--</v>
      </c>
      <c r="AB1459" s="18" t="str">
        <f t="shared" si="178"/>
        <v>Deposit</v>
      </c>
      <c r="AC1459" s="3">
        <f t="shared" si="179"/>
        <v>0</v>
      </c>
      <c r="AD1459" s="4">
        <f t="shared" si="180"/>
        <v>0</v>
      </c>
      <c r="AE1459" s="8" t="str">
        <f t="shared" si="181"/>
        <v/>
      </c>
      <c r="AF1459" s="18" t="str">
        <f t="shared" si="182"/>
        <v>--</v>
      </c>
    </row>
    <row r="1460" spans="5:32" x14ac:dyDescent="0.25">
      <c r="E1460" s="36" t="str">
        <f t="shared" si="183"/>
        <v>--</v>
      </c>
      <c r="F1460" s="25"/>
      <c r="G1460" s="20"/>
      <c r="H1460" s="29"/>
      <c r="I1460" s="29"/>
      <c r="J1460" s="23"/>
      <c r="K1460" s="23"/>
      <c r="L1460" s="23"/>
      <c r="M1460" s="25"/>
      <c r="N1460" s="29"/>
      <c r="O1460" s="13"/>
      <c r="P1460" s="13"/>
      <c r="Q1460" s="13"/>
      <c r="R1460" s="13"/>
      <c r="T1460" s="8" t="str">
        <f>IF(COUNTIF(M1460, "*POSB*TRA*")&gt;0,CONCATENATE(L1460,"-",MID(M1460,(MIN(IF(ISERROR(FIND({1;2;3;4;5;6;7;8;9;0},M1460,FIND("POSB",M1460))),"",FIND({1;2;3;4;5;6;7;8;9;0},M1460,FIND("POSB",M1460))))),6)),"")</f>
        <v/>
      </c>
      <c r="U1460" s="8" t="str">
        <f t="shared" si="176"/>
        <v>--</v>
      </c>
      <c r="V1460" s="17" t="str">
        <f>IF(COUNTIF(M1460, "*CHEQUE*")&gt;0,+MID(M1460,(MIN(IF(ISERROR(FIND({1;2;3;4;5;6;7;8;9;0},M1460)),"",FIND({1;2;3;4;5;6;7;8;9;0},M1460)))),15),"")</f>
        <v/>
      </c>
      <c r="W1460" s="10"/>
      <c r="X1460" s="10"/>
      <c r="Y1460" s="10"/>
      <c r="Z1460" s="10"/>
      <c r="AA1460" s="31" t="str">
        <f t="shared" si="177"/>
        <v>--</v>
      </c>
      <c r="AB1460" s="18" t="str">
        <f t="shared" si="178"/>
        <v>Deposit</v>
      </c>
      <c r="AC1460" s="3">
        <f t="shared" si="179"/>
        <v>0</v>
      </c>
      <c r="AD1460" s="4">
        <f t="shared" si="180"/>
        <v>0</v>
      </c>
      <c r="AE1460" s="8" t="str">
        <f t="shared" si="181"/>
        <v/>
      </c>
      <c r="AF1460" s="18" t="str">
        <f t="shared" si="182"/>
        <v>--</v>
      </c>
    </row>
    <row r="1461" spans="5:32" x14ac:dyDescent="0.25">
      <c r="E1461" s="36" t="str">
        <f t="shared" si="183"/>
        <v>--</v>
      </c>
      <c r="F1461" s="26"/>
      <c r="G1461" s="21"/>
      <c r="H1461" s="30"/>
      <c r="I1461" s="30"/>
      <c r="J1461" s="24"/>
      <c r="K1461" s="24"/>
      <c r="L1461" s="24"/>
      <c r="M1461" s="26"/>
      <c r="N1461" s="30"/>
      <c r="O1461" s="13"/>
      <c r="P1461" s="13"/>
      <c r="Q1461" s="13"/>
      <c r="R1461" s="13"/>
      <c r="T1461" s="8" t="str">
        <f>IF(COUNTIF(M1461, "*POSB*TRA*")&gt;0,CONCATENATE(L1461,"-",MID(M1461,(MIN(IF(ISERROR(FIND({1;2;3;4;5;6;7;8;9;0},M1461,FIND("POSB",M1461))),"",FIND({1;2;3;4;5;6;7;8;9;0},M1461,FIND("POSB",M1461))))),6)),"")</f>
        <v/>
      </c>
      <c r="U1461" s="8" t="str">
        <f t="shared" si="176"/>
        <v>--</v>
      </c>
      <c r="V1461" s="17" t="str">
        <f>IF(COUNTIF(M1461, "*CHEQUE*")&gt;0,+MID(M1461,(MIN(IF(ISERROR(FIND({1;2;3;4;5;6;7;8;9;0},M1461)),"",FIND({1;2;3;4;5;6;7;8;9;0},M1461)))),15),"")</f>
        <v/>
      </c>
      <c r="W1461" s="10"/>
      <c r="X1461" s="10"/>
      <c r="Y1461" s="10"/>
      <c r="Z1461" s="10"/>
      <c r="AA1461" s="31" t="str">
        <f t="shared" si="177"/>
        <v>--</v>
      </c>
      <c r="AB1461" s="18" t="str">
        <f t="shared" si="178"/>
        <v>Deposit</v>
      </c>
      <c r="AC1461" s="3">
        <f t="shared" si="179"/>
        <v>0</v>
      </c>
      <c r="AD1461" s="4">
        <f t="shared" si="180"/>
        <v>0</v>
      </c>
      <c r="AE1461" s="8" t="str">
        <f t="shared" si="181"/>
        <v/>
      </c>
      <c r="AF1461" s="18" t="str">
        <f t="shared" si="182"/>
        <v>--</v>
      </c>
    </row>
    <row r="1462" spans="5:32" x14ac:dyDescent="0.25">
      <c r="E1462" s="36" t="str">
        <f t="shared" si="183"/>
        <v>--</v>
      </c>
      <c r="F1462" s="25"/>
      <c r="G1462" s="20"/>
      <c r="H1462" s="29"/>
      <c r="I1462" s="29"/>
      <c r="J1462" s="23"/>
      <c r="K1462" s="23"/>
      <c r="L1462" s="23"/>
      <c r="M1462" s="25"/>
      <c r="N1462" s="29"/>
      <c r="O1462" s="13"/>
      <c r="P1462" s="13"/>
      <c r="Q1462" s="13"/>
      <c r="R1462" s="13"/>
      <c r="T1462" s="8" t="str">
        <f>IF(COUNTIF(M1462, "*POSB*TRA*")&gt;0,CONCATENATE(L1462,"-",MID(M1462,(MIN(IF(ISERROR(FIND({1;2;3;4;5;6;7;8;9;0},M1462,FIND("POSB",M1462))),"",FIND({1;2;3;4;5;6;7;8;9;0},M1462,FIND("POSB",M1462))))),6)),"")</f>
        <v/>
      </c>
      <c r="U1462" s="8" t="str">
        <f t="shared" si="176"/>
        <v>--</v>
      </c>
      <c r="V1462" s="17" t="str">
        <f>IF(COUNTIF(M1462, "*CHEQUE*")&gt;0,+MID(M1462,(MIN(IF(ISERROR(FIND({1;2;3;4;5;6;7;8;9;0},M1462)),"",FIND({1;2;3;4;5;6;7;8;9;0},M1462)))),15),"")</f>
        <v/>
      </c>
      <c r="W1462" s="10"/>
      <c r="X1462" s="10"/>
      <c r="Y1462" s="10"/>
      <c r="Z1462" s="10"/>
      <c r="AA1462" s="31" t="str">
        <f t="shared" si="177"/>
        <v>--</v>
      </c>
      <c r="AB1462" s="18" t="str">
        <f t="shared" si="178"/>
        <v>Deposit</v>
      </c>
      <c r="AC1462" s="3">
        <f t="shared" si="179"/>
        <v>0</v>
      </c>
      <c r="AD1462" s="4">
        <f t="shared" si="180"/>
        <v>0</v>
      </c>
      <c r="AE1462" s="8" t="str">
        <f t="shared" si="181"/>
        <v/>
      </c>
      <c r="AF1462" s="18" t="str">
        <f t="shared" si="182"/>
        <v>--</v>
      </c>
    </row>
    <row r="1463" spans="5:32" x14ac:dyDescent="0.25">
      <c r="E1463" s="36" t="str">
        <f t="shared" si="183"/>
        <v>--</v>
      </c>
      <c r="F1463" s="26"/>
      <c r="G1463" s="21"/>
      <c r="H1463" s="30"/>
      <c r="I1463" s="30"/>
      <c r="J1463" s="24"/>
      <c r="K1463" s="24"/>
      <c r="L1463" s="24"/>
      <c r="M1463" s="26"/>
      <c r="N1463" s="30"/>
      <c r="O1463" s="13"/>
      <c r="P1463" s="13"/>
      <c r="Q1463" s="13"/>
      <c r="R1463" s="13"/>
      <c r="T1463" s="8" t="str">
        <f>IF(COUNTIF(M1463, "*POSB*TRA*")&gt;0,CONCATENATE(L1463,"-",MID(M1463,(MIN(IF(ISERROR(FIND({1;2;3;4;5;6;7;8;9;0},M1463,FIND("POSB",M1463))),"",FIND({1;2;3;4;5;6;7;8;9;0},M1463,FIND("POSB",M1463))))),6)),"")</f>
        <v/>
      </c>
      <c r="U1463" s="8" t="str">
        <f t="shared" si="176"/>
        <v>--</v>
      </c>
      <c r="V1463" s="17" t="str">
        <f>IF(COUNTIF(M1463, "*CHEQUE*")&gt;0,+MID(M1463,(MIN(IF(ISERROR(FIND({1;2;3;4;5;6;7;8;9;0},M1463)),"",FIND({1;2;3;4;5;6;7;8;9;0},M1463)))),15),"")</f>
        <v/>
      </c>
      <c r="W1463" s="10"/>
      <c r="X1463" s="10"/>
      <c r="Y1463" s="10"/>
      <c r="Z1463" s="10"/>
      <c r="AA1463" s="31" t="str">
        <f t="shared" si="177"/>
        <v>--</v>
      </c>
      <c r="AB1463" s="18" t="str">
        <f t="shared" si="178"/>
        <v>Deposit</v>
      </c>
      <c r="AC1463" s="3">
        <f t="shared" si="179"/>
        <v>0</v>
      </c>
      <c r="AD1463" s="4">
        <f t="shared" si="180"/>
        <v>0</v>
      </c>
      <c r="AE1463" s="8" t="str">
        <f t="shared" si="181"/>
        <v/>
      </c>
      <c r="AF1463" s="18" t="str">
        <f t="shared" si="182"/>
        <v>--</v>
      </c>
    </row>
    <row r="1464" spans="5:32" x14ac:dyDescent="0.25">
      <c r="E1464" s="36" t="str">
        <f t="shared" si="183"/>
        <v>--</v>
      </c>
      <c r="F1464" s="25"/>
      <c r="G1464" s="20"/>
      <c r="H1464" s="29"/>
      <c r="I1464" s="29"/>
      <c r="J1464" s="23"/>
      <c r="K1464" s="23"/>
      <c r="L1464" s="23"/>
      <c r="M1464" s="25"/>
      <c r="N1464" s="29"/>
      <c r="O1464" s="13"/>
      <c r="P1464" s="13"/>
      <c r="Q1464" s="13"/>
      <c r="R1464" s="13"/>
      <c r="T1464" s="8" t="str">
        <f>IF(COUNTIF(M1464, "*POSB*TRA*")&gt;0,CONCATENATE(L1464,"-",MID(M1464,(MIN(IF(ISERROR(FIND({1;2;3;4;5;6;7;8;9;0},M1464,FIND("POSB",M1464))),"",FIND({1;2;3;4;5;6;7;8;9;0},M1464,FIND("POSB",M1464))))),6)),"")</f>
        <v/>
      </c>
      <c r="U1464" s="8" t="str">
        <f t="shared" si="176"/>
        <v>--</v>
      </c>
      <c r="V1464" s="17" t="str">
        <f>IF(COUNTIF(M1464, "*CHEQUE*")&gt;0,+MID(M1464,(MIN(IF(ISERROR(FIND({1;2;3;4;5;6;7;8;9;0},M1464)),"",FIND({1;2;3;4;5;6;7;8;9;0},M1464)))),15),"")</f>
        <v/>
      </c>
      <c r="W1464" s="10"/>
      <c r="X1464" s="10"/>
      <c r="Y1464" s="10"/>
      <c r="Z1464" s="10"/>
      <c r="AA1464" s="31" t="str">
        <f t="shared" si="177"/>
        <v>--</v>
      </c>
      <c r="AB1464" s="18" t="str">
        <f t="shared" si="178"/>
        <v>Deposit</v>
      </c>
      <c r="AC1464" s="3">
        <f t="shared" si="179"/>
        <v>0</v>
      </c>
      <c r="AD1464" s="4">
        <f t="shared" si="180"/>
        <v>0</v>
      </c>
      <c r="AE1464" s="8" t="str">
        <f t="shared" si="181"/>
        <v/>
      </c>
      <c r="AF1464" s="18" t="str">
        <f t="shared" si="182"/>
        <v>--</v>
      </c>
    </row>
    <row r="1465" spans="5:32" x14ac:dyDescent="0.25">
      <c r="E1465" s="36" t="str">
        <f t="shared" si="183"/>
        <v>--</v>
      </c>
      <c r="F1465" s="26"/>
      <c r="G1465" s="21"/>
      <c r="H1465" s="30"/>
      <c r="I1465" s="30"/>
      <c r="J1465" s="24"/>
      <c r="K1465" s="24"/>
      <c r="L1465" s="24"/>
      <c r="M1465" s="26"/>
      <c r="N1465" s="30"/>
      <c r="O1465" s="13"/>
      <c r="P1465" s="13"/>
      <c r="Q1465" s="13"/>
      <c r="R1465" s="13"/>
      <c r="T1465" s="8" t="str">
        <f>IF(COUNTIF(M1465, "*POSB*TRA*")&gt;0,CONCATENATE(L1465,"-",MID(M1465,(MIN(IF(ISERROR(FIND({1;2;3;4;5;6;7;8;9;0},M1465,FIND("POSB",M1465))),"",FIND({1;2;3;4;5;6;7;8;9;0},M1465,FIND("POSB",M1465))))),6)),"")</f>
        <v/>
      </c>
      <c r="U1465" s="8" t="str">
        <f t="shared" si="176"/>
        <v>--</v>
      </c>
      <c r="V1465" s="17" t="str">
        <f>IF(COUNTIF(M1465, "*CHEQUE*")&gt;0,+MID(M1465,(MIN(IF(ISERROR(FIND({1;2;3;4;5;6;7;8;9;0},M1465)),"",FIND({1;2;3;4;5;6;7;8;9;0},M1465)))),15),"")</f>
        <v/>
      </c>
      <c r="W1465" s="10"/>
      <c r="X1465" s="10"/>
      <c r="Y1465" s="10"/>
      <c r="Z1465" s="10"/>
      <c r="AA1465" s="31" t="str">
        <f t="shared" si="177"/>
        <v>--</v>
      </c>
      <c r="AB1465" s="18" t="str">
        <f t="shared" si="178"/>
        <v>Deposit</v>
      </c>
      <c r="AC1465" s="3">
        <f t="shared" si="179"/>
        <v>0</v>
      </c>
      <c r="AD1465" s="4">
        <f t="shared" si="180"/>
        <v>0</v>
      </c>
      <c r="AE1465" s="8" t="str">
        <f t="shared" si="181"/>
        <v/>
      </c>
      <c r="AF1465" s="18" t="str">
        <f t="shared" si="182"/>
        <v>--</v>
      </c>
    </row>
    <row r="1466" spans="5:32" x14ac:dyDescent="0.25">
      <c r="E1466" s="36" t="str">
        <f t="shared" si="183"/>
        <v>--</v>
      </c>
      <c r="F1466" s="25"/>
      <c r="G1466" s="20"/>
      <c r="H1466" s="29"/>
      <c r="I1466" s="29"/>
      <c r="J1466" s="23"/>
      <c r="K1466" s="23"/>
      <c r="L1466" s="23"/>
      <c r="M1466" s="25"/>
      <c r="N1466" s="29"/>
      <c r="O1466" s="13"/>
      <c r="P1466" s="13"/>
      <c r="Q1466" s="13"/>
      <c r="R1466" s="13"/>
      <c r="T1466" s="8" t="str">
        <f>IF(COUNTIF(M1466, "*POSB*TRA*")&gt;0,CONCATENATE(L1466,"-",MID(M1466,(MIN(IF(ISERROR(FIND({1;2;3;4;5;6;7;8;9;0},M1466,FIND("POSB",M1466))),"",FIND({1;2;3;4;5;6;7;8;9;0},M1466,FIND("POSB",M1466))))),6)),"")</f>
        <v/>
      </c>
      <c r="U1466" s="8" t="str">
        <f t="shared" si="176"/>
        <v>--</v>
      </c>
      <c r="V1466" s="17" t="str">
        <f>IF(COUNTIF(M1466, "*CHEQUE*")&gt;0,+MID(M1466,(MIN(IF(ISERROR(FIND({1;2;3;4;5;6;7;8;9;0},M1466)),"",FIND({1;2;3;4;5;6;7;8;9;0},M1466)))),15),"")</f>
        <v/>
      </c>
      <c r="W1466" s="10"/>
      <c r="X1466" s="10"/>
      <c r="Y1466" s="10"/>
      <c r="Z1466" s="10"/>
      <c r="AA1466" s="31" t="str">
        <f t="shared" si="177"/>
        <v>--</v>
      </c>
      <c r="AB1466" s="18" t="str">
        <f t="shared" si="178"/>
        <v>Deposit</v>
      </c>
      <c r="AC1466" s="3">
        <f t="shared" si="179"/>
        <v>0</v>
      </c>
      <c r="AD1466" s="4">
        <f t="shared" si="180"/>
        <v>0</v>
      </c>
      <c r="AE1466" s="8" t="str">
        <f t="shared" si="181"/>
        <v/>
      </c>
      <c r="AF1466" s="18" t="str">
        <f t="shared" si="182"/>
        <v>--</v>
      </c>
    </row>
    <row r="1467" spans="5:32" x14ac:dyDescent="0.25">
      <c r="E1467" s="36" t="str">
        <f t="shared" si="183"/>
        <v>--</v>
      </c>
      <c r="F1467" s="26"/>
      <c r="G1467" s="21"/>
      <c r="H1467" s="30"/>
      <c r="I1467" s="30"/>
      <c r="J1467" s="24"/>
      <c r="K1467" s="24"/>
      <c r="L1467" s="24"/>
      <c r="M1467" s="26"/>
      <c r="N1467" s="30"/>
      <c r="O1467" s="13"/>
      <c r="P1467" s="13"/>
      <c r="Q1467" s="13"/>
      <c r="R1467" s="13"/>
      <c r="T1467" s="8" t="str">
        <f>IF(COUNTIF(M1467, "*POSB*TRA*")&gt;0,CONCATENATE(L1467,"-",MID(M1467,(MIN(IF(ISERROR(FIND({1;2;3;4;5;6;7;8;9;0},M1467,FIND("POSB",M1467))),"",FIND({1;2;3;4;5;6;7;8;9;0},M1467,FIND("POSB",M1467))))),6)),"")</f>
        <v/>
      </c>
      <c r="U1467" s="8" t="str">
        <f t="shared" si="176"/>
        <v>--</v>
      </c>
      <c r="V1467" s="17" t="str">
        <f>IF(COUNTIF(M1467, "*CHEQUE*")&gt;0,+MID(M1467,(MIN(IF(ISERROR(FIND({1;2;3;4;5;6;7;8;9;0},M1467)),"",FIND({1;2;3;4;5;6;7;8;9;0},M1467)))),15),"")</f>
        <v/>
      </c>
      <c r="W1467" s="10"/>
      <c r="X1467" s="10"/>
      <c r="Y1467" s="10"/>
      <c r="Z1467" s="10"/>
      <c r="AA1467" s="31" t="str">
        <f t="shared" si="177"/>
        <v>--</v>
      </c>
      <c r="AB1467" s="18" t="str">
        <f t="shared" si="178"/>
        <v>Deposit</v>
      </c>
      <c r="AC1467" s="3">
        <f t="shared" si="179"/>
        <v>0</v>
      </c>
      <c r="AD1467" s="4">
        <f t="shared" si="180"/>
        <v>0</v>
      </c>
      <c r="AE1467" s="8" t="str">
        <f t="shared" si="181"/>
        <v/>
      </c>
      <c r="AF1467" s="18" t="str">
        <f t="shared" si="182"/>
        <v>--</v>
      </c>
    </row>
    <row r="1468" spans="5:32" x14ac:dyDescent="0.25">
      <c r="E1468" s="36" t="str">
        <f t="shared" si="183"/>
        <v>--</v>
      </c>
      <c r="F1468" s="25"/>
      <c r="G1468" s="20"/>
      <c r="H1468" s="29"/>
      <c r="I1468" s="29"/>
      <c r="J1468" s="23"/>
      <c r="K1468" s="23"/>
      <c r="L1468" s="23"/>
      <c r="M1468" s="25"/>
      <c r="N1468" s="29"/>
      <c r="O1468" s="13"/>
      <c r="P1468" s="13"/>
      <c r="Q1468" s="13"/>
      <c r="R1468" s="13"/>
      <c r="T1468" s="8" t="str">
        <f>IF(COUNTIF(M1468, "*POSB*TRA*")&gt;0,CONCATENATE(L1468,"-",MID(M1468,(MIN(IF(ISERROR(FIND({1;2;3;4;5;6;7;8;9;0},M1468,FIND("POSB",M1468))),"",FIND({1;2;3;4;5;6;7;8;9;0},M1468,FIND("POSB",M1468))))),6)),"")</f>
        <v/>
      </c>
      <c r="U1468" s="8" t="str">
        <f t="shared" si="176"/>
        <v>--</v>
      </c>
      <c r="V1468" s="17" t="str">
        <f>IF(COUNTIF(M1468, "*CHEQUE*")&gt;0,+MID(M1468,(MIN(IF(ISERROR(FIND({1;2;3;4;5;6;7;8;9;0},M1468)),"",FIND({1;2;3;4;5;6;7;8;9;0},M1468)))),15),"")</f>
        <v/>
      </c>
      <c r="W1468" s="10"/>
      <c r="X1468" s="10"/>
      <c r="Y1468" s="10"/>
      <c r="Z1468" s="10"/>
      <c r="AA1468" s="31" t="str">
        <f t="shared" si="177"/>
        <v>--</v>
      </c>
      <c r="AB1468" s="18" t="str">
        <f t="shared" si="178"/>
        <v>Deposit</v>
      </c>
      <c r="AC1468" s="3">
        <f t="shared" si="179"/>
        <v>0</v>
      </c>
      <c r="AD1468" s="4">
        <f t="shared" si="180"/>
        <v>0</v>
      </c>
      <c r="AE1468" s="8" t="str">
        <f t="shared" si="181"/>
        <v/>
      </c>
      <c r="AF1468" s="18" t="str">
        <f t="shared" si="182"/>
        <v>--</v>
      </c>
    </row>
    <row r="1469" spans="5:32" x14ac:dyDescent="0.25">
      <c r="E1469" s="36" t="str">
        <f t="shared" si="183"/>
        <v>--</v>
      </c>
      <c r="F1469" s="26"/>
      <c r="G1469" s="21"/>
      <c r="H1469" s="30"/>
      <c r="I1469" s="30"/>
      <c r="J1469" s="24"/>
      <c r="K1469" s="24"/>
      <c r="L1469" s="24"/>
      <c r="M1469" s="26"/>
      <c r="N1469" s="30"/>
      <c r="O1469" s="13"/>
      <c r="P1469" s="13"/>
      <c r="Q1469" s="13"/>
      <c r="R1469" s="13"/>
      <c r="T1469" s="8" t="str">
        <f>IF(COUNTIF(M1469, "*POSB*TRA*")&gt;0,CONCATENATE(L1469,"-",MID(M1469,(MIN(IF(ISERROR(FIND({1;2;3;4;5;6;7;8;9;0},M1469,FIND("POSB",M1469))),"",FIND({1;2;3;4;5;6;7;8;9;0},M1469,FIND("POSB",M1469))))),6)),"")</f>
        <v/>
      </c>
      <c r="U1469" s="8" t="str">
        <f t="shared" si="176"/>
        <v>--</v>
      </c>
      <c r="V1469" s="17" t="str">
        <f>IF(COUNTIF(M1469, "*CHEQUE*")&gt;0,+MID(M1469,(MIN(IF(ISERROR(FIND({1;2;3;4;5;6;7;8;9;0},M1469)),"",FIND({1;2;3;4;5;6;7;8;9;0},M1469)))),15),"")</f>
        <v/>
      </c>
      <c r="W1469" s="10"/>
      <c r="X1469" s="10"/>
      <c r="Y1469" s="10"/>
      <c r="Z1469" s="10"/>
      <c r="AA1469" s="31" t="str">
        <f t="shared" si="177"/>
        <v>--</v>
      </c>
      <c r="AB1469" s="18" t="str">
        <f t="shared" si="178"/>
        <v>Deposit</v>
      </c>
      <c r="AC1469" s="3">
        <f t="shared" si="179"/>
        <v>0</v>
      </c>
      <c r="AD1469" s="4">
        <f t="shared" si="180"/>
        <v>0</v>
      </c>
      <c r="AE1469" s="8" t="str">
        <f t="shared" si="181"/>
        <v/>
      </c>
      <c r="AF1469" s="18" t="str">
        <f t="shared" si="182"/>
        <v>--</v>
      </c>
    </row>
    <row r="1470" spans="5:32" x14ac:dyDescent="0.25">
      <c r="E1470" s="36" t="str">
        <f t="shared" si="183"/>
        <v>--</v>
      </c>
      <c r="F1470" s="25"/>
      <c r="G1470" s="20"/>
      <c r="H1470" s="29"/>
      <c r="I1470" s="29"/>
      <c r="J1470" s="23"/>
      <c r="K1470" s="23"/>
      <c r="L1470" s="23"/>
      <c r="M1470" s="25"/>
      <c r="N1470" s="29"/>
      <c r="O1470" s="13"/>
      <c r="P1470" s="13"/>
      <c r="Q1470" s="13"/>
      <c r="R1470" s="13"/>
      <c r="T1470" s="8" t="str">
        <f>IF(COUNTIF(M1470, "*POSB*TRA*")&gt;0,CONCATENATE(L1470,"-",MID(M1470,(MIN(IF(ISERROR(FIND({1;2;3;4;5;6;7;8;9;0},M1470,FIND("POSB",M1470))),"",FIND({1;2;3;4;5;6;7;8;9;0},M1470,FIND("POSB",M1470))))),6)),"")</f>
        <v/>
      </c>
      <c r="U1470" s="8" t="str">
        <f t="shared" si="176"/>
        <v>--</v>
      </c>
      <c r="V1470" s="17" t="str">
        <f>IF(COUNTIF(M1470, "*CHEQUE*")&gt;0,+MID(M1470,(MIN(IF(ISERROR(FIND({1;2;3;4;5;6;7;8;9;0},M1470)),"",FIND({1;2;3;4;5;6;7;8;9;0},M1470)))),15),"")</f>
        <v/>
      </c>
      <c r="W1470" s="10"/>
      <c r="X1470" s="10"/>
      <c r="Y1470" s="10"/>
      <c r="Z1470" s="10"/>
      <c r="AA1470" s="31" t="str">
        <f t="shared" si="177"/>
        <v>--</v>
      </c>
      <c r="AB1470" s="18" t="str">
        <f t="shared" si="178"/>
        <v>Deposit</v>
      </c>
      <c r="AC1470" s="3">
        <f t="shared" si="179"/>
        <v>0</v>
      </c>
      <c r="AD1470" s="4">
        <f t="shared" si="180"/>
        <v>0</v>
      </c>
      <c r="AE1470" s="8" t="str">
        <f t="shared" si="181"/>
        <v/>
      </c>
      <c r="AF1470" s="18" t="str">
        <f t="shared" si="182"/>
        <v>--</v>
      </c>
    </row>
    <row r="1471" spans="5:32" x14ac:dyDescent="0.25">
      <c r="E1471" s="36" t="str">
        <f t="shared" si="183"/>
        <v>--</v>
      </c>
      <c r="F1471" s="26"/>
      <c r="G1471" s="21"/>
      <c r="H1471" s="30"/>
      <c r="I1471" s="30"/>
      <c r="J1471" s="24"/>
      <c r="K1471" s="24"/>
      <c r="L1471" s="24"/>
      <c r="M1471" s="26"/>
      <c r="N1471" s="30"/>
      <c r="O1471" s="13"/>
      <c r="P1471" s="13"/>
      <c r="Q1471" s="13"/>
      <c r="R1471" s="13"/>
      <c r="T1471" s="8" t="str">
        <f>IF(COUNTIF(M1471, "*POSB*TRA*")&gt;0,CONCATENATE(L1471,"-",MID(M1471,(MIN(IF(ISERROR(FIND({1;2;3;4;5;6;7;8;9;0},M1471,FIND("POSB",M1471))),"",FIND({1;2;3;4;5;6;7;8;9;0},M1471,FIND("POSB",M1471))))),6)),"")</f>
        <v/>
      </c>
      <c r="U1471" s="8" t="str">
        <f t="shared" si="176"/>
        <v>--</v>
      </c>
      <c r="V1471" s="17" t="str">
        <f>IF(COUNTIF(M1471, "*CHEQUE*")&gt;0,+MID(M1471,(MIN(IF(ISERROR(FIND({1;2;3;4;5;6;7;8;9;0},M1471)),"",FIND({1;2;3;4;5;6;7;8;9;0},M1471)))),15),"")</f>
        <v/>
      </c>
      <c r="W1471" s="10"/>
      <c r="X1471" s="10"/>
      <c r="Y1471" s="10"/>
      <c r="Z1471" s="10"/>
      <c r="AA1471" s="31" t="str">
        <f t="shared" si="177"/>
        <v>--</v>
      </c>
      <c r="AB1471" s="18" t="str">
        <f t="shared" si="178"/>
        <v>Deposit</v>
      </c>
      <c r="AC1471" s="3">
        <f t="shared" si="179"/>
        <v>0</v>
      </c>
      <c r="AD1471" s="4">
        <f t="shared" si="180"/>
        <v>0</v>
      </c>
      <c r="AE1471" s="8" t="str">
        <f t="shared" si="181"/>
        <v/>
      </c>
      <c r="AF1471" s="18" t="str">
        <f t="shared" si="182"/>
        <v>--</v>
      </c>
    </row>
    <row r="1472" spans="5:32" x14ac:dyDescent="0.25">
      <c r="E1472" s="36" t="str">
        <f t="shared" si="183"/>
        <v>--</v>
      </c>
      <c r="F1472" s="25"/>
      <c r="G1472" s="20"/>
      <c r="H1472" s="29"/>
      <c r="I1472" s="29"/>
      <c r="J1472" s="23"/>
      <c r="K1472" s="23"/>
      <c r="L1472" s="23"/>
      <c r="M1472" s="25"/>
      <c r="N1472" s="29"/>
      <c r="O1472" s="13"/>
      <c r="P1472" s="13"/>
      <c r="Q1472" s="13"/>
      <c r="R1472" s="13"/>
      <c r="T1472" s="8" t="str">
        <f>IF(COUNTIF(M1472, "*POSB*TRA*")&gt;0,CONCATENATE(L1472,"-",MID(M1472,(MIN(IF(ISERROR(FIND({1;2;3;4;5;6;7;8;9;0},M1472,FIND("POSB",M1472))),"",FIND({1;2;3;4;5;6;7;8;9;0},M1472,FIND("POSB",M1472))))),6)),"")</f>
        <v/>
      </c>
      <c r="U1472" s="8" t="str">
        <f t="shared" si="176"/>
        <v>--</v>
      </c>
      <c r="V1472" s="17" t="str">
        <f>IF(COUNTIF(M1472, "*CHEQUE*")&gt;0,+MID(M1472,(MIN(IF(ISERROR(FIND({1;2;3;4;5;6;7;8;9;0},M1472)),"",FIND({1;2;3;4;5;6;7;8;9;0},M1472)))),15),"")</f>
        <v/>
      </c>
      <c r="W1472" s="10"/>
      <c r="X1472" s="10"/>
      <c r="Y1472" s="10"/>
      <c r="Z1472" s="10"/>
      <c r="AA1472" s="31" t="str">
        <f t="shared" si="177"/>
        <v>--</v>
      </c>
      <c r="AB1472" s="18" t="str">
        <f t="shared" si="178"/>
        <v>Deposit</v>
      </c>
      <c r="AC1472" s="3">
        <f t="shared" si="179"/>
        <v>0</v>
      </c>
      <c r="AD1472" s="4">
        <f t="shared" si="180"/>
        <v>0</v>
      </c>
      <c r="AE1472" s="8" t="str">
        <f t="shared" si="181"/>
        <v/>
      </c>
      <c r="AF1472" s="18" t="str">
        <f t="shared" si="182"/>
        <v>--</v>
      </c>
    </row>
    <row r="1473" spans="5:32" x14ac:dyDescent="0.25">
      <c r="E1473" s="36" t="str">
        <f t="shared" si="183"/>
        <v>--</v>
      </c>
      <c r="F1473" s="26"/>
      <c r="G1473" s="21"/>
      <c r="H1473" s="30"/>
      <c r="I1473" s="30"/>
      <c r="J1473" s="24"/>
      <c r="K1473" s="24"/>
      <c r="L1473" s="24"/>
      <c r="M1473" s="26"/>
      <c r="N1473" s="30"/>
      <c r="O1473" s="13"/>
      <c r="P1473" s="13"/>
      <c r="Q1473" s="13"/>
      <c r="R1473" s="13"/>
      <c r="T1473" s="8" t="str">
        <f>IF(COUNTIF(M1473, "*POSB*TRA*")&gt;0,CONCATENATE(L1473,"-",MID(M1473,(MIN(IF(ISERROR(FIND({1;2;3;4;5;6;7;8;9;0},M1473,FIND("POSB",M1473))),"",FIND({1;2;3;4;5;6;7;8;9;0},M1473,FIND("POSB",M1473))))),6)),"")</f>
        <v/>
      </c>
      <c r="U1473" s="8" t="str">
        <f t="shared" si="176"/>
        <v>--</v>
      </c>
      <c r="V1473" s="17" t="str">
        <f>IF(COUNTIF(M1473, "*CHEQUE*")&gt;0,+MID(M1473,(MIN(IF(ISERROR(FIND({1;2;3;4;5;6;7;8;9;0},M1473)),"",FIND({1;2;3;4;5;6;7;8;9;0},M1473)))),15),"")</f>
        <v/>
      </c>
      <c r="W1473" s="10"/>
      <c r="X1473" s="10"/>
      <c r="Y1473" s="10"/>
      <c r="Z1473" s="10"/>
      <c r="AA1473" s="31" t="str">
        <f t="shared" si="177"/>
        <v>--</v>
      </c>
      <c r="AB1473" s="18" t="str">
        <f t="shared" si="178"/>
        <v>Deposit</v>
      </c>
      <c r="AC1473" s="3">
        <f t="shared" si="179"/>
        <v>0</v>
      </c>
      <c r="AD1473" s="4">
        <f t="shared" si="180"/>
        <v>0</v>
      </c>
      <c r="AE1473" s="8" t="str">
        <f t="shared" si="181"/>
        <v/>
      </c>
      <c r="AF1473" s="18" t="str">
        <f t="shared" si="182"/>
        <v>--</v>
      </c>
    </row>
    <row r="1474" spans="5:32" x14ac:dyDescent="0.25">
      <c r="E1474" s="36" t="str">
        <f t="shared" si="183"/>
        <v>--</v>
      </c>
      <c r="F1474" s="25"/>
      <c r="G1474" s="20"/>
      <c r="H1474" s="29"/>
      <c r="I1474" s="29"/>
      <c r="J1474" s="23"/>
      <c r="K1474" s="23"/>
      <c r="L1474" s="23"/>
      <c r="M1474" s="25"/>
      <c r="N1474" s="29"/>
      <c r="O1474" s="13"/>
      <c r="P1474" s="13"/>
      <c r="Q1474" s="13"/>
      <c r="R1474" s="13"/>
      <c r="T1474" s="8" t="str">
        <f>IF(COUNTIF(M1474, "*POSB*TRA*")&gt;0,CONCATENATE(L1474,"-",MID(M1474,(MIN(IF(ISERROR(FIND({1;2;3;4;5;6;7;8;9;0},M1474,FIND("POSB",M1474))),"",FIND({1;2;3;4;5;6;7;8;9;0},M1474,FIND("POSB",M1474))))),6)),"")</f>
        <v/>
      </c>
      <c r="U1474" s="8" t="str">
        <f t="shared" si="176"/>
        <v>--</v>
      </c>
      <c r="V1474" s="17" t="str">
        <f>IF(COUNTIF(M1474, "*CHEQUE*")&gt;0,+MID(M1474,(MIN(IF(ISERROR(FIND({1;2;3;4;5;6;7;8;9;0},M1474)),"",FIND({1;2;3;4;5;6;7;8;9;0},M1474)))),15),"")</f>
        <v/>
      </c>
      <c r="W1474" s="10"/>
      <c r="X1474" s="10"/>
      <c r="Y1474" s="10"/>
      <c r="Z1474" s="10"/>
      <c r="AA1474" s="31" t="str">
        <f t="shared" si="177"/>
        <v>--</v>
      </c>
      <c r="AB1474" s="18" t="str">
        <f t="shared" si="178"/>
        <v>Deposit</v>
      </c>
      <c r="AC1474" s="3">
        <f t="shared" si="179"/>
        <v>0</v>
      </c>
      <c r="AD1474" s="4">
        <f t="shared" si="180"/>
        <v>0</v>
      </c>
      <c r="AE1474" s="8" t="str">
        <f t="shared" si="181"/>
        <v/>
      </c>
      <c r="AF1474" s="18" t="str">
        <f t="shared" si="182"/>
        <v>--</v>
      </c>
    </row>
    <row r="1475" spans="5:32" x14ac:dyDescent="0.25">
      <c r="E1475" s="36" t="str">
        <f t="shared" si="183"/>
        <v>--</v>
      </c>
      <c r="F1475" s="26"/>
      <c r="G1475" s="21"/>
      <c r="H1475" s="30"/>
      <c r="I1475" s="30"/>
      <c r="J1475" s="24"/>
      <c r="K1475" s="24"/>
      <c r="L1475" s="24"/>
      <c r="M1475" s="26"/>
      <c r="N1475" s="30"/>
      <c r="O1475" s="13"/>
      <c r="P1475" s="13"/>
      <c r="Q1475" s="13"/>
      <c r="R1475" s="13"/>
      <c r="T1475" s="8" t="str">
        <f>IF(COUNTIF(M1475, "*POSB*TRA*")&gt;0,CONCATENATE(L1475,"-",MID(M1475,(MIN(IF(ISERROR(FIND({1;2;3;4;5;6;7;8;9;0},M1475,FIND("POSB",M1475))),"",FIND({1;2;3;4;5;6;7;8;9;0},M1475,FIND("POSB",M1475))))),6)),"")</f>
        <v/>
      </c>
      <c r="U1475" s="8" t="str">
        <f t="shared" si="176"/>
        <v>--</v>
      </c>
      <c r="V1475" s="17" t="str">
        <f>IF(COUNTIF(M1475, "*CHEQUE*")&gt;0,+MID(M1475,(MIN(IF(ISERROR(FIND({1;2;3;4;5;6;7;8;9;0},M1475)),"",FIND({1;2;3;4;5;6;7;8;9;0},M1475)))),15),"")</f>
        <v/>
      </c>
      <c r="W1475" s="10"/>
      <c r="X1475" s="10"/>
      <c r="Y1475" s="10"/>
      <c r="Z1475" s="10"/>
      <c r="AA1475" s="31" t="str">
        <f t="shared" si="177"/>
        <v>--</v>
      </c>
      <c r="AB1475" s="18" t="str">
        <f t="shared" si="178"/>
        <v>Deposit</v>
      </c>
      <c r="AC1475" s="3">
        <f t="shared" si="179"/>
        <v>0</v>
      </c>
      <c r="AD1475" s="4">
        <f t="shared" si="180"/>
        <v>0</v>
      </c>
      <c r="AE1475" s="8" t="str">
        <f t="shared" si="181"/>
        <v/>
      </c>
      <c r="AF1475" s="18" t="str">
        <f t="shared" si="182"/>
        <v>--</v>
      </c>
    </row>
    <row r="1476" spans="5:32" x14ac:dyDescent="0.25">
      <c r="E1476" s="36" t="str">
        <f t="shared" si="183"/>
        <v>--</v>
      </c>
      <c r="F1476" s="25"/>
      <c r="G1476" s="20"/>
      <c r="H1476" s="29"/>
      <c r="I1476" s="29"/>
      <c r="J1476" s="23"/>
      <c r="K1476" s="23"/>
      <c r="L1476" s="23"/>
      <c r="M1476" s="25"/>
      <c r="N1476" s="29"/>
      <c r="O1476" s="13"/>
      <c r="P1476" s="13"/>
      <c r="Q1476" s="13"/>
      <c r="R1476" s="13"/>
      <c r="T1476" s="8" t="str">
        <f>IF(COUNTIF(M1476, "*POSB*TRA*")&gt;0,CONCATENATE(L1476,"-",MID(M1476,(MIN(IF(ISERROR(FIND({1;2;3;4;5;6;7;8;9;0},M1476,FIND("POSB",M1476))),"",FIND({1;2;3;4;5;6;7;8;9;0},M1476,FIND("POSB",M1476))))),6)),"")</f>
        <v/>
      </c>
      <c r="U1476" s="8" t="str">
        <f t="shared" si="176"/>
        <v>--</v>
      </c>
      <c r="V1476" s="17" t="str">
        <f>IF(COUNTIF(M1476, "*CHEQUE*")&gt;0,+MID(M1476,(MIN(IF(ISERROR(FIND({1;2;3;4;5;6;7;8;9;0},M1476)),"",FIND({1;2;3;4;5;6;7;8;9;0},M1476)))),15),"")</f>
        <v/>
      </c>
      <c r="W1476" s="10"/>
      <c r="X1476" s="10"/>
      <c r="Y1476" s="10"/>
      <c r="Z1476" s="10"/>
      <c r="AA1476" s="31" t="str">
        <f t="shared" si="177"/>
        <v>--</v>
      </c>
      <c r="AB1476" s="18" t="str">
        <f t="shared" si="178"/>
        <v>Deposit</v>
      </c>
      <c r="AC1476" s="3">
        <f t="shared" si="179"/>
        <v>0</v>
      </c>
      <c r="AD1476" s="4">
        <f t="shared" si="180"/>
        <v>0</v>
      </c>
      <c r="AE1476" s="8" t="str">
        <f t="shared" si="181"/>
        <v/>
      </c>
      <c r="AF1476" s="18" t="str">
        <f t="shared" si="182"/>
        <v>--</v>
      </c>
    </row>
    <row r="1477" spans="5:32" x14ac:dyDescent="0.25">
      <c r="E1477" s="36" t="str">
        <f t="shared" si="183"/>
        <v>--</v>
      </c>
      <c r="F1477" s="26"/>
      <c r="G1477" s="21"/>
      <c r="H1477" s="30"/>
      <c r="I1477" s="30"/>
      <c r="J1477" s="24"/>
      <c r="K1477" s="24"/>
      <c r="L1477" s="24"/>
      <c r="M1477" s="26"/>
      <c r="N1477" s="30"/>
      <c r="O1477" s="13"/>
      <c r="P1477" s="13"/>
      <c r="Q1477" s="13"/>
      <c r="R1477" s="13"/>
      <c r="T1477" s="8" t="str">
        <f>IF(COUNTIF(M1477, "*POSB*TRA*")&gt;0,CONCATENATE(L1477,"-",MID(M1477,(MIN(IF(ISERROR(FIND({1;2;3;4;5;6;7;8;9;0},M1477,FIND("POSB",M1477))),"",FIND({1;2;3;4;5;6;7;8;9;0},M1477,FIND("POSB",M1477))))),6)),"")</f>
        <v/>
      </c>
      <c r="U1477" s="8" t="str">
        <f t="shared" si="176"/>
        <v>--</v>
      </c>
      <c r="V1477" s="17" t="str">
        <f>IF(COUNTIF(M1477, "*CHEQUE*")&gt;0,+MID(M1477,(MIN(IF(ISERROR(FIND({1;2;3;4;5;6;7;8;9;0},M1477)),"",FIND({1;2;3;4;5;6;7;8;9;0},M1477)))),15),"")</f>
        <v/>
      </c>
      <c r="W1477" s="10"/>
      <c r="X1477" s="10"/>
      <c r="Y1477" s="10"/>
      <c r="Z1477" s="10"/>
      <c r="AA1477" s="31" t="str">
        <f t="shared" si="177"/>
        <v>--</v>
      </c>
      <c r="AB1477" s="18" t="str">
        <f t="shared" si="178"/>
        <v>Deposit</v>
      </c>
      <c r="AC1477" s="3">
        <f t="shared" si="179"/>
        <v>0</v>
      </c>
      <c r="AD1477" s="4">
        <f t="shared" si="180"/>
        <v>0</v>
      </c>
      <c r="AE1477" s="8" t="str">
        <f t="shared" si="181"/>
        <v/>
      </c>
      <c r="AF1477" s="18" t="str">
        <f t="shared" si="182"/>
        <v>--</v>
      </c>
    </row>
    <row r="1478" spans="5:32" x14ac:dyDescent="0.25">
      <c r="E1478" s="36" t="str">
        <f t="shared" si="183"/>
        <v>--</v>
      </c>
      <c r="F1478" s="25"/>
      <c r="G1478" s="20"/>
      <c r="H1478" s="29"/>
      <c r="I1478" s="29"/>
      <c r="J1478" s="23"/>
      <c r="K1478" s="23"/>
      <c r="L1478" s="23"/>
      <c r="M1478" s="25"/>
      <c r="N1478" s="29"/>
      <c r="O1478" s="13"/>
      <c r="P1478" s="13"/>
      <c r="Q1478" s="13"/>
      <c r="R1478" s="13"/>
      <c r="T1478" s="8" t="str">
        <f>IF(COUNTIF(M1478, "*POSB*TRA*")&gt;0,CONCATENATE(L1478,"-",MID(M1478,(MIN(IF(ISERROR(FIND({1;2;3;4;5;6;7;8;9;0},M1478,FIND("POSB",M1478))),"",FIND({1;2;3;4;5;6;7;8;9;0},M1478,FIND("POSB",M1478))))),6)),"")</f>
        <v/>
      </c>
      <c r="U1478" s="8" t="str">
        <f t="shared" ref="U1478:U1541" si="184">IF(LEN(CONCATENATE(T1478,AE1478))&lt;=0,CONCATENATE(TEXT(AA1478,"yyyyMMdd"),TEXT(ABS(H1478),"#"),TEXT(ABS(I1478),"#")),"")</f>
        <v>--</v>
      </c>
      <c r="V1478" s="17" t="str">
        <f>IF(COUNTIF(M1478, "*CHEQUE*")&gt;0,+MID(M1478,(MIN(IF(ISERROR(FIND({1;2;3;4;5;6;7;8;9;0},M1478)),"",FIND({1;2;3;4;5;6;7;8;9;0},M1478)))),15),"")</f>
        <v/>
      </c>
      <c r="W1478" s="10"/>
      <c r="X1478" s="10"/>
      <c r="Y1478" s="10"/>
      <c r="Z1478" s="10"/>
      <c r="AA1478" s="31" t="str">
        <f t="shared" ref="AA1478:AA1541" si="185">E1478</f>
        <v>--</v>
      </c>
      <c r="AB1478" s="18" t="str">
        <f t="shared" ref="AB1478:AB1541" si="186">IF(COUNTIF(M1478, "*CHEQUE*")&gt;0,"Cheque",IF(COUNTIF(M1478, "*POSB*TRA*")&gt;0,"VISA","Deposit"))</f>
        <v>Deposit</v>
      </c>
      <c r="AC1478" s="3">
        <f t="shared" ref="AC1478:AC1541" si="187">M1478</f>
        <v>0</v>
      </c>
      <c r="AD1478" s="4">
        <f t="shared" ref="AD1478:AD1541" si="188">H1478-I1478</f>
        <v>0</v>
      </c>
      <c r="AE1478" s="8" t="str">
        <f t="shared" ref="AE1478:AE1541" si="189">LEFT(V1478,FIND("@",V1478&amp;"@")-1)</f>
        <v/>
      </c>
      <c r="AF1478" s="18" t="str">
        <f t="shared" ref="AF1478:AF1541" si="190">CONCATENATE(T1478,AE1478,U1478)</f>
        <v>--</v>
      </c>
    </row>
    <row r="1479" spans="5:32" x14ac:dyDescent="0.25">
      <c r="E1479" s="36" t="str">
        <f t="shared" ref="E1479:E1542" si="191">A1479&amp;"-"&amp;B1479&amp;"-"&amp;C1479</f>
        <v>--</v>
      </c>
      <c r="F1479" s="26"/>
      <c r="G1479" s="21"/>
      <c r="H1479" s="30"/>
      <c r="I1479" s="30"/>
      <c r="J1479" s="24"/>
      <c r="K1479" s="24"/>
      <c r="L1479" s="24"/>
      <c r="M1479" s="26"/>
      <c r="N1479" s="30"/>
      <c r="O1479" s="13"/>
      <c r="P1479" s="13"/>
      <c r="Q1479" s="13"/>
      <c r="R1479" s="13"/>
      <c r="T1479" s="8" t="str">
        <f>IF(COUNTIF(M1479, "*POSB*TRA*")&gt;0,CONCATENATE(L1479,"-",MID(M1479,(MIN(IF(ISERROR(FIND({1;2;3;4;5;6;7;8;9;0},M1479,FIND("POSB",M1479))),"",FIND({1;2;3;4;5;6;7;8;9;0},M1479,FIND("POSB",M1479))))),6)),"")</f>
        <v/>
      </c>
      <c r="U1479" s="8" t="str">
        <f t="shared" si="184"/>
        <v>--</v>
      </c>
      <c r="V1479" s="17" t="str">
        <f>IF(COUNTIF(M1479, "*CHEQUE*")&gt;0,+MID(M1479,(MIN(IF(ISERROR(FIND({1;2;3;4;5;6;7;8;9;0},M1479)),"",FIND({1;2;3;4;5;6;7;8;9;0},M1479)))),15),"")</f>
        <v/>
      </c>
      <c r="W1479" s="10"/>
      <c r="X1479" s="10"/>
      <c r="Y1479" s="10"/>
      <c r="Z1479" s="10"/>
      <c r="AA1479" s="31" t="str">
        <f t="shared" si="185"/>
        <v>--</v>
      </c>
      <c r="AB1479" s="18" t="str">
        <f t="shared" si="186"/>
        <v>Deposit</v>
      </c>
      <c r="AC1479" s="3">
        <f t="shared" si="187"/>
        <v>0</v>
      </c>
      <c r="AD1479" s="4">
        <f t="shared" si="188"/>
        <v>0</v>
      </c>
      <c r="AE1479" s="8" t="str">
        <f t="shared" si="189"/>
        <v/>
      </c>
      <c r="AF1479" s="18" t="str">
        <f t="shared" si="190"/>
        <v>--</v>
      </c>
    </row>
    <row r="1480" spans="5:32" x14ac:dyDescent="0.25">
      <c r="E1480" s="36" t="str">
        <f t="shared" si="191"/>
        <v>--</v>
      </c>
      <c r="F1480" s="25"/>
      <c r="G1480" s="20"/>
      <c r="H1480" s="29"/>
      <c r="I1480" s="29"/>
      <c r="J1480" s="23"/>
      <c r="K1480" s="23"/>
      <c r="L1480" s="23"/>
      <c r="M1480" s="25"/>
      <c r="N1480" s="29"/>
      <c r="O1480" s="13"/>
      <c r="P1480" s="13"/>
      <c r="Q1480" s="13"/>
      <c r="R1480" s="13"/>
      <c r="T1480" s="8" t="str">
        <f>IF(COUNTIF(M1480, "*POSB*TRA*")&gt;0,CONCATENATE(L1480,"-",MID(M1480,(MIN(IF(ISERROR(FIND({1;2;3;4;5;6;7;8;9;0},M1480,FIND("POSB",M1480))),"",FIND({1;2;3;4;5;6;7;8;9;0},M1480,FIND("POSB",M1480))))),6)),"")</f>
        <v/>
      </c>
      <c r="U1480" s="8" t="str">
        <f t="shared" si="184"/>
        <v>--</v>
      </c>
      <c r="V1480" s="17" t="str">
        <f>IF(COUNTIF(M1480, "*CHEQUE*")&gt;0,+MID(M1480,(MIN(IF(ISERROR(FIND({1;2;3;4;5;6;7;8;9;0},M1480)),"",FIND({1;2;3;4;5;6;7;8;9;0},M1480)))),15),"")</f>
        <v/>
      </c>
      <c r="W1480" s="10"/>
      <c r="X1480" s="10"/>
      <c r="Y1480" s="10"/>
      <c r="Z1480" s="10"/>
      <c r="AA1480" s="31" t="str">
        <f t="shared" si="185"/>
        <v>--</v>
      </c>
      <c r="AB1480" s="18" t="str">
        <f t="shared" si="186"/>
        <v>Deposit</v>
      </c>
      <c r="AC1480" s="3">
        <f t="shared" si="187"/>
        <v>0</v>
      </c>
      <c r="AD1480" s="4">
        <f t="shared" si="188"/>
        <v>0</v>
      </c>
      <c r="AE1480" s="8" t="str">
        <f t="shared" si="189"/>
        <v/>
      </c>
      <c r="AF1480" s="18" t="str">
        <f t="shared" si="190"/>
        <v>--</v>
      </c>
    </row>
    <row r="1481" spans="5:32" x14ac:dyDescent="0.25">
      <c r="E1481" s="36" t="str">
        <f t="shared" si="191"/>
        <v>--</v>
      </c>
      <c r="F1481" s="26"/>
      <c r="G1481" s="21"/>
      <c r="H1481" s="30"/>
      <c r="I1481" s="30"/>
      <c r="J1481" s="24"/>
      <c r="K1481" s="24"/>
      <c r="L1481" s="24"/>
      <c r="M1481" s="26"/>
      <c r="N1481" s="30"/>
      <c r="O1481" s="13"/>
      <c r="P1481" s="13"/>
      <c r="Q1481" s="13"/>
      <c r="R1481" s="13"/>
      <c r="T1481" s="8" t="str">
        <f>IF(COUNTIF(M1481, "*POSB*TRA*")&gt;0,CONCATENATE(L1481,"-",MID(M1481,(MIN(IF(ISERROR(FIND({1;2;3;4;5;6;7;8;9;0},M1481,FIND("POSB",M1481))),"",FIND({1;2;3;4;5;6;7;8;9;0},M1481,FIND("POSB",M1481))))),6)),"")</f>
        <v/>
      </c>
      <c r="U1481" s="8" t="str">
        <f t="shared" si="184"/>
        <v>--</v>
      </c>
      <c r="V1481" s="17" t="str">
        <f>IF(COUNTIF(M1481, "*CHEQUE*")&gt;0,+MID(M1481,(MIN(IF(ISERROR(FIND({1;2;3;4;5;6;7;8;9;0},M1481)),"",FIND({1;2;3;4;5;6;7;8;9;0},M1481)))),15),"")</f>
        <v/>
      </c>
      <c r="W1481" s="10"/>
      <c r="X1481" s="10"/>
      <c r="Y1481" s="10"/>
      <c r="Z1481" s="10"/>
      <c r="AA1481" s="31" t="str">
        <f t="shared" si="185"/>
        <v>--</v>
      </c>
      <c r="AB1481" s="18" t="str">
        <f t="shared" si="186"/>
        <v>Deposit</v>
      </c>
      <c r="AC1481" s="3">
        <f t="shared" si="187"/>
        <v>0</v>
      </c>
      <c r="AD1481" s="4">
        <f t="shared" si="188"/>
        <v>0</v>
      </c>
      <c r="AE1481" s="8" t="str">
        <f t="shared" si="189"/>
        <v/>
      </c>
      <c r="AF1481" s="18" t="str">
        <f t="shared" si="190"/>
        <v>--</v>
      </c>
    </row>
    <row r="1482" spans="5:32" x14ac:dyDescent="0.25">
      <c r="E1482" s="36" t="str">
        <f t="shared" si="191"/>
        <v>--</v>
      </c>
      <c r="F1482" s="25"/>
      <c r="G1482" s="20"/>
      <c r="H1482" s="29"/>
      <c r="I1482" s="29"/>
      <c r="J1482" s="23"/>
      <c r="K1482" s="23"/>
      <c r="L1482" s="23"/>
      <c r="M1482" s="25"/>
      <c r="N1482" s="29"/>
      <c r="O1482" s="13"/>
      <c r="P1482" s="13"/>
      <c r="Q1482" s="13"/>
      <c r="R1482" s="13"/>
      <c r="T1482" s="8" t="str">
        <f>IF(COUNTIF(M1482, "*POSB*TRA*")&gt;0,CONCATENATE(L1482,"-",MID(M1482,(MIN(IF(ISERROR(FIND({1;2;3;4;5;6;7;8;9;0},M1482,FIND("POSB",M1482))),"",FIND({1;2;3;4;5;6;7;8;9;0},M1482,FIND("POSB",M1482))))),6)),"")</f>
        <v/>
      </c>
      <c r="U1482" s="8" t="str">
        <f t="shared" si="184"/>
        <v>--</v>
      </c>
      <c r="V1482" s="17" t="str">
        <f>IF(COUNTIF(M1482, "*CHEQUE*")&gt;0,+MID(M1482,(MIN(IF(ISERROR(FIND({1;2;3;4;5;6;7;8;9;0},M1482)),"",FIND({1;2;3;4;5;6;7;8;9;0},M1482)))),15),"")</f>
        <v/>
      </c>
      <c r="W1482" s="10"/>
      <c r="X1482" s="10"/>
      <c r="Y1482" s="10"/>
      <c r="Z1482" s="10"/>
      <c r="AA1482" s="31" t="str">
        <f t="shared" si="185"/>
        <v>--</v>
      </c>
      <c r="AB1482" s="18" t="str">
        <f t="shared" si="186"/>
        <v>Deposit</v>
      </c>
      <c r="AC1482" s="3">
        <f t="shared" si="187"/>
        <v>0</v>
      </c>
      <c r="AD1482" s="4">
        <f t="shared" si="188"/>
        <v>0</v>
      </c>
      <c r="AE1482" s="8" t="str">
        <f t="shared" si="189"/>
        <v/>
      </c>
      <c r="AF1482" s="18" t="str">
        <f t="shared" si="190"/>
        <v>--</v>
      </c>
    </row>
    <row r="1483" spans="5:32" x14ac:dyDescent="0.25">
      <c r="E1483" s="36" t="str">
        <f t="shared" si="191"/>
        <v>--</v>
      </c>
      <c r="F1483" s="26"/>
      <c r="G1483" s="21"/>
      <c r="H1483" s="30"/>
      <c r="I1483" s="30"/>
      <c r="J1483" s="24"/>
      <c r="K1483" s="24"/>
      <c r="L1483" s="24"/>
      <c r="M1483" s="26"/>
      <c r="N1483" s="30"/>
      <c r="O1483" s="13"/>
      <c r="P1483" s="13"/>
      <c r="Q1483" s="13"/>
      <c r="R1483" s="13"/>
      <c r="T1483" s="8" t="str">
        <f>IF(COUNTIF(M1483, "*POSB*TRA*")&gt;0,CONCATENATE(L1483,"-",MID(M1483,(MIN(IF(ISERROR(FIND({1;2;3;4;5;6;7;8;9;0},M1483,FIND("POSB",M1483))),"",FIND({1;2;3;4;5;6;7;8;9;0},M1483,FIND("POSB",M1483))))),6)),"")</f>
        <v/>
      </c>
      <c r="U1483" s="8" t="str">
        <f t="shared" si="184"/>
        <v>--</v>
      </c>
      <c r="V1483" s="17" t="str">
        <f>IF(COUNTIF(M1483, "*CHEQUE*")&gt;0,+MID(M1483,(MIN(IF(ISERROR(FIND({1;2;3;4;5;6;7;8;9;0},M1483)),"",FIND({1;2;3;4;5;6;7;8;9;0},M1483)))),15),"")</f>
        <v/>
      </c>
      <c r="W1483" s="10"/>
      <c r="X1483" s="10"/>
      <c r="Y1483" s="10"/>
      <c r="Z1483" s="10"/>
      <c r="AA1483" s="31" t="str">
        <f t="shared" si="185"/>
        <v>--</v>
      </c>
      <c r="AB1483" s="18" t="str">
        <f t="shared" si="186"/>
        <v>Deposit</v>
      </c>
      <c r="AC1483" s="3">
        <f t="shared" si="187"/>
        <v>0</v>
      </c>
      <c r="AD1483" s="4">
        <f t="shared" si="188"/>
        <v>0</v>
      </c>
      <c r="AE1483" s="8" t="str">
        <f t="shared" si="189"/>
        <v/>
      </c>
      <c r="AF1483" s="18" t="str">
        <f t="shared" si="190"/>
        <v>--</v>
      </c>
    </row>
    <row r="1484" spans="5:32" x14ac:dyDescent="0.25">
      <c r="E1484" s="36" t="str">
        <f t="shared" si="191"/>
        <v>--</v>
      </c>
      <c r="F1484" s="25"/>
      <c r="G1484" s="20"/>
      <c r="H1484" s="29"/>
      <c r="I1484" s="29"/>
      <c r="J1484" s="23"/>
      <c r="K1484" s="23"/>
      <c r="L1484" s="23"/>
      <c r="M1484" s="25"/>
      <c r="N1484" s="29"/>
      <c r="O1484" s="13"/>
      <c r="P1484" s="13"/>
      <c r="Q1484" s="13"/>
      <c r="R1484" s="13"/>
      <c r="T1484" s="8" t="str">
        <f>IF(COUNTIF(M1484, "*POSB*TRA*")&gt;0,CONCATENATE(L1484,"-",MID(M1484,(MIN(IF(ISERROR(FIND({1;2;3;4;5;6;7;8;9;0},M1484,FIND("POSB",M1484))),"",FIND({1;2;3;4;5;6;7;8;9;0},M1484,FIND("POSB",M1484))))),6)),"")</f>
        <v/>
      </c>
      <c r="U1484" s="8" t="str">
        <f t="shared" si="184"/>
        <v>--</v>
      </c>
      <c r="V1484" s="17" t="str">
        <f>IF(COUNTIF(M1484, "*CHEQUE*")&gt;0,+MID(M1484,(MIN(IF(ISERROR(FIND({1;2;3;4;5;6;7;8;9;0},M1484)),"",FIND({1;2;3;4;5;6;7;8;9;0},M1484)))),15),"")</f>
        <v/>
      </c>
      <c r="W1484" s="10"/>
      <c r="X1484" s="10"/>
      <c r="Y1484" s="10"/>
      <c r="Z1484" s="10"/>
      <c r="AA1484" s="31" t="str">
        <f t="shared" si="185"/>
        <v>--</v>
      </c>
      <c r="AB1484" s="18" t="str">
        <f t="shared" si="186"/>
        <v>Deposit</v>
      </c>
      <c r="AC1484" s="3">
        <f t="shared" si="187"/>
        <v>0</v>
      </c>
      <c r="AD1484" s="4">
        <f t="shared" si="188"/>
        <v>0</v>
      </c>
      <c r="AE1484" s="8" t="str">
        <f t="shared" si="189"/>
        <v/>
      </c>
      <c r="AF1484" s="18" t="str">
        <f t="shared" si="190"/>
        <v>--</v>
      </c>
    </row>
    <row r="1485" spans="5:32" x14ac:dyDescent="0.25">
      <c r="E1485" s="36" t="str">
        <f t="shared" si="191"/>
        <v>--</v>
      </c>
      <c r="F1485" s="26"/>
      <c r="G1485" s="21"/>
      <c r="H1485" s="30"/>
      <c r="I1485" s="30"/>
      <c r="J1485" s="24"/>
      <c r="K1485" s="24"/>
      <c r="L1485" s="24"/>
      <c r="M1485" s="26"/>
      <c r="N1485" s="30"/>
      <c r="O1485" s="13"/>
      <c r="P1485" s="13"/>
      <c r="Q1485" s="13"/>
      <c r="R1485" s="13"/>
      <c r="T1485" s="8" t="str">
        <f>IF(COUNTIF(M1485, "*POSB*TRA*")&gt;0,CONCATENATE(L1485,"-",MID(M1485,(MIN(IF(ISERROR(FIND({1;2;3;4;5;6;7;8;9;0},M1485,FIND("POSB",M1485))),"",FIND({1;2;3;4;5;6;7;8;9;0},M1485,FIND("POSB",M1485))))),6)),"")</f>
        <v/>
      </c>
      <c r="U1485" s="8" t="str">
        <f t="shared" si="184"/>
        <v>--</v>
      </c>
      <c r="V1485" s="17" t="str">
        <f>IF(COUNTIF(M1485, "*CHEQUE*")&gt;0,+MID(M1485,(MIN(IF(ISERROR(FIND({1;2;3;4;5;6;7;8;9;0},M1485)),"",FIND({1;2;3;4;5;6;7;8;9;0},M1485)))),15),"")</f>
        <v/>
      </c>
      <c r="W1485" s="10"/>
      <c r="X1485" s="10"/>
      <c r="Y1485" s="10"/>
      <c r="Z1485" s="10"/>
      <c r="AA1485" s="31" t="str">
        <f t="shared" si="185"/>
        <v>--</v>
      </c>
      <c r="AB1485" s="18" t="str">
        <f t="shared" si="186"/>
        <v>Deposit</v>
      </c>
      <c r="AC1485" s="3">
        <f t="shared" si="187"/>
        <v>0</v>
      </c>
      <c r="AD1485" s="4">
        <f t="shared" si="188"/>
        <v>0</v>
      </c>
      <c r="AE1485" s="8" t="str">
        <f t="shared" si="189"/>
        <v/>
      </c>
      <c r="AF1485" s="18" t="str">
        <f t="shared" si="190"/>
        <v>--</v>
      </c>
    </row>
    <row r="1486" spans="5:32" x14ac:dyDescent="0.25">
      <c r="E1486" s="36" t="str">
        <f t="shared" si="191"/>
        <v>--</v>
      </c>
      <c r="F1486" s="25"/>
      <c r="G1486" s="20"/>
      <c r="H1486" s="29"/>
      <c r="I1486" s="29"/>
      <c r="J1486" s="23"/>
      <c r="K1486" s="23"/>
      <c r="L1486" s="23"/>
      <c r="M1486" s="25"/>
      <c r="N1486" s="29"/>
      <c r="O1486" s="13"/>
      <c r="P1486" s="13"/>
      <c r="Q1486" s="13"/>
      <c r="R1486" s="13"/>
      <c r="T1486" s="8" t="str">
        <f>IF(COUNTIF(M1486, "*POSB*TRA*")&gt;0,CONCATENATE(L1486,"-",MID(M1486,(MIN(IF(ISERROR(FIND({1;2;3;4;5;6;7;8;9;0},M1486,FIND("POSB",M1486))),"",FIND({1;2;3;4;5;6;7;8;9;0},M1486,FIND("POSB",M1486))))),6)),"")</f>
        <v/>
      </c>
      <c r="U1486" s="8" t="str">
        <f t="shared" si="184"/>
        <v>--</v>
      </c>
      <c r="V1486" s="17" t="str">
        <f>IF(COUNTIF(M1486, "*CHEQUE*")&gt;0,+MID(M1486,(MIN(IF(ISERROR(FIND({1;2;3;4;5;6;7;8;9;0},M1486)),"",FIND({1;2;3;4;5;6;7;8;9;0},M1486)))),15),"")</f>
        <v/>
      </c>
      <c r="W1486" s="10"/>
      <c r="X1486" s="10"/>
      <c r="Y1486" s="10"/>
      <c r="Z1486" s="10"/>
      <c r="AA1486" s="31" t="str">
        <f t="shared" si="185"/>
        <v>--</v>
      </c>
      <c r="AB1486" s="18" t="str">
        <f t="shared" si="186"/>
        <v>Deposit</v>
      </c>
      <c r="AC1486" s="3">
        <f t="shared" si="187"/>
        <v>0</v>
      </c>
      <c r="AD1486" s="4">
        <f t="shared" si="188"/>
        <v>0</v>
      </c>
      <c r="AE1486" s="8" t="str">
        <f t="shared" si="189"/>
        <v/>
      </c>
      <c r="AF1486" s="18" t="str">
        <f t="shared" si="190"/>
        <v>--</v>
      </c>
    </row>
    <row r="1487" spans="5:32" x14ac:dyDescent="0.25">
      <c r="E1487" s="36" t="str">
        <f t="shared" si="191"/>
        <v>--</v>
      </c>
      <c r="F1487" s="26"/>
      <c r="G1487" s="21"/>
      <c r="H1487" s="30"/>
      <c r="I1487" s="30"/>
      <c r="J1487" s="24"/>
      <c r="K1487" s="24"/>
      <c r="L1487" s="24"/>
      <c r="M1487" s="26"/>
      <c r="N1487" s="30"/>
      <c r="O1487" s="13"/>
      <c r="P1487" s="13"/>
      <c r="Q1487" s="13"/>
      <c r="R1487" s="13"/>
      <c r="T1487" s="8" t="str">
        <f>IF(COUNTIF(M1487, "*POSB*TRA*")&gt;0,CONCATENATE(L1487,"-",MID(M1487,(MIN(IF(ISERROR(FIND({1;2;3;4;5;6;7;8;9;0},M1487,FIND("POSB",M1487))),"",FIND({1;2;3;4;5;6;7;8;9;0},M1487,FIND("POSB",M1487))))),6)),"")</f>
        <v/>
      </c>
      <c r="U1487" s="8" t="str">
        <f t="shared" si="184"/>
        <v>--</v>
      </c>
      <c r="V1487" s="17" t="str">
        <f>IF(COUNTIF(M1487, "*CHEQUE*")&gt;0,+MID(M1487,(MIN(IF(ISERROR(FIND({1;2;3;4;5;6;7;8;9;0},M1487)),"",FIND({1;2;3;4;5;6;7;8;9;0},M1487)))),15),"")</f>
        <v/>
      </c>
      <c r="W1487" s="10"/>
      <c r="X1487" s="10"/>
      <c r="Y1487" s="10"/>
      <c r="Z1487" s="10"/>
      <c r="AA1487" s="31" t="str">
        <f t="shared" si="185"/>
        <v>--</v>
      </c>
      <c r="AB1487" s="18" t="str">
        <f t="shared" si="186"/>
        <v>Deposit</v>
      </c>
      <c r="AC1487" s="3">
        <f t="shared" si="187"/>
        <v>0</v>
      </c>
      <c r="AD1487" s="4">
        <f t="shared" si="188"/>
        <v>0</v>
      </c>
      <c r="AE1487" s="8" t="str">
        <f t="shared" si="189"/>
        <v/>
      </c>
      <c r="AF1487" s="18" t="str">
        <f t="shared" si="190"/>
        <v>--</v>
      </c>
    </row>
    <row r="1488" spans="5:32" x14ac:dyDescent="0.25">
      <c r="E1488" s="36" t="str">
        <f t="shared" si="191"/>
        <v>--</v>
      </c>
      <c r="F1488" s="25"/>
      <c r="G1488" s="20"/>
      <c r="H1488" s="29"/>
      <c r="I1488" s="29"/>
      <c r="J1488" s="23"/>
      <c r="K1488" s="23"/>
      <c r="L1488" s="23"/>
      <c r="M1488" s="25"/>
      <c r="N1488" s="29"/>
      <c r="O1488" s="13"/>
      <c r="P1488" s="13"/>
      <c r="Q1488" s="13"/>
      <c r="R1488" s="13"/>
      <c r="T1488" s="8" t="str">
        <f>IF(COUNTIF(M1488, "*POSB*TRA*")&gt;0,CONCATENATE(L1488,"-",MID(M1488,(MIN(IF(ISERROR(FIND({1;2;3;4;5;6;7;8;9;0},M1488,FIND("POSB",M1488))),"",FIND({1;2;3;4;5;6;7;8;9;0},M1488,FIND("POSB",M1488))))),6)),"")</f>
        <v/>
      </c>
      <c r="U1488" s="8" t="str">
        <f t="shared" si="184"/>
        <v>--</v>
      </c>
      <c r="V1488" s="17" t="str">
        <f>IF(COUNTIF(M1488, "*CHEQUE*")&gt;0,+MID(M1488,(MIN(IF(ISERROR(FIND({1;2;3;4;5;6;7;8;9;0},M1488)),"",FIND({1;2;3;4;5;6;7;8;9;0},M1488)))),15),"")</f>
        <v/>
      </c>
      <c r="W1488" s="10"/>
      <c r="X1488" s="10"/>
      <c r="Y1488" s="10"/>
      <c r="Z1488" s="10"/>
      <c r="AA1488" s="31" t="str">
        <f t="shared" si="185"/>
        <v>--</v>
      </c>
      <c r="AB1488" s="18" t="str">
        <f t="shared" si="186"/>
        <v>Deposit</v>
      </c>
      <c r="AC1488" s="3">
        <f t="shared" si="187"/>
        <v>0</v>
      </c>
      <c r="AD1488" s="4">
        <f t="shared" si="188"/>
        <v>0</v>
      </c>
      <c r="AE1488" s="8" t="str">
        <f t="shared" si="189"/>
        <v/>
      </c>
      <c r="AF1488" s="18" t="str">
        <f t="shared" si="190"/>
        <v>--</v>
      </c>
    </row>
    <row r="1489" spans="5:32" x14ac:dyDescent="0.25">
      <c r="E1489" s="36" t="str">
        <f t="shared" si="191"/>
        <v>--</v>
      </c>
      <c r="F1489" s="26"/>
      <c r="G1489" s="21"/>
      <c r="H1489" s="30"/>
      <c r="I1489" s="30"/>
      <c r="J1489" s="24"/>
      <c r="K1489" s="24"/>
      <c r="L1489" s="24"/>
      <c r="M1489" s="26"/>
      <c r="N1489" s="30"/>
      <c r="O1489" s="13"/>
      <c r="P1489" s="13"/>
      <c r="Q1489" s="13"/>
      <c r="R1489" s="13"/>
      <c r="T1489" s="8" t="str">
        <f>IF(COUNTIF(M1489, "*POSB*TRA*")&gt;0,CONCATENATE(L1489,"-",MID(M1489,(MIN(IF(ISERROR(FIND({1;2;3;4;5;6;7;8;9;0},M1489,FIND("POSB",M1489))),"",FIND({1;2;3;4;5;6;7;8;9;0},M1489,FIND("POSB",M1489))))),6)),"")</f>
        <v/>
      </c>
      <c r="U1489" s="8" t="str">
        <f t="shared" si="184"/>
        <v>--</v>
      </c>
      <c r="V1489" s="17" t="str">
        <f>IF(COUNTIF(M1489, "*CHEQUE*")&gt;0,+MID(M1489,(MIN(IF(ISERROR(FIND({1;2;3;4;5;6;7;8;9;0},M1489)),"",FIND({1;2;3;4;5;6;7;8;9;0},M1489)))),15),"")</f>
        <v/>
      </c>
      <c r="W1489" s="10"/>
      <c r="X1489" s="10"/>
      <c r="Y1489" s="10"/>
      <c r="Z1489" s="10"/>
      <c r="AA1489" s="31" t="str">
        <f t="shared" si="185"/>
        <v>--</v>
      </c>
      <c r="AB1489" s="18" t="str">
        <f t="shared" si="186"/>
        <v>Deposit</v>
      </c>
      <c r="AC1489" s="3">
        <f t="shared" si="187"/>
        <v>0</v>
      </c>
      <c r="AD1489" s="4">
        <f t="shared" si="188"/>
        <v>0</v>
      </c>
      <c r="AE1489" s="8" t="str">
        <f t="shared" si="189"/>
        <v/>
      </c>
      <c r="AF1489" s="18" t="str">
        <f t="shared" si="190"/>
        <v>--</v>
      </c>
    </row>
    <row r="1490" spans="5:32" x14ac:dyDescent="0.25">
      <c r="E1490" s="36" t="str">
        <f t="shared" si="191"/>
        <v>--</v>
      </c>
      <c r="F1490" s="25"/>
      <c r="G1490" s="20"/>
      <c r="H1490" s="29"/>
      <c r="I1490" s="29"/>
      <c r="J1490" s="23"/>
      <c r="K1490" s="23"/>
      <c r="L1490" s="23"/>
      <c r="M1490" s="25"/>
      <c r="N1490" s="29"/>
      <c r="O1490" s="13"/>
      <c r="P1490" s="13"/>
      <c r="Q1490" s="13"/>
      <c r="R1490" s="13"/>
      <c r="T1490" s="8" t="str">
        <f>IF(COUNTIF(M1490, "*POSB*TRA*")&gt;0,CONCATENATE(L1490,"-",MID(M1490,(MIN(IF(ISERROR(FIND({1;2;3;4;5;6;7;8;9;0},M1490,FIND("POSB",M1490))),"",FIND({1;2;3;4;5;6;7;8;9;0},M1490,FIND("POSB",M1490))))),6)),"")</f>
        <v/>
      </c>
      <c r="U1490" s="8" t="str">
        <f t="shared" si="184"/>
        <v>--</v>
      </c>
      <c r="V1490" s="17" t="str">
        <f>IF(COUNTIF(M1490, "*CHEQUE*")&gt;0,+MID(M1490,(MIN(IF(ISERROR(FIND({1;2;3;4;5;6;7;8;9;0},M1490)),"",FIND({1;2;3;4;5;6;7;8;9;0},M1490)))),15),"")</f>
        <v/>
      </c>
      <c r="W1490" s="10"/>
      <c r="X1490" s="10"/>
      <c r="Y1490" s="10"/>
      <c r="Z1490" s="10"/>
      <c r="AA1490" s="31" t="str">
        <f t="shared" si="185"/>
        <v>--</v>
      </c>
      <c r="AB1490" s="18" t="str">
        <f t="shared" si="186"/>
        <v>Deposit</v>
      </c>
      <c r="AC1490" s="3">
        <f t="shared" si="187"/>
        <v>0</v>
      </c>
      <c r="AD1490" s="4">
        <f t="shared" si="188"/>
        <v>0</v>
      </c>
      <c r="AE1490" s="8" t="str">
        <f t="shared" si="189"/>
        <v/>
      </c>
      <c r="AF1490" s="18" t="str">
        <f t="shared" si="190"/>
        <v>--</v>
      </c>
    </row>
    <row r="1491" spans="5:32" x14ac:dyDescent="0.25">
      <c r="E1491" s="36" t="str">
        <f t="shared" si="191"/>
        <v>--</v>
      </c>
      <c r="F1491" s="26"/>
      <c r="G1491" s="21"/>
      <c r="H1491" s="30"/>
      <c r="I1491" s="30"/>
      <c r="J1491" s="24"/>
      <c r="K1491" s="24"/>
      <c r="L1491" s="24"/>
      <c r="M1491" s="26"/>
      <c r="N1491" s="30"/>
      <c r="O1491" s="13"/>
      <c r="P1491" s="13"/>
      <c r="Q1491" s="13"/>
      <c r="R1491" s="13"/>
      <c r="T1491" s="8" t="str">
        <f>IF(COUNTIF(M1491, "*POSB*TRA*")&gt;0,CONCATENATE(L1491,"-",MID(M1491,(MIN(IF(ISERROR(FIND({1;2;3;4;5;6;7;8;9;0},M1491,FIND("POSB",M1491))),"",FIND({1;2;3;4;5;6;7;8;9;0},M1491,FIND("POSB",M1491))))),6)),"")</f>
        <v/>
      </c>
      <c r="U1491" s="8" t="str">
        <f t="shared" si="184"/>
        <v>--</v>
      </c>
      <c r="V1491" s="17" t="str">
        <f>IF(COUNTIF(M1491, "*CHEQUE*")&gt;0,+MID(M1491,(MIN(IF(ISERROR(FIND({1;2;3;4;5;6;7;8;9;0},M1491)),"",FIND({1;2;3;4;5;6;7;8;9;0},M1491)))),15),"")</f>
        <v/>
      </c>
      <c r="W1491" s="10"/>
      <c r="X1491" s="10"/>
      <c r="Y1491" s="10"/>
      <c r="Z1491" s="10"/>
      <c r="AA1491" s="31" t="str">
        <f t="shared" si="185"/>
        <v>--</v>
      </c>
      <c r="AB1491" s="18" t="str">
        <f t="shared" si="186"/>
        <v>Deposit</v>
      </c>
      <c r="AC1491" s="3">
        <f t="shared" si="187"/>
        <v>0</v>
      </c>
      <c r="AD1491" s="4">
        <f t="shared" si="188"/>
        <v>0</v>
      </c>
      <c r="AE1491" s="8" t="str">
        <f t="shared" si="189"/>
        <v/>
      </c>
      <c r="AF1491" s="18" t="str">
        <f t="shared" si="190"/>
        <v>--</v>
      </c>
    </row>
    <row r="1492" spans="5:32" x14ac:dyDescent="0.25">
      <c r="E1492" s="36" t="str">
        <f t="shared" si="191"/>
        <v>--</v>
      </c>
      <c r="F1492" s="25"/>
      <c r="G1492" s="20"/>
      <c r="H1492" s="29"/>
      <c r="I1492" s="29"/>
      <c r="J1492" s="23"/>
      <c r="K1492" s="23"/>
      <c r="L1492" s="23"/>
      <c r="M1492" s="25"/>
      <c r="N1492" s="29"/>
      <c r="O1492" s="13"/>
      <c r="P1492" s="13"/>
      <c r="Q1492" s="13"/>
      <c r="R1492" s="13"/>
      <c r="T1492" s="8" t="str">
        <f>IF(COUNTIF(M1492, "*POSB*TRA*")&gt;0,CONCATENATE(L1492,"-",MID(M1492,(MIN(IF(ISERROR(FIND({1;2;3;4;5;6;7;8;9;0},M1492,FIND("POSB",M1492))),"",FIND({1;2;3;4;5;6;7;8;9;0},M1492,FIND("POSB",M1492))))),6)),"")</f>
        <v/>
      </c>
      <c r="U1492" s="8" t="str">
        <f t="shared" si="184"/>
        <v>--</v>
      </c>
      <c r="V1492" s="17" t="str">
        <f>IF(COUNTIF(M1492, "*CHEQUE*")&gt;0,+MID(M1492,(MIN(IF(ISERROR(FIND({1;2;3;4;5;6;7;8;9;0},M1492)),"",FIND({1;2;3;4;5;6;7;8;9;0},M1492)))),15),"")</f>
        <v/>
      </c>
      <c r="W1492" s="10"/>
      <c r="X1492" s="10"/>
      <c r="Y1492" s="10"/>
      <c r="Z1492" s="10"/>
      <c r="AA1492" s="31" t="str">
        <f t="shared" si="185"/>
        <v>--</v>
      </c>
      <c r="AB1492" s="18" t="str">
        <f t="shared" si="186"/>
        <v>Deposit</v>
      </c>
      <c r="AC1492" s="3">
        <f t="shared" si="187"/>
        <v>0</v>
      </c>
      <c r="AD1492" s="4">
        <f t="shared" si="188"/>
        <v>0</v>
      </c>
      <c r="AE1492" s="8" t="str">
        <f t="shared" si="189"/>
        <v/>
      </c>
      <c r="AF1492" s="18" t="str">
        <f t="shared" si="190"/>
        <v>--</v>
      </c>
    </row>
    <row r="1493" spans="5:32" x14ac:dyDescent="0.25">
      <c r="E1493" s="36" t="str">
        <f t="shared" si="191"/>
        <v>--</v>
      </c>
      <c r="F1493" s="26"/>
      <c r="G1493" s="21"/>
      <c r="H1493" s="30"/>
      <c r="I1493" s="30"/>
      <c r="J1493" s="24"/>
      <c r="K1493" s="24"/>
      <c r="L1493" s="24"/>
      <c r="M1493" s="26"/>
      <c r="N1493" s="30"/>
      <c r="O1493" s="13"/>
      <c r="P1493" s="13"/>
      <c r="Q1493" s="13"/>
      <c r="R1493" s="13"/>
      <c r="T1493" s="8" t="str">
        <f>IF(COUNTIF(M1493, "*POSB*TRA*")&gt;0,CONCATENATE(L1493,"-",MID(M1493,(MIN(IF(ISERROR(FIND({1;2;3;4;5;6;7;8;9;0},M1493,FIND("POSB",M1493))),"",FIND({1;2;3;4;5;6;7;8;9;0},M1493,FIND("POSB",M1493))))),6)),"")</f>
        <v/>
      </c>
      <c r="U1493" s="8" t="str">
        <f t="shared" si="184"/>
        <v>--</v>
      </c>
      <c r="V1493" s="17" t="str">
        <f>IF(COUNTIF(M1493, "*CHEQUE*")&gt;0,+MID(M1493,(MIN(IF(ISERROR(FIND({1;2;3;4;5;6;7;8;9;0},M1493)),"",FIND({1;2;3;4;5;6;7;8;9;0},M1493)))),15),"")</f>
        <v/>
      </c>
      <c r="W1493" s="10"/>
      <c r="X1493" s="10"/>
      <c r="Y1493" s="10"/>
      <c r="Z1493" s="10"/>
      <c r="AA1493" s="31" t="str">
        <f t="shared" si="185"/>
        <v>--</v>
      </c>
      <c r="AB1493" s="18" t="str">
        <f t="shared" si="186"/>
        <v>Deposit</v>
      </c>
      <c r="AC1493" s="3">
        <f t="shared" si="187"/>
        <v>0</v>
      </c>
      <c r="AD1493" s="4">
        <f t="shared" si="188"/>
        <v>0</v>
      </c>
      <c r="AE1493" s="8" t="str">
        <f t="shared" si="189"/>
        <v/>
      </c>
      <c r="AF1493" s="18" t="str">
        <f t="shared" si="190"/>
        <v>--</v>
      </c>
    </row>
    <row r="1494" spans="5:32" x14ac:dyDescent="0.25">
      <c r="E1494" s="36" t="str">
        <f t="shared" si="191"/>
        <v>--</v>
      </c>
      <c r="F1494" s="25"/>
      <c r="G1494" s="20"/>
      <c r="H1494" s="29"/>
      <c r="I1494" s="29"/>
      <c r="J1494" s="23"/>
      <c r="K1494" s="23"/>
      <c r="L1494" s="23"/>
      <c r="M1494" s="25"/>
      <c r="N1494" s="29"/>
      <c r="O1494" s="13"/>
      <c r="P1494" s="13"/>
      <c r="Q1494" s="13"/>
      <c r="R1494" s="13"/>
      <c r="T1494" s="8" t="str">
        <f>IF(COUNTIF(M1494, "*POSB*TRA*")&gt;0,CONCATENATE(L1494,"-",MID(M1494,(MIN(IF(ISERROR(FIND({1;2;3;4;5;6;7;8;9;0},M1494,FIND("POSB",M1494))),"",FIND({1;2;3;4;5;6;7;8;9;0},M1494,FIND("POSB",M1494))))),6)),"")</f>
        <v/>
      </c>
      <c r="U1494" s="8" t="str">
        <f t="shared" si="184"/>
        <v>--</v>
      </c>
      <c r="V1494" s="17" t="str">
        <f>IF(COUNTIF(M1494, "*CHEQUE*")&gt;0,+MID(M1494,(MIN(IF(ISERROR(FIND({1;2;3;4;5;6;7;8;9;0},M1494)),"",FIND({1;2;3;4;5;6;7;8;9;0},M1494)))),15),"")</f>
        <v/>
      </c>
      <c r="W1494" s="10"/>
      <c r="X1494" s="10"/>
      <c r="Y1494" s="10"/>
      <c r="Z1494" s="10"/>
      <c r="AA1494" s="31" t="str">
        <f t="shared" si="185"/>
        <v>--</v>
      </c>
      <c r="AB1494" s="18" t="str">
        <f t="shared" si="186"/>
        <v>Deposit</v>
      </c>
      <c r="AC1494" s="3">
        <f t="shared" si="187"/>
        <v>0</v>
      </c>
      <c r="AD1494" s="4">
        <f t="shared" si="188"/>
        <v>0</v>
      </c>
      <c r="AE1494" s="8" t="str">
        <f t="shared" si="189"/>
        <v/>
      </c>
      <c r="AF1494" s="18" t="str">
        <f t="shared" si="190"/>
        <v>--</v>
      </c>
    </row>
    <row r="1495" spans="5:32" x14ac:dyDescent="0.25">
      <c r="E1495" s="36" t="str">
        <f t="shared" si="191"/>
        <v>--</v>
      </c>
      <c r="F1495" s="26"/>
      <c r="G1495" s="21"/>
      <c r="H1495" s="30"/>
      <c r="I1495" s="30"/>
      <c r="J1495" s="24"/>
      <c r="K1495" s="24"/>
      <c r="L1495" s="24"/>
      <c r="M1495" s="26"/>
      <c r="N1495" s="30"/>
      <c r="O1495" s="13"/>
      <c r="P1495" s="13"/>
      <c r="Q1495" s="13"/>
      <c r="R1495" s="13"/>
      <c r="T1495" s="8" t="str">
        <f>IF(COUNTIF(M1495, "*POSB*TRA*")&gt;0,CONCATENATE(L1495,"-",MID(M1495,(MIN(IF(ISERROR(FIND({1;2;3;4;5;6;7;8;9;0},M1495,FIND("POSB",M1495))),"",FIND({1;2;3;4;5;6;7;8;9;0},M1495,FIND("POSB",M1495))))),6)),"")</f>
        <v/>
      </c>
      <c r="U1495" s="8" t="str">
        <f t="shared" si="184"/>
        <v>--</v>
      </c>
      <c r="V1495" s="17" t="str">
        <f>IF(COUNTIF(M1495, "*CHEQUE*")&gt;0,+MID(M1495,(MIN(IF(ISERROR(FIND({1;2;3;4;5;6;7;8;9;0},M1495)),"",FIND({1;2;3;4;5;6;7;8;9;0},M1495)))),15),"")</f>
        <v/>
      </c>
      <c r="W1495" s="10"/>
      <c r="X1495" s="10"/>
      <c r="Y1495" s="10"/>
      <c r="Z1495" s="10"/>
      <c r="AA1495" s="31" t="str">
        <f t="shared" si="185"/>
        <v>--</v>
      </c>
      <c r="AB1495" s="18" t="str">
        <f t="shared" si="186"/>
        <v>Deposit</v>
      </c>
      <c r="AC1495" s="3">
        <f t="shared" si="187"/>
        <v>0</v>
      </c>
      <c r="AD1495" s="4">
        <f t="shared" si="188"/>
        <v>0</v>
      </c>
      <c r="AE1495" s="8" t="str">
        <f t="shared" si="189"/>
        <v/>
      </c>
      <c r="AF1495" s="18" t="str">
        <f t="shared" si="190"/>
        <v>--</v>
      </c>
    </row>
    <row r="1496" spans="5:32" x14ac:dyDescent="0.25">
      <c r="E1496" s="36" t="str">
        <f t="shared" si="191"/>
        <v>--</v>
      </c>
      <c r="F1496" s="25"/>
      <c r="G1496" s="20"/>
      <c r="H1496" s="29"/>
      <c r="I1496" s="29"/>
      <c r="J1496" s="23"/>
      <c r="K1496" s="23"/>
      <c r="L1496" s="23"/>
      <c r="M1496" s="25"/>
      <c r="N1496" s="29"/>
      <c r="O1496" s="13"/>
      <c r="P1496" s="13"/>
      <c r="Q1496" s="13"/>
      <c r="R1496" s="13"/>
      <c r="T1496" s="8" t="str">
        <f>IF(COUNTIF(M1496, "*POSB*TRA*")&gt;0,CONCATENATE(L1496,"-",MID(M1496,(MIN(IF(ISERROR(FIND({1;2;3;4;5;6;7;8;9;0},M1496,FIND("POSB",M1496))),"",FIND({1;2;3;4;5;6;7;8;9;0},M1496,FIND("POSB",M1496))))),6)),"")</f>
        <v/>
      </c>
      <c r="U1496" s="8" t="str">
        <f t="shared" si="184"/>
        <v>--</v>
      </c>
      <c r="V1496" s="17" t="str">
        <f>IF(COUNTIF(M1496, "*CHEQUE*")&gt;0,+MID(M1496,(MIN(IF(ISERROR(FIND({1;2;3;4;5;6;7;8;9;0},M1496)),"",FIND({1;2;3;4;5;6;7;8;9;0},M1496)))),15),"")</f>
        <v/>
      </c>
      <c r="W1496" s="10"/>
      <c r="X1496" s="10"/>
      <c r="Y1496" s="10"/>
      <c r="Z1496" s="10"/>
      <c r="AA1496" s="31" t="str">
        <f t="shared" si="185"/>
        <v>--</v>
      </c>
      <c r="AB1496" s="18" t="str">
        <f t="shared" si="186"/>
        <v>Deposit</v>
      </c>
      <c r="AC1496" s="3">
        <f t="shared" si="187"/>
        <v>0</v>
      </c>
      <c r="AD1496" s="4">
        <f t="shared" si="188"/>
        <v>0</v>
      </c>
      <c r="AE1496" s="8" t="str">
        <f t="shared" si="189"/>
        <v/>
      </c>
      <c r="AF1496" s="18" t="str">
        <f t="shared" si="190"/>
        <v>--</v>
      </c>
    </row>
    <row r="1497" spans="5:32" x14ac:dyDescent="0.25">
      <c r="E1497" s="36" t="str">
        <f t="shared" si="191"/>
        <v>--</v>
      </c>
      <c r="F1497" s="26"/>
      <c r="G1497" s="21"/>
      <c r="H1497" s="30"/>
      <c r="I1497" s="30"/>
      <c r="J1497" s="24"/>
      <c r="K1497" s="24"/>
      <c r="L1497" s="24"/>
      <c r="M1497" s="26"/>
      <c r="N1497" s="30"/>
      <c r="O1497" s="13"/>
      <c r="P1497" s="13"/>
      <c r="Q1497" s="13"/>
      <c r="R1497" s="13"/>
      <c r="T1497" s="8" t="str">
        <f>IF(COUNTIF(M1497, "*POSB*TRA*")&gt;0,CONCATENATE(L1497,"-",MID(M1497,(MIN(IF(ISERROR(FIND({1;2;3;4;5;6;7;8;9;0},M1497,FIND("POSB",M1497))),"",FIND({1;2;3;4;5;6;7;8;9;0},M1497,FIND("POSB",M1497))))),6)),"")</f>
        <v/>
      </c>
      <c r="U1497" s="8" t="str">
        <f t="shared" si="184"/>
        <v>--</v>
      </c>
      <c r="V1497" s="17" t="str">
        <f>IF(COUNTIF(M1497, "*CHEQUE*")&gt;0,+MID(M1497,(MIN(IF(ISERROR(FIND({1;2;3;4;5;6;7;8;9;0},M1497)),"",FIND({1;2;3;4;5;6;7;8;9;0},M1497)))),15),"")</f>
        <v/>
      </c>
      <c r="W1497" s="10"/>
      <c r="X1497" s="10"/>
      <c r="Y1497" s="10"/>
      <c r="Z1497" s="10"/>
      <c r="AA1497" s="31" t="str">
        <f t="shared" si="185"/>
        <v>--</v>
      </c>
      <c r="AB1497" s="18" t="str">
        <f t="shared" si="186"/>
        <v>Deposit</v>
      </c>
      <c r="AC1497" s="3">
        <f t="shared" si="187"/>
        <v>0</v>
      </c>
      <c r="AD1497" s="4">
        <f t="shared" si="188"/>
        <v>0</v>
      </c>
      <c r="AE1497" s="8" t="str">
        <f t="shared" si="189"/>
        <v/>
      </c>
      <c r="AF1497" s="18" t="str">
        <f t="shared" si="190"/>
        <v>--</v>
      </c>
    </row>
    <row r="1498" spans="5:32" x14ac:dyDescent="0.25">
      <c r="E1498" s="36" t="str">
        <f t="shared" si="191"/>
        <v>--</v>
      </c>
      <c r="F1498" s="25"/>
      <c r="G1498" s="20"/>
      <c r="H1498" s="29"/>
      <c r="I1498" s="29"/>
      <c r="J1498" s="23"/>
      <c r="K1498" s="23"/>
      <c r="L1498" s="23"/>
      <c r="M1498" s="25"/>
      <c r="N1498" s="29"/>
      <c r="O1498" s="13"/>
      <c r="P1498" s="13"/>
      <c r="Q1498" s="13"/>
      <c r="R1498" s="13"/>
      <c r="T1498" s="8" t="str">
        <f>IF(COUNTIF(M1498, "*POSB*TRA*")&gt;0,CONCATENATE(L1498,"-",MID(M1498,(MIN(IF(ISERROR(FIND({1;2;3;4;5;6;7;8;9;0},M1498,FIND("POSB",M1498))),"",FIND({1;2;3;4;5;6;7;8;9;0},M1498,FIND("POSB",M1498))))),6)),"")</f>
        <v/>
      </c>
      <c r="U1498" s="8" t="str">
        <f t="shared" si="184"/>
        <v>--</v>
      </c>
      <c r="V1498" s="17" t="str">
        <f>IF(COUNTIF(M1498, "*CHEQUE*")&gt;0,+MID(M1498,(MIN(IF(ISERROR(FIND({1;2;3;4;5;6;7;8;9;0},M1498)),"",FIND({1;2;3;4;5;6;7;8;9;0},M1498)))),15),"")</f>
        <v/>
      </c>
      <c r="W1498" s="10"/>
      <c r="X1498" s="10"/>
      <c r="Y1498" s="10"/>
      <c r="Z1498" s="10"/>
      <c r="AA1498" s="31" t="str">
        <f t="shared" si="185"/>
        <v>--</v>
      </c>
      <c r="AB1498" s="18" t="str">
        <f t="shared" si="186"/>
        <v>Deposit</v>
      </c>
      <c r="AC1498" s="3">
        <f t="shared" si="187"/>
        <v>0</v>
      </c>
      <c r="AD1498" s="4">
        <f t="shared" si="188"/>
        <v>0</v>
      </c>
      <c r="AE1498" s="8" t="str">
        <f t="shared" si="189"/>
        <v/>
      </c>
      <c r="AF1498" s="18" t="str">
        <f t="shared" si="190"/>
        <v>--</v>
      </c>
    </row>
    <row r="1499" spans="5:32" x14ac:dyDescent="0.25">
      <c r="E1499" s="36" t="str">
        <f t="shared" si="191"/>
        <v>--</v>
      </c>
      <c r="F1499" s="26"/>
      <c r="G1499" s="21"/>
      <c r="H1499" s="30"/>
      <c r="I1499" s="30"/>
      <c r="J1499" s="24"/>
      <c r="K1499" s="24"/>
      <c r="L1499" s="24"/>
      <c r="M1499" s="26"/>
      <c r="N1499" s="30"/>
      <c r="O1499" s="13"/>
      <c r="P1499" s="13"/>
      <c r="Q1499" s="13"/>
      <c r="R1499" s="13"/>
      <c r="T1499" s="8" t="str">
        <f>IF(COUNTIF(M1499, "*POSB*TRA*")&gt;0,CONCATENATE(L1499,"-",MID(M1499,(MIN(IF(ISERROR(FIND({1;2;3;4;5;6;7;8;9;0},M1499,FIND("POSB",M1499))),"",FIND({1;2;3;4;5;6;7;8;9;0},M1499,FIND("POSB",M1499))))),6)),"")</f>
        <v/>
      </c>
      <c r="U1499" s="8" t="str">
        <f t="shared" si="184"/>
        <v>--</v>
      </c>
      <c r="V1499" s="17" t="str">
        <f>IF(COUNTIF(M1499, "*CHEQUE*")&gt;0,+MID(M1499,(MIN(IF(ISERROR(FIND({1;2;3;4;5;6;7;8;9;0},M1499)),"",FIND({1;2;3;4;5;6;7;8;9;0},M1499)))),15),"")</f>
        <v/>
      </c>
      <c r="W1499" s="10"/>
      <c r="X1499" s="10"/>
      <c r="Y1499" s="10"/>
      <c r="Z1499" s="10"/>
      <c r="AA1499" s="31" t="str">
        <f t="shared" si="185"/>
        <v>--</v>
      </c>
      <c r="AB1499" s="18" t="str">
        <f t="shared" si="186"/>
        <v>Deposit</v>
      </c>
      <c r="AC1499" s="3">
        <f t="shared" si="187"/>
        <v>0</v>
      </c>
      <c r="AD1499" s="4">
        <f t="shared" si="188"/>
        <v>0</v>
      </c>
      <c r="AE1499" s="8" t="str">
        <f t="shared" si="189"/>
        <v/>
      </c>
      <c r="AF1499" s="18" t="str">
        <f t="shared" si="190"/>
        <v>--</v>
      </c>
    </row>
    <row r="1500" spans="5:32" x14ac:dyDescent="0.25">
      <c r="E1500" s="36" t="str">
        <f t="shared" si="191"/>
        <v>--</v>
      </c>
      <c r="F1500" s="25"/>
      <c r="G1500" s="20"/>
      <c r="H1500" s="29"/>
      <c r="I1500" s="29"/>
      <c r="J1500" s="23"/>
      <c r="K1500" s="23"/>
      <c r="L1500" s="23"/>
      <c r="M1500" s="25"/>
      <c r="N1500" s="29"/>
      <c r="O1500" s="13"/>
      <c r="P1500" s="13"/>
      <c r="Q1500" s="13"/>
      <c r="R1500" s="13"/>
      <c r="T1500" s="8" t="str">
        <f>IF(COUNTIF(M1500, "*POSB*TRA*")&gt;0,CONCATENATE(L1500,"-",MID(M1500,(MIN(IF(ISERROR(FIND({1;2;3;4;5;6;7;8;9;0},M1500,FIND("POSB",M1500))),"",FIND({1;2;3;4;5;6;7;8;9;0},M1500,FIND("POSB",M1500))))),6)),"")</f>
        <v/>
      </c>
      <c r="U1500" s="8" t="str">
        <f t="shared" si="184"/>
        <v>--</v>
      </c>
      <c r="V1500" s="17" t="str">
        <f>IF(COUNTIF(M1500, "*CHEQUE*")&gt;0,+MID(M1500,(MIN(IF(ISERROR(FIND({1;2;3;4;5;6;7;8;9;0},M1500)),"",FIND({1;2;3;4;5;6;7;8;9;0},M1500)))),15),"")</f>
        <v/>
      </c>
      <c r="W1500" s="10"/>
      <c r="X1500" s="10"/>
      <c r="Y1500" s="10"/>
      <c r="Z1500" s="10"/>
      <c r="AA1500" s="31" t="str">
        <f t="shared" si="185"/>
        <v>--</v>
      </c>
      <c r="AB1500" s="18" t="str">
        <f t="shared" si="186"/>
        <v>Deposit</v>
      </c>
      <c r="AC1500" s="3">
        <f t="shared" si="187"/>
        <v>0</v>
      </c>
      <c r="AD1500" s="4">
        <f t="shared" si="188"/>
        <v>0</v>
      </c>
      <c r="AE1500" s="8" t="str">
        <f t="shared" si="189"/>
        <v/>
      </c>
      <c r="AF1500" s="18" t="str">
        <f t="shared" si="190"/>
        <v>--</v>
      </c>
    </row>
    <row r="1501" spans="5:32" x14ac:dyDescent="0.25">
      <c r="E1501" s="36" t="str">
        <f t="shared" si="191"/>
        <v>--</v>
      </c>
      <c r="F1501" s="26"/>
      <c r="G1501" s="21"/>
      <c r="H1501" s="30"/>
      <c r="I1501" s="30"/>
      <c r="J1501" s="24"/>
      <c r="K1501" s="24"/>
      <c r="L1501" s="24"/>
      <c r="M1501" s="26"/>
      <c r="N1501" s="30"/>
      <c r="O1501" s="13"/>
      <c r="P1501" s="13"/>
      <c r="Q1501" s="13"/>
      <c r="R1501" s="13"/>
      <c r="T1501" s="8" t="str">
        <f>IF(COUNTIF(M1501, "*POSB*TRA*")&gt;0,CONCATENATE(L1501,"-",MID(M1501,(MIN(IF(ISERROR(FIND({1;2;3;4;5;6;7;8;9;0},M1501,FIND("POSB",M1501))),"",FIND({1;2;3;4;5;6;7;8;9;0},M1501,FIND("POSB",M1501))))),6)),"")</f>
        <v/>
      </c>
      <c r="U1501" s="8" t="str">
        <f t="shared" si="184"/>
        <v>--</v>
      </c>
      <c r="V1501" s="17" t="str">
        <f>IF(COUNTIF(M1501, "*CHEQUE*")&gt;0,+MID(M1501,(MIN(IF(ISERROR(FIND({1;2;3;4;5;6;7;8;9;0},M1501)),"",FIND({1;2;3;4;5;6;7;8;9;0},M1501)))),15),"")</f>
        <v/>
      </c>
      <c r="W1501" s="10"/>
      <c r="X1501" s="10"/>
      <c r="Y1501" s="10"/>
      <c r="Z1501" s="10"/>
      <c r="AA1501" s="31" t="str">
        <f t="shared" si="185"/>
        <v>--</v>
      </c>
      <c r="AB1501" s="18" t="str">
        <f t="shared" si="186"/>
        <v>Deposit</v>
      </c>
      <c r="AC1501" s="3">
        <f t="shared" si="187"/>
        <v>0</v>
      </c>
      <c r="AD1501" s="4">
        <f t="shared" si="188"/>
        <v>0</v>
      </c>
      <c r="AE1501" s="8" t="str">
        <f t="shared" si="189"/>
        <v/>
      </c>
      <c r="AF1501" s="18" t="str">
        <f t="shared" si="190"/>
        <v>--</v>
      </c>
    </row>
    <row r="1502" spans="5:32" x14ac:dyDescent="0.25">
      <c r="E1502" s="36" t="str">
        <f t="shared" si="191"/>
        <v>--</v>
      </c>
      <c r="F1502" s="25"/>
      <c r="G1502" s="20"/>
      <c r="H1502" s="29"/>
      <c r="I1502" s="29"/>
      <c r="J1502" s="23"/>
      <c r="K1502" s="23"/>
      <c r="L1502" s="23"/>
      <c r="M1502" s="25"/>
      <c r="N1502" s="29"/>
      <c r="O1502" s="13"/>
      <c r="P1502" s="13"/>
      <c r="Q1502" s="13"/>
      <c r="R1502" s="13"/>
      <c r="T1502" s="8" t="str">
        <f>IF(COUNTIF(M1502, "*POSB*TRA*")&gt;0,CONCATENATE(L1502,"-",MID(M1502,(MIN(IF(ISERROR(FIND({1;2;3;4;5;6;7;8;9;0},M1502,FIND("POSB",M1502))),"",FIND({1;2;3;4;5;6;7;8;9;0},M1502,FIND("POSB",M1502))))),6)),"")</f>
        <v/>
      </c>
      <c r="U1502" s="8" t="str">
        <f t="shared" si="184"/>
        <v>--</v>
      </c>
      <c r="V1502" s="17" t="str">
        <f>IF(COUNTIF(M1502, "*CHEQUE*")&gt;0,+MID(M1502,(MIN(IF(ISERROR(FIND({1;2;3;4;5;6;7;8;9;0},M1502)),"",FIND({1;2;3;4;5;6;7;8;9;0},M1502)))),15),"")</f>
        <v/>
      </c>
      <c r="W1502" s="10"/>
      <c r="X1502" s="10"/>
      <c r="Y1502" s="10"/>
      <c r="Z1502" s="10"/>
      <c r="AA1502" s="31" t="str">
        <f t="shared" si="185"/>
        <v>--</v>
      </c>
      <c r="AB1502" s="18" t="str">
        <f t="shared" si="186"/>
        <v>Deposit</v>
      </c>
      <c r="AC1502" s="3">
        <f t="shared" si="187"/>
        <v>0</v>
      </c>
      <c r="AD1502" s="4">
        <f t="shared" si="188"/>
        <v>0</v>
      </c>
      <c r="AE1502" s="8" t="str">
        <f t="shared" si="189"/>
        <v/>
      </c>
      <c r="AF1502" s="18" t="str">
        <f t="shared" si="190"/>
        <v>--</v>
      </c>
    </row>
    <row r="1503" spans="5:32" x14ac:dyDescent="0.25">
      <c r="E1503" s="36" t="str">
        <f t="shared" si="191"/>
        <v>--</v>
      </c>
      <c r="F1503" s="26"/>
      <c r="G1503" s="21"/>
      <c r="H1503" s="30"/>
      <c r="I1503" s="30"/>
      <c r="J1503" s="24"/>
      <c r="K1503" s="24"/>
      <c r="L1503" s="24"/>
      <c r="M1503" s="26"/>
      <c r="N1503" s="30"/>
      <c r="O1503" s="13"/>
      <c r="P1503" s="13"/>
      <c r="Q1503" s="13"/>
      <c r="R1503" s="13"/>
      <c r="T1503" s="8" t="str">
        <f>IF(COUNTIF(M1503, "*POSB*TRA*")&gt;0,CONCATENATE(L1503,"-",MID(M1503,(MIN(IF(ISERROR(FIND({1;2;3;4;5;6;7;8;9;0},M1503,FIND("POSB",M1503))),"",FIND({1;2;3;4;5;6;7;8;9;0},M1503,FIND("POSB",M1503))))),6)),"")</f>
        <v/>
      </c>
      <c r="U1503" s="8" t="str">
        <f t="shared" si="184"/>
        <v>--</v>
      </c>
      <c r="V1503" s="17" t="str">
        <f>IF(COUNTIF(M1503, "*CHEQUE*")&gt;0,+MID(M1503,(MIN(IF(ISERROR(FIND({1;2;3;4;5;6;7;8;9;0},M1503)),"",FIND({1;2;3;4;5;6;7;8;9;0},M1503)))),15),"")</f>
        <v/>
      </c>
      <c r="W1503" s="10"/>
      <c r="X1503" s="10"/>
      <c r="Y1503" s="10"/>
      <c r="Z1503" s="10"/>
      <c r="AA1503" s="31" t="str">
        <f t="shared" si="185"/>
        <v>--</v>
      </c>
      <c r="AB1503" s="18" t="str">
        <f t="shared" si="186"/>
        <v>Deposit</v>
      </c>
      <c r="AC1503" s="3">
        <f t="shared" si="187"/>
        <v>0</v>
      </c>
      <c r="AD1503" s="4">
        <f t="shared" si="188"/>
        <v>0</v>
      </c>
      <c r="AE1503" s="8" t="str">
        <f t="shared" si="189"/>
        <v/>
      </c>
      <c r="AF1503" s="18" t="str">
        <f t="shared" si="190"/>
        <v>--</v>
      </c>
    </row>
    <row r="1504" spans="5:32" x14ac:dyDescent="0.25">
      <c r="E1504" s="36" t="str">
        <f t="shared" si="191"/>
        <v>--</v>
      </c>
      <c r="F1504" s="25"/>
      <c r="G1504" s="20"/>
      <c r="H1504" s="29"/>
      <c r="I1504" s="29"/>
      <c r="J1504" s="23"/>
      <c r="K1504" s="23"/>
      <c r="L1504" s="23"/>
      <c r="M1504" s="25"/>
      <c r="N1504" s="29"/>
      <c r="O1504" s="13"/>
      <c r="P1504" s="13"/>
      <c r="Q1504" s="13"/>
      <c r="R1504" s="13"/>
      <c r="T1504" s="8" t="str">
        <f>IF(COUNTIF(M1504, "*POSB*TRA*")&gt;0,CONCATENATE(L1504,"-",MID(M1504,(MIN(IF(ISERROR(FIND({1;2;3;4;5;6;7;8;9;0},M1504,FIND("POSB",M1504))),"",FIND({1;2;3;4;5;6;7;8;9;0},M1504,FIND("POSB",M1504))))),6)),"")</f>
        <v/>
      </c>
      <c r="U1504" s="8" t="str">
        <f t="shared" si="184"/>
        <v>--</v>
      </c>
      <c r="V1504" s="17" t="str">
        <f>IF(COUNTIF(M1504, "*CHEQUE*")&gt;0,+MID(M1504,(MIN(IF(ISERROR(FIND({1;2;3;4;5;6;7;8;9;0},M1504)),"",FIND({1;2;3;4;5;6;7;8;9;0},M1504)))),15),"")</f>
        <v/>
      </c>
      <c r="W1504" s="10"/>
      <c r="X1504" s="10"/>
      <c r="Y1504" s="10"/>
      <c r="Z1504" s="10"/>
      <c r="AA1504" s="31" t="str">
        <f t="shared" si="185"/>
        <v>--</v>
      </c>
      <c r="AB1504" s="18" t="str">
        <f t="shared" si="186"/>
        <v>Deposit</v>
      </c>
      <c r="AC1504" s="3">
        <f t="shared" si="187"/>
        <v>0</v>
      </c>
      <c r="AD1504" s="4">
        <f t="shared" si="188"/>
        <v>0</v>
      </c>
      <c r="AE1504" s="8" t="str">
        <f t="shared" si="189"/>
        <v/>
      </c>
      <c r="AF1504" s="18" t="str">
        <f t="shared" si="190"/>
        <v>--</v>
      </c>
    </row>
    <row r="1505" spans="5:32" x14ac:dyDescent="0.25">
      <c r="E1505" s="36" t="str">
        <f t="shared" si="191"/>
        <v>--</v>
      </c>
      <c r="F1505" s="26"/>
      <c r="G1505" s="21"/>
      <c r="H1505" s="30"/>
      <c r="I1505" s="30"/>
      <c r="J1505" s="24"/>
      <c r="K1505" s="24"/>
      <c r="L1505" s="24"/>
      <c r="M1505" s="26"/>
      <c r="N1505" s="30"/>
      <c r="O1505" s="13"/>
      <c r="P1505" s="13"/>
      <c r="Q1505" s="13"/>
      <c r="R1505" s="13"/>
      <c r="T1505" s="8" t="str">
        <f>IF(COUNTIF(M1505, "*POSB*TRA*")&gt;0,CONCATENATE(L1505,"-",MID(M1505,(MIN(IF(ISERROR(FIND({1;2;3;4;5;6;7;8;9;0},M1505,FIND("POSB",M1505))),"",FIND({1;2;3;4;5;6;7;8;9;0},M1505,FIND("POSB",M1505))))),6)),"")</f>
        <v/>
      </c>
      <c r="U1505" s="8" t="str">
        <f t="shared" si="184"/>
        <v>--</v>
      </c>
      <c r="V1505" s="17" t="str">
        <f>IF(COUNTIF(M1505, "*CHEQUE*")&gt;0,+MID(M1505,(MIN(IF(ISERROR(FIND({1;2;3;4;5;6;7;8;9;0},M1505)),"",FIND({1;2;3;4;5;6;7;8;9;0},M1505)))),15),"")</f>
        <v/>
      </c>
      <c r="W1505" s="10"/>
      <c r="X1505" s="10"/>
      <c r="Y1505" s="10"/>
      <c r="Z1505" s="10"/>
      <c r="AA1505" s="31" t="str">
        <f t="shared" si="185"/>
        <v>--</v>
      </c>
      <c r="AB1505" s="18" t="str">
        <f t="shared" si="186"/>
        <v>Deposit</v>
      </c>
      <c r="AC1505" s="3">
        <f t="shared" si="187"/>
        <v>0</v>
      </c>
      <c r="AD1505" s="4">
        <f t="shared" si="188"/>
        <v>0</v>
      </c>
      <c r="AE1505" s="8" t="str">
        <f t="shared" si="189"/>
        <v/>
      </c>
      <c r="AF1505" s="18" t="str">
        <f t="shared" si="190"/>
        <v>--</v>
      </c>
    </row>
    <row r="1506" spans="5:32" x14ac:dyDescent="0.25">
      <c r="E1506" s="36" t="str">
        <f t="shared" si="191"/>
        <v>--</v>
      </c>
      <c r="F1506" s="25"/>
      <c r="G1506" s="20"/>
      <c r="H1506" s="29"/>
      <c r="I1506" s="29"/>
      <c r="J1506" s="23"/>
      <c r="K1506" s="23"/>
      <c r="L1506" s="23"/>
      <c r="M1506" s="25"/>
      <c r="N1506" s="29"/>
      <c r="O1506" s="13"/>
      <c r="P1506" s="13"/>
      <c r="Q1506" s="13"/>
      <c r="R1506" s="13"/>
      <c r="T1506" s="8" t="str">
        <f>IF(COUNTIF(M1506, "*POSB*TRA*")&gt;0,CONCATENATE(L1506,"-",MID(M1506,(MIN(IF(ISERROR(FIND({1;2;3;4;5;6;7;8;9;0},M1506,FIND("POSB",M1506))),"",FIND({1;2;3;4;5;6;7;8;9;0},M1506,FIND("POSB",M1506))))),6)),"")</f>
        <v/>
      </c>
      <c r="U1506" s="8" t="str">
        <f t="shared" si="184"/>
        <v>--</v>
      </c>
      <c r="V1506" s="17" t="str">
        <f>IF(COUNTIF(M1506, "*CHEQUE*")&gt;0,+MID(M1506,(MIN(IF(ISERROR(FIND({1;2;3;4;5;6;7;8;9;0},M1506)),"",FIND({1;2;3;4;5;6;7;8;9;0},M1506)))),15),"")</f>
        <v/>
      </c>
      <c r="W1506" s="10"/>
      <c r="X1506" s="10"/>
      <c r="Y1506" s="10"/>
      <c r="Z1506" s="10"/>
      <c r="AA1506" s="31" t="str">
        <f t="shared" si="185"/>
        <v>--</v>
      </c>
      <c r="AB1506" s="18" t="str">
        <f t="shared" si="186"/>
        <v>Deposit</v>
      </c>
      <c r="AC1506" s="3">
        <f t="shared" si="187"/>
        <v>0</v>
      </c>
      <c r="AD1506" s="4">
        <f t="shared" si="188"/>
        <v>0</v>
      </c>
      <c r="AE1506" s="8" t="str">
        <f t="shared" si="189"/>
        <v/>
      </c>
      <c r="AF1506" s="18" t="str">
        <f t="shared" si="190"/>
        <v>--</v>
      </c>
    </row>
    <row r="1507" spans="5:32" x14ac:dyDescent="0.25">
      <c r="E1507" s="36" t="str">
        <f t="shared" si="191"/>
        <v>--</v>
      </c>
      <c r="F1507" s="26"/>
      <c r="G1507" s="21"/>
      <c r="H1507" s="30"/>
      <c r="I1507" s="30"/>
      <c r="J1507" s="24"/>
      <c r="K1507" s="24"/>
      <c r="L1507" s="24"/>
      <c r="M1507" s="26"/>
      <c r="N1507" s="30"/>
      <c r="O1507" s="13"/>
      <c r="P1507" s="13"/>
      <c r="Q1507" s="13"/>
      <c r="R1507" s="13"/>
      <c r="T1507" s="8" t="str">
        <f>IF(COUNTIF(M1507, "*POSB*TRA*")&gt;0,CONCATENATE(L1507,"-",MID(M1507,(MIN(IF(ISERROR(FIND({1;2;3;4;5;6;7;8;9;0},M1507,FIND("POSB",M1507))),"",FIND({1;2;3;4;5;6;7;8;9;0},M1507,FIND("POSB",M1507))))),6)),"")</f>
        <v/>
      </c>
      <c r="U1507" s="8" t="str">
        <f t="shared" si="184"/>
        <v>--</v>
      </c>
      <c r="V1507" s="17" t="str">
        <f>IF(COUNTIF(M1507, "*CHEQUE*")&gt;0,+MID(M1507,(MIN(IF(ISERROR(FIND({1;2;3;4;5;6;7;8;9;0},M1507)),"",FIND({1;2;3;4;5;6;7;8;9;0},M1507)))),15),"")</f>
        <v/>
      </c>
      <c r="W1507" s="10"/>
      <c r="X1507" s="10"/>
      <c r="Y1507" s="10"/>
      <c r="Z1507" s="10"/>
      <c r="AA1507" s="31" t="str">
        <f t="shared" si="185"/>
        <v>--</v>
      </c>
      <c r="AB1507" s="18" t="str">
        <f t="shared" si="186"/>
        <v>Deposit</v>
      </c>
      <c r="AC1507" s="3">
        <f t="shared" si="187"/>
        <v>0</v>
      </c>
      <c r="AD1507" s="4">
        <f t="shared" si="188"/>
        <v>0</v>
      </c>
      <c r="AE1507" s="8" t="str">
        <f t="shared" si="189"/>
        <v/>
      </c>
      <c r="AF1507" s="18" t="str">
        <f t="shared" si="190"/>
        <v>--</v>
      </c>
    </row>
    <row r="1508" spans="5:32" x14ac:dyDescent="0.25">
      <c r="E1508" s="36" t="str">
        <f t="shared" si="191"/>
        <v>--</v>
      </c>
      <c r="F1508" s="25"/>
      <c r="G1508" s="20"/>
      <c r="H1508" s="29"/>
      <c r="I1508" s="29"/>
      <c r="J1508" s="23"/>
      <c r="K1508" s="23"/>
      <c r="L1508" s="23"/>
      <c r="M1508" s="25"/>
      <c r="N1508" s="29"/>
      <c r="O1508" s="13"/>
      <c r="P1508" s="13"/>
      <c r="Q1508" s="13"/>
      <c r="R1508" s="13"/>
      <c r="T1508" s="8" t="str">
        <f>IF(COUNTIF(M1508, "*POSB*TRA*")&gt;0,CONCATENATE(L1508,"-",MID(M1508,(MIN(IF(ISERROR(FIND({1;2;3;4;5;6;7;8;9;0},M1508,FIND("POSB",M1508))),"",FIND({1;2;3;4;5;6;7;8;9;0},M1508,FIND("POSB",M1508))))),6)),"")</f>
        <v/>
      </c>
      <c r="U1508" s="8" t="str">
        <f t="shared" si="184"/>
        <v>--</v>
      </c>
      <c r="V1508" s="17" t="str">
        <f>IF(COUNTIF(M1508, "*CHEQUE*")&gt;0,+MID(M1508,(MIN(IF(ISERROR(FIND({1;2;3;4;5;6;7;8;9;0},M1508)),"",FIND({1;2;3;4;5;6;7;8;9;0},M1508)))),15),"")</f>
        <v/>
      </c>
      <c r="W1508" s="10"/>
      <c r="X1508" s="10"/>
      <c r="Y1508" s="10"/>
      <c r="Z1508" s="10"/>
      <c r="AA1508" s="31" t="str">
        <f t="shared" si="185"/>
        <v>--</v>
      </c>
      <c r="AB1508" s="18" t="str">
        <f t="shared" si="186"/>
        <v>Deposit</v>
      </c>
      <c r="AC1508" s="3">
        <f t="shared" si="187"/>
        <v>0</v>
      </c>
      <c r="AD1508" s="4">
        <f t="shared" si="188"/>
        <v>0</v>
      </c>
      <c r="AE1508" s="8" t="str">
        <f t="shared" si="189"/>
        <v/>
      </c>
      <c r="AF1508" s="18" t="str">
        <f t="shared" si="190"/>
        <v>--</v>
      </c>
    </row>
    <row r="1509" spans="5:32" x14ac:dyDescent="0.25">
      <c r="E1509" s="36" t="str">
        <f t="shared" si="191"/>
        <v>--</v>
      </c>
      <c r="F1509" s="26"/>
      <c r="G1509" s="21"/>
      <c r="H1509" s="30"/>
      <c r="I1509" s="30"/>
      <c r="J1509" s="24"/>
      <c r="K1509" s="24"/>
      <c r="L1509" s="24"/>
      <c r="M1509" s="26"/>
      <c r="N1509" s="30"/>
      <c r="O1509" s="13"/>
      <c r="P1509" s="13"/>
      <c r="Q1509" s="13"/>
      <c r="R1509" s="13"/>
      <c r="T1509" s="8" t="str">
        <f>IF(COUNTIF(M1509, "*POSB*TRA*")&gt;0,CONCATENATE(L1509,"-",MID(M1509,(MIN(IF(ISERROR(FIND({1;2;3;4;5;6;7;8;9;0},M1509,FIND("POSB",M1509))),"",FIND({1;2;3;4;5;6;7;8;9;0},M1509,FIND("POSB",M1509))))),6)),"")</f>
        <v/>
      </c>
      <c r="U1509" s="8" t="str">
        <f t="shared" si="184"/>
        <v>--</v>
      </c>
      <c r="V1509" s="17" t="str">
        <f>IF(COUNTIF(M1509, "*CHEQUE*")&gt;0,+MID(M1509,(MIN(IF(ISERROR(FIND({1;2;3;4;5;6;7;8;9;0},M1509)),"",FIND({1;2;3;4;5;6;7;8;9;0},M1509)))),15),"")</f>
        <v/>
      </c>
      <c r="W1509" s="10"/>
      <c r="X1509" s="10"/>
      <c r="Y1509" s="10"/>
      <c r="Z1509" s="10"/>
      <c r="AA1509" s="31" t="str">
        <f t="shared" si="185"/>
        <v>--</v>
      </c>
      <c r="AB1509" s="18" t="str">
        <f t="shared" si="186"/>
        <v>Deposit</v>
      </c>
      <c r="AC1509" s="3">
        <f t="shared" si="187"/>
        <v>0</v>
      </c>
      <c r="AD1509" s="4">
        <f t="shared" si="188"/>
        <v>0</v>
      </c>
      <c r="AE1509" s="8" t="str">
        <f t="shared" si="189"/>
        <v/>
      </c>
      <c r="AF1509" s="18" t="str">
        <f t="shared" si="190"/>
        <v>--</v>
      </c>
    </row>
    <row r="1510" spans="5:32" x14ac:dyDescent="0.25">
      <c r="E1510" s="36" t="str">
        <f t="shared" si="191"/>
        <v>--</v>
      </c>
      <c r="F1510" s="25"/>
      <c r="G1510" s="20"/>
      <c r="H1510" s="29"/>
      <c r="I1510" s="29"/>
      <c r="J1510" s="23"/>
      <c r="K1510" s="23"/>
      <c r="L1510" s="23"/>
      <c r="M1510" s="25"/>
      <c r="N1510" s="29"/>
      <c r="O1510" s="13"/>
      <c r="P1510" s="13"/>
      <c r="Q1510" s="13"/>
      <c r="R1510" s="13"/>
      <c r="T1510" s="8" t="str">
        <f>IF(COUNTIF(M1510, "*POSB*TRA*")&gt;0,CONCATENATE(L1510,"-",MID(M1510,(MIN(IF(ISERROR(FIND({1;2;3;4;5;6;7;8;9;0},M1510,FIND("POSB",M1510))),"",FIND({1;2;3;4;5;6;7;8;9;0},M1510,FIND("POSB",M1510))))),6)),"")</f>
        <v/>
      </c>
      <c r="U1510" s="8" t="str">
        <f t="shared" si="184"/>
        <v>--</v>
      </c>
      <c r="V1510" s="17" t="str">
        <f>IF(COUNTIF(M1510, "*CHEQUE*")&gt;0,+MID(M1510,(MIN(IF(ISERROR(FIND({1;2;3;4;5;6;7;8;9;0},M1510)),"",FIND({1;2;3;4;5;6;7;8;9;0},M1510)))),15),"")</f>
        <v/>
      </c>
      <c r="W1510" s="10"/>
      <c r="X1510" s="10"/>
      <c r="Y1510" s="10"/>
      <c r="Z1510" s="10"/>
      <c r="AA1510" s="31" t="str">
        <f t="shared" si="185"/>
        <v>--</v>
      </c>
      <c r="AB1510" s="18" t="str">
        <f t="shared" si="186"/>
        <v>Deposit</v>
      </c>
      <c r="AC1510" s="3">
        <f t="shared" si="187"/>
        <v>0</v>
      </c>
      <c r="AD1510" s="4">
        <f t="shared" si="188"/>
        <v>0</v>
      </c>
      <c r="AE1510" s="8" t="str">
        <f t="shared" si="189"/>
        <v/>
      </c>
      <c r="AF1510" s="18" t="str">
        <f t="shared" si="190"/>
        <v>--</v>
      </c>
    </row>
    <row r="1511" spans="5:32" x14ac:dyDescent="0.25">
      <c r="E1511" s="36" t="str">
        <f t="shared" si="191"/>
        <v>--</v>
      </c>
      <c r="F1511" s="26"/>
      <c r="G1511" s="21"/>
      <c r="H1511" s="30"/>
      <c r="I1511" s="30"/>
      <c r="J1511" s="24"/>
      <c r="K1511" s="24"/>
      <c r="L1511" s="24"/>
      <c r="M1511" s="26"/>
      <c r="N1511" s="30"/>
      <c r="O1511" s="13"/>
      <c r="P1511" s="13"/>
      <c r="Q1511" s="13"/>
      <c r="R1511" s="13"/>
      <c r="T1511" s="8" t="str">
        <f>IF(COUNTIF(M1511, "*POSB*TRA*")&gt;0,CONCATENATE(L1511,"-",MID(M1511,(MIN(IF(ISERROR(FIND({1;2;3;4;5;6;7;8;9;0},M1511,FIND("POSB",M1511))),"",FIND({1;2;3;4;5;6;7;8;9;0},M1511,FIND("POSB",M1511))))),6)),"")</f>
        <v/>
      </c>
      <c r="U1511" s="8" t="str">
        <f t="shared" si="184"/>
        <v>--</v>
      </c>
      <c r="V1511" s="17" t="str">
        <f>IF(COUNTIF(M1511, "*CHEQUE*")&gt;0,+MID(M1511,(MIN(IF(ISERROR(FIND({1;2;3;4;5;6;7;8;9;0},M1511)),"",FIND({1;2;3;4;5;6;7;8;9;0},M1511)))),15),"")</f>
        <v/>
      </c>
      <c r="W1511" s="10"/>
      <c r="X1511" s="10"/>
      <c r="Y1511" s="10"/>
      <c r="Z1511" s="10"/>
      <c r="AA1511" s="31" t="str">
        <f t="shared" si="185"/>
        <v>--</v>
      </c>
      <c r="AB1511" s="18" t="str">
        <f t="shared" si="186"/>
        <v>Deposit</v>
      </c>
      <c r="AC1511" s="3">
        <f t="shared" si="187"/>
        <v>0</v>
      </c>
      <c r="AD1511" s="4">
        <f t="shared" si="188"/>
        <v>0</v>
      </c>
      <c r="AE1511" s="8" t="str">
        <f t="shared" si="189"/>
        <v/>
      </c>
      <c r="AF1511" s="18" t="str">
        <f t="shared" si="190"/>
        <v>--</v>
      </c>
    </row>
    <row r="1512" spans="5:32" x14ac:dyDescent="0.25">
      <c r="E1512" s="36" t="str">
        <f t="shared" si="191"/>
        <v>--</v>
      </c>
      <c r="F1512" s="25"/>
      <c r="G1512" s="20"/>
      <c r="H1512" s="29"/>
      <c r="I1512" s="29"/>
      <c r="J1512" s="23"/>
      <c r="K1512" s="23"/>
      <c r="L1512" s="23"/>
      <c r="M1512" s="25"/>
      <c r="N1512" s="29"/>
      <c r="O1512" s="13"/>
      <c r="P1512" s="13"/>
      <c r="Q1512" s="13"/>
      <c r="R1512" s="13"/>
      <c r="T1512" s="8" t="str">
        <f>IF(COUNTIF(M1512, "*POSB*TRA*")&gt;0,CONCATENATE(L1512,"-",MID(M1512,(MIN(IF(ISERROR(FIND({1;2;3;4;5;6;7;8;9;0},M1512,FIND("POSB",M1512))),"",FIND({1;2;3;4;5;6;7;8;9;0},M1512,FIND("POSB",M1512))))),6)),"")</f>
        <v/>
      </c>
      <c r="U1512" s="8" t="str">
        <f t="shared" si="184"/>
        <v>--</v>
      </c>
      <c r="V1512" s="17" t="str">
        <f>IF(COUNTIF(M1512, "*CHEQUE*")&gt;0,+MID(M1512,(MIN(IF(ISERROR(FIND({1;2;3;4;5;6;7;8;9;0},M1512)),"",FIND({1;2;3;4;5;6;7;8;9;0},M1512)))),15),"")</f>
        <v/>
      </c>
      <c r="W1512" s="10"/>
      <c r="X1512" s="10"/>
      <c r="Y1512" s="10"/>
      <c r="Z1512" s="10"/>
      <c r="AA1512" s="31" t="str">
        <f t="shared" si="185"/>
        <v>--</v>
      </c>
      <c r="AB1512" s="18" t="str">
        <f t="shared" si="186"/>
        <v>Deposit</v>
      </c>
      <c r="AC1512" s="3">
        <f t="shared" si="187"/>
        <v>0</v>
      </c>
      <c r="AD1512" s="4">
        <f t="shared" si="188"/>
        <v>0</v>
      </c>
      <c r="AE1512" s="8" t="str">
        <f t="shared" si="189"/>
        <v/>
      </c>
      <c r="AF1512" s="18" t="str">
        <f t="shared" si="190"/>
        <v>--</v>
      </c>
    </row>
    <row r="1513" spans="5:32" x14ac:dyDescent="0.25">
      <c r="E1513" s="36" t="str">
        <f t="shared" si="191"/>
        <v>--</v>
      </c>
      <c r="F1513" s="26"/>
      <c r="G1513" s="21"/>
      <c r="H1513" s="30"/>
      <c r="I1513" s="30"/>
      <c r="J1513" s="24"/>
      <c r="K1513" s="24"/>
      <c r="L1513" s="24"/>
      <c r="M1513" s="26"/>
      <c r="N1513" s="30"/>
      <c r="O1513" s="13"/>
      <c r="P1513" s="13"/>
      <c r="Q1513" s="13"/>
      <c r="R1513" s="13"/>
      <c r="T1513" s="8" t="str">
        <f>IF(COUNTIF(M1513, "*POSB*TRA*")&gt;0,CONCATENATE(L1513,"-",MID(M1513,(MIN(IF(ISERROR(FIND({1;2;3;4;5;6;7;8;9;0},M1513,FIND("POSB",M1513))),"",FIND({1;2;3;4;5;6;7;8;9;0},M1513,FIND("POSB",M1513))))),6)),"")</f>
        <v/>
      </c>
      <c r="U1513" s="8" t="str">
        <f t="shared" si="184"/>
        <v>--</v>
      </c>
      <c r="V1513" s="17" t="str">
        <f>IF(COUNTIF(M1513, "*CHEQUE*")&gt;0,+MID(M1513,(MIN(IF(ISERROR(FIND({1;2;3;4;5;6;7;8;9;0},M1513)),"",FIND({1;2;3;4;5;6;7;8;9;0},M1513)))),15),"")</f>
        <v/>
      </c>
      <c r="W1513" s="10"/>
      <c r="X1513" s="10"/>
      <c r="Y1513" s="10"/>
      <c r="Z1513" s="10"/>
      <c r="AA1513" s="31" t="str">
        <f t="shared" si="185"/>
        <v>--</v>
      </c>
      <c r="AB1513" s="18" t="str">
        <f t="shared" si="186"/>
        <v>Deposit</v>
      </c>
      <c r="AC1513" s="3">
        <f t="shared" si="187"/>
        <v>0</v>
      </c>
      <c r="AD1513" s="4">
        <f t="shared" si="188"/>
        <v>0</v>
      </c>
      <c r="AE1513" s="8" t="str">
        <f t="shared" si="189"/>
        <v/>
      </c>
      <c r="AF1513" s="18" t="str">
        <f t="shared" si="190"/>
        <v>--</v>
      </c>
    </row>
    <row r="1514" spans="5:32" x14ac:dyDescent="0.25">
      <c r="E1514" s="36" t="str">
        <f t="shared" si="191"/>
        <v>--</v>
      </c>
      <c r="F1514" s="25"/>
      <c r="G1514" s="20"/>
      <c r="H1514" s="29"/>
      <c r="I1514" s="29"/>
      <c r="J1514" s="23"/>
      <c r="K1514" s="23"/>
      <c r="L1514" s="23"/>
      <c r="M1514" s="25"/>
      <c r="N1514" s="29"/>
      <c r="O1514" s="13"/>
      <c r="P1514" s="13"/>
      <c r="Q1514" s="13"/>
      <c r="R1514" s="13"/>
      <c r="T1514" s="8" t="str">
        <f>IF(COUNTIF(M1514, "*POSB*TRA*")&gt;0,CONCATENATE(L1514,"-",MID(M1514,(MIN(IF(ISERROR(FIND({1;2;3;4;5;6;7;8;9;0},M1514,FIND("POSB",M1514))),"",FIND({1;2;3;4;5;6;7;8;9;0},M1514,FIND("POSB",M1514))))),6)),"")</f>
        <v/>
      </c>
      <c r="U1514" s="8" t="str">
        <f t="shared" si="184"/>
        <v>--</v>
      </c>
      <c r="V1514" s="17" t="str">
        <f>IF(COUNTIF(M1514, "*CHEQUE*")&gt;0,+MID(M1514,(MIN(IF(ISERROR(FIND({1;2;3;4;5;6;7;8;9;0},M1514)),"",FIND({1;2;3;4;5;6;7;8;9;0},M1514)))),15),"")</f>
        <v/>
      </c>
      <c r="W1514" s="10"/>
      <c r="X1514" s="10"/>
      <c r="Y1514" s="10"/>
      <c r="Z1514" s="10"/>
      <c r="AA1514" s="31" t="str">
        <f t="shared" si="185"/>
        <v>--</v>
      </c>
      <c r="AB1514" s="18" t="str">
        <f t="shared" si="186"/>
        <v>Deposit</v>
      </c>
      <c r="AC1514" s="3">
        <f t="shared" si="187"/>
        <v>0</v>
      </c>
      <c r="AD1514" s="4">
        <f t="shared" si="188"/>
        <v>0</v>
      </c>
      <c r="AE1514" s="8" t="str">
        <f t="shared" si="189"/>
        <v/>
      </c>
      <c r="AF1514" s="18" t="str">
        <f t="shared" si="190"/>
        <v>--</v>
      </c>
    </row>
    <row r="1515" spans="5:32" x14ac:dyDescent="0.25">
      <c r="E1515" s="36" t="str">
        <f t="shared" si="191"/>
        <v>--</v>
      </c>
      <c r="F1515" s="26"/>
      <c r="G1515" s="21"/>
      <c r="H1515" s="30"/>
      <c r="I1515" s="30"/>
      <c r="J1515" s="24"/>
      <c r="K1515" s="24"/>
      <c r="L1515" s="24"/>
      <c r="M1515" s="26"/>
      <c r="N1515" s="30"/>
      <c r="O1515" s="13"/>
      <c r="P1515" s="13"/>
      <c r="Q1515" s="13"/>
      <c r="R1515" s="13"/>
      <c r="T1515" s="8" t="str">
        <f>IF(COUNTIF(M1515, "*POSB*TRA*")&gt;0,CONCATENATE(L1515,"-",MID(M1515,(MIN(IF(ISERROR(FIND({1;2;3;4;5;6;7;8;9;0},M1515,FIND("POSB",M1515))),"",FIND({1;2;3;4;5;6;7;8;9;0},M1515,FIND("POSB",M1515))))),6)),"")</f>
        <v/>
      </c>
      <c r="U1515" s="8" t="str">
        <f t="shared" si="184"/>
        <v>--</v>
      </c>
      <c r="V1515" s="17" t="str">
        <f>IF(COUNTIF(M1515, "*CHEQUE*")&gt;0,+MID(M1515,(MIN(IF(ISERROR(FIND({1;2;3;4;5;6;7;8;9;0},M1515)),"",FIND({1;2;3;4;5;6;7;8;9;0},M1515)))),15),"")</f>
        <v/>
      </c>
      <c r="W1515" s="10"/>
      <c r="X1515" s="10"/>
      <c r="Y1515" s="10"/>
      <c r="Z1515" s="10"/>
      <c r="AA1515" s="31" t="str">
        <f t="shared" si="185"/>
        <v>--</v>
      </c>
      <c r="AB1515" s="18" t="str">
        <f t="shared" si="186"/>
        <v>Deposit</v>
      </c>
      <c r="AC1515" s="3">
        <f t="shared" si="187"/>
        <v>0</v>
      </c>
      <c r="AD1515" s="4">
        <f t="shared" si="188"/>
        <v>0</v>
      </c>
      <c r="AE1515" s="8" t="str">
        <f t="shared" si="189"/>
        <v/>
      </c>
      <c r="AF1515" s="18" t="str">
        <f t="shared" si="190"/>
        <v>--</v>
      </c>
    </row>
    <row r="1516" spans="5:32" x14ac:dyDescent="0.25">
      <c r="E1516" s="36" t="str">
        <f t="shared" si="191"/>
        <v>--</v>
      </c>
      <c r="F1516" s="25"/>
      <c r="G1516" s="20"/>
      <c r="H1516" s="29"/>
      <c r="I1516" s="29"/>
      <c r="J1516" s="23"/>
      <c r="K1516" s="23"/>
      <c r="L1516" s="23"/>
      <c r="M1516" s="25"/>
      <c r="N1516" s="29"/>
      <c r="O1516" s="13"/>
      <c r="P1516" s="13"/>
      <c r="Q1516" s="13"/>
      <c r="R1516" s="13"/>
      <c r="T1516" s="8" t="str">
        <f>IF(COUNTIF(M1516, "*POSB*TRA*")&gt;0,CONCATENATE(L1516,"-",MID(M1516,(MIN(IF(ISERROR(FIND({1;2;3;4;5;6;7;8;9;0},M1516,FIND("POSB",M1516))),"",FIND({1;2;3;4;5;6;7;8;9;0},M1516,FIND("POSB",M1516))))),6)),"")</f>
        <v/>
      </c>
      <c r="U1516" s="8" t="str">
        <f t="shared" si="184"/>
        <v>--</v>
      </c>
      <c r="V1516" s="17" t="str">
        <f>IF(COUNTIF(M1516, "*CHEQUE*")&gt;0,+MID(M1516,(MIN(IF(ISERROR(FIND({1;2;3;4;5;6;7;8;9;0},M1516)),"",FIND({1;2;3;4;5;6;7;8;9;0},M1516)))),15),"")</f>
        <v/>
      </c>
      <c r="W1516" s="10"/>
      <c r="X1516" s="10"/>
      <c r="Y1516" s="10"/>
      <c r="Z1516" s="10"/>
      <c r="AA1516" s="31" t="str">
        <f t="shared" si="185"/>
        <v>--</v>
      </c>
      <c r="AB1516" s="18" t="str">
        <f t="shared" si="186"/>
        <v>Deposit</v>
      </c>
      <c r="AC1516" s="3">
        <f t="shared" si="187"/>
        <v>0</v>
      </c>
      <c r="AD1516" s="4">
        <f t="shared" si="188"/>
        <v>0</v>
      </c>
      <c r="AE1516" s="8" t="str">
        <f t="shared" si="189"/>
        <v/>
      </c>
      <c r="AF1516" s="18" t="str">
        <f t="shared" si="190"/>
        <v>--</v>
      </c>
    </row>
    <row r="1517" spans="5:32" x14ac:dyDescent="0.25">
      <c r="E1517" s="36" t="str">
        <f t="shared" si="191"/>
        <v>--</v>
      </c>
      <c r="F1517" s="26"/>
      <c r="G1517" s="21"/>
      <c r="H1517" s="30"/>
      <c r="I1517" s="30"/>
      <c r="J1517" s="24"/>
      <c r="K1517" s="24"/>
      <c r="L1517" s="24"/>
      <c r="M1517" s="26"/>
      <c r="N1517" s="30"/>
      <c r="O1517" s="13"/>
      <c r="P1517" s="13"/>
      <c r="Q1517" s="13"/>
      <c r="R1517" s="13"/>
      <c r="T1517" s="8" t="str">
        <f>IF(COUNTIF(M1517, "*POSB*TRA*")&gt;0,CONCATENATE(L1517,"-",MID(M1517,(MIN(IF(ISERROR(FIND({1;2;3;4;5;6;7;8;9;0},M1517,FIND("POSB",M1517))),"",FIND({1;2;3;4;5;6;7;8;9;0},M1517,FIND("POSB",M1517))))),6)),"")</f>
        <v/>
      </c>
      <c r="U1517" s="8" t="str">
        <f t="shared" si="184"/>
        <v>--</v>
      </c>
      <c r="V1517" s="17" t="str">
        <f>IF(COUNTIF(M1517, "*CHEQUE*")&gt;0,+MID(M1517,(MIN(IF(ISERROR(FIND({1;2;3;4;5;6;7;8;9;0},M1517)),"",FIND({1;2;3;4;5;6;7;8;9;0},M1517)))),15),"")</f>
        <v/>
      </c>
      <c r="W1517" s="10"/>
      <c r="X1517" s="10"/>
      <c r="Y1517" s="10"/>
      <c r="Z1517" s="10"/>
      <c r="AA1517" s="31" t="str">
        <f t="shared" si="185"/>
        <v>--</v>
      </c>
      <c r="AB1517" s="18" t="str">
        <f t="shared" si="186"/>
        <v>Deposit</v>
      </c>
      <c r="AC1517" s="3">
        <f t="shared" si="187"/>
        <v>0</v>
      </c>
      <c r="AD1517" s="4">
        <f t="shared" si="188"/>
        <v>0</v>
      </c>
      <c r="AE1517" s="8" t="str">
        <f t="shared" si="189"/>
        <v/>
      </c>
      <c r="AF1517" s="18" t="str">
        <f t="shared" si="190"/>
        <v>--</v>
      </c>
    </row>
    <row r="1518" spans="5:32" x14ac:dyDescent="0.25">
      <c r="E1518" s="36" t="str">
        <f t="shared" si="191"/>
        <v>--</v>
      </c>
      <c r="F1518" s="25"/>
      <c r="G1518" s="20"/>
      <c r="H1518" s="29"/>
      <c r="I1518" s="29"/>
      <c r="J1518" s="23"/>
      <c r="K1518" s="23"/>
      <c r="L1518" s="23"/>
      <c r="M1518" s="25"/>
      <c r="N1518" s="29"/>
      <c r="O1518" s="13"/>
      <c r="P1518" s="13"/>
      <c r="Q1518" s="13"/>
      <c r="R1518" s="13"/>
      <c r="T1518" s="8" t="str">
        <f>IF(COUNTIF(M1518, "*POSB*TRA*")&gt;0,CONCATENATE(L1518,"-",MID(M1518,(MIN(IF(ISERROR(FIND({1;2;3;4;5;6;7;8;9;0},M1518,FIND("POSB",M1518))),"",FIND({1;2;3;4;5;6;7;8;9;0},M1518,FIND("POSB",M1518))))),6)),"")</f>
        <v/>
      </c>
      <c r="U1518" s="8" t="str">
        <f t="shared" si="184"/>
        <v>--</v>
      </c>
      <c r="V1518" s="17" t="str">
        <f>IF(COUNTIF(M1518, "*CHEQUE*")&gt;0,+MID(M1518,(MIN(IF(ISERROR(FIND({1;2;3;4;5;6;7;8;9;0},M1518)),"",FIND({1;2;3;4;5;6;7;8;9;0},M1518)))),15),"")</f>
        <v/>
      </c>
      <c r="W1518" s="10"/>
      <c r="X1518" s="10"/>
      <c r="Y1518" s="10"/>
      <c r="Z1518" s="10"/>
      <c r="AA1518" s="31" t="str">
        <f t="shared" si="185"/>
        <v>--</v>
      </c>
      <c r="AB1518" s="18" t="str">
        <f t="shared" si="186"/>
        <v>Deposit</v>
      </c>
      <c r="AC1518" s="3">
        <f t="shared" si="187"/>
        <v>0</v>
      </c>
      <c r="AD1518" s="4">
        <f t="shared" si="188"/>
        <v>0</v>
      </c>
      <c r="AE1518" s="8" t="str">
        <f t="shared" si="189"/>
        <v/>
      </c>
      <c r="AF1518" s="18" t="str">
        <f t="shared" si="190"/>
        <v>--</v>
      </c>
    </row>
    <row r="1519" spans="5:32" x14ac:dyDescent="0.25">
      <c r="E1519" s="36" t="str">
        <f t="shared" si="191"/>
        <v>--</v>
      </c>
      <c r="F1519" s="26"/>
      <c r="G1519" s="21"/>
      <c r="H1519" s="30"/>
      <c r="I1519" s="30"/>
      <c r="J1519" s="24"/>
      <c r="K1519" s="24"/>
      <c r="L1519" s="24"/>
      <c r="M1519" s="26"/>
      <c r="N1519" s="30"/>
      <c r="O1519" s="13"/>
      <c r="P1519" s="13"/>
      <c r="Q1519" s="13"/>
      <c r="R1519" s="13"/>
      <c r="T1519" s="8" t="str">
        <f>IF(COUNTIF(M1519, "*POSB*TRA*")&gt;0,CONCATENATE(L1519,"-",MID(M1519,(MIN(IF(ISERROR(FIND({1;2;3;4;5;6;7;8;9;0},M1519,FIND("POSB",M1519))),"",FIND({1;2;3;4;5;6;7;8;9;0},M1519,FIND("POSB",M1519))))),6)),"")</f>
        <v/>
      </c>
      <c r="U1519" s="8" t="str">
        <f t="shared" si="184"/>
        <v>--</v>
      </c>
      <c r="V1519" s="17" t="str">
        <f>IF(COUNTIF(M1519, "*CHEQUE*")&gt;0,+MID(M1519,(MIN(IF(ISERROR(FIND({1;2;3;4;5;6;7;8;9;0},M1519)),"",FIND({1;2;3;4;5;6;7;8;9;0},M1519)))),15),"")</f>
        <v/>
      </c>
      <c r="W1519" s="10"/>
      <c r="X1519" s="10"/>
      <c r="Y1519" s="10"/>
      <c r="Z1519" s="10"/>
      <c r="AA1519" s="31" t="str">
        <f t="shared" si="185"/>
        <v>--</v>
      </c>
      <c r="AB1519" s="18" t="str">
        <f t="shared" si="186"/>
        <v>Deposit</v>
      </c>
      <c r="AC1519" s="3">
        <f t="shared" si="187"/>
        <v>0</v>
      </c>
      <c r="AD1519" s="4">
        <f t="shared" si="188"/>
        <v>0</v>
      </c>
      <c r="AE1519" s="8" t="str">
        <f t="shared" si="189"/>
        <v/>
      </c>
      <c r="AF1519" s="18" t="str">
        <f t="shared" si="190"/>
        <v>--</v>
      </c>
    </row>
    <row r="1520" spans="5:32" x14ac:dyDescent="0.25">
      <c r="E1520" s="36" t="str">
        <f t="shared" si="191"/>
        <v>--</v>
      </c>
      <c r="F1520" s="25"/>
      <c r="G1520" s="20"/>
      <c r="H1520" s="29"/>
      <c r="I1520" s="29"/>
      <c r="J1520" s="23"/>
      <c r="K1520" s="23"/>
      <c r="L1520" s="23"/>
      <c r="M1520" s="25"/>
      <c r="N1520" s="29"/>
      <c r="O1520" s="13"/>
      <c r="P1520" s="13"/>
      <c r="Q1520" s="13"/>
      <c r="R1520" s="13"/>
      <c r="T1520" s="8" t="str">
        <f>IF(COUNTIF(M1520, "*POSB*TRA*")&gt;0,CONCATENATE(L1520,"-",MID(M1520,(MIN(IF(ISERROR(FIND({1;2;3;4;5;6;7;8;9;0},M1520,FIND("POSB",M1520))),"",FIND({1;2;3;4;5;6;7;8;9;0},M1520,FIND("POSB",M1520))))),6)),"")</f>
        <v/>
      </c>
      <c r="U1520" s="8" t="str">
        <f t="shared" si="184"/>
        <v>--</v>
      </c>
      <c r="V1520" s="17" t="str">
        <f>IF(COUNTIF(M1520, "*CHEQUE*")&gt;0,+MID(M1520,(MIN(IF(ISERROR(FIND({1;2;3;4;5;6;7;8;9;0},M1520)),"",FIND({1;2;3;4;5;6;7;8;9;0},M1520)))),15),"")</f>
        <v/>
      </c>
      <c r="W1520" s="10"/>
      <c r="X1520" s="10"/>
      <c r="Y1520" s="10"/>
      <c r="Z1520" s="10"/>
      <c r="AA1520" s="31" t="str">
        <f t="shared" si="185"/>
        <v>--</v>
      </c>
      <c r="AB1520" s="18" t="str">
        <f t="shared" si="186"/>
        <v>Deposit</v>
      </c>
      <c r="AC1520" s="3">
        <f t="shared" si="187"/>
        <v>0</v>
      </c>
      <c r="AD1520" s="4">
        <f t="shared" si="188"/>
        <v>0</v>
      </c>
      <c r="AE1520" s="8" t="str">
        <f t="shared" si="189"/>
        <v/>
      </c>
      <c r="AF1520" s="18" t="str">
        <f t="shared" si="190"/>
        <v>--</v>
      </c>
    </row>
    <row r="1521" spans="5:32" x14ac:dyDescent="0.25">
      <c r="E1521" s="36" t="str">
        <f t="shared" si="191"/>
        <v>--</v>
      </c>
      <c r="F1521" s="26"/>
      <c r="G1521" s="21"/>
      <c r="H1521" s="30"/>
      <c r="I1521" s="30"/>
      <c r="J1521" s="24"/>
      <c r="K1521" s="24"/>
      <c r="L1521" s="24"/>
      <c r="M1521" s="26"/>
      <c r="N1521" s="30"/>
      <c r="O1521" s="13"/>
      <c r="P1521" s="13"/>
      <c r="Q1521" s="13"/>
      <c r="R1521" s="13"/>
      <c r="T1521" s="8" t="str">
        <f>IF(COUNTIF(M1521, "*POSB*TRA*")&gt;0,CONCATENATE(L1521,"-",MID(M1521,(MIN(IF(ISERROR(FIND({1;2;3;4;5;6;7;8;9;0},M1521,FIND("POSB",M1521))),"",FIND({1;2;3;4;5;6;7;8;9;0},M1521,FIND("POSB",M1521))))),6)),"")</f>
        <v/>
      </c>
      <c r="U1521" s="8" t="str">
        <f t="shared" si="184"/>
        <v>--</v>
      </c>
      <c r="V1521" s="17" t="str">
        <f>IF(COUNTIF(M1521, "*CHEQUE*")&gt;0,+MID(M1521,(MIN(IF(ISERROR(FIND({1;2;3;4;5;6;7;8;9;0},M1521)),"",FIND({1;2;3;4;5;6;7;8;9;0},M1521)))),15),"")</f>
        <v/>
      </c>
      <c r="W1521" s="10"/>
      <c r="X1521" s="10"/>
      <c r="Y1521" s="10"/>
      <c r="Z1521" s="10"/>
      <c r="AA1521" s="31" t="str">
        <f t="shared" si="185"/>
        <v>--</v>
      </c>
      <c r="AB1521" s="18" t="str">
        <f t="shared" si="186"/>
        <v>Deposit</v>
      </c>
      <c r="AC1521" s="3">
        <f t="shared" si="187"/>
        <v>0</v>
      </c>
      <c r="AD1521" s="4">
        <f t="shared" si="188"/>
        <v>0</v>
      </c>
      <c r="AE1521" s="8" t="str">
        <f t="shared" si="189"/>
        <v/>
      </c>
      <c r="AF1521" s="18" t="str">
        <f t="shared" si="190"/>
        <v>--</v>
      </c>
    </row>
    <row r="1522" spans="5:32" x14ac:dyDescent="0.25">
      <c r="E1522" s="36" t="str">
        <f t="shared" si="191"/>
        <v>--</v>
      </c>
      <c r="F1522" s="25"/>
      <c r="G1522" s="20"/>
      <c r="H1522" s="29"/>
      <c r="I1522" s="29"/>
      <c r="J1522" s="23"/>
      <c r="K1522" s="23"/>
      <c r="L1522" s="23"/>
      <c r="M1522" s="25"/>
      <c r="N1522" s="29"/>
      <c r="O1522" s="13"/>
      <c r="P1522" s="13"/>
      <c r="Q1522" s="13"/>
      <c r="R1522" s="13"/>
      <c r="T1522" s="8" t="str">
        <f>IF(COUNTIF(M1522, "*POSB*TRA*")&gt;0,CONCATENATE(L1522,"-",MID(M1522,(MIN(IF(ISERROR(FIND({1;2;3;4;5;6;7;8;9;0},M1522,FIND("POSB",M1522))),"",FIND({1;2;3;4;5;6;7;8;9;0},M1522,FIND("POSB",M1522))))),6)),"")</f>
        <v/>
      </c>
      <c r="U1522" s="8" t="str">
        <f t="shared" si="184"/>
        <v>--</v>
      </c>
      <c r="V1522" s="17" t="str">
        <f>IF(COUNTIF(M1522, "*CHEQUE*")&gt;0,+MID(M1522,(MIN(IF(ISERROR(FIND({1;2;3;4;5;6;7;8;9;0},M1522)),"",FIND({1;2;3;4;5;6;7;8;9;0},M1522)))),15),"")</f>
        <v/>
      </c>
      <c r="W1522" s="10"/>
      <c r="X1522" s="10"/>
      <c r="Y1522" s="10"/>
      <c r="Z1522" s="10"/>
      <c r="AA1522" s="31" t="str">
        <f t="shared" si="185"/>
        <v>--</v>
      </c>
      <c r="AB1522" s="18" t="str">
        <f t="shared" si="186"/>
        <v>Deposit</v>
      </c>
      <c r="AC1522" s="3">
        <f t="shared" si="187"/>
        <v>0</v>
      </c>
      <c r="AD1522" s="4">
        <f t="shared" si="188"/>
        <v>0</v>
      </c>
      <c r="AE1522" s="8" t="str">
        <f t="shared" si="189"/>
        <v/>
      </c>
      <c r="AF1522" s="18" t="str">
        <f t="shared" si="190"/>
        <v>--</v>
      </c>
    </row>
    <row r="1523" spans="5:32" x14ac:dyDescent="0.25">
      <c r="E1523" s="36" t="str">
        <f t="shared" si="191"/>
        <v>--</v>
      </c>
      <c r="F1523" s="26"/>
      <c r="G1523" s="21"/>
      <c r="H1523" s="30"/>
      <c r="I1523" s="30"/>
      <c r="J1523" s="24"/>
      <c r="K1523" s="24"/>
      <c r="L1523" s="24"/>
      <c r="M1523" s="26"/>
      <c r="N1523" s="30"/>
      <c r="O1523" s="13"/>
      <c r="P1523" s="13"/>
      <c r="Q1523" s="13"/>
      <c r="R1523" s="13"/>
      <c r="T1523" s="8" t="str">
        <f>IF(COUNTIF(M1523, "*POSB*TRA*")&gt;0,CONCATENATE(L1523,"-",MID(M1523,(MIN(IF(ISERROR(FIND({1;2;3;4;5;6;7;8;9;0},M1523,FIND("POSB",M1523))),"",FIND({1;2;3;4;5;6;7;8;9;0},M1523,FIND("POSB",M1523))))),6)),"")</f>
        <v/>
      </c>
      <c r="U1523" s="8" t="str">
        <f t="shared" si="184"/>
        <v>--</v>
      </c>
      <c r="V1523" s="17" t="str">
        <f>IF(COUNTIF(M1523, "*CHEQUE*")&gt;0,+MID(M1523,(MIN(IF(ISERROR(FIND({1;2;3;4;5;6;7;8;9;0},M1523)),"",FIND({1;2;3;4;5;6;7;8;9;0},M1523)))),15),"")</f>
        <v/>
      </c>
      <c r="W1523" s="10"/>
      <c r="X1523" s="10"/>
      <c r="Y1523" s="10"/>
      <c r="Z1523" s="10"/>
      <c r="AA1523" s="31" t="str">
        <f t="shared" si="185"/>
        <v>--</v>
      </c>
      <c r="AB1523" s="18" t="str">
        <f t="shared" si="186"/>
        <v>Deposit</v>
      </c>
      <c r="AC1523" s="3">
        <f t="shared" si="187"/>
        <v>0</v>
      </c>
      <c r="AD1523" s="4">
        <f t="shared" si="188"/>
        <v>0</v>
      </c>
      <c r="AE1523" s="8" t="str">
        <f t="shared" si="189"/>
        <v/>
      </c>
      <c r="AF1523" s="18" t="str">
        <f t="shared" si="190"/>
        <v>--</v>
      </c>
    </row>
    <row r="1524" spans="5:32" x14ac:dyDescent="0.25">
      <c r="E1524" s="36" t="str">
        <f t="shared" si="191"/>
        <v>--</v>
      </c>
      <c r="F1524" s="25"/>
      <c r="G1524" s="20"/>
      <c r="H1524" s="29"/>
      <c r="I1524" s="29"/>
      <c r="J1524" s="23"/>
      <c r="K1524" s="23"/>
      <c r="L1524" s="23"/>
      <c r="M1524" s="25"/>
      <c r="N1524" s="29"/>
      <c r="O1524" s="13"/>
      <c r="P1524" s="13"/>
      <c r="Q1524" s="13"/>
      <c r="R1524" s="13"/>
      <c r="T1524" s="8" t="str">
        <f>IF(COUNTIF(M1524, "*POSB*TRA*")&gt;0,CONCATENATE(L1524,"-",MID(M1524,(MIN(IF(ISERROR(FIND({1;2;3;4;5;6;7;8;9;0},M1524,FIND("POSB",M1524))),"",FIND({1;2;3;4;5;6;7;8;9;0},M1524,FIND("POSB",M1524))))),6)),"")</f>
        <v/>
      </c>
      <c r="U1524" s="8" t="str">
        <f t="shared" si="184"/>
        <v>--</v>
      </c>
      <c r="V1524" s="17" t="str">
        <f>IF(COUNTIF(M1524, "*CHEQUE*")&gt;0,+MID(M1524,(MIN(IF(ISERROR(FIND({1;2;3;4;5;6;7;8;9;0},M1524)),"",FIND({1;2;3;4;5;6;7;8;9;0},M1524)))),15),"")</f>
        <v/>
      </c>
      <c r="W1524" s="10"/>
      <c r="X1524" s="10"/>
      <c r="Y1524" s="10"/>
      <c r="Z1524" s="10"/>
      <c r="AA1524" s="31" t="str">
        <f t="shared" si="185"/>
        <v>--</v>
      </c>
      <c r="AB1524" s="18" t="str">
        <f t="shared" si="186"/>
        <v>Deposit</v>
      </c>
      <c r="AC1524" s="3">
        <f t="shared" si="187"/>
        <v>0</v>
      </c>
      <c r="AD1524" s="4">
        <f t="shared" si="188"/>
        <v>0</v>
      </c>
      <c r="AE1524" s="8" t="str">
        <f t="shared" si="189"/>
        <v/>
      </c>
      <c r="AF1524" s="18" t="str">
        <f t="shared" si="190"/>
        <v>--</v>
      </c>
    </row>
    <row r="1525" spans="5:32" x14ac:dyDescent="0.25">
      <c r="E1525" s="36" t="str">
        <f t="shared" si="191"/>
        <v>--</v>
      </c>
      <c r="F1525" s="26"/>
      <c r="G1525" s="21"/>
      <c r="H1525" s="30"/>
      <c r="I1525" s="30"/>
      <c r="J1525" s="24"/>
      <c r="K1525" s="24"/>
      <c r="L1525" s="24"/>
      <c r="M1525" s="26"/>
      <c r="N1525" s="30"/>
      <c r="O1525" s="13"/>
      <c r="P1525" s="13"/>
      <c r="Q1525" s="13"/>
      <c r="R1525" s="13"/>
      <c r="T1525" s="8" t="str">
        <f>IF(COUNTIF(M1525, "*POSB*TRA*")&gt;0,CONCATENATE(L1525,"-",MID(M1525,(MIN(IF(ISERROR(FIND({1;2;3;4;5;6;7;8;9;0},M1525,FIND("POSB",M1525))),"",FIND({1;2;3;4;5;6;7;8;9;0},M1525,FIND("POSB",M1525))))),6)),"")</f>
        <v/>
      </c>
      <c r="U1525" s="8" t="str">
        <f t="shared" si="184"/>
        <v>--</v>
      </c>
      <c r="V1525" s="17" t="str">
        <f>IF(COUNTIF(M1525, "*CHEQUE*")&gt;0,+MID(M1525,(MIN(IF(ISERROR(FIND({1;2;3;4;5;6;7;8;9;0},M1525)),"",FIND({1;2;3;4;5;6;7;8;9;0},M1525)))),15),"")</f>
        <v/>
      </c>
      <c r="W1525" s="10"/>
      <c r="X1525" s="10"/>
      <c r="Y1525" s="10"/>
      <c r="Z1525" s="10"/>
      <c r="AA1525" s="31" t="str">
        <f t="shared" si="185"/>
        <v>--</v>
      </c>
      <c r="AB1525" s="18" t="str">
        <f t="shared" si="186"/>
        <v>Deposit</v>
      </c>
      <c r="AC1525" s="3">
        <f t="shared" si="187"/>
        <v>0</v>
      </c>
      <c r="AD1525" s="4">
        <f t="shared" si="188"/>
        <v>0</v>
      </c>
      <c r="AE1525" s="8" t="str">
        <f t="shared" si="189"/>
        <v/>
      </c>
      <c r="AF1525" s="18" t="str">
        <f t="shared" si="190"/>
        <v>--</v>
      </c>
    </row>
    <row r="1526" spans="5:32" x14ac:dyDescent="0.25">
      <c r="E1526" s="36" t="str">
        <f t="shared" si="191"/>
        <v>--</v>
      </c>
      <c r="F1526" s="25"/>
      <c r="G1526" s="20"/>
      <c r="H1526" s="29"/>
      <c r="I1526" s="29"/>
      <c r="J1526" s="23"/>
      <c r="K1526" s="23"/>
      <c r="L1526" s="23"/>
      <c r="M1526" s="25"/>
      <c r="N1526" s="29"/>
      <c r="O1526" s="13"/>
      <c r="P1526" s="13"/>
      <c r="Q1526" s="13"/>
      <c r="R1526" s="13"/>
      <c r="T1526" s="8" t="str">
        <f>IF(COUNTIF(M1526, "*POSB*TRA*")&gt;0,CONCATENATE(L1526,"-",MID(M1526,(MIN(IF(ISERROR(FIND({1;2;3;4;5;6;7;8;9;0},M1526,FIND("POSB",M1526))),"",FIND({1;2;3;4;5;6;7;8;9;0},M1526,FIND("POSB",M1526))))),6)),"")</f>
        <v/>
      </c>
      <c r="U1526" s="8" t="str">
        <f t="shared" si="184"/>
        <v>--</v>
      </c>
      <c r="V1526" s="17" t="str">
        <f>IF(COUNTIF(M1526, "*CHEQUE*")&gt;0,+MID(M1526,(MIN(IF(ISERROR(FIND({1;2;3;4;5;6;7;8;9;0},M1526)),"",FIND({1;2;3;4;5;6;7;8;9;0},M1526)))),15),"")</f>
        <v/>
      </c>
      <c r="W1526" s="10"/>
      <c r="X1526" s="10"/>
      <c r="Y1526" s="10"/>
      <c r="Z1526" s="10"/>
      <c r="AA1526" s="31" t="str">
        <f t="shared" si="185"/>
        <v>--</v>
      </c>
      <c r="AB1526" s="18" t="str">
        <f t="shared" si="186"/>
        <v>Deposit</v>
      </c>
      <c r="AC1526" s="3">
        <f t="shared" si="187"/>
        <v>0</v>
      </c>
      <c r="AD1526" s="4">
        <f t="shared" si="188"/>
        <v>0</v>
      </c>
      <c r="AE1526" s="8" t="str">
        <f t="shared" si="189"/>
        <v/>
      </c>
      <c r="AF1526" s="18" t="str">
        <f t="shared" si="190"/>
        <v>--</v>
      </c>
    </row>
    <row r="1527" spans="5:32" x14ac:dyDescent="0.25">
      <c r="E1527" s="36" t="str">
        <f t="shared" si="191"/>
        <v>--</v>
      </c>
      <c r="F1527" s="26"/>
      <c r="G1527" s="21"/>
      <c r="H1527" s="30"/>
      <c r="I1527" s="30"/>
      <c r="J1527" s="24"/>
      <c r="K1527" s="24"/>
      <c r="L1527" s="24"/>
      <c r="M1527" s="26"/>
      <c r="N1527" s="30"/>
      <c r="O1527" s="13"/>
      <c r="P1527" s="13"/>
      <c r="Q1527" s="13"/>
      <c r="R1527" s="13"/>
      <c r="T1527" s="8" t="str">
        <f>IF(COUNTIF(M1527, "*POSB*TRA*")&gt;0,CONCATENATE(L1527,"-",MID(M1527,(MIN(IF(ISERROR(FIND({1;2;3;4;5;6;7;8;9;0},M1527,FIND("POSB",M1527))),"",FIND({1;2;3;4;5;6;7;8;9;0},M1527,FIND("POSB",M1527))))),6)),"")</f>
        <v/>
      </c>
      <c r="U1527" s="8" t="str">
        <f t="shared" si="184"/>
        <v>--</v>
      </c>
      <c r="V1527" s="17" t="str">
        <f>IF(COUNTIF(M1527, "*CHEQUE*")&gt;0,+MID(M1527,(MIN(IF(ISERROR(FIND({1;2;3;4;5;6;7;8;9;0},M1527)),"",FIND({1;2;3;4;5;6;7;8;9;0},M1527)))),15),"")</f>
        <v/>
      </c>
      <c r="W1527" s="10"/>
      <c r="X1527" s="10"/>
      <c r="Y1527" s="10"/>
      <c r="Z1527" s="10"/>
      <c r="AA1527" s="31" t="str">
        <f t="shared" si="185"/>
        <v>--</v>
      </c>
      <c r="AB1527" s="18" t="str">
        <f t="shared" si="186"/>
        <v>Deposit</v>
      </c>
      <c r="AC1527" s="3">
        <f t="shared" si="187"/>
        <v>0</v>
      </c>
      <c r="AD1527" s="4">
        <f t="shared" si="188"/>
        <v>0</v>
      </c>
      <c r="AE1527" s="8" t="str">
        <f t="shared" si="189"/>
        <v/>
      </c>
      <c r="AF1527" s="18" t="str">
        <f t="shared" si="190"/>
        <v>--</v>
      </c>
    </row>
    <row r="1528" spans="5:32" x14ac:dyDescent="0.25">
      <c r="E1528" s="36" t="str">
        <f t="shared" si="191"/>
        <v>--</v>
      </c>
      <c r="F1528" s="25"/>
      <c r="G1528" s="20"/>
      <c r="H1528" s="29"/>
      <c r="I1528" s="29"/>
      <c r="J1528" s="23"/>
      <c r="K1528" s="23"/>
      <c r="L1528" s="23"/>
      <c r="M1528" s="25"/>
      <c r="N1528" s="29"/>
      <c r="O1528" s="13"/>
      <c r="P1528" s="13"/>
      <c r="Q1528" s="13"/>
      <c r="R1528" s="13"/>
      <c r="T1528" s="8" t="str">
        <f>IF(COUNTIF(M1528, "*POSB*TRA*")&gt;0,CONCATENATE(L1528,"-",MID(M1528,(MIN(IF(ISERROR(FIND({1;2;3;4;5;6;7;8;9;0},M1528,FIND("POSB",M1528))),"",FIND({1;2;3;4;5;6;7;8;9;0},M1528,FIND("POSB",M1528))))),6)),"")</f>
        <v/>
      </c>
      <c r="U1528" s="8" t="str">
        <f t="shared" si="184"/>
        <v>--</v>
      </c>
      <c r="V1528" s="17" t="str">
        <f>IF(COUNTIF(M1528, "*CHEQUE*")&gt;0,+MID(M1528,(MIN(IF(ISERROR(FIND({1;2;3;4;5;6;7;8;9;0},M1528)),"",FIND({1;2;3;4;5;6;7;8;9;0},M1528)))),15),"")</f>
        <v/>
      </c>
      <c r="W1528" s="10"/>
      <c r="X1528" s="10"/>
      <c r="Y1528" s="10"/>
      <c r="Z1528" s="10"/>
      <c r="AA1528" s="31" t="str">
        <f t="shared" si="185"/>
        <v>--</v>
      </c>
      <c r="AB1528" s="18" t="str">
        <f t="shared" si="186"/>
        <v>Deposit</v>
      </c>
      <c r="AC1528" s="3">
        <f t="shared" si="187"/>
        <v>0</v>
      </c>
      <c r="AD1528" s="4">
        <f t="shared" si="188"/>
        <v>0</v>
      </c>
      <c r="AE1528" s="8" t="str">
        <f t="shared" si="189"/>
        <v/>
      </c>
      <c r="AF1528" s="18" t="str">
        <f t="shared" si="190"/>
        <v>--</v>
      </c>
    </row>
    <row r="1529" spans="5:32" x14ac:dyDescent="0.25">
      <c r="E1529" s="36" t="str">
        <f t="shared" si="191"/>
        <v>--</v>
      </c>
      <c r="F1529" s="26"/>
      <c r="G1529" s="21"/>
      <c r="H1529" s="30"/>
      <c r="I1529" s="30"/>
      <c r="J1529" s="24"/>
      <c r="K1529" s="24"/>
      <c r="L1529" s="24"/>
      <c r="M1529" s="26"/>
      <c r="N1529" s="30"/>
      <c r="O1529" s="13"/>
      <c r="P1529" s="13"/>
      <c r="Q1529" s="13"/>
      <c r="R1529" s="13"/>
      <c r="T1529" s="8" t="str">
        <f>IF(COUNTIF(M1529, "*POSB*TRA*")&gt;0,CONCATENATE(L1529,"-",MID(M1529,(MIN(IF(ISERROR(FIND({1;2;3;4;5;6;7;8;9;0},M1529,FIND("POSB",M1529))),"",FIND({1;2;3;4;5;6;7;8;9;0},M1529,FIND("POSB",M1529))))),6)),"")</f>
        <v/>
      </c>
      <c r="U1529" s="8" t="str">
        <f t="shared" si="184"/>
        <v>--</v>
      </c>
      <c r="V1529" s="17" t="str">
        <f>IF(COUNTIF(M1529, "*CHEQUE*")&gt;0,+MID(M1529,(MIN(IF(ISERROR(FIND({1;2;3;4;5;6;7;8;9;0},M1529)),"",FIND({1;2;3;4;5;6;7;8;9;0},M1529)))),15),"")</f>
        <v/>
      </c>
      <c r="W1529" s="10"/>
      <c r="X1529" s="10"/>
      <c r="Y1529" s="10"/>
      <c r="Z1529" s="10"/>
      <c r="AA1529" s="31" t="str">
        <f t="shared" si="185"/>
        <v>--</v>
      </c>
      <c r="AB1529" s="18" t="str">
        <f t="shared" si="186"/>
        <v>Deposit</v>
      </c>
      <c r="AC1529" s="3">
        <f t="shared" si="187"/>
        <v>0</v>
      </c>
      <c r="AD1529" s="4">
        <f t="shared" si="188"/>
        <v>0</v>
      </c>
      <c r="AE1529" s="8" t="str">
        <f t="shared" si="189"/>
        <v/>
      </c>
      <c r="AF1529" s="18" t="str">
        <f t="shared" si="190"/>
        <v>--</v>
      </c>
    </row>
    <row r="1530" spans="5:32" x14ac:dyDescent="0.25">
      <c r="E1530" s="36" t="str">
        <f t="shared" si="191"/>
        <v>--</v>
      </c>
      <c r="F1530" s="25"/>
      <c r="G1530" s="20"/>
      <c r="H1530" s="29"/>
      <c r="I1530" s="29"/>
      <c r="J1530" s="23"/>
      <c r="K1530" s="23"/>
      <c r="L1530" s="23"/>
      <c r="M1530" s="25"/>
      <c r="N1530" s="29"/>
      <c r="O1530" s="13"/>
      <c r="P1530" s="13"/>
      <c r="Q1530" s="13"/>
      <c r="R1530" s="13"/>
      <c r="T1530" s="8" t="str">
        <f>IF(COUNTIF(M1530, "*POSB*TRA*")&gt;0,CONCATENATE(L1530,"-",MID(M1530,(MIN(IF(ISERROR(FIND({1;2;3;4;5;6;7;8;9;0},M1530,FIND("POSB",M1530))),"",FIND({1;2;3;4;5;6;7;8;9;0},M1530,FIND("POSB",M1530))))),6)),"")</f>
        <v/>
      </c>
      <c r="U1530" s="8" t="str">
        <f t="shared" si="184"/>
        <v>--</v>
      </c>
      <c r="V1530" s="17" t="str">
        <f>IF(COUNTIF(M1530, "*CHEQUE*")&gt;0,+MID(M1530,(MIN(IF(ISERROR(FIND({1;2;3;4;5;6;7;8;9;0},M1530)),"",FIND({1;2;3;4;5;6;7;8;9;0},M1530)))),15),"")</f>
        <v/>
      </c>
      <c r="W1530" s="10"/>
      <c r="X1530" s="10"/>
      <c r="Y1530" s="10"/>
      <c r="Z1530" s="10"/>
      <c r="AA1530" s="31" t="str">
        <f t="shared" si="185"/>
        <v>--</v>
      </c>
      <c r="AB1530" s="18" t="str">
        <f t="shared" si="186"/>
        <v>Deposit</v>
      </c>
      <c r="AC1530" s="3">
        <f t="shared" si="187"/>
        <v>0</v>
      </c>
      <c r="AD1530" s="4">
        <f t="shared" si="188"/>
        <v>0</v>
      </c>
      <c r="AE1530" s="8" t="str">
        <f t="shared" si="189"/>
        <v/>
      </c>
      <c r="AF1530" s="18" t="str">
        <f t="shared" si="190"/>
        <v>--</v>
      </c>
    </row>
    <row r="1531" spans="5:32" x14ac:dyDescent="0.25">
      <c r="E1531" s="36" t="str">
        <f t="shared" si="191"/>
        <v>--</v>
      </c>
      <c r="F1531" s="26"/>
      <c r="G1531" s="21"/>
      <c r="H1531" s="30"/>
      <c r="I1531" s="30"/>
      <c r="J1531" s="24"/>
      <c r="K1531" s="24"/>
      <c r="L1531" s="24"/>
      <c r="M1531" s="26"/>
      <c r="N1531" s="30"/>
      <c r="O1531" s="13"/>
      <c r="P1531" s="13"/>
      <c r="Q1531" s="13"/>
      <c r="R1531" s="13"/>
      <c r="T1531" s="8" t="str">
        <f>IF(COUNTIF(M1531, "*POSB*TRA*")&gt;0,CONCATENATE(L1531,"-",MID(M1531,(MIN(IF(ISERROR(FIND({1;2;3;4;5;6;7;8;9;0},M1531,FIND("POSB",M1531))),"",FIND({1;2;3;4;5;6;7;8;9;0},M1531,FIND("POSB",M1531))))),6)),"")</f>
        <v/>
      </c>
      <c r="U1531" s="8" t="str">
        <f t="shared" si="184"/>
        <v>--</v>
      </c>
      <c r="V1531" s="17" t="str">
        <f>IF(COUNTIF(M1531, "*CHEQUE*")&gt;0,+MID(M1531,(MIN(IF(ISERROR(FIND({1;2;3;4;5;6;7;8;9;0},M1531)),"",FIND({1;2;3;4;5;6;7;8;9;0},M1531)))),15),"")</f>
        <v/>
      </c>
      <c r="W1531" s="10"/>
      <c r="X1531" s="10"/>
      <c r="Y1531" s="10"/>
      <c r="Z1531" s="10"/>
      <c r="AA1531" s="31" t="str">
        <f t="shared" si="185"/>
        <v>--</v>
      </c>
      <c r="AB1531" s="18" t="str">
        <f t="shared" si="186"/>
        <v>Deposit</v>
      </c>
      <c r="AC1531" s="3">
        <f t="shared" si="187"/>
        <v>0</v>
      </c>
      <c r="AD1531" s="4">
        <f t="shared" si="188"/>
        <v>0</v>
      </c>
      <c r="AE1531" s="8" t="str">
        <f t="shared" si="189"/>
        <v/>
      </c>
      <c r="AF1531" s="18" t="str">
        <f t="shared" si="190"/>
        <v>--</v>
      </c>
    </row>
    <row r="1532" spans="5:32" x14ac:dyDescent="0.25">
      <c r="E1532" s="36" t="str">
        <f t="shared" si="191"/>
        <v>--</v>
      </c>
      <c r="F1532" s="25"/>
      <c r="G1532" s="20"/>
      <c r="H1532" s="29"/>
      <c r="I1532" s="29"/>
      <c r="J1532" s="23"/>
      <c r="K1532" s="23"/>
      <c r="L1532" s="23"/>
      <c r="M1532" s="25"/>
      <c r="N1532" s="29"/>
      <c r="O1532" s="13"/>
      <c r="P1532" s="13"/>
      <c r="Q1532" s="13"/>
      <c r="R1532" s="13"/>
      <c r="T1532" s="8" t="str">
        <f>IF(COUNTIF(M1532, "*POSB*TRA*")&gt;0,CONCATENATE(L1532,"-",MID(M1532,(MIN(IF(ISERROR(FIND({1;2;3;4;5;6;7;8;9;0},M1532,FIND("POSB",M1532))),"",FIND({1;2;3;4;5;6;7;8;9;0},M1532,FIND("POSB",M1532))))),6)),"")</f>
        <v/>
      </c>
      <c r="U1532" s="8" t="str">
        <f t="shared" si="184"/>
        <v>--</v>
      </c>
      <c r="V1532" s="17" t="str">
        <f>IF(COUNTIF(M1532, "*CHEQUE*")&gt;0,+MID(M1532,(MIN(IF(ISERROR(FIND({1;2;3;4;5;6;7;8;9;0},M1532)),"",FIND({1;2;3;4;5;6;7;8;9;0},M1532)))),15),"")</f>
        <v/>
      </c>
      <c r="W1532" s="10"/>
      <c r="X1532" s="10"/>
      <c r="Y1532" s="10"/>
      <c r="Z1532" s="10"/>
      <c r="AA1532" s="31" t="str">
        <f t="shared" si="185"/>
        <v>--</v>
      </c>
      <c r="AB1532" s="18" t="str">
        <f t="shared" si="186"/>
        <v>Deposit</v>
      </c>
      <c r="AC1532" s="3">
        <f t="shared" si="187"/>
        <v>0</v>
      </c>
      <c r="AD1532" s="4">
        <f t="shared" si="188"/>
        <v>0</v>
      </c>
      <c r="AE1532" s="8" t="str">
        <f t="shared" si="189"/>
        <v/>
      </c>
      <c r="AF1532" s="18" t="str">
        <f t="shared" si="190"/>
        <v>--</v>
      </c>
    </row>
    <row r="1533" spans="5:32" x14ac:dyDescent="0.25">
      <c r="E1533" s="36" t="str">
        <f t="shared" si="191"/>
        <v>--</v>
      </c>
      <c r="F1533" s="26"/>
      <c r="G1533" s="21"/>
      <c r="H1533" s="30"/>
      <c r="I1533" s="30"/>
      <c r="J1533" s="24"/>
      <c r="K1533" s="24"/>
      <c r="L1533" s="24"/>
      <c r="M1533" s="26"/>
      <c r="N1533" s="30"/>
      <c r="O1533" s="13"/>
      <c r="P1533" s="13"/>
      <c r="Q1533" s="13"/>
      <c r="R1533" s="13"/>
      <c r="T1533" s="8" t="str">
        <f>IF(COUNTIF(M1533, "*POSB*TRA*")&gt;0,CONCATENATE(L1533,"-",MID(M1533,(MIN(IF(ISERROR(FIND({1;2;3;4;5;6;7;8;9;0},M1533,FIND("POSB",M1533))),"",FIND({1;2;3;4;5;6;7;8;9;0},M1533,FIND("POSB",M1533))))),6)),"")</f>
        <v/>
      </c>
      <c r="U1533" s="8" t="str">
        <f t="shared" si="184"/>
        <v>--</v>
      </c>
      <c r="V1533" s="17" t="str">
        <f>IF(COUNTIF(M1533, "*CHEQUE*")&gt;0,+MID(M1533,(MIN(IF(ISERROR(FIND({1;2;3;4;5;6;7;8;9;0},M1533)),"",FIND({1;2;3;4;5;6;7;8;9;0},M1533)))),15),"")</f>
        <v/>
      </c>
      <c r="W1533" s="10"/>
      <c r="X1533" s="10"/>
      <c r="Y1533" s="10"/>
      <c r="Z1533" s="10"/>
      <c r="AA1533" s="31" t="str">
        <f t="shared" si="185"/>
        <v>--</v>
      </c>
      <c r="AB1533" s="18" t="str">
        <f t="shared" si="186"/>
        <v>Deposit</v>
      </c>
      <c r="AC1533" s="3">
        <f t="shared" si="187"/>
        <v>0</v>
      </c>
      <c r="AD1533" s="4">
        <f t="shared" si="188"/>
        <v>0</v>
      </c>
      <c r="AE1533" s="8" t="str">
        <f t="shared" si="189"/>
        <v/>
      </c>
      <c r="AF1533" s="18" t="str">
        <f t="shared" si="190"/>
        <v>--</v>
      </c>
    </row>
    <row r="1534" spans="5:32" x14ac:dyDescent="0.25">
      <c r="E1534" s="36" t="str">
        <f t="shared" si="191"/>
        <v>--</v>
      </c>
      <c r="F1534" s="25"/>
      <c r="G1534" s="20"/>
      <c r="H1534" s="29"/>
      <c r="I1534" s="29"/>
      <c r="J1534" s="23"/>
      <c r="K1534" s="23"/>
      <c r="L1534" s="23"/>
      <c r="M1534" s="25"/>
      <c r="N1534" s="29"/>
      <c r="O1534" s="13"/>
      <c r="P1534" s="13"/>
      <c r="Q1534" s="13"/>
      <c r="R1534" s="13"/>
      <c r="T1534" s="8" t="str">
        <f>IF(COUNTIF(M1534, "*POSB*TRA*")&gt;0,CONCATENATE(L1534,"-",MID(M1534,(MIN(IF(ISERROR(FIND({1;2;3;4;5;6;7;8;9;0},M1534,FIND("POSB",M1534))),"",FIND({1;2;3;4;5;6;7;8;9;0},M1534,FIND("POSB",M1534))))),6)),"")</f>
        <v/>
      </c>
      <c r="U1534" s="8" t="str">
        <f t="shared" si="184"/>
        <v>--</v>
      </c>
      <c r="V1534" s="17" t="str">
        <f>IF(COUNTIF(M1534, "*CHEQUE*")&gt;0,+MID(M1534,(MIN(IF(ISERROR(FIND({1;2;3;4;5;6;7;8;9;0},M1534)),"",FIND({1;2;3;4;5;6;7;8;9;0},M1534)))),15),"")</f>
        <v/>
      </c>
      <c r="W1534" s="10"/>
      <c r="X1534" s="10"/>
      <c r="Y1534" s="10"/>
      <c r="Z1534" s="10"/>
      <c r="AA1534" s="31" t="str">
        <f t="shared" si="185"/>
        <v>--</v>
      </c>
      <c r="AB1534" s="18" t="str">
        <f t="shared" si="186"/>
        <v>Deposit</v>
      </c>
      <c r="AC1534" s="3">
        <f t="shared" si="187"/>
        <v>0</v>
      </c>
      <c r="AD1534" s="4">
        <f t="shared" si="188"/>
        <v>0</v>
      </c>
      <c r="AE1534" s="8" t="str">
        <f t="shared" si="189"/>
        <v/>
      </c>
      <c r="AF1534" s="18" t="str">
        <f t="shared" si="190"/>
        <v>--</v>
      </c>
    </row>
    <row r="1535" spans="5:32" x14ac:dyDescent="0.25">
      <c r="E1535" s="36" t="str">
        <f t="shared" si="191"/>
        <v>--</v>
      </c>
      <c r="F1535" s="26"/>
      <c r="G1535" s="21"/>
      <c r="H1535" s="30"/>
      <c r="I1535" s="30"/>
      <c r="J1535" s="24"/>
      <c r="K1535" s="24"/>
      <c r="L1535" s="24"/>
      <c r="M1535" s="26"/>
      <c r="N1535" s="30"/>
      <c r="O1535" s="13"/>
      <c r="P1535" s="13"/>
      <c r="Q1535" s="13"/>
      <c r="R1535" s="13"/>
      <c r="T1535" s="8" t="str">
        <f>IF(COUNTIF(M1535, "*POSB*TRA*")&gt;0,CONCATENATE(L1535,"-",MID(M1535,(MIN(IF(ISERROR(FIND({1;2;3;4;5;6;7;8;9;0},M1535,FIND("POSB",M1535))),"",FIND({1;2;3;4;5;6;7;8;9;0},M1535,FIND("POSB",M1535))))),6)),"")</f>
        <v/>
      </c>
      <c r="U1535" s="8" t="str">
        <f t="shared" si="184"/>
        <v>--</v>
      </c>
      <c r="V1535" s="17" t="str">
        <f>IF(COUNTIF(M1535, "*CHEQUE*")&gt;0,+MID(M1535,(MIN(IF(ISERROR(FIND({1;2;3;4;5;6;7;8;9;0},M1535)),"",FIND({1;2;3;4;5;6;7;8;9;0},M1535)))),15),"")</f>
        <v/>
      </c>
      <c r="W1535" s="10"/>
      <c r="X1535" s="10"/>
      <c r="Y1535" s="10"/>
      <c r="Z1535" s="10"/>
      <c r="AA1535" s="31" t="str">
        <f t="shared" si="185"/>
        <v>--</v>
      </c>
      <c r="AB1535" s="18" t="str">
        <f t="shared" si="186"/>
        <v>Deposit</v>
      </c>
      <c r="AC1535" s="3">
        <f t="shared" si="187"/>
        <v>0</v>
      </c>
      <c r="AD1535" s="4">
        <f t="shared" si="188"/>
        <v>0</v>
      </c>
      <c r="AE1535" s="8" t="str">
        <f t="shared" si="189"/>
        <v/>
      </c>
      <c r="AF1535" s="18" t="str">
        <f t="shared" si="190"/>
        <v>--</v>
      </c>
    </row>
    <row r="1536" spans="5:32" x14ac:dyDescent="0.25">
      <c r="E1536" s="36" t="str">
        <f t="shared" si="191"/>
        <v>--</v>
      </c>
      <c r="F1536" s="25"/>
      <c r="G1536" s="20"/>
      <c r="H1536" s="29"/>
      <c r="I1536" s="29"/>
      <c r="J1536" s="23"/>
      <c r="K1536" s="23"/>
      <c r="L1536" s="23"/>
      <c r="M1536" s="25"/>
      <c r="N1536" s="29"/>
      <c r="O1536" s="13"/>
      <c r="P1536" s="13"/>
      <c r="Q1536" s="13"/>
      <c r="R1536" s="13"/>
      <c r="T1536" s="8" t="str">
        <f>IF(COUNTIF(M1536, "*POSB*TRA*")&gt;0,CONCATENATE(L1536,"-",MID(M1536,(MIN(IF(ISERROR(FIND({1;2;3;4;5;6;7;8;9;0},M1536,FIND("POSB",M1536))),"",FIND({1;2;3;4;5;6;7;8;9;0},M1536,FIND("POSB",M1536))))),6)),"")</f>
        <v/>
      </c>
      <c r="U1536" s="8" t="str">
        <f t="shared" si="184"/>
        <v>--</v>
      </c>
      <c r="V1536" s="17" t="str">
        <f>IF(COUNTIF(M1536, "*CHEQUE*")&gt;0,+MID(M1536,(MIN(IF(ISERROR(FIND({1;2;3;4;5;6;7;8;9;0},M1536)),"",FIND({1;2;3;4;5;6;7;8;9;0},M1536)))),15),"")</f>
        <v/>
      </c>
      <c r="W1536" s="10"/>
      <c r="X1536" s="10"/>
      <c r="Y1536" s="10"/>
      <c r="Z1536" s="10"/>
      <c r="AA1536" s="31" t="str">
        <f t="shared" si="185"/>
        <v>--</v>
      </c>
      <c r="AB1536" s="18" t="str">
        <f t="shared" si="186"/>
        <v>Deposit</v>
      </c>
      <c r="AC1536" s="3">
        <f t="shared" si="187"/>
        <v>0</v>
      </c>
      <c r="AD1536" s="4">
        <f t="shared" si="188"/>
        <v>0</v>
      </c>
      <c r="AE1536" s="8" t="str">
        <f t="shared" si="189"/>
        <v/>
      </c>
      <c r="AF1536" s="18" t="str">
        <f t="shared" si="190"/>
        <v>--</v>
      </c>
    </row>
    <row r="1537" spans="5:32" x14ac:dyDescent="0.25">
      <c r="E1537" s="36" t="str">
        <f t="shared" si="191"/>
        <v>--</v>
      </c>
      <c r="F1537" s="26"/>
      <c r="G1537" s="21"/>
      <c r="H1537" s="30"/>
      <c r="I1537" s="30"/>
      <c r="J1537" s="24"/>
      <c r="K1537" s="24"/>
      <c r="L1537" s="24"/>
      <c r="M1537" s="26"/>
      <c r="N1537" s="30"/>
      <c r="O1537" s="13"/>
      <c r="P1537" s="13"/>
      <c r="Q1537" s="13"/>
      <c r="R1537" s="13"/>
      <c r="T1537" s="8" t="str">
        <f>IF(COUNTIF(M1537, "*POSB*TRA*")&gt;0,CONCATENATE(L1537,"-",MID(M1537,(MIN(IF(ISERROR(FIND({1;2;3;4;5;6;7;8;9;0},M1537,FIND("POSB",M1537))),"",FIND({1;2;3;4;5;6;7;8;9;0},M1537,FIND("POSB",M1537))))),6)),"")</f>
        <v/>
      </c>
      <c r="U1537" s="8" t="str">
        <f t="shared" si="184"/>
        <v>--</v>
      </c>
      <c r="V1537" s="17" t="str">
        <f>IF(COUNTIF(M1537, "*CHEQUE*")&gt;0,+MID(M1537,(MIN(IF(ISERROR(FIND({1;2;3;4;5;6;7;8;9;0},M1537)),"",FIND({1;2;3;4;5;6;7;8;9;0},M1537)))),15),"")</f>
        <v/>
      </c>
      <c r="W1537" s="10"/>
      <c r="X1537" s="10"/>
      <c r="Y1537" s="10"/>
      <c r="Z1537" s="10"/>
      <c r="AA1537" s="31" t="str">
        <f t="shared" si="185"/>
        <v>--</v>
      </c>
      <c r="AB1537" s="18" t="str">
        <f t="shared" si="186"/>
        <v>Deposit</v>
      </c>
      <c r="AC1537" s="3">
        <f t="shared" si="187"/>
        <v>0</v>
      </c>
      <c r="AD1537" s="4">
        <f t="shared" si="188"/>
        <v>0</v>
      </c>
      <c r="AE1537" s="8" t="str">
        <f t="shared" si="189"/>
        <v/>
      </c>
      <c r="AF1537" s="18" t="str">
        <f t="shared" si="190"/>
        <v>--</v>
      </c>
    </row>
    <row r="1538" spans="5:32" x14ac:dyDescent="0.25">
      <c r="E1538" s="36" t="str">
        <f t="shared" si="191"/>
        <v>--</v>
      </c>
      <c r="F1538" s="25"/>
      <c r="G1538" s="20"/>
      <c r="H1538" s="29"/>
      <c r="I1538" s="29"/>
      <c r="J1538" s="23"/>
      <c r="K1538" s="23"/>
      <c r="L1538" s="23"/>
      <c r="M1538" s="25"/>
      <c r="N1538" s="29"/>
      <c r="O1538" s="13"/>
      <c r="P1538" s="13"/>
      <c r="Q1538" s="13"/>
      <c r="R1538" s="13"/>
      <c r="T1538" s="8" t="str">
        <f>IF(COUNTIF(M1538, "*POSB*TRA*")&gt;0,CONCATENATE(L1538,"-",MID(M1538,(MIN(IF(ISERROR(FIND({1;2;3;4;5;6;7;8;9;0},M1538,FIND("POSB",M1538))),"",FIND({1;2;3;4;5;6;7;8;9;0},M1538,FIND("POSB",M1538))))),6)),"")</f>
        <v/>
      </c>
      <c r="U1538" s="8" t="str">
        <f t="shared" si="184"/>
        <v>--</v>
      </c>
      <c r="V1538" s="17" t="str">
        <f>IF(COUNTIF(M1538, "*CHEQUE*")&gt;0,+MID(M1538,(MIN(IF(ISERROR(FIND({1;2;3;4;5;6;7;8;9;0},M1538)),"",FIND({1;2;3;4;5;6;7;8;9;0},M1538)))),15),"")</f>
        <v/>
      </c>
      <c r="W1538" s="10"/>
      <c r="X1538" s="10"/>
      <c r="Y1538" s="10"/>
      <c r="Z1538" s="10"/>
      <c r="AA1538" s="31" t="str">
        <f t="shared" si="185"/>
        <v>--</v>
      </c>
      <c r="AB1538" s="18" t="str">
        <f t="shared" si="186"/>
        <v>Deposit</v>
      </c>
      <c r="AC1538" s="3">
        <f t="shared" si="187"/>
        <v>0</v>
      </c>
      <c r="AD1538" s="4">
        <f t="shared" si="188"/>
        <v>0</v>
      </c>
      <c r="AE1538" s="8" t="str">
        <f t="shared" si="189"/>
        <v/>
      </c>
      <c r="AF1538" s="18" t="str">
        <f t="shared" si="190"/>
        <v>--</v>
      </c>
    </row>
    <row r="1539" spans="5:32" x14ac:dyDescent="0.25">
      <c r="E1539" s="36" t="str">
        <f t="shared" si="191"/>
        <v>--</v>
      </c>
      <c r="F1539" s="26"/>
      <c r="G1539" s="21"/>
      <c r="H1539" s="30"/>
      <c r="I1539" s="30"/>
      <c r="J1539" s="24"/>
      <c r="K1539" s="24"/>
      <c r="L1539" s="24"/>
      <c r="M1539" s="26"/>
      <c r="N1539" s="30"/>
      <c r="O1539" s="13"/>
      <c r="P1539" s="13"/>
      <c r="Q1539" s="13"/>
      <c r="R1539" s="13"/>
      <c r="T1539" s="8" t="str">
        <f>IF(COUNTIF(M1539, "*POSB*TRA*")&gt;0,CONCATENATE(L1539,"-",MID(M1539,(MIN(IF(ISERROR(FIND({1;2;3;4;5;6;7;8;9;0},M1539,FIND("POSB",M1539))),"",FIND({1;2;3;4;5;6;7;8;9;0},M1539,FIND("POSB",M1539))))),6)),"")</f>
        <v/>
      </c>
      <c r="U1539" s="8" t="str">
        <f t="shared" si="184"/>
        <v>--</v>
      </c>
      <c r="V1539" s="17" t="str">
        <f>IF(COUNTIF(M1539, "*CHEQUE*")&gt;0,+MID(M1539,(MIN(IF(ISERROR(FIND({1;2;3;4;5;6;7;8;9;0},M1539)),"",FIND({1;2;3;4;5;6;7;8;9;0},M1539)))),15),"")</f>
        <v/>
      </c>
      <c r="W1539" s="10"/>
      <c r="X1539" s="10"/>
      <c r="Y1539" s="10"/>
      <c r="Z1539" s="10"/>
      <c r="AA1539" s="31" t="str">
        <f t="shared" si="185"/>
        <v>--</v>
      </c>
      <c r="AB1539" s="18" t="str">
        <f t="shared" si="186"/>
        <v>Deposit</v>
      </c>
      <c r="AC1539" s="3">
        <f t="shared" si="187"/>
        <v>0</v>
      </c>
      <c r="AD1539" s="4">
        <f t="shared" si="188"/>
        <v>0</v>
      </c>
      <c r="AE1539" s="8" t="str">
        <f t="shared" si="189"/>
        <v/>
      </c>
      <c r="AF1539" s="18" t="str">
        <f t="shared" si="190"/>
        <v>--</v>
      </c>
    </row>
    <row r="1540" spans="5:32" x14ac:dyDescent="0.25">
      <c r="E1540" s="36" t="str">
        <f t="shared" si="191"/>
        <v>--</v>
      </c>
      <c r="F1540" s="25"/>
      <c r="G1540" s="20"/>
      <c r="H1540" s="29"/>
      <c r="I1540" s="29"/>
      <c r="J1540" s="23"/>
      <c r="K1540" s="23"/>
      <c r="L1540" s="23"/>
      <c r="M1540" s="25"/>
      <c r="N1540" s="29"/>
      <c r="O1540" s="13"/>
      <c r="P1540" s="13"/>
      <c r="Q1540" s="13"/>
      <c r="R1540" s="13"/>
      <c r="T1540" s="8" t="str">
        <f>IF(COUNTIF(M1540, "*POSB*TRA*")&gt;0,CONCATENATE(L1540,"-",MID(M1540,(MIN(IF(ISERROR(FIND({1;2;3;4;5;6;7;8;9;0},M1540,FIND("POSB",M1540))),"",FIND({1;2;3;4;5;6;7;8;9;0},M1540,FIND("POSB",M1540))))),6)),"")</f>
        <v/>
      </c>
      <c r="U1540" s="8" t="str">
        <f t="shared" si="184"/>
        <v>--</v>
      </c>
      <c r="V1540" s="17" t="str">
        <f>IF(COUNTIF(M1540, "*CHEQUE*")&gt;0,+MID(M1540,(MIN(IF(ISERROR(FIND({1;2;3;4;5;6;7;8;9;0},M1540)),"",FIND({1;2;3;4;5;6;7;8;9;0},M1540)))),15),"")</f>
        <v/>
      </c>
      <c r="W1540" s="10"/>
      <c r="X1540" s="10"/>
      <c r="Y1540" s="10"/>
      <c r="Z1540" s="10"/>
      <c r="AA1540" s="31" t="str">
        <f t="shared" si="185"/>
        <v>--</v>
      </c>
      <c r="AB1540" s="18" t="str">
        <f t="shared" si="186"/>
        <v>Deposit</v>
      </c>
      <c r="AC1540" s="3">
        <f t="shared" si="187"/>
        <v>0</v>
      </c>
      <c r="AD1540" s="4">
        <f t="shared" si="188"/>
        <v>0</v>
      </c>
      <c r="AE1540" s="8" t="str">
        <f t="shared" si="189"/>
        <v/>
      </c>
      <c r="AF1540" s="18" t="str">
        <f t="shared" si="190"/>
        <v>--</v>
      </c>
    </row>
    <row r="1541" spans="5:32" x14ac:dyDescent="0.25">
      <c r="E1541" s="36" t="str">
        <f t="shared" si="191"/>
        <v>--</v>
      </c>
      <c r="F1541" s="26"/>
      <c r="G1541" s="21"/>
      <c r="H1541" s="30"/>
      <c r="I1541" s="30"/>
      <c r="J1541" s="24"/>
      <c r="K1541" s="24"/>
      <c r="L1541" s="24"/>
      <c r="M1541" s="26"/>
      <c r="N1541" s="30"/>
      <c r="O1541" s="13"/>
      <c r="P1541" s="13"/>
      <c r="Q1541" s="13"/>
      <c r="R1541" s="13"/>
      <c r="T1541" s="8" t="str">
        <f>IF(COUNTIF(M1541, "*POSB*TRA*")&gt;0,CONCATENATE(L1541,"-",MID(M1541,(MIN(IF(ISERROR(FIND({1;2;3;4;5;6;7;8;9;0},M1541,FIND("POSB",M1541))),"",FIND({1;2;3;4;5;6;7;8;9;0},M1541,FIND("POSB",M1541))))),6)),"")</f>
        <v/>
      </c>
      <c r="U1541" s="8" t="str">
        <f t="shared" si="184"/>
        <v>--</v>
      </c>
      <c r="V1541" s="17" t="str">
        <f>IF(COUNTIF(M1541, "*CHEQUE*")&gt;0,+MID(M1541,(MIN(IF(ISERROR(FIND({1;2;3;4;5;6;7;8;9;0},M1541)),"",FIND({1;2;3;4;5;6;7;8;9;0},M1541)))),15),"")</f>
        <v/>
      </c>
      <c r="W1541" s="10"/>
      <c r="X1541" s="10"/>
      <c r="Y1541" s="10"/>
      <c r="Z1541" s="10"/>
      <c r="AA1541" s="31" t="str">
        <f t="shared" si="185"/>
        <v>--</v>
      </c>
      <c r="AB1541" s="18" t="str">
        <f t="shared" si="186"/>
        <v>Deposit</v>
      </c>
      <c r="AC1541" s="3">
        <f t="shared" si="187"/>
        <v>0</v>
      </c>
      <c r="AD1541" s="4">
        <f t="shared" si="188"/>
        <v>0</v>
      </c>
      <c r="AE1541" s="8" t="str">
        <f t="shared" si="189"/>
        <v/>
      </c>
      <c r="AF1541" s="18" t="str">
        <f t="shared" si="190"/>
        <v>--</v>
      </c>
    </row>
    <row r="1542" spans="5:32" x14ac:dyDescent="0.25">
      <c r="E1542" s="36" t="str">
        <f t="shared" si="191"/>
        <v>--</v>
      </c>
      <c r="F1542" s="25"/>
      <c r="G1542" s="20"/>
      <c r="H1542" s="29"/>
      <c r="I1542" s="29"/>
      <c r="J1542" s="23"/>
      <c r="K1542" s="23"/>
      <c r="L1542" s="23"/>
      <c r="M1542" s="25"/>
      <c r="N1542" s="29"/>
      <c r="O1542" s="13"/>
      <c r="P1542" s="13"/>
      <c r="Q1542" s="13"/>
      <c r="R1542" s="13"/>
      <c r="T1542" s="8" t="str">
        <f>IF(COUNTIF(M1542, "*POSB*TRA*")&gt;0,CONCATENATE(L1542,"-",MID(M1542,(MIN(IF(ISERROR(FIND({1;2;3;4;5;6;7;8;9;0},M1542,FIND("POSB",M1542))),"",FIND({1;2;3;4;5;6;7;8;9;0},M1542,FIND("POSB",M1542))))),6)),"")</f>
        <v/>
      </c>
      <c r="U1542" s="8" t="str">
        <f t="shared" ref="U1542:U1605" si="192">IF(LEN(CONCATENATE(T1542,AE1542))&lt;=0,CONCATENATE(TEXT(AA1542,"yyyyMMdd"),TEXT(ABS(H1542),"#"),TEXT(ABS(I1542),"#")),"")</f>
        <v>--</v>
      </c>
      <c r="V1542" s="17" t="str">
        <f>IF(COUNTIF(M1542, "*CHEQUE*")&gt;0,+MID(M1542,(MIN(IF(ISERROR(FIND({1;2;3;4;5;6;7;8;9;0},M1542)),"",FIND({1;2;3;4;5;6;7;8;9;0},M1542)))),15),"")</f>
        <v/>
      </c>
      <c r="W1542" s="10"/>
      <c r="X1542" s="10"/>
      <c r="Y1542" s="10"/>
      <c r="Z1542" s="10"/>
      <c r="AA1542" s="31" t="str">
        <f t="shared" ref="AA1542:AA1605" si="193">E1542</f>
        <v>--</v>
      </c>
      <c r="AB1542" s="18" t="str">
        <f t="shared" ref="AB1542:AB1605" si="194">IF(COUNTIF(M1542, "*CHEQUE*")&gt;0,"Cheque",IF(COUNTIF(M1542, "*POSB*TRA*")&gt;0,"VISA","Deposit"))</f>
        <v>Deposit</v>
      </c>
      <c r="AC1542" s="3">
        <f t="shared" ref="AC1542:AC1605" si="195">M1542</f>
        <v>0</v>
      </c>
      <c r="AD1542" s="4">
        <f t="shared" ref="AD1542:AD1605" si="196">H1542-I1542</f>
        <v>0</v>
      </c>
      <c r="AE1542" s="8" t="str">
        <f t="shared" ref="AE1542:AE1605" si="197">LEFT(V1542,FIND("@",V1542&amp;"@")-1)</f>
        <v/>
      </c>
      <c r="AF1542" s="18" t="str">
        <f t="shared" ref="AF1542:AF1605" si="198">CONCATENATE(T1542,AE1542,U1542)</f>
        <v>--</v>
      </c>
    </row>
    <row r="1543" spans="5:32" x14ac:dyDescent="0.25">
      <c r="E1543" s="36" t="str">
        <f t="shared" ref="E1543:E1606" si="199">A1543&amp;"-"&amp;B1543&amp;"-"&amp;C1543</f>
        <v>--</v>
      </c>
      <c r="F1543" s="26"/>
      <c r="G1543" s="21"/>
      <c r="H1543" s="30"/>
      <c r="I1543" s="30"/>
      <c r="J1543" s="24"/>
      <c r="K1543" s="24"/>
      <c r="L1543" s="24"/>
      <c r="M1543" s="26"/>
      <c r="N1543" s="30"/>
      <c r="O1543" s="13"/>
      <c r="P1543" s="13"/>
      <c r="Q1543" s="13"/>
      <c r="R1543" s="13"/>
      <c r="T1543" s="8" t="str">
        <f>IF(COUNTIF(M1543, "*POSB*TRA*")&gt;0,CONCATENATE(L1543,"-",MID(M1543,(MIN(IF(ISERROR(FIND({1;2;3;4;5;6;7;8;9;0},M1543,FIND("POSB",M1543))),"",FIND({1;2;3;4;5;6;7;8;9;0},M1543,FIND("POSB",M1543))))),6)),"")</f>
        <v/>
      </c>
      <c r="U1543" s="8" t="str">
        <f t="shared" si="192"/>
        <v>--</v>
      </c>
      <c r="V1543" s="17" t="str">
        <f>IF(COUNTIF(M1543, "*CHEQUE*")&gt;0,+MID(M1543,(MIN(IF(ISERROR(FIND({1;2;3;4;5;6;7;8;9;0},M1543)),"",FIND({1;2;3;4;5;6;7;8;9;0},M1543)))),15),"")</f>
        <v/>
      </c>
      <c r="W1543" s="10"/>
      <c r="X1543" s="10"/>
      <c r="Y1543" s="10"/>
      <c r="Z1543" s="10"/>
      <c r="AA1543" s="31" t="str">
        <f t="shared" si="193"/>
        <v>--</v>
      </c>
      <c r="AB1543" s="18" t="str">
        <f t="shared" si="194"/>
        <v>Deposit</v>
      </c>
      <c r="AC1543" s="3">
        <f t="shared" si="195"/>
        <v>0</v>
      </c>
      <c r="AD1543" s="4">
        <f t="shared" si="196"/>
        <v>0</v>
      </c>
      <c r="AE1543" s="8" t="str">
        <f t="shared" si="197"/>
        <v/>
      </c>
      <c r="AF1543" s="18" t="str">
        <f t="shared" si="198"/>
        <v>--</v>
      </c>
    </row>
    <row r="1544" spans="5:32" x14ac:dyDescent="0.25">
      <c r="E1544" s="36" t="str">
        <f t="shared" si="199"/>
        <v>--</v>
      </c>
      <c r="F1544" s="25"/>
      <c r="G1544" s="20"/>
      <c r="H1544" s="29"/>
      <c r="I1544" s="29"/>
      <c r="J1544" s="23"/>
      <c r="K1544" s="23"/>
      <c r="L1544" s="23"/>
      <c r="M1544" s="25"/>
      <c r="N1544" s="29"/>
      <c r="O1544" s="13"/>
      <c r="P1544" s="13"/>
      <c r="Q1544" s="13"/>
      <c r="R1544" s="13"/>
      <c r="T1544" s="8" t="str">
        <f>IF(COUNTIF(M1544, "*POSB*TRA*")&gt;0,CONCATENATE(L1544,"-",MID(M1544,(MIN(IF(ISERROR(FIND({1;2;3;4;5;6;7;8;9;0},M1544,FIND("POSB",M1544))),"",FIND({1;2;3;4;5;6;7;8;9;0},M1544,FIND("POSB",M1544))))),6)),"")</f>
        <v/>
      </c>
      <c r="U1544" s="8" t="str">
        <f t="shared" si="192"/>
        <v>--</v>
      </c>
      <c r="V1544" s="17" t="str">
        <f>IF(COUNTIF(M1544, "*CHEQUE*")&gt;0,+MID(M1544,(MIN(IF(ISERROR(FIND({1;2;3;4;5;6;7;8;9;0},M1544)),"",FIND({1;2;3;4;5;6;7;8;9;0},M1544)))),15),"")</f>
        <v/>
      </c>
      <c r="W1544" s="10"/>
      <c r="X1544" s="10"/>
      <c r="Y1544" s="10"/>
      <c r="Z1544" s="10"/>
      <c r="AA1544" s="31" t="str">
        <f t="shared" si="193"/>
        <v>--</v>
      </c>
      <c r="AB1544" s="18" t="str">
        <f t="shared" si="194"/>
        <v>Deposit</v>
      </c>
      <c r="AC1544" s="3">
        <f t="shared" si="195"/>
        <v>0</v>
      </c>
      <c r="AD1544" s="4">
        <f t="shared" si="196"/>
        <v>0</v>
      </c>
      <c r="AE1544" s="8" t="str">
        <f t="shared" si="197"/>
        <v/>
      </c>
      <c r="AF1544" s="18" t="str">
        <f t="shared" si="198"/>
        <v>--</v>
      </c>
    </row>
    <row r="1545" spans="5:32" x14ac:dyDescent="0.25">
      <c r="E1545" s="36" t="str">
        <f t="shared" si="199"/>
        <v>--</v>
      </c>
      <c r="F1545" s="26"/>
      <c r="G1545" s="21"/>
      <c r="H1545" s="30"/>
      <c r="I1545" s="30"/>
      <c r="J1545" s="24"/>
      <c r="K1545" s="24"/>
      <c r="L1545" s="24"/>
      <c r="M1545" s="26"/>
      <c r="N1545" s="30"/>
      <c r="O1545" s="13"/>
      <c r="P1545" s="13"/>
      <c r="Q1545" s="13"/>
      <c r="R1545" s="13"/>
      <c r="T1545" s="8" t="str">
        <f>IF(COUNTIF(M1545, "*POSB*TRA*")&gt;0,CONCATENATE(L1545,"-",MID(M1545,(MIN(IF(ISERROR(FIND({1;2;3;4;5;6;7;8;9;0},M1545,FIND("POSB",M1545))),"",FIND({1;2;3;4;5;6;7;8;9;0},M1545,FIND("POSB",M1545))))),6)),"")</f>
        <v/>
      </c>
      <c r="U1545" s="8" t="str">
        <f t="shared" si="192"/>
        <v>--</v>
      </c>
      <c r="V1545" s="17" t="str">
        <f>IF(COUNTIF(M1545, "*CHEQUE*")&gt;0,+MID(M1545,(MIN(IF(ISERROR(FIND({1;2;3;4;5;6;7;8;9;0},M1545)),"",FIND({1;2;3;4;5;6;7;8;9;0},M1545)))),15),"")</f>
        <v/>
      </c>
      <c r="W1545" s="10"/>
      <c r="X1545" s="10"/>
      <c r="Y1545" s="10"/>
      <c r="Z1545" s="10"/>
      <c r="AA1545" s="31" t="str">
        <f t="shared" si="193"/>
        <v>--</v>
      </c>
      <c r="AB1545" s="18" t="str">
        <f t="shared" si="194"/>
        <v>Deposit</v>
      </c>
      <c r="AC1545" s="3">
        <f t="shared" si="195"/>
        <v>0</v>
      </c>
      <c r="AD1545" s="4">
        <f t="shared" si="196"/>
        <v>0</v>
      </c>
      <c r="AE1545" s="8" t="str">
        <f t="shared" si="197"/>
        <v/>
      </c>
      <c r="AF1545" s="18" t="str">
        <f t="shared" si="198"/>
        <v>--</v>
      </c>
    </row>
    <row r="1546" spans="5:32" x14ac:dyDescent="0.25">
      <c r="E1546" s="36" t="str">
        <f t="shared" si="199"/>
        <v>--</v>
      </c>
      <c r="F1546" s="25"/>
      <c r="G1546" s="20"/>
      <c r="H1546" s="29"/>
      <c r="I1546" s="29"/>
      <c r="J1546" s="23"/>
      <c r="K1546" s="23"/>
      <c r="L1546" s="23"/>
      <c r="M1546" s="25"/>
      <c r="N1546" s="29"/>
      <c r="O1546" s="13"/>
      <c r="P1546" s="13"/>
      <c r="Q1546" s="13"/>
      <c r="R1546" s="13"/>
      <c r="T1546" s="8" t="str">
        <f>IF(COUNTIF(M1546, "*POSB*TRA*")&gt;0,CONCATENATE(L1546,"-",MID(M1546,(MIN(IF(ISERROR(FIND({1;2;3;4;5;6;7;8;9;0},M1546,FIND("POSB",M1546))),"",FIND({1;2;3;4;5;6;7;8;9;0},M1546,FIND("POSB",M1546))))),6)),"")</f>
        <v/>
      </c>
      <c r="U1546" s="8" t="str">
        <f t="shared" si="192"/>
        <v>--</v>
      </c>
      <c r="V1546" s="17" t="str">
        <f>IF(COUNTIF(M1546, "*CHEQUE*")&gt;0,+MID(M1546,(MIN(IF(ISERROR(FIND({1;2;3;4;5;6;7;8;9;0},M1546)),"",FIND({1;2;3;4;5;6;7;8;9;0},M1546)))),15),"")</f>
        <v/>
      </c>
      <c r="W1546" s="10"/>
      <c r="X1546" s="10"/>
      <c r="Y1546" s="10"/>
      <c r="Z1546" s="10"/>
      <c r="AA1546" s="31" t="str">
        <f t="shared" si="193"/>
        <v>--</v>
      </c>
      <c r="AB1546" s="18" t="str">
        <f t="shared" si="194"/>
        <v>Deposit</v>
      </c>
      <c r="AC1546" s="3">
        <f t="shared" si="195"/>
        <v>0</v>
      </c>
      <c r="AD1546" s="4">
        <f t="shared" si="196"/>
        <v>0</v>
      </c>
      <c r="AE1546" s="8" t="str">
        <f t="shared" si="197"/>
        <v/>
      </c>
      <c r="AF1546" s="18" t="str">
        <f t="shared" si="198"/>
        <v>--</v>
      </c>
    </row>
    <row r="1547" spans="5:32" x14ac:dyDescent="0.25">
      <c r="E1547" s="36" t="str">
        <f t="shared" si="199"/>
        <v>--</v>
      </c>
      <c r="F1547" s="26"/>
      <c r="G1547" s="21"/>
      <c r="H1547" s="30"/>
      <c r="I1547" s="30"/>
      <c r="J1547" s="24"/>
      <c r="K1547" s="24"/>
      <c r="L1547" s="24"/>
      <c r="M1547" s="26"/>
      <c r="N1547" s="30"/>
      <c r="O1547" s="13"/>
      <c r="P1547" s="13"/>
      <c r="Q1547" s="13"/>
      <c r="R1547" s="13"/>
      <c r="T1547" s="8" t="str">
        <f>IF(COUNTIF(M1547, "*POSB*TRA*")&gt;0,CONCATENATE(L1547,"-",MID(M1547,(MIN(IF(ISERROR(FIND({1;2;3;4;5;6;7;8;9;0},M1547,FIND("POSB",M1547))),"",FIND({1;2;3;4;5;6;7;8;9;0},M1547,FIND("POSB",M1547))))),6)),"")</f>
        <v/>
      </c>
      <c r="U1547" s="8" t="str">
        <f t="shared" si="192"/>
        <v>--</v>
      </c>
      <c r="V1547" s="17" t="str">
        <f>IF(COUNTIF(M1547, "*CHEQUE*")&gt;0,+MID(M1547,(MIN(IF(ISERROR(FIND({1;2;3;4;5;6;7;8;9;0},M1547)),"",FIND({1;2;3;4;5;6;7;8;9;0},M1547)))),15),"")</f>
        <v/>
      </c>
      <c r="W1547" s="10"/>
      <c r="X1547" s="10"/>
      <c r="Y1547" s="10"/>
      <c r="Z1547" s="10"/>
      <c r="AA1547" s="31" t="str">
        <f t="shared" si="193"/>
        <v>--</v>
      </c>
      <c r="AB1547" s="18" t="str">
        <f t="shared" si="194"/>
        <v>Deposit</v>
      </c>
      <c r="AC1547" s="3">
        <f t="shared" si="195"/>
        <v>0</v>
      </c>
      <c r="AD1547" s="4">
        <f t="shared" si="196"/>
        <v>0</v>
      </c>
      <c r="AE1547" s="8" t="str">
        <f t="shared" si="197"/>
        <v/>
      </c>
      <c r="AF1547" s="18" t="str">
        <f t="shared" si="198"/>
        <v>--</v>
      </c>
    </row>
    <row r="1548" spans="5:32" x14ac:dyDescent="0.25">
      <c r="E1548" s="36" t="str">
        <f t="shared" si="199"/>
        <v>--</v>
      </c>
      <c r="F1548" s="25"/>
      <c r="G1548" s="20"/>
      <c r="H1548" s="29"/>
      <c r="I1548" s="29"/>
      <c r="J1548" s="23"/>
      <c r="K1548" s="23"/>
      <c r="L1548" s="23"/>
      <c r="M1548" s="25"/>
      <c r="N1548" s="29"/>
      <c r="O1548" s="13"/>
      <c r="P1548" s="13"/>
      <c r="Q1548" s="13"/>
      <c r="R1548" s="13"/>
      <c r="T1548" s="8" t="str">
        <f>IF(COUNTIF(M1548, "*POSB*TRA*")&gt;0,CONCATENATE(L1548,"-",MID(M1548,(MIN(IF(ISERROR(FIND({1;2;3;4;5;6;7;8;9;0},M1548,FIND("POSB",M1548))),"",FIND({1;2;3;4;5;6;7;8;9;0},M1548,FIND("POSB",M1548))))),6)),"")</f>
        <v/>
      </c>
      <c r="U1548" s="8" t="str">
        <f t="shared" si="192"/>
        <v>--</v>
      </c>
      <c r="V1548" s="17" t="str">
        <f>IF(COUNTIF(M1548, "*CHEQUE*")&gt;0,+MID(M1548,(MIN(IF(ISERROR(FIND({1;2;3;4;5;6;7;8;9;0},M1548)),"",FIND({1;2;3;4;5;6;7;8;9;0},M1548)))),15),"")</f>
        <v/>
      </c>
      <c r="W1548" s="10"/>
      <c r="X1548" s="10"/>
      <c r="Y1548" s="10"/>
      <c r="Z1548" s="10"/>
      <c r="AA1548" s="31" t="str">
        <f t="shared" si="193"/>
        <v>--</v>
      </c>
      <c r="AB1548" s="18" t="str">
        <f t="shared" si="194"/>
        <v>Deposit</v>
      </c>
      <c r="AC1548" s="3">
        <f t="shared" si="195"/>
        <v>0</v>
      </c>
      <c r="AD1548" s="4">
        <f t="shared" si="196"/>
        <v>0</v>
      </c>
      <c r="AE1548" s="8" t="str">
        <f t="shared" si="197"/>
        <v/>
      </c>
      <c r="AF1548" s="18" t="str">
        <f t="shared" si="198"/>
        <v>--</v>
      </c>
    </row>
    <row r="1549" spans="5:32" x14ac:dyDescent="0.25">
      <c r="E1549" s="36" t="str">
        <f t="shared" si="199"/>
        <v>--</v>
      </c>
      <c r="F1549" s="26"/>
      <c r="G1549" s="21"/>
      <c r="H1549" s="30"/>
      <c r="I1549" s="30"/>
      <c r="J1549" s="24"/>
      <c r="K1549" s="24"/>
      <c r="L1549" s="24"/>
      <c r="M1549" s="26"/>
      <c r="N1549" s="30"/>
      <c r="O1549" s="13"/>
      <c r="P1549" s="13"/>
      <c r="Q1549" s="13"/>
      <c r="R1549" s="13"/>
      <c r="T1549" s="8" t="str">
        <f>IF(COUNTIF(M1549, "*POSB*TRA*")&gt;0,CONCATENATE(L1549,"-",MID(M1549,(MIN(IF(ISERROR(FIND({1;2;3;4;5;6;7;8;9;0},M1549,FIND("POSB",M1549))),"",FIND({1;2;3;4;5;6;7;8;9;0},M1549,FIND("POSB",M1549))))),6)),"")</f>
        <v/>
      </c>
      <c r="U1549" s="8" t="str">
        <f t="shared" si="192"/>
        <v>--</v>
      </c>
      <c r="V1549" s="17" t="str">
        <f>IF(COUNTIF(M1549, "*CHEQUE*")&gt;0,+MID(M1549,(MIN(IF(ISERROR(FIND({1;2;3;4;5;6;7;8;9;0},M1549)),"",FIND({1;2;3;4;5;6;7;8;9;0},M1549)))),15),"")</f>
        <v/>
      </c>
      <c r="W1549" s="10"/>
      <c r="X1549" s="10"/>
      <c r="Y1549" s="10"/>
      <c r="Z1549" s="10"/>
      <c r="AA1549" s="31" t="str">
        <f t="shared" si="193"/>
        <v>--</v>
      </c>
      <c r="AB1549" s="18" t="str">
        <f t="shared" si="194"/>
        <v>Deposit</v>
      </c>
      <c r="AC1549" s="3">
        <f t="shared" si="195"/>
        <v>0</v>
      </c>
      <c r="AD1549" s="4">
        <f t="shared" si="196"/>
        <v>0</v>
      </c>
      <c r="AE1549" s="8" t="str">
        <f t="shared" si="197"/>
        <v/>
      </c>
      <c r="AF1549" s="18" t="str">
        <f t="shared" si="198"/>
        <v>--</v>
      </c>
    </row>
    <row r="1550" spans="5:32" x14ac:dyDescent="0.25">
      <c r="E1550" s="36" t="str">
        <f t="shared" si="199"/>
        <v>--</v>
      </c>
      <c r="F1550" s="25"/>
      <c r="G1550" s="20"/>
      <c r="H1550" s="29"/>
      <c r="I1550" s="29"/>
      <c r="J1550" s="23"/>
      <c r="K1550" s="23"/>
      <c r="L1550" s="23"/>
      <c r="M1550" s="25"/>
      <c r="N1550" s="29"/>
      <c r="O1550" s="13"/>
      <c r="P1550" s="13"/>
      <c r="Q1550" s="13"/>
      <c r="R1550" s="13"/>
      <c r="T1550" s="8" t="str">
        <f>IF(COUNTIF(M1550, "*POSB*TRA*")&gt;0,CONCATENATE(L1550,"-",MID(M1550,(MIN(IF(ISERROR(FIND({1;2;3;4;5;6;7;8;9;0},M1550,FIND("POSB",M1550))),"",FIND({1;2;3;4;5;6;7;8;9;0},M1550,FIND("POSB",M1550))))),6)),"")</f>
        <v/>
      </c>
      <c r="U1550" s="8" t="str">
        <f t="shared" si="192"/>
        <v>--</v>
      </c>
      <c r="V1550" s="17" t="str">
        <f>IF(COUNTIF(M1550, "*CHEQUE*")&gt;0,+MID(M1550,(MIN(IF(ISERROR(FIND({1;2;3;4;5;6;7;8;9;0},M1550)),"",FIND({1;2;3;4;5;6;7;8;9;0},M1550)))),15),"")</f>
        <v/>
      </c>
      <c r="W1550" s="10"/>
      <c r="X1550" s="10"/>
      <c r="Y1550" s="10"/>
      <c r="Z1550" s="10"/>
      <c r="AA1550" s="31" t="str">
        <f t="shared" si="193"/>
        <v>--</v>
      </c>
      <c r="AB1550" s="18" t="str">
        <f t="shared" si="194"/>
        <v>Deposit</v>
      </c>
      <c r="AC1550" s="3">
        <f t="shared" si="195"/>
        <v>0</v>
      </c>
      <c r="AD1550" s="4">
        <f t="shared" si="196"/>
        <v>0</v>
      </c>
      <c r="AE1550" s="8" t="str">
        <f t="shared" si="197"/>
        <v/>
      </c>
      <c r="AF1550" s="18" t="str">
        <f t="shared" si="198"/>
        <v>--</v>
      </c>
    </row>
    <row r="1551" spans="5:32" x14ac:dyDescent="0.25">
      <c r="E1551" s="36" t="str">
        <f t="shared" si="199"/>
        <v>--</v>
      </c>
      <c r="F1551" s="26"/>
      <c r="G1551" s="21"/>
      <c r="H1551" s="30"/>
      <c r="I1551" s="30"/>
      <c r="J1551" s="24"/>
      <c r="K1551" s="24"/>
      <c r="L1551" s="24"/>
      <c r="M1551" s="26"/>
      <c r="N1551" s="30"/>
      <c r="O1551" s="13"/>
      <c r="P1551" s="13"/>
      <c r="Q1551" s="13"/>
      <c r="R1551" s="13"/>
      <c r="T1551" s="8" t="str">
        <f>IF(COUNTIF(M1551, "*POSB*TRA*")&gt;0,CONCATENATE(L1551,"-",MID(M1551,(MIN(IF(ISERROR(FIND({1;2;3;4;5;6;7;8;9;0},M1551,FIND("POSB",M1551))),"",FIND({1;2;3;4;5;6;7;8;9;0},M1551,FIND("POSB",M1551))))),6)),"")</f>
        <v/>
      </c>
      <c r="U1551" s="8" t="str">
        <f t="shared" si="192"/>
        <v>--</v>
      </c>
      <c r="V1551" s="17" t="str">
        <f>IF(COUNTIF(M1551, "*CHEQUE*")&gt;0,+MID(M1551,(MIN(IF(ISERROR(FIND({1;2;3;4;5;6;7;8;9;0},M1551)),"",FIND({1;2;3;4;5;6;7;8;9;0},M1551)))),15),"")</f>
        <v/>
      </c>
      <c r="W1551" s="10"/>
      <c r="X1551" s="10"/>
      <c r="Y1551" s="10"/>
      <c r="Z1551" s="10"/>
      <c r="AA1551" s="31" t="str">
        <f t="shared" si="193"/>
        <v>--</v>
      </c>
      <c r="AB1551" s="18" t="str">
        <f t="shared" si="194"/>
        <v>Deposit</v>
      </c>
      <c r="AC1551" s="3">
        <f t="shared" si="195"/>
        <v>0</v>
      </c>
      <c r="AD1551" s="4">
        <f t="shared" si="196"/>
        <v>0</v>
      </c>
      <c r="AE1551" s="8" t="str">
        <f t="shared" si="197"/>
        <v/>
      </c>
      <c r="AF1551" s="18" t="str">
        <f t="shared" si="198"/>
        <v>--</v>
      </c>
    </row>
    <row r="1552" spans="5:32" x14ac:dyDescent="0.25">
      <c r="E1552" s="36" t="str">
        <f t="shared" si="199"/>
        <v>--</v>
      </c>
      <c r="F1552" s="25"/>
      <c r="G1552" s="20"/>
      <c r="H1552" s="29"/>
      <c r="I1552" s="29"/>
      <c r="J1552" s="23"/>
      <c r="K1552" s="23"/>
      <c r="L1552" s="23"/>
      <c r="M1552" s="25"/>
      <c r="N1552" s="29"/>
      <c r="O1552" s="13"/>
      <c r="P1552" s="13"/>
      <c r="Q1552" s="13"/>
      <c r="R1552" s="13"/>
      <c r="T1552" s="8" t="str">
        <f>IF(COUNTIF(M1552, "*POSB*TRA*")&gt;0,CONCATENATE(L1552,"-",MID(M1552,(MIN(IF(ISERROR(FIND({1;2;3;4;5;6;7;8;9;0},M1552,FIND("POSB",M1552))),"",FIND({1;2;3;4;5;6;7;8;9;0},M1552,FIND("POSB",M1552))))),6)),"")</f>
        <v/>
      </c>
      <c r="U1552" s="8" t="str">
        <f t="shared" si="192"/>
        <v>--</v>
      </c>
      <c r="V1552" s="17" t="str">
        <f>IF(COUNTIF(M1552, "*CHEQUE*")&gt;0,+MID(M1552,(MIN(IF(ISERROR(FIND({1;2;3;4;5;6;7;8;9;0},M1552)),"",FIND({1;2;3;4;5;6;7;8;9;0},M1552)))),15),"")</f>
        <v/>
      </c>
      <c r="W1552" s="10"/>
      <c r="X1552" s="10"/>
      <c r="Y1552" s="10"/>
      <c r="Z1552" s="10"/>
      <c r="AA1552" s="31" t="str">
        <f t="shared" si="193"/>
        <v>--</v>
      </c>
      <c r="AB1552" s="18" t="str">
        <f t="shared" si="194"/>
        <v>Deposit</v>
      </c>
      <c r="AC1552" s="3">
        <f t="shared" si="195"/>
        <v>0</v>
      </c>
      <c r="AD1552" s="4">
        <f t="shared" si="196"/>
        <v>0</v>
      </c>
      <c r="AE1552" s="8" t="str">
        <f t="shared" si="197"/>
        <v/>
      </c>
      <c r="AF1552" s="18" t="str">
        <f t="shared" si="198"/>
        <v>--</v>
      </c>
    </row>
    <row r="1553" spans="5:32" x14ac:dyDescent="0.25">
      <c r="E1553" s="36" t="str">
        <f t="shared" si="199"/>
        <v>--</v>
      </c>
      <c r="F1553" s="26"/>
      <c r="G1553" s="21"/>
      <c r="H1553" s="30"/>
      <c r="I1553" s="30"/>
      <c r="J1553" s="24"/>
      <c r="K1553" s="24"/>
      <c r="L1553" s="24"/>
      <c r="M1553" s="26"/>
      <c r="N1553" s="30"/>
      <c r="O1553" s="13"/>
      <c r="P1553" s="13"/>
      <c r="Q1553" s="13"/>
      <c r="R1553" s="13"/>
      <c r="T1553" s="8" t="str">
        <f>IF(COUNTIF(M1553, "*POSB*TRA*")&gt;0,CONCATENATE(L1553,"-",MID(M1553,(MIN(IF(ISERROR(FIND({1;2;3;4;5;6;7;8;9;0},M1553,FIND("POSB",M1553))),"",FIND({1;2;3;4;5;6;7;8;9;0},M1553,FIND("POSB",M1553))))),6)),"")</f>
        <v/>
      </c>
      <c r="U1553" s="8" t="str">
        <f t="shared" si="192"/>
        <v>--</v>
      </c>
      <c r="V1553" s="17" t="str">
        <f>IF(COUNTIF(M1553, "*CHEQUE*")&gt;0,+MID(M1553,(MIN(IF(ISERROR(FIND({1;2;3;4;5;6;7;8;9;0},M1553)),"",FIND({1;2;3;4;5;6;7;8;9;0},M1553)))),15),"")</f>
        <v/>
      </c>
      <c r="W1553" s="10"/>
      <c r="X1553" s="10"/>
      <c r="Y1553" s="10"/>
      <c r="Z1553" s="10"/>
      <c r="AA1553" s="31" t="str">
        <f t="shared" si="193"/>
        <v>--</v>
      </c>
      <c r="AB1553" s="18" t="str">
        <f t="shared" si="194"/>
        <v>Deposit</v>
      </c>
      <c r="AC1553" s="3">
        <f t="shared" si="195"/>
        <v>0</v>
      </c>
      <c r="AD1553" s="4">
        <f t="shared" si="196"/>
        <v>0</v>
      </c>
      <c r="AE1553" s="8" t="str">
        <f t="shared" si="197"/>
        <v/>
      </c>
      <c r="AF1553" s="18" t="str">
        <f t="shared" si="198"/>
        <v>--</v>
      </c>
    </row>
    <row r="1554" spans="5:32" x14ac:dyDescent="0.25">
      <c r="E1554" s="36" t="str">
        <f t="shared" si="199"/>
        <v>--</v>
      </c>
      <c r="F1554" s="25"/>
      <c r="G1554" s="20"/>
      <c r="H1554" s="29"/>
      <c r="I1554" s="29"/>
      <c r="J1554" s="23"/>
      <c r="K1554" s="23"/>
      <c r="L1554" s="23"/>
      <c r="M1554" s="25"/>
      <c r="N1554" s="29"/>
      <c r="O1554" s="13"/>
      <c r="P1554" s="13"/>
      <c r="Q1554" s="13"/>
      <c r="R1554" s="13"/>
      <c r="T1554" s="8" t="str">
        <f>IF(COUNTIF(M1554, "*POSB*TRA*")&gt;0,CONCATENATE(L1554,"-",MID(M1554,(MIN(IF(ISERROR(FIND({1;2;3;4;5;6;7;8;9;0},M1554,FIND("POSB",M1554))),"",FIND({1;2;3;4;5;6;7;8;9;0},M1554,FIND("POSB",M1554))))),6)),"")</f>
        <v/>
      </c>
      <c r="U1554" s="8" t="str">
        <f t="shared" si="192"/>
        <v>--</v>
      </c>
      <c r="V1554" s="17" t="str">
        <f>IF(COUNTIF(M1554, "*CHEQUE*")&gt;0,+MID(M1554,(MIN(IF(ISERROR(FIND({1;2;3;4;5;6;7;8;9;0},M1554)),"",FIND({1;2;3;4;5;6;7;8;9;0},M1554)))),15),"")</f>
        <v/>
      </c>
      <c r="W1554" s="10"/>
      <c r="X1554" s="10"/>
      <c r="Y1554" s="10"/>
      <c r="Z1554" s="10"/>
      <c r="AA1554" s="31" t="str">
        <f t="shared" si="193"/>
        <v>--</v>
      </c>
      <c r="AB1554" s="18" t="str">
        <f t="shared" si="194"/>
        <v>Deposit</v>
      </c>
      <c r="AC1554" s="3">
        <f t="shared" si="195"/>
        <v>0</v>
      </c>
      <c r="AD1554" s="4">
        <f t="shared" si="196"/>
        <v>0</v>
      </c>
      <c r="AE1554" s="8" t="str">
        <f t="shared" si="197"/>
        <v/>
      </c>
      <c r="AF1554" s="18" t="str">
        <f t="shared" si="198"/>
        <v>--</v>
      </c>
    </row>
    <row r="1555" spans="5:32" x14ac:dyDescent="0.25">
      <c r="E1555" s="36" t="str">
        <f t="shared" si="199"/>
        <v>--</v>
      </c>
      <c r="F1555" s="26"/>
      <c r="G1555" s="21"/>
      <c r="H1555" s="30"/>
      <c r="I1555" s="30"/>
      <c r="J1555" s="24"/>
      <c r="K1555" s="24"/>
      <c r="L1555" s="24"/>
      <c r="M1555" s="26"/>
      <c r="N1555" s="30"/>
      <c r="O1555" s="13"/>
      <c r="P1555" s="13"/>
      <c r="Q1555" s="13"/>
      <c r="R1555" s="13"/>
      <c r="T1555" s="8" t="str">
        <f>IF(COUNTIF(M1555, "*POSB*TRA*")&gt;0,CONCATENATE(L1555,"-",MID(M1555,(MIN(IF(ISERROR(FIND({1;2;3;4;5;6;7;8;9;0},M1555,FIND("POSB",M1555))),"",FIND({1;2;3;4;5;6;7;8;9;0},M1555,FIND("POSB",M1555))))),6)),"")</f>
        <v/>
      </c>
      <c r="U1555" s="8" t="str">
        <f t="shared" si="192"/>
        <v>--</v>
      </c>
      <c r="V1555" s="17" t="str">
        <f>IF(COUNTIF(M1555, "*CHEQUE*")&gt;0,+MID(M1555,(MIN(IF(ISERROR(FIND({1;2;3;4;5;6;7;8;9;0},M1555)),"",FIND({1;2;3;4;5;6;7;8;9;0},M1555)))),15),"")</f>
        <v/>
      </c>
      <c r="W1555" s="10"/>
      <c r="X1555" s="10"/>
      <c r="Y1555" s="10"/>
      <c r="Z1555" s="10"/>
      <c r="AA1555" s="31" t="str">
        <f t="shared" si="193"/>
        <v>--</v>
      </c>
      <c r="AB1555" s="18" t="str">
        <f t="shared" si="194"/>
        <v>Deposit</v>
      </c>
      <c r="AC1555" s="3">
        <f t="shared" si="195"/>
        <v>0</v>
      </c>
      <c r="AD1555" s="4">
        <f t="shared" si="196"/>
        <v>0</v>
      </c>
      <c r="AE1555" s="8" t="str">
        <f t="shared" si="197"/>
        <v/>
      </c>
      <c r="AF1555" s="18" t="str">
        <f t="shared" si="198"/>
        <v>--</v>
      </c>
    </row>
    <row r="1556" spans="5:32" x14ac:dyDescent="0.25">
      <c r="E1556" s="36" t="str">
        <f t="shared" si="199"/>
        <v>--</v>
      </c>
      <c r="F1556" s="25"/>
      <c r="G1556" s="20"/>
      <c r="H1556" s="29"/>
      <c r="I1556" s="29"/>
      <c r="J1556" s="23"/>
      <c r="K1556" s="23"/>
      <c r="L1556" s="23"/>
      <c r="M1556" s="25"/>
      <c r="N1556" s="29"/>
      <c r="O1556" s="13"/>
      <c r="P1556" s="13"/>
      <c r="Q1556" s="13"/>
      <c r="R1556" s="13"/>
      <c r="T1556" s="8" t="str">
        <f>IF(COUNTIF(M1556, "*POSB*TRA*")&gt;0,CONCATENATE(L1556,"-",MID(M1556,(MIN(IF(ISERROR(FIND({1;2;3;4;5;6;7;8;9;0},M1556,FIND("POSB",M1556))),"",FIND({1;2;3;4;5;6;7;8;9;0},M1556,FIND("POSB",M1556))))),6)),"")</f>
        <v/>
      </c>
      <c r="U1556" s="8" t="str">
        <f t="shared" si="192"/>
        <v>--</v>
      </c>
      <c r="V1556" s="17" t="str">
        <f>IF(COUNTIF(M1556, "*CHEQUE*")&gt;0,+MID(M1556,(MIN(IF(ISERROR(FIND({1;2;3;4;5;6;7;8;9;0},M1556)),"",FIND({1;2;3;4;5;6;7;8;9;0},M1556)))),15),"")</f>
        <v/>
      </c>
      <c r="W1556" s="10"/>
      <c r="X1556" s="10"/>
      <c r="Y1556" s="10"/>
      <c r="Z1556" s="10"/>
      <c r="AA1556" s="31" t="str">
        <f t="shared" si="193"/>
        <v>--</v>
      </c>
      <c r="AB1556" s="18" t="str">
        <f t="shared" si="194"/>
        <v>Deposit</v>
      </c>
      <c r="AC1556" s="3">
        <f t="shared" si="195"/>
        <v>0</v>
      </c>
      <c r="AD1556" s="4">
        <f t="shared" si="196"/>
        <v>0</v>
      </c>
      <c r="AE1556" s="8" t="str">
        <f t="shared" si="197"/>
        <v/>
      </c>
      <c r="AF1556" s="18" t="str">
        <f t="shared" si="198"/>
        <v>--</v>
      </c>
    </row>
    <row r="1557" spans="5:32" x14ac:dyDescent="0.25">
      <c r="E1557" s="36" t="str">
        <f t="shared" si="199"/>
        <v>--</v>
      </c>
      <c r="F1557" s="26"/>
      <c r="G1557" s="21"/>
      <c r="H1557" s="30"/>
      <c r="I1557" s="30"/>
      <c r="J1557" s="24"/>
      <c r="K1557" s="24"/>
      <c r="L1557" s="24"/>
      <c r="M1557" s="26"/>
      <c r="N1557" s="30"/>
      <c r="O1557" s="13"/>
      <c r="P1557" s="13"/>
      <c r="Q1557" s="13"/>
      <c r="R1557" s="13"/>
      <c r="T1557" s="8" t="str">
        <f>IF(COUNTIF(M1557, "*POSB*TRA*")&gt;0,CONCATENATE(L1557,"-",MID(M1557,(MIN(IF(ISERROR(FIND({1;2;3;4;5;6;7;8;9;0},M1557,FIND("POSB",M1557))),"",FIND({1;2;3;4;5;6;7;8;9;0},M1557,FIND("POSB",M1557))))),6)),"")</f>
        <v/>
      </c>
      <c r="U1557" s="8" t="str">
        <f t="shared" si="192"/>
        <v>--</v>
      </c>
      <c r="V1557" s="17" t="str">
        <f>IF(COUNTIF(M1557, "*CHEQUE*")&gt;0,+MID(M1557,(MIN(IF(ISERROR(FIND({1;2;3;4;5;6;7;8;9;0},M1557)),"",FIND({1;2;3;4;5;6;7;8;9;0},M1557)))),15),"")</f>
        <v/>
      </c>
      <c r="W1557" s="10"/>
      <c r="X1557" s="10"/>
      <c r="Y1557" s="10"/>
      <c r="Z1557" s="10"/>
      <c r="AA1557" s="31" t="str">
        <f t="shared" si="193"/>
        <v>--</v>
      </c>
      <c r="AB1557" s="18" t="str">
        <f t="shared" si="194"/>
        <v>Deposit</v>
      </c>
      <c r="AC1557" s="3">
        <f t="shared" si="195"/>
        <v>0</v>
      </c>
      <c r="AD1557" s="4">
        <f t="shared" si="196"/>
        <v>0</v>
      </c>
      <c r="AE1557" s="8" t="str">
        <f t="shared" si="197"/>
        <v/>
      </c>
      <c r="AF1557" s="18" t="str">
        <f t="shared" si="198"/>
        <v>--</v>
      </c>
    </row>
    <row r="1558" spans="5:32" x14ac:dyDescent="0.25">
      <c r="E1558" s="36" t="str">
        <f t="shared" si="199"/>
        <v>--</v>
      </c>
      <c r="F1558" s="25"/>
      <c r="G1558" s="20"/>
      <c r="H1558" s="29"/>
      <c r="I1558" s="29"/>
      <c r="J1558" s="23"/>
      <c r="K1558" s="23"/>
      <c r="L1558" s="23"/>
      <c r="M1558" s="25"/>
      <c r="N1558" s="29"/>
      <c r="O1558" s="13"/>
      <c r="P1558" s="13"/>
      <c r="Q1558" s="13"/>
      <c r="R1558" s="13"/>
      <c r="T1558" s="8" t="str">
        <f>IF(COUNTIF(M1558, "*POSB*TRA*")&gt;0,CONCATENATE(L1558,"-",MID(M1558,(MIN(IF(ISERROR(FIND({1;2;3;4;5;6;7;8;9;0},M1558,FIND("POSB",M1558))),"",FIND({1;2;3;4;5;6;7;8;9;0},M1558,FIND("POSB",M1558))))),6)),"")</f>
        <v/>
      </c>
      <c r="U1558" s="8" t="str">
        <f t="shared" si="192"/>
        <v>--</v>
      </c>
      <c r="V1558" s="17" t="str">
        <f>IF(COUNTIF(M1558, "*CHEQUE*")&gt;0,+MID(M1558,(MIN(IF(ISERROR(FIND({1;2;3;4;5;6;7;8;9;0},M1558)),"",FIND({1;2;3;4;5;6;7;8;9;0},M1558)))),15),"")</f>
        <v/>
      </c>
      <c r="W1558" s="10"/>
      <c r="X1558" s="10"/>
      <c r="Y1558" s="10"/>
      <c r="Z1558" s="10"/>
      <c r="AA1558" s="31" t="str">
        <f t="shared" si="193"/>
        <v>--</v>
      </c>
      <c r="AB1558" s="18" t="str">
        <f t="shared" si="194"/>
        <v>Deposit</v>
      </c>
      <c r="AC1558" s="3">
        <f t="shared" si="195"/>
        <v>0</v>
      </c>
      <c r="AD1558" s="4">
        <f t="shared" si="196"/>
        <v>0</v>
      </c>
      <c r="AE1558" s="8" t="str">
        <f t="shared" si="197"/>
        <v/>
      </c>
      <c r="AF1558" s="18" t="str">
        <f t="shared" si="198"/>
        <v>--</v>
      </c>
    </row>
    <row r="1559" spans="5:32" x14ac:dyDescent="0.25">
      <c r="E1559" s="36" t="str">
        <f t="shared" si="199"/>
        <v>--</v>
      </c>
      <c r="F1559" s="26"/>
      <c r="G1559" s="21"/>
      <c r="H1559" s="30"/>
      <c r="I1559" s="30"/>
      <c r="J1559" s="24"/>
      <c r="K1559" s="24"/>
      <c r="L1559" s="24"/>
      <c r="M1559" s="26"/>
      <c r="N1559" s="30"/>
      <c r="O1559" s="13"/>
      <c r="P1559" s="13"/>
      <c r="Q1559" s="13"/>
      <c r="R1559" s="13"/>
      <c r="T1559" s="8" t="str">
        <f>IF(COUNTIF(M1559, "*POSB*TRA*")&gt;0,CONCATENATE(L1559,"-",MID(M1559,(MIN(IF(ISERROR(FIND({1;2;3;4;5;6;7;8;9;0},M1559,FIND("POSB",M1559))),"",FIND({1;2;3;4;5;6;7;8;9;0},M1559,FIND("POSB",M1559))))),6)),"")</f>
        <v/>
      </c>
      <c r="U1559" s="8" t="str">
        <f t="shared" si="192"/>
        <v>--</v>
      </c>
      <c r="V1559" s="17" t="str">
        <f>IF(COUNTIF(M1559, "*CHEQUE*")&gt;0,+MID(M1559,(MIN(IF(ISERROR(FIND({1;2;3;4;5;6;7;8;9;0},M1559)),"",FIND({1;2;3;4;5;6;7;8;9;0},M1559)))),15),"")</f>
        <v/>
      </c>
      <c r="W1559" s="10"/>
      <c r="X1559" s="10"/>
      <c r="Y1559" s="10"/>
      <c r="Z1559" s="10"/>
      <c r="AA1559" s="31" t="str">
        <f t="shared" si="193"/>
        <v>--</v>
      </c>
      <c r="AB1559" s="18" t="str">
        <f t="shared" si="194"/>
        <v>Deposit</v>
      </c>
      <c r="AC1559" s="3">
        <f t="shared" si="195"/>
        <v>0</v>
      </c>
      <c r="AD1559" s="4">
        <f t="shared" si="196"/>
        <v>0</v>
      </c>
      <c r="AE1559" s="8" t="str">
        <f t="shared" si="197"/>
        <v/>
      </c>
      <c r="AF1559" s="18" t="str">
        <f t="shared" si="198"/>
        <v>--</v>
      </c>
    </row>
    <row r="1560" spans="5:32" x14ac:dyDescent="0.25">
      <c r="E1560" s="36" t="str">
        <f t="shared" si="199"/>
        <v>--</v>
      </c>
      <c r="F1560" s="25"/>
      <c r="G1560" s="20"/>
      <c r="H1560" s="29"/>
      <c r="I1560" s="29"/>
      <c r="J1560" s="23"/>
      <c r="K1560" s="23"/>
      <c r="L1560" s="23"/>
      <c r="M1560" s="25"/>
      <c r="N1560" s="29"/>
      <c r="O1560" s="13"/>
      <c r="P1560" s="13"/>
      <c r="Q1560" s="13"/>
      <c r="R1560" s="13"/>
      <c r="T1560" s="8" t="str">
        <f>IF(COUNTIF(M1560, "*POSB*TRA*")&gt;0,CONCATENATE(L1560,"-",MID(M1560,(MIN(IF(ISERROR(FIND({1;2;3;4;5;6;7;8;9;0},M1560,FIND("POSB",M1560))),"",FIND({1;2;3;4;5;6;7;8;9;0},M1560,FIND("POSB",M1560))))),6)),"")</f>
        <v/>
      </c>
      <c r="U1560" s="8" t="str">
        <f t="shared" si="192"/>
        <v>--</v>
      </c>
      <c r="V1560" s="17" t="str">
        <f>IF(COUNTIF(M1560, "*CHEQUE*")&gt;0,+MID(M1560,(MIN(IF(ISERROR(FIND({1;2;3;4;5;6;7;8;9;0},M1560)),"",FIND({1;2;3;4;5;6;7;8;9;0},M1560)))),15),"")</f>
        <v/>
      </c>
      <c r="W1560" s="10"/>
      <c r="X1560" s="10"/>
      <c r="Y1560" s="10"/>
      <c r="Z1560" s="10"/>
      <c r="AA1560" s="31" t="str">
        <f t="shared" si="193"/>
        <v>--</v>
      </c>
      <c r="AB1560" s="18" t="str">
        <f t="shared" si="194"/>
        <v>Deposit</v>
      </c>
      <c r="AC1560" s="3">
        <f t="shared" si="195"/>
        <v>0</v>
      </c>
      <c r="AD1560" s="4">
        <f t="shared" si="196"/>
        <v>0</v>
      </c>
      <c r="AE1560" s="8" t="str">
        <f t="shared" si="197"/>
        <v/>
      </c>
      <c r="AF1560" s="18" t="str">
        <f t="shared" si="198"/>
        <v>--</v>
      </c>
    </row>
    <row r="1561" spans="5:32" x14ac:dyDescent="0.25">
      <c r="E1561" s="36" t="str">
        <f t="shared" si="199"/>
        <v>--</v>
      </c>
      <c r="F1561" s="26"/>
      <c r="G1561" s="21"/>
      <c r="H1561" s="30"/>
      <c r="I1561" s="30"/>
      <c r="J1561" s="24"/>
      <c r="K1561" s="24"/>
      <c r="L1561" s="24"/>
      <c r="M1561" s="26"/>
      <c r="N1561" s="30"/>
      <c r="O1561" s="13"/>
      <c r="P1561" s="13"/>
      <c r="Q1561" s="13"/>
      <c r="R1561" s="13"/>
      <c r="T1561" s="8" t="str">
        <f>IF(COUNTIF(M1561, "*POSB*TRA*")&gt;0,CONCATENATE(L1561,"-",MID(M1561,(MIN(IF(ISERROR(FIND({1;2;3;4;5;6;7;8;9;0},M1561,FIND("POSB",M1561))),"",FIND({1;2;3;4;5;6;7;8;9;0},M1561,FIND("POSB",M1561))))),6)),"")</f>
        <v/>
      </c>
      <c r="U1561" s="8" t="str">
        <f t="shared" si="192"/>
        <v>--</v>
      </c>
      <c r="V1561" s="17" t="str">
        <f>IF(COUNTIF(M1561, "*CHEQUE*")&gt;0,+MID(M1561,(MIN(IF(ISERROR(FIND({1;2;3;4;5;6;7;8;9;0},M1561)),"",FIND({1;2;3;4;5;6;7;8;9;0},M1561)))),15),"")</f>
        <v/>
      </c>
      <c r="W1561" s="10"/>
      <c r="X1561" s="10"/>
      <c r="Y1561" s="10"/>
      <c r="Z1561" s="10"/>
      <c r="AA1561" s="31" t="str">
        <f t="shared" si="193"/>
        <v>--</v>
      </c>
      <c r="AB1561" s="18" t="str">
        <f t="shared" si="194"/>
        <v>Deposit</v>
      </c>
      <c r="AC1561" s="3">
        <f t="shared" si="195"/>
        <v>0</v>
      </c>
      <c r="AD1561" s="4">
        <f t="shared" si="196"/>
        <v>0</v>
      </c>
      <c r="AE1561" s="8" t="str">
        <f t="shared" si="197"/>
        <v/>
      </c>
      <c r="AF1561" s="18" t="str">
        <f t="shared" si="198"/>
        <v>--</v>
      </c>
    </row>
    <row r="1562" spans="5:32" x14ac:dyDescent="0.25">
      <c r="E1562" s="36" t="str">
        <f t="shared" si="199"/>
        <v>--</v>
      </c>
      <c r="F1562" s="25"/>
      <c r="G1562" s="20"/>
      <c r="H1562" s="29"/>
      <c r="I1562" s="29"/>
      <c r="J1562" s="23"/>
      <c r="K1562" s="23"/>
      <c r="L1562" s="23"/>
      <c r="M1562" s="25"/>
      <c r="N1562" s="29"/>
      <c r="O1562" s="13"/>
      <c r="P1562" s="13"/>
      <c r="Q1562" s="13"/>
      <c r="R1562" s="13"/>
      <c r="T1562" s="8" t="str">
        <f>IF(COUNTIF(M1562, "*POSB*TRA*")&gt;0,CONCATENATE(L1562,"-",MID(M1562,(MIN(IF(ISERROR(FIND({1;2;3;4;5;6;7;8;9;0},M1562,FIND("POSB",M1562))),"",FIND({1;2;3;4;5;6;7;8;9;0},M1562,FIND("POSB",M1562))))),6)),"")</f>
        <v/>
      </c>
      <c r="U1562" s="8" t="str">
        <f t="shared" si="192"/>
        <v>--</v>
      </c>
      <c r="V1562" s="17" t="str">
        <f>IF(COUNTIF(M1562, "*CHEQUE*")&gt;0,+MID(M1562,(MIN(IF(ISERROR(FIND({1;2;3;4;5;6;7;8;9;0},M1562)),"",FIND({1;2;3;4;5;6;7;8;9;0},M1562)))),15),"")</f>
        <v/>
      </c>
      <c r="W1562" s="10"/>
      <c r="X1562" s="10"/>
      <c r="Y1562" s="10"/>
      <c r="Z1562" s="10"/>
      <c r="AA1562" s="31" t="str">
        <f t="shared" si="193"/>
        <v>--</v>
      </c>
      <c r="AB1562" s="18" t="str">
        <f t="shared" si="194"/>
        <v>Deposit</v>
      </c>
      <c r="AC1562" s="3">
        <f t="shared" si="195"/>
        <v>0</v>
      </c>
      <c r="AD1562" s="4">
        <f t="shared" si="196"/>
        <v>0</v>
      </c>
      <c r="AE1562" s="8" t="str">
        <f t="shared" si="197"/>
        <v/>
      </c>
      <c r="AF1562" s="18" t="str">
        <f t="shared" si="198"/>
        <v>--</v>
      </c>
    </row>
    <row r="1563" spans="5:32" x14ac:dyDescent="0.25">
      <c r="E1563" s="36" t="str">
        <f t="shared" si="199"/>
        <v>--</v>
      </c>
      <c r="F1563" s="26"/>
      <c r="G1563" s="21"/>
      <c r="H1563" s="30"/>
      <c r="I1563" s="30"/>
      <c r="J1563" s="24"/>
      <c r="K1563" s="24"/>
      <c r="L1563" s="24"/>
      <c r="M1563" s="26"/>
      <c r="N1563" s="30"/>
      <c r="O1563" s="13"/>
      <c r="P1563" s="13"/>
      <c r="Q1563" s="13"/>
      <c r="R1563" s="13"/>
      <c r="T1563" s="8" t="str">
        <f>IF(COUNTIF(M1563, "*POSB*TRA*")&gt;0,CONCATENATE(L1563,"-",MID(M1563,(MIN(IF(ISERROR(FIND({1;2;3;4;5;6;7;8;9;0},M1563,FIND("POSB",M1563))),"",FIND({1;2;3;4;5;6;7;8;9;0},M1563,FIND("POSB",M1563))))),6)),"")</f>
        <v/>
      </c>
      <c r="U1563" s="8" t="str">
        <f t="shared" si="192"/>
        <v>--</v>
      </c>
      <c r="V1563" s="17" t="str">
        <f>IF(COUNTIF(M1563, "*CHEQUE*")&gt;0,+MID(M1563,(MIN(IF(ISERROR(FIND({1;2;3;4;5;6;7;8;9;0},M1563)),"",FIND({1;2;3;4;5;6;7;8;9;0},M1563)))),15),"")</f>
        <v/>
      </c>
      <c r="W1563" s="10"/>
      <c r="X1563" s="10"/>
      <c r="Y1563" s="10"/>
      <c r="Z1563" s="10"/>
      <c r="AA1563" s="31" t="str">
        <f t="shared" si="193"/>
        <v>--</v>
      </c>
      <c r="AB1563" s="18" t="str">
        <f t="shared" si="194"/>
        <v>Deposit</v>
      </c>
      <c r="AC1563" s="3">
        <f t="shared" si="195"/>
        <v>0</v>
      </c>
      <c r="AD1563" s="4">
        <f t="shared" si="196"/>
        <v>0</v>
      </c>
      <c r="AE1563" s="8" t="str">
        <f t="shared" si="197"/>
        <v/>
      </c>
      <c r="AF1563" s="18" t="str">
        <f t="shared" si="198"/>
        <v>--</v>
      </c>
    </row>
    <row r="1564" spans="5:32" x14ac:dyDescent="0.25">
      <c r="E1564" s="36" t="str">
        <f t="shared" si="199"/>
        <v>--</v>
      </c>
      <c r="F1564" s="25"/>
      <c r="G1564" s="20"/>
      <c r="H1564" s="29"/>
      <c r="I1564" s="29"/>
      <c r="J1564" s="23"/>
      <c r="K1564" s="23"/>
      <c r="L1564" s="23"/>
      <c r="M1564" s="25"/>
      <c r="N1564" s="29"/>
      <c r="O1564" s="13"/>
      <c r="P1564" s="13"/>
      <c r="Q1564" s="13"/>
      <c r="R1564" s="13"/>
      <c r="T1564" s="8" t="str">
        <f>IF(COUNTIF(M1564, "*POSB*TRA*")&gt;0,CONCATENATE(L1564,"-",MID(M1564,(MIN(IF(ISERROR(FIND({1;2;3;4;5;6;7;8;9;0},M1564,FIND("POSB",M1564))),"",FIND({1;2;3;4;5;6;7;8;9;0},M1564,FIND("POSB",M1564))))),6)),"")</f>
        <v/>
      </c>
      <c r="U1564" s="8" t="str">
        <f t="shared" si="192"/>
        <v>--</v>
      </c>
      <c r="V1564" s="17" t="str">
        <f>IF(COUNTIF(M1564, "*CHEQUE*")&gt;0,+MID(M1564,(MIN(IF(ISERROR(FIND({1;2;3;4;5;6;7;8;9;0},M1564)),"",FIND({1;2;3;4;5;6;7;8;9;0},M1564)))),15),"")</f>
        <v/>
      </c>
      <c r="W1564" s="10"/>
      <c r="X1564" s="10"/>
      <c r="Y1564" s="10"/>
      <c r="Z1564" s="10"/>
      <c r="AA1564" s="31" t="str">
        <f t="shared" si="193"/>
        <v>--</v>
      </c>
      <c r="AB1564" s="18" t="str">
        <f t="shared" si="194"/>
        <v>Deposit</v>
      </c>
      <c r="AC1564" s="3">
        <f t="shared" si="195"/>
        <v>0</v>
      </c>
      <c r="AD1564" s="4">
        <f t="shared" si="196"/>
        <v>0</v>
      </c>
      <c r="AE1564" s="8" t="str">
        <f t="shared" si="197"/>
        <v/>
      </c>
      <c r="AF1564" s="18" t="str">
        <f t="shared" si="198"/>
        <v>--</v>
      </c>
    </row>
    <row r="1565" spans="5:32" x14ac:dyDescent="0.25">
      <c r="E1565" s="36" t="str">
        <f t="shared" si="199"/>
        <v>--</v>
      </c>
      <c r="F1565" s="26"/>
      <c r="G1565" s="21"/>
      <c r="H1565" s="30"/>
      <c r="I1565" s="30"/>
      <c r="J1565" s="24"/>
      <c r="K1565" s="24"/>
      <c r="L1565" s="24"/>
      <c r="M1565" s="26"/>
      <c r="N1565" s="30"/>
      <c r="O1565" s="13"/>
      <c r="P1565" s="13"/>
      <c r="Q1565" s="13"/>
      <c r="R1565" s="13"/>
      <c r="T1565" s="8" t="str">
        <f>IF(COUNTIF(M1565, "*POSB*TRA*")&gt;0,CONCATENATE(L1565,"-",MID(M1565,(MIN(IF(ISERROR(FIND({1;2;3;4;5;6;7;8;9;0},M1565,FIND("POSB",M1565))),"",FIND({1;2;3;4;5;6;7;8;9;0},M1565,FIND("POSB",M1565))))),6)),"")</f>
        <v/>
      </c>
      <c r="U1565" s="8" t="str">
        <f t="shared" si="192"/>
        <v>--</v>
      </c>
      <c r="V1565" s="17" t="str">
        <f>IF(COUNTIF(M1565, "*CHEQUE*")&gt;0,+MID(M1565,(MIN(IF(ISERROR(FIND({1;2;3;4;5;6;7;8;9;0},M1565)),"",FIND({1;2;3;4;5;6;7;8;9;0},M1565)))),15),"")</f>
        <v/>
      </c>
      <c r="W1565" s="10"/>
      <c r="X1565" s="10"/>
      <c r="Y1565" s="10"/>
      <c r="Z1565" s="10"/>
      <c r="AA1565" s="31" t="str">
        <f t="shared" si="193"/>
        <v>--</v>
      </c>
      <c r="AB1565" s="18" t="str">
        <f t="shared" si="194"/>
        <v>Deposit</v>
      </c>
      <c r="AC1565" s="3">
        <f t="shared" si="195"/>
        <v>0</v>
      </c>
      <c r="AD1565" s="4">
        <f t="shared" si="196"/>
        <v>0</v>
      </c>
      <c r="AE1565" s="8" t="str">
        <f t="shared" si="197"/>
        <v/>
      </c>
      <c r="AF1565" s="18" t="str">
        <f t="shared" si="198"/>
        <v>--</v>
      </c>
    </row>
    <row r="1566" spans="5:32" x14ac:dyDescent="0.25">
      <c r="E1566" s="36" t="str">
        <f t="shared" si="199"/>
        <v>--</v>
      </c>
      <c r="F1566" s="25"/>
      <c r="G1566" s="20"/>
      <c r="H1566" s="29"/>
      <c r="I1566" s="29"/>
      <c r="J1566" s="23"/>
      <c r="K1566" s="23"/>
      <c r="L1566" s="23"/>
      <c r="M1566" s="25"/>
      <c r="N1566" s="29"/>
      <c r="O1566" s="13"/>
      <c r="P1566" s="13"/>
      <c r="Q1566" s="13"/>
      <c r="R1566" s="13"/>
      <c r="T1566" s="8" t="str">
        <f>IF(COUNTIF(M1566, "*POSB*TRA*")&gt;0,CONCATENATE(L1566,"-",MID(M1566,(MIN(IF(ISERROR(FIND({1;2;3;4;5;6;7;8;9;0},M1566,FIND("POSB",M1566))),"",FIND({1;2;3;4;5;6;7;8;9;0},M1566,FIND("POSB",M1566))))),6)),"")</f>
        <v/>
      </c>
      <c r="U1566" s="8" t="str">
        <f t="shared" si="192"/>
        <v>--</v>
      </c>
      <c r="V1566" s="17" t="str">
        <f>IF(COUNTIF(M1566, "*CHEQUE*")&gt;0,+MID(M1566,(MIN(IF(ISERROR(FIND({1;2;3;4;5;6;7;8;9;0},M1566)),"",FIND({1;2;3;4;5;6;7;8;9;0},M1566)))),15),"")</f>
        <v/>
      </c>
      <c r="W1566" s="10"/>
      <c r="X1566" s="10"/>
      <c r="Y1566" s="10"/>
      <c r="Z1566" s="10"/>
      <c r="AA1566" s="31" t="str">
        <f t="shared" si="193"/>
        <v>--</v>
      </c>
      <c r="AB1566" s="18" t="str">
        <f t="shared" si="194"/>
        <v>Deposit</v>
      </c>
      <c r="AC1566" s="3">
        <f t="shared" si="195"/>
        <v>0</v>
      </c>
      <c r="AD1566" s="4">
        <f t="shared" si="196"/>
        <v>0</v>
      </c>
      <c r="AE1566" s="8" t="str">
        <f t="shared" si="197"/>
        <v/>
      </c>
      <c r="AF1566" s="18" t="str">
        <f t="shared" si="198"/>
        <v>--</v>
      </c>
    </row>
    <row r="1567" spans="5:32" x14ac:dyDescent="0.25">
      <c r="E1567" s="36" t="str">
        <f t="shared" si="199"/>
        <v>--</v>
      </c>
      <c r="F1567" s="26"/>
      <c r="G1567" s="21"/>
      <c r="H1567" s="30"/>
      <c r="I1567" s="30"/>
      <c r="J1567" s="24"/>
      <c r="K1567" s="24"/>
      <c r="L1567" s="24"/>
      <c r="M1567" s="26"/>
      <c r="N1567" s="30"/>
      <c r="O1567" s="13"/>
      <c r="P1567" s="13"/>
      <c r="Q1567" s="13"/>
      <c r="R1567" s="13"/>
      <c r="T1567" s="8" t="str">
        <f>IF(COUNTIF(M1567, "*POSB*TRA*")&gt;0,CONCATENATE(L1567,"-",MID(M1567,(MIN(IF(ISERROR(FIND({1;2;3;4;5;6;7;8;9;0},M1567,FIND("POSB",M1567))),"",FIND({1;2;3;4;5;6;7;8;9;0},M1567,FIND("POSB",M1567))))),6)),"")</f>
        <v/>
      </c>
      <c r="U1567" s="8" t="str">
        <f t="shared" si="192"/>
        <v>--</v>
      </c>
      <c r="V1567" s="17" t="str">
        <f>IF(COUNTIF(M1567, "*CHEQUE*")&gt;0,+MID(M1567,(MIN(IF(ISERROR(FIND({1;2;3;4;5;6;7;8;9;0},M1567)),"",FIND({1;2;3;4;5;6;7;8;9;0},M1567)))),15),"")</f>
        <v/>
      </c>
      <c r="W1567" s="10"/>
      <c r="X1567" s="10"/>
      <c r="Y1567" s="10"/>
      <c r="Z1567" s="10"/>
      <c r="AA1567" s="31" t="str">
        <f t="shared" si="193"/>
        <v>--</v>
      </c>
      <c r="AB1567" s="18" t="str">
        <f t="shared" si="194"/>
        <v>Deposit</v>
      </c>
      <c r="AC1567" s="3">
        <f t="shared" si="195"/>
        <v>0</v>
      </c>
      <c r="AD1567" s="4">
        <f t="shared" si="196"/>
        <v>0</v>
      </c>
      <c r="AE1567" s="8" t="str">
        <f t="shared" si="197"/>
        <v/>
      </c>
      <c r="AF1567" s="18" t="str">
        <f t="shared" si="198"/>
        <v>--</v>
      </c>
    </row>
    <row r="1568" spans="5:32" x14ac:dyDescent="0.25">
      <c r="E1568" s="36" t="str">
        <f t="shared" si="199"/>
        <v>--</v>
      </c>
      <c r="F1568" s="25"/>
      <c r="G1568" s="20"/>
      <c r="H1568" s="29"/>
      <c r="I1568" s="29"/>
      <c r="J1568" s="23"/>
      <c r="K1568" s="23"/>
      <c r="L1568" s="23"/>
      <c r="M1568" s="25"/>
      <c r="N1568" s="29"/>
      <c r="O1568" s="13"/>
      <c r="P1568" s="13"/>
      <c r="Q1568" s="13"/>
      <c r="R1568" s="13"/>
      <c r="T1568" s="8" t="str">
        <f>IF(COUNTIF(M1568, "*POSB*TRA*")&gt;0,CONCATENATE(L1568,"-",MID(M1568,(MIN(IF(ISERROR(FIND({1;2;3;4;5;6;7;8;9;0},M1568,FIND("POSB",M1568))),"",FIND({1;2;3;4;5;6;7;8;9;0},M1568,FIND("POSB",M1568))))),6)),"")</f>
        <v/>
      </c>
      <c r="U1568" s="8" t="str">
        <f t="shared" si="192"/>
        <v>--</v>
      </c>
      <c r="V1568" s="17" t="str">
        <f>IF(COUNTIF(M1568, "*CHEQUE*")&gt;0,+MID(M1568,(MIN(IF(ISERROR(FIND({1;2;3;4;5;6;7;8;9;0},M1568)),"",FIND({1;2;3;4;5;6;7;8;9;0},M1568)))),15),"")</f>
        <v/>
      </c>
      <c r="W1568" s="10"/>
      <c r="X1568" s="10"/>
      <c r="Y1568" s="10"/>
      <c r="Z1568" s="10"/>
      <c r="AA1568" s="31" t="str">
        <f t="shared" si="193"/>
        <v>--</v>
      </c>
      <c r="AB1568" s="18" t="str">
        <f t="shared" si="194"/>
        <v>Deposit</v>
      </c>
      <c r="AC1568" s="3">
        <f t="shared" si="195"/>
        <v>0</v>
      </c>
      <c r="AD1568" s="4">
        <f t="shared" si="196"/>
        <v>0</v>
      </c>
      <c r="AE1568" s="8" t="str">
        <f t="shared" si="197"/>
        <v/>
      </c>
      <c r="AF1568" s="18" t="str">
        <f t="shared" si="198"/>
        <v>--</v>
      </c>
    </row>
    <row r="1569" spans="5:32" x14ac:dyDescent="0.25">
      <c r="E1569" s="36" t="str">
        <f t="shared" si="199"/>
        <v>--</v>
      </c>
      <c r="F1569" s="26"/>
      <c r="G1569" s="21"/>
      <c r="H1569" s="30"/>
      <c r="I1569" s="30"/>
      <c r="J1569" s="24"/>
      <c r="K1569" s="24"/>
      <c r="L1569" s="24"/>
      <c r="M1569" s="26"/>
      <c r="N1569" s="30"/>
      <c r="O1569" s="13"/>
      <c r="P1569" s="13"/>
      <c r="Q1569" s="13"/>
      <c r="R1569" s="13"/>
      <c r="T1569" s="8" t="str">
        <f>IF(COUNTIF(M1569, "*POSB*TRA*")&gt;0,CONCATENATE(L1569,"-",MID(M1569,(MIN(IF(ISERROR(FIND({1;2;3;4;5;6;7;8;9;0},M1569,FIND("POSB",M1569))),"",FIND({1;2;3;4;5;6;7;8;9;0},M1569,FIND("POSB",M1569))))),6)),"")</f>
        <v/>
      </c>
      <c r="U1569" s="8" t="str">
        <f t="shared" si="192"/>
        <v>--</v>
      </c>
      <c r="V1569" s="17" t="str">
        <f>IF(COUNTIF(M1569, "*CHEQUE*")&gt;0,+MID(M1569,(MIN(IF(ISERROR(FIND({1;2;3;4;5;6;7;8;9;0},M1569)),"",FIND({1;2;3;4;5;6;7;8;9;0},M1569)))),15),"")</f>
        <v/>
      </c>
      <c r="W1569" s="10"/>
      <c r="X1569" s="10"/>
      <c r="Y1569" s="10"/>
      <c r="Z1569" s="10"/>
      <c r="AA1569" s="31" t="str">
        <f t="shared" si="193"/>
        <v>--</v>
      </c>
      <c r="AB1569" s="18" t="str">
        <f t="shared" si="194"/>
        <v>Deposit</v>
      </c>
      <c r="AC1569" s="3">
        <f t="shared" si="195"/>
        <v>0</v>
      </c>
      <c r="AD1569" s="4">
        <f t="shared" si="196"/>
        <v>0</v>
      </c>
      <c r="AE1569" s="8" t="str">
        <f t="shared" si="197"/>
        <v/>
      </c>
      <c r="AF1569" s="18" t="str">
        <f t="shared" si="198"/>
        <v>--</v>
      </c>
    </row>
    <row r="1570" spans="5:32" x14ac:dyDescent="0.25">
      <c r="E1570" s="36" t="str">
        <f t="shared" si="199"/>
        <v>--</v>
      </c>
      <c r="F1570" s="25"/>
      <c r="G1570" s="20"/>
      <c r="H1570" s="29"/>
      <c r="I1570" s="29"/>
      <c r="J1570" s="23"/>
      <c r="K1570" s="23"/>
      <c r="L1570" s="23"/>
      <c r="M1570" s="25"/>
      <c r="N1570" s="29"/>
      <c r="O1570" s="13"/>
      <c r="P1570" s="13"/>
      <c r="Q1570" s="13"/>
      <c r="R1570" s="13"/>
      <c r="T1570" s="8" t="str">
        <f>IF(COUNTIF(M1570, "*POSB*TRA*")&gt;0,CONCATENATE(L1570,"-",MID(M1570,(MIN(IF(ISERROR(FIND({1;2;3;4;5;6;7;8;9;0},M1570,FIND("POSB",M1570))),"",FIND({1;2;3;4;5;6;7;8;9;0},M1570,FIND("POSB",M1570))))),6)),"")</f>
        <v/>
      </c>
      <c r="U1570" s="8" t="str">
        <f t="shared" si="192"/>
        <v>--</v>
      </c>
      <c r="V1570" s="17" t="str">
        <f>IF(COUNTIF(M1570, "*CHEQUE*")&gt;0,+MID(M1570,(MIN(IF(ISERROR(FIND({1;2;3;4;5;6;7;8;9;0},M1570)),"",FIND({1;2;3;4;5;6;7;8;9;0},M1570)))),15),"")</f>
        <v/>
      </c>
      <c r="W1570" s="10"/>
      <c r="X1570" s="10"/>
      <c r="Y1570" s="10"/>
      <c r="Z1570" s="10"/>
      <c r="AA1570" s="31" t="str">
        <f t="shared" si="193"/>
        <v>--</v>
      </c>
      <c r="AB1570" s="18" t="str">
        <f t="shared" si="194"/>
        <v>Deposit</v>
      </c>
      <c r="AC1570" s="3">
        <f t="shared" si="195"/>
        <v>0</v>
      </c>
      <c r="AD1570" s="4">
        <f t="shared" si="196"/>
        <v>0</v>
      </c>
      <c r="AE1570" s="8" t="str">
        <f t="shared" si="197"/>
        <v/>
      </c>
      <c r="AF1570" s="18" t="str">
        <f t="shared" si="198"/>
        <v>--</v>
      </c>
    </row>
    <row r="1571" spans="5:32" x14ac:dyDescent="0.25">
      <c r="E1571" s="36" t="str">
        <f t="shared" si="199"/>
        <v>--</v>
      </c>
      <c r="F1571" s="26"/>
      <c r="G1571" s="21"/>
      <c r="H1571" s="30"/>
      <c r="I1571" s="30"/>
      <c r="J1571" s="24"/>
      <c r="K1571" s="24"/>
      <c r="L1571" s="24"/>
      <c r="M1571" s="26"/>
      <c r="N1571" s="30"/>
      <c r="O1571" s="13"/>
      <c r="P1571" s="13"/>
      <c r="Q1571" s="13"/>
      <c r="R1571" s="13"/>
      <c r="T1571" s="8" t="str">
        <f>IF(COUNTIF(M1571, "*POSB*TRA*")&gt;0,CONCATENATE(L1571,"-",MID(M1571,(MIN(IF(ISERROR(FIND({1;2;3;4;5;6;7;8;9;0},M1571,FIND("POSB",M1571))),"",FIND({1;2;3;4;5;6;7;8;9;0},M1571,FIND("POSB",M1571))))),6)),"")</f>
        <v/>
      </c>
      <c r="U1571" s="8" t="str">
        <f t="shared" si="192"/>
        <v>--</v>
      </c>
      <c r="V1571" s="17" t="str">
        <f>IF(COUNTIF(M1571, "*CHEQUE*")&gt;0,+MID(M1571,(MIN(IF(ISERROR(FIND({1;2;3;4;5;6;7;8;9;0},M1571)),"",FIND({1;2;3;4;5;6;7;8;9;0},M1571)))),15),"")</f>
        <v/>
      </c>
      <c r="W1571" s="10"/>
      <c r="X1571" s="10"/>
      <c r="Y1571" s="10"/>
      <c r="Z1571" s="10"/>
      <c r="AA1571" s="31" t="str">
        <f t="shared" si="193"/>
        <v>--</v>
      </c>
      <c r="AB1571" s="18" t="str">
        <f t="shared" si="194"/>
        <v>Deposit</v>
      </c>
      <c r="AC1571" s="3">
        <f t="shared" si="195"/>
        <v>0</v>
      </c>
      <c r="AD1571" s="4">
        <f t="shared" si="196"/>
        <v>0</v>
      </c>
      <c r="AE1571" s="8" t="str">
        <f t="shared" si="197"/>
        <v/>
      </c>
      <c r="AF1571" s="18" t="str">
        <f t="shared" si="198"/>
        <v>--</v>
      </c>
    </row>
    <row r="1572" spans="5:32" x14ac:dyDescent="0.25">
      <c r="E1572" s="36" t="str">
        <f t="shared" si="199"/>
        <v>--</v>
      </c>
      <c r="F1572" s="25"/>
      <c r="G1572" s="20"/>
      <c r="H1572" s="29"/>
      <c r="I1572" s="29"/>
      <c r="J1572" s="23"/>
      <c r="K1572" s="23"/>
      <c r="L1572" s="23"/>
      <c r="M1572" s="25"/>
      <c r="N1572" s="29"/>
      <c r="O1572" s="13"/>
      <c r="P1572" s="13"/>
      <c r="Q1572" s="13"/>
      <c r="R1572" s="13"/>
      <c r="T1572" s="8" t="str">
        <f>IF(COUNTIF(M1572, "*POSB*TRA*")&gt;0,CONCATENATE(L1572,"-",MID(M1572,(MIN(IF(ISERROR(FIND({1;2;3;4;5;6;7;8;9;0},M1572,FIND("POSB",M1572))),"",FIND({1;2;3;4;5;6;7;8;9;0},M1572,FIND("POSB",M1572))))),6)),"")</f>
        <v/>
      </c>
      <c r="U1572" s="8" t="str">
        <f t="shared" si="192"/>
        <v>--</v>
      </c>
      <c r="V1572" s="17" t="str">
        <f>IF(COUNTIF(M1572, "*CHEQUE*")&gt;0,+MID(M1572,(MIN(IF(ISERROR(FIND({1;2;3;4;5;6;7;8;9;0},M1572)),"",FIND({1;2;3;4;5;6;7;8;9;0},M1572)))),15),"")</f>
        <v/>
      </c>
      <c r="W1572" s="10"/>
      <c r="X1572" s="10"/>
      <c r="Y1572" s="10"/>
      <c r="Z1572" s="10"/>
      <c r="AA1572" s="31" t="str">
        <f t="shared" si="193"/>
        <v>--</v>
      </c>
      <c r="AB1572" s="18" t="str">
        <f t="shared" si="194"/>
        <v>Deposit</v>
      </c>
      <c r="AC1572" s="3">
        <f t="shared" si="195"/>
        <v>0</v>
      </c>
      <c r="AD1572" s="4">
        <f t="shared" si="196"/>
        <v>0</v>
      </c>
      <c r="AE1572" s="8" t="str">
        <f t="shared" si="197"/>
        <v/>
      </c>
      <c r="AF1572" s="18" t="str">
        <f t="shared" si="198"/>
        <v>--</v>
      </c>
    </row>
    <row r="1573" spans="5:32" x14ac:dyDescent="0.25">
      <c r="E1573" s="36" t="str">
        <f t="shared" si="199"/>
        <v>--</v>
      </c>
      <c r="F1573" s="26"/>
      <c r="G1573" s="21"/>
      <c r="H1573" s="30"/>
      <c r="I1573" s="30"/>
      <c r="J1573" s="24"/>
      <c r="K1573" s="24"/>
      <c r="L1573" s="24"/>
      <c r="M1573" s="26"/>
      <c r="N1573" s="30"/>
      <c r="O1573" s="13"/>
      <c r="P1573" s="13"/>
      <c r="Q1573" s="13"/>
      <c r="R1573" s="13"/>
      <c r="T1573" s="8" t="str">
        <f>IF(COUNTIF(M1573, "*POSB*TRA*")&gt;0,CONCATENATE(L1573,"-",MID(M1573,(MIN(IF(ISERROR(FIND({1;2;3;4;5;6;7;8;9;0},M1573,FIND("POSB",M1573))),"",FIND({1;2;3;4;5;6;7;8;9;0},M1573,FIND("POSB",M1573))))),6)),"")</f>
        <v/>
      </c>
      <c r="U1573" s="8" t="str">
        <f t="shared" si="192"/>
        <v>--</v>
      </c>
      <c r="V1573" s="17" t="str">
        <f>IF(COUNTIF(M1573, "*CHEQUE*")&gt;0,+MID(M1573,(MIN(IF(ISERROR(FIND({1;2;3;4;5;6;7;8;9;0},M1573)),"",FIND({1;2;3;4;5;6;7;8;9;0},M1573)))),15),"")</f>
        <v/>
      </c>
      <c r="W1573" s="10"/>
      <c r="X1573" s="10"/>
      <c r="Y1573" s="10"/>
      <c r="Z1573" s="10"/>
      <c r="AA1573" s="31" t="str">
        <f t="shared" si="193"/>
        <v>--</v>
      </c>
      <c r="AB1573" s="18" t="str">
        <f t="shared" si="194"/>
        <v>Deposit</v>
      </c>
      <c r="AC1573" s="3">
        <f t="shared" si="195"/>
        <v>0</v>
      </c>
      <c r="AD1573" s="4">
        <f t="shared" si="196"/>
        <v>0</v>
      </c>
      <c r="AE1573" s="8" t="str">
        <f t="shared" si="197"/>
        <v/>
      </c>
      <c r="AF1573" s="18" t="str">
        <f t="shared" si="198"/>
        <v>--</v>
      </c>
    </row>
    <row r="1574" spans="5:32" x14ac:dyDescent="0.25">
      <c r="E1574" s="36" t="str">
        <f t="shared" si="199"/>
        <v>--</v>
      </c>
      <c r="F1574" s="25"/>
      <c r="G1574" s="20"/>
      <c r="H1574" s="29"/>
      <c r="I1574" s="29"/>
      <c r="J1574" s="23"/>
      <c r="K1574" s="23"/>
      <c r="L1574" s="23"/>
      <c r="M1574" s="25"/>
      <c r="N1574" s="29"/>
      <c r="O1574" s="13"/>
      <c r="P1574" s="13"/>
      <c r="Q1574" s="13"/>
      <c r="R1574" s="13"/>
      <c r="T1574" s="8" t="str">
        <f>IF(COUNTIF(M1574, "*POSB*TRA*")&gt;0,CONCATENATE(L1574,"-",MID(M1574,(MIN(IF(ISERROR(FIND({1;2;3;4;5;6;7;8;9;0},M1574,FIND("POSB",M1574))),"",FIND({1;2;3;4;5;6;7;8;9;0},M1574,FIND("POSB",M1574))))),6)),"")</f>
        <v/>
      </c>
      <c r="U1574" s="8" t="str">
        <f t="shared" si="192"/>
        <v>--</v>
      </c>
      <c r="V1574" s="17" t="str">
        <f>IF(COUNTIF(M1574, "*CHEQUE*")&gt;0,+MID(M1574,(MIN(IF(ISERROR(FIND({1;2;3;4;5;6;7;8;9;0},M1574)),"",FIND({1;2;3;4;5;6;7;8;9;0},M1574)))),15),"")</f>
        <v/>
      </c>
      <c r="W1574" s="10"/>
      <c r="X1574" s="10"/>
      <c r="Y1574" s="10"/>
      <c r="Z1574" s="10"/>
      <c r="AA1574" s="31" t="str">
        <f t="shared" si="193"/>
        <v>--</v>
      </c>
      <c r="AB1574" s="18" t="str">
        <f t="shared" si="194"/>
        <v>Deposit</v>
      </c>
      <c r="AC1574" s="3">
        <f t="shared" si="195"/>
        <v>0</v>
      </c>
      <c r="AD1574" s="4">
        <f t="shared" si="196"/>
        <v>0</v>
      </c>
      <c r="AE1574" s="8" t="str">
        <f t="shared" si="197"/>
        <v/>
      </c>
      <c r="AF1574" s="18" t="str">
        <f t="shared" si="198"/>
        <v>--</v>
      </c>
    </row>
    <row r="1575" spans="5:32" x14ac:dyDescent="0.25">
      <c r="E1575" s="36" t="str">
        <f t="shared" si="199"/>
        <v>--</v>
      </c>
      <c r="F1575" s="26"/>
      <c r="G1575" s="21"/>
      <c r="H1575" s="30"/>
      <c r="I1575" s="30"/>
      <c r="J1575" s="24"/>
      <c r="K1575" s="24"/>
      <c r="L1575" s="24"/>
      <c r="M1575" s="26"/>
      <c r="N1575" s="30"/>
      <c r="O1575" s="13"/>
      <c r="P1575" s="13"/>
      <c r="Q1575" s="13"/>
      <c r="R1575" s="13"/>
      <c r="T1575" s="8" t="str">
        <f>IF(COUNTIF(M1575, "*POSB*TRA*")&gt;0,CONCATENATE(L1575,"-",MID(M1575,(MIN(IF(ISERROR(FIND({1;2;3;4;5;6;7;8;9;0},M1575,FIND("POSB",M1575))),"",FIND({1;2;3;4;5;6;7;8;9;0},M1575,FIND("POSB",M1575))))),6)),"")</f>
        <v/>
      </c>
      <c r="U1575" s="8" t="str">
        <f t="shared" si="192"/>
        <v>--</v>
      </c>
      <c r="V1575" s="17" t="str">
        <f>IF(COUNTIF(M1575, "*CHEQUE*")&gt;0,+MID(M1575,(MIN(IF(ISERROR(FIND({1;2;3;4;5;6;7;8;9;0},M1575)),"",FIND({1;2;3;4;5;6;7;8;9;0},M1575)))),15),"")</f>
        <v/>
      </c>
      <c r="W1575" s="10"/>
      <c r="X1575" s="10"/>
      <c r="Y1575" s="10"/>
      <c r="Z1575" s="10"/>
      <c r="AA1575" s="31" t="str">
        <f t="shared" si="193"/>
        <v>--</v>
      </c>
      <c r="AB1575" s="18" t="str">
        <f t="shared" si="194"/>
        <v>Deposit</v>
      </c>
      <c r="AC1575" s="3">
        <f t="shared" si="195"/>
        <v>0</v>
      </c>
      <c r="AD1575" s="4">
        <f t="shared" si="196"/>
        <v>0</v>
      </c>
      <c r="AE1575" s="8" t="str">
        <f t="shared" si="197"/>
        <v/>
      </c>
      <c r="AF1575" s="18" t="str">
        <f t="shared" si="198"/>
        <v>--</v>
      </c>
    </row>
    <row r="1576" spans="5:32" x14ac:dyDescent="0.25">
      <c r="E1576" s="36" t="str">
        <f t="shared" si="199"/>
        <v>--</v>
      </c>
      <c r="F1576" s="25"/>
      <c r="G1576" s="20"/>
      <c r="H1576" s="29"/>
      <c r="I1576" s="29"/>
      <c r="J1576" s="23"/>
      <c r="K1576" s="23"/>
      <c r="L1576" s="23"/>
      <c r="M1576" s="25"/>
      <c r="N1576" s="29"/>
      <c r="O1576" s="13"/>
      <c r="P1576" s="13"/>
      <c r="Q1576" s="13"/>
      <c r="R1576" s="13"/>
      <c r="T1576" s="8" t="str">
        <f>IF(COUNTIF(M1576, "*POSB*TRA*")&gt;0,CONCATENATE(L1576,"-",MID(M1576,(MIN(IF(ISERROR(FIND({1;2;3;4;5;6;7;8;9;0},M1576,FIND("POSB",M1576))),"",FIND({1;2;3;4;5;6;7;8;9;0},M1576,FIND("POSB",M1576))))),6)),"")</f>
        <v/>
      </c>
      <c r="U1576" s="8" t="str">
        <f t="shared" si="192"/>
        <v>--</v>
      </c>
      <c r="V1576" s="17" t="str">
        <f>IF(COUNTIF(M1576, "*CHEQUE*")&gt;0,+MID(M1576,(MIN(IF(ISERROR(FIND({1;2;3;4;5;6;7;8;9;0},M1576)),"",FIND({1;2;3;4;5;6;7;8;9;0},M1576)))),15),"")</f>
        <v/>
      </c>
      <c r="W1576" s="10"/>
      <c r="X1576" s="10"/>
      <c r="Y1576" s="10"/>
      <c r="Z1576" s="10"/>
      <c r="AA1576" s="31" t="str">
        <f t="shared" si="193"/>
        <v>--</v>
      </c>
      <c r="AB1576" s="18" t="str">
        <f t="shared" si="194"/>
        <v>Deposit</v>
      </c>
      <c r="AC1576" s="3">
        <f t="shared" si="195"/>
        <v>0</v>
      </c>
      <c r="AD1576" s="4">
        <f t="shared" si="196"/>
        <v>0</v>
      </c>
      <c r="AE1576" s="8" t="str">
        <f t="shared" si="197"/>
        <v/>
      </c>
      <c r="AF1576" s="18" t="str">
        <f t="shared" si="198"/>
        <v>--</v>
      </c>
    </row>
    <row r="1577" spans="5:32" x14ac:dyDescent="0.25">
      <c r="E1577" s="36" t="str">
        <f t="shared" si="199"/>
        <v>--</v>
      </c>
      <c r="F1577" s="26"/>
      <c r="G1577" s="21"/>
      <c r="H1577" s="30"/>
      <c r="I1577" s="30"/>
      <c r="J1577" s="24"/>
      <c r="K1577" s="24"/>
      <c r="L1577" s="24"/>
      <c r="M1577" s="26"/>
      <c r="N1577" s="30"/>
      <c r="O1577" s="13"/>
      <c r="P1577" s="13"/>
      <c r="Q1577" s="13"/>
      <c r="R1577" s="13"/>
      <c r="T1577" s="8" t="str">
        <f>IF(COUNTIF(M1577, "*POSB*TRA*")&gt;0,CONCATENATE(L1577,"-",MID(M1577,(MIN(IF(ISERROR(FIND({1;2;3;4;5;6;7;8;9;0},M1577,FIND("POSB",M1577))),"",FIND({1;2;3;4;5;6;7;8;9;0},M1577,FIND("POSB",M1577))))),6)),"")</f>
        <v/>
      </c>
      <c r="U1577" s="8" t="str">
        <f t="shared" si="192"/>
        <v>--</v>
      </c>
      <c r="V1577" s="17" t="str">
        <f>IF(COUNTIF(M1577, "*CHEQUE*")&gt;0,+MID(M1577,(MIN(IF(ISERROR(FIND({1;2;3;4;5;6;7;8;9;0},M1577)),"",FIND({1;2;3;4;5;6;7;8;9;0},M1577)))),15),"")</f>
        <v/>
      </c>
      <c r="W1577" s="10"/>
      <c r="X1577" s="10"/>
      <c r="Y1577" s="10"/>
      <c r="Z1577" s="10"/>
      <c r="AA1577" s="31" t="str">
        <f t="shared" si="193"/>
        <v>--</v>
      </c>
      <c r="AB1577" s="18" t="str">
        <f t="shared" si="194"/>
        <v>Deposit</v>
      </c>
      <c r="AC1577" s="3">
        <f t="shared" si="195"/>
        <v>0</v>
      </c>
      <c r="AD1577" s="4">
        <f t="shared" si="196"/>
        <v>0</v>
      </c>
      <c r="AE1577" s="8" t="str">
        <f t="shared" si="197"/>
        <v/>
      </c>
      <c r="AF1577" s="18" t="str">
        <f t="shared" si="198"/>
        <v>--</v>
      </c>
    </row>
    <row r="1578" spans="5:32" x14ac:dyDescent="0.25">
      <c r="E1578" s="36" t="str">
        <f t="shared" si="199"/>
        <v>--</v>
      </c>
      <c r="F1578" s="25"/>
      <c r="G1578" s="20"/>
      <c r="H1578" s="29"/>
      <c r="I1578" s="29"/>
      <c r="J1578" s="23"/>
      <c r="K1578" s="23"/>
      <c r="L1578" s="23"/>
      <c r="M1578" s="25"/>
      <c r="N1578" s="29"/>
      <c r="O1578" s="13"/>
      <c r="P1578" s="13"/>
      <c r="Q1578" s="13"/>
      <c r="R1578" s="13"/>
      <c r="T1578" s="8" t="str">
        <f>IF(COUNTIF(M1578, "*POSB*TRA*")&gt;0,CONCATENATE(L1578,"-",MID(M1578,(MIN(IF(ISERROR(FIND({1;2;3;4;5;6;7;8;9;0},M1578,FIND("POSB",M1578))),"",FIND({1;2;3;4;5;6;7;8;9;0},M1578,FIND("POSB",M1578))))),6)),"")</f>
        <v/>
      </c>
      <c r="U1578" s="8" t="str">
        <f t="shared" si="192"/>
        <v>--</v>
      </c>
      <c r="V1578" s="17" t="str">
        <f>IF(COUNTIF(M1578, "*CHEQUE*")&gt;0,+MID(M1578,(MIN(IF(ISERROR(FIND({1;2;3;4;5;6;7;8;9;0},M1578)),"",FIND({1;2;3;4;5;6;7;8;9;0},M1578)))),15),"")</f>
        <v/>
      </c>
      <c r="W1578" s="10"/>
      <c r="X1578" s="10"/>
      <c r="Y1578" s="10"/>
      <c r="Z1578" s="10"/>
      <c r="AA1578" s="31" t="str">
        <f t="shared" si="193"/>
        <v>--</v>
      </c>
      <c r="AB1578" s="18" t="str">
        <f t="shared" si="194"/>
        <v>Deposit</v>
      </c>
      <c r="AC1578" s="3">
        <f t="shared" si="195"/>
        <v>0</v>
      </c>
      <c r="AD1578" s="4">
        <f t="shared" si="196"/>
        <v>0</v>
      </c>
      <c r="AE1578" s="8" t="str">
        <f t="shared" si="197"/>
        <v/>
      </c>
      <c r="AF1578" s="18" t="str">
        <f t="shared" si="198"/>
        <v>--</v>
      </c>
    </row>
    <row r="1579" spans="5:32" x14ac:dyDescent="0.25">
      <c r="E1579" s="36" t="str">
        <f t="shared" si="199"/>
        <v>--</v>
      </c>
      <c r="F1579" s="26"/>
      <c r="G1579" s="21"/>
      <c r="H1579" s="30"/>
      <c r="I1579" s="30"/>
      <c r="J1579" s="24"/>
      <c r="K1579" s="24"/>
      <c r="L1579" s="24"/>
      <c r="M1579" s="26"/>
      <c r="N1579" s="30"/>
      <c r="O1579" s="13"/>
      <c r="P1579" s="13"/>
      <c r="Q1579" s="13"/>
      <c r="R1579" s="13"/>
      <c r="T1579" s="8" t="str">
        <f>IF(COUNTIF(M1579, "*POSB*TRA*")&gt;0,CONCATENATE(L1579,"-",MID(M1579,(MIN(IF(ISERROR(FIND({1;2;3;4;5;6;7;8;9;0},M1579,FIND("POSB",M1579))),"",FIND({1;2;3;4;5;6;7;8;9;0},M1579,FIND("POSB",M1579))))),6)),"")</f>
        <v/>
      </c>
      <c r="U1579" s="8" t="str">
        <f t="shared" si="192"/>
        <v>--</v>
      </c>
      <c r="V1579" s="17" t="str">
        <f>IF(COUNTIF(M1579, "*CHEQUE*")&gt;0,+MID(M1579,(MIN(IF(ISERROR(FIND({1;2;3;4;5;6;7;8;9;0},M1579)),"",FIND({1;2;3;4;5;6;7;8;9;0},M1579)))),15),"")</f>
        <v/>
      </c>
      <c r="W1579" s="10"/>
      <c r="X1579" s="10"/>
      <c r="Y1579" s="10"/>
      <c r="Z1579" s="10"/>
      <c r="AA1579" s="31" t="str">
        <f t="shared" si="193"/>
        <v>--</v>
      </c>
      <c r="AB1579" s="18" t="str">
        <f t="shared" si="194"/>
        <v>Deposit</v>
      </c>
      <c r="AC1579" s="3">
        <f t="shared" si="195"/>
        <v>0</v>
      </c>
      <c r="AD1579" s="4">
        <f t="shared" si="196"/>
        <v>0</v>
      </c>
      <c r="AE1579" s="8" t="str">
        <f t="shared" si="197"/>
        <v/>
      </c>
      <c r="AF1579" s="18" t="str">
        <f t="shared" si="198"/>
        <v>--</v>
      </c>
    </row>
    <row r="1580" spans="5:32" x14ac:dyDescent="0.25">
      <c r="E1580" s="36" t="str">
        <f t="shared" si="199"/>
        <v>--</v>
      </c>
      <c r="F1580" s="25"/>
      <c r="G1580" s="20"/>
      <c r="H1580" s="29"/>
      <c r="I1580" s="29"/>
      <c r="J1580" s="23"/>
      <c r="K1580" s="23"/>
      <c r="L1580" s="23"/>
      <c r="M1580" s="25"/>
      <c r="N1580" s="29"/>
      <c r="O1580" s="13"/>
      <c r="P1580" s="13"/>
      <c r="Q1580" s="13"/>
      <c r="R1580" s="13"/>
      <c r="T1580" s="8" t="str">
        <f>IF(COUNTIF(M1580, "*POSB*TRA*")&gt;0,CONCATENATE(L1580,"-",MID(M1580,(MIN(IF(ISERROR(FIND({1;2;3;4;5;6;7;8;9;0},M1580,FIND("POSB",M1580))),"",FIND({1;2;3;4;5;6;7;8;9;0},M1580,FIND("POSB",M1580))))),6)),"")</f>
        <v/>
      </c>
      <c r="U1580" s="8" t="str">
        <f t="shared" si="192"/>
        <v>--</v>
      </c>
      <c r="V1580" s="17" t="str">
        <f>IF(COUNTIF(M1580, "*CHEQUE*")&gt;0,+MID(M1580,(MIN(IF(ISERROR(FIND({1;2;3;4;5;6;7;8;9;0},M1580)),"",FIND({1;2;3;4;5;6;7;8;9;0},M1580)))),15),"")</f>
        <v/>
      </c>
      <c r="W1580" s="10"/>
      <c r="X1580" s="10"/>
      <c r="Y1580" s="10"/>
      <c r="Z1580" s="10"/>
      <c r="AA1580" s="31" t="str">
        <f t="shared" si="193"/>
        <v>--</v>
      </c>
      <c r="AB1580" s="18" t="str">
        <f t="shared" si="194"/>
        <v>Deposit</v>
      </c>
      <c r="AC1580" s="3">
        <f t="shared" si="195"/>
        <v>0</v>
      </c>
      <c r="AD1580" s="4">
        <f t="shared" si="196"/>
        <v>0</v>
      </c>
      <c r="AE1580" s="8" t="str">
        <f t="shared" si="197"/>
        <v/>
      </c>
      <c r="AF1580" s="18" t="str">
        <f t="shared" si="198"/>
        <v>--</v>
      </c>
    </row>
    <row r="1581" spans="5:32" x14ac:dyDescent="0.25">
      <c r="E1581" s="36" t="str">
        <f t="shared" si="199"/>
        <v>--</v>
      </c>
      <c r="F1581" s="26"/>
      <c r="G1581" s="21"/>
      <c r="H1581" s="30"/>
      <c r="I1581" s="30"/>
      <c r="J1581" s="24"/>
      <c r="K1581" s="24"/>
      <c r="L1581" s="24"/>
      <c r="M1581" s="26"/>
      <c r="N1581" s="30"/>
      <c r="O1581" s="13"/>
      <c r="P1581" s="13"/>
      <c r="Q1581" s="13"/>
      <c r="R1581" s="13"/>
      <c r="T1581" s="8" t="str">
        <f>IF(COUNTIF(M1581, "*POSB*TRA*")&gt;0,CONCATENATE(L1581,"-",MID(M1581,(MIN(IF(ISERROR(FIND({1;2;3;4;5;6;7;8;9;0},M1581,FIND("POSB",M1581))),"",FIND({1;2;3;4;5;6;7;8;9;0},M1581,FIND("POSB",M1581))))),6)),"")</f>
        <v/>
      </c>
      <c r="U1581" s="8" t="str">
        <f t="shared" si="192"/>
        <v>--</v>
      </c>
      <c r="V1581" s="17" t="str">
        <f>IF(COUNTIF(M1581, "*CHEQUE*")&gt;0,+MID(M1581,(MIN(IF(ISERROR(FIND({1;2;3;4;5;6;7;8;9;0},M1581)),"",FIND({1;2;3;4;5;6;7;8;9;0},M1581)))),15),"")</f>
        <v/>
      </c>
      <c r="W1581" s="10"/>
      <c r="X1581" s="10"/>
      <c r="Y1581" s="10"/>
      <c r="Z1581" s="10"/>
      <c r="AA1581" s="31" t="str">
        <f t="shared" si="193"/>
        <v>--</v>
      </c>
      <c r="AB1581" s="18" t="str">
        <f t="shared" si="194"/>
        <v>Deposit</v>
      </c>
      <c r="AC1581" s="3">
        <f t="shared" si="195"/>
        <v>0</v>
      </c>
      <c r="AD1581" s="4">
        <f t="shared" si="196"/>
        <v>0</v>
      </c>
      <c r="AE1581" s="8" t="str">
        <f t="shared" si="197"/>
        <v/>
      </c>
      <c r="AF1581" s="18" t="str">
        <f t="shared" si="198"/>
        <v>--</v>
      </c>
    </row>
    <row r="1582" spans="5:32" x14ac:dyDescent="0.25">
      <c r="E1582" s="36" t="str">
        <f t="shared" si="199"/>
        <v>--</v>
      </c>
      <c r="F1582" s="25"/>
      <c r="G1582" s="20"/>
      <c r="H1582" s="29"/>
      <c r="I1582" s="29"/>
      <c r="J1582" s="23"/>
      <c r="K1582" s="23"/>
      <c r="L1582" s="23"/>
      <c r="M1582" s="25"/>
      <c r="N1582" s="29"/>
      <c r="O1582" s="13"/>
      <c r="P1582" s="13"/>
      <c r="Q1582" s="13"/>
      <c r="R1582" s="13"/>
      <c r="T1582" s="8" t="str">
        <f>IF(COUNTIF(M1582, "*POSB*TRA*")&gt;0,CONCATENATE(L1582,"-",MID(M1582,(MIN(IF(ISERROR(FIND({1;2;3;4;5;6;7;8;9;0},M1582,FIND("POSB",M1582))),"",FIND({1;2;3;4;5;6;7;8;9;0},M1582,FIND("POSB",M1582))))),6)),"")</f>
        <v/>
      </c>
      <c r="U1582" s="8" t="str">
        <f t="shared" si="192"/>
        <v>--</v>
      </c>
      <c r="V1582" s="17" t="str">
        <f>IF(COUNTIF(M1582, "*CHEQUE*")&gt;0,+MID(M1582,(MIN(IF(ISERROR(FIND({1;2;3;4;5;6;7;8;9;0},M1582)),"",FIND({1;2;3;4;5;6;7;8;9;0},M1582)))),15),"")</f>
        <v/>
      </c>
      <c r="W1582" s="10"/>
      <c r="X1582" s="10"/>
      <c r="Y1582" s="10"/>
      <c r="Z1582" s="10"/>
      <c r="AA1582" s="31" t="str">
        <f t="shared" si="193"/>
        <v>--</v>
      </c>
      <c r="AB1582" s="18" t="str">
        <f t="shared" si="194"/>
        <v>Deposit</v>
      </c>
      <c r="AC1582" s="3">
        <f t="shared" si="195"/>
        <v>0</v>
      </c>
      <c r="AD1582" s="4">
        <f t="shared" si="196"/>
        <v>0</v>
      </c>
      <c r="AE1582" s="8" t="str">
        <f t="shared" si="197"/>
        <v/>
      </c>
      <c r="AF1582" s="18" t="str">
        <f t="shared" si="198"/>
        <v>--</v>
      </c>
    </row>
    <row r="1583" spans="5:32" x14ac:dyDescent="0.25">
      <c r="E1583" s="36" t="str">
        <f t="shared" si="199"/>
        <v>--</v>
      </c>
      <c r="F1583" s="26"/>
      <c r="G1583" s="21"/>
      <c r="H1583" s="30"/>
      <c r="I1583" s="30"/>
      <c r="J1583" s="24"/>
      <c r="K1583" s="24"/>
      <c r="L1583" s="24"/>
      <c r="M1583" s="26"/>
      <c r="N1583" s="30"/>
      <c r="O1583" s="13"/>
      <c r="P1583" s="13"/>
      <c r="Q1583" s="13"/>
      <c r="R1583" s="13"/>
      <c r="T1583" s="8" t="str">
        <f>IF(COUNTIF(M1583, "*POSB*TRA*")&gt;0,CONCATENATE(L1583,"-",MID(M1583,(MIN(IF(ISERROR(FIND({1;2;3;4;5;6;7;8;9;0},M1583,FIND("POSB",M1583))),"",FIND({1;2;3;4;5;6;7;8;9;0},M1583,FIND("POSB",M1583))))),6)),"")</f>
        <v/>
      </c>
      <c r="U1583" s="8" t="str">
        <f t="shared" si="192"/>
        <v>--</v>
      </c>
      <c r="V1583" s="17" t="str">
        <f>IF(COUNTIF(M1583, "*CHEQUE*")&gt;0,+MID(M1583,(MIN(IF(ISERROR(FIND({1;2;3;4;5;6;7;8;9;0},M1583)),"",FIND({1;2;3;4;5;6;7;8;9;0},M1583)))),15),"")</f>
        <v/>
      </c>
      <c r="W1583" s="10"/>
      <c r="X1583" s="10"/>
      <c r="Y1583" s="10"/>
      <c r="Z1583" s="10"/>
      <c r="AA1583" s="31" t="str">
        <f t="shared" si="193"/>
        <v>--</v>
      </c>
      <c r="AB1583" s="18" t="str">
        <f t="shared" si="194"/>
        <v>Deposit</v>
      </c>
      <c r="AC1583" s="3">
        <f t="shared" si="195"/>
        <v>0</v>
      </c>
      <c r="AD1583" s="4">
        <f t="shared" si="196"/>
        <v>0</v>
      </c>
      <c r="AE1583" s="8" t="str">
        <f t="shared" si="197"/>
        <v/>
      </c>
      <c r="AF1583" s="18" t="str">
        <f t="shared" si="198"/>
        <v>--</v>
      </c>
    </row>
    <row r="1584" spans="5:32" x14ac:dyDescent="0.25">
      <c r="E1584" s="36" t="str">
        <f t="shared" si="199"/>
        <v>--</v>
      </c>
      <c r="F1584" s="25"/>
      <c r="G1584" s="20"/>
      <c r="H1584" s="29"/>
      <c r="I1584" s="29"/>
      <c r="J1584" s="23"/>
      <c r="K1584" s="23"/>
      <c r="L1584" s="23"/>
      <c r="M1584" s="25"/>
      <c r="N1584" s="29"/>
      <c r="O1584" s="13"/>
      <c r="P1584" s="13"/>
      <c r="Q1584" s="13"/>
      <c r="R1584" s="13"/>
      <c r="T1584" s="8" t="str">
        <f>IF(COUNTIF(M1584, "*POSB*TRA*")&gt;0,CONCATENATE(L1584,"-",MID(M1584,(MIN(IF(ISERROR(FIND({1;2;3;4;5;6;7;8;9;0},M1584,FIND("POSB",M1584))),"",FIND({1;2;3;4;5;6;7;8;9;0},M1584,FIND("POSB",M1584))))),6)),"")</f>
        <v/>
      </c>
      <c r="U1584" s="8" t="str">
        <f t="shared" si="192"/>
        <v>--</v>
      </c>
      <c r="V1584" s="17" t="str">
        <f>IF(COUNTIF(M1584, "*CHEQUE*")&gt;0,+MID(M1584,(MIN(IF(ISERROR(FIND({1;2;3;4;5;6;7;8;9;0},M1584)),"",FIND({1;2;3;4;5;6;7;8;9;0},M1584)))),15),"")</f>
        <v/>
      </c>
      <c r="W1584" s="10"/>
      <c r="X1584" s="10"/>
      <c r="Y1584" s="10"/>
      <c r="Z1584" s="10"/>
      <c r="AA1584" s="31" t="str">
        <f t="shared" si="193"/>
        <v>--</v>
      </c>
      <c r="AB1584" s="18" t="str">
        <f t="shared" si="194"/>
        <v>Deposit</v>
      </c>
      <c r="AC1584" s="3">
        <f t="shared" si="195"/>
        <v>0</v>
      </c>
      <c r="AD1584" s="4">
        <f t="shared" si="196"/>
        <v>0</v>
      </c>
      <c r="AE1584" s="8" t="str">
        <f t="shared" si="197"/>
        <v/>
      </c>
      <c r="AF1584" s="18" t="str">
        <f t="shared" si="198"/>
        <v>--</v>
      </c>
    </row>
    <row r="1585" spans="5:32" x14ac:dyDescent="0.25">
      <c r="E1585" s="36" t="str">
        <f t="shared" si="199"/>
        <v>--</v>
      </c>
      <c r="F1585" s="26"/>
      <c r="G1585" s="21"/>
      <c r="H1585" s="30"/>
      <c r="I1585" s="30"/>
      <c r="J1585" s="24"/>
      <c r="K1585" s="24"/>
      <c r="L1585" s="24"/>
      <c r="M1585" s="26"/>
      <c r="N1585" s="30"/>
      <c r="O1585" s="13"/>
      <c r="P1585" s="13"/>
      <c r="Q1585" s="13"/>
      <c r="R1585" s="13"/>
      <c r="T1585" s="8" t="str">
        <f>IF(COUNTIF(M1585, "*POSB*TRA*")&gt;0,CONCATENATE(L1585,"-",MID(M1585,(MIN(IF(ISERROR(FIND({1;2;3;4;5;6;7;8;9;0},M1585,FIND("POSB",M1585))),"",FIND({1;2;3;4;5;6;7;8;9;0},M1585,FIND("POSB",M1585))))),6)),"")</f>
        <v/>
      </c>
      <c r="U1585" s="8" t="str">
        <f t="shared" si="192"/>
        <v>--</v>
      </c>
      <c r="V1585" s="17" t="str">
        <f>IF(COUNTIF(M1585, "*CHEQUE*")&gt;0,+MID(M1585,(MIN(IF(ISERROR(FIND({1;2;3;4;5;6;7;8;9;0},M1585)),"",FIND({1;2;3;4;5;6;7;8;9;0},M1585)))),15),"")</f>
        <v/>
      </c>
      <c r="W1585" s="10"/>
      <c r="X1585" s="10"/>
      <c r="Y1585" s="10"/>
      <c r="Z1585" s="10"/>
      <c r="AA1585" s="31" t="str">
        <f t="shared" si="193"/>
        <v>--</v>
      </c>
      <c r="AB1585" s="18" t="str">
        <f t="shared" si="194"/>
        <v>Deposit</v>
      </c>
      <c r="AC1585" s="3">
        <f t="shared" si="195"/>
        <v>0</v>
      </c>
      <c r="AD1585" s="4">
        <f t="shared" si="196"/>
        <v>0</v>
      </c>
      <c r="AE1585" s="8" t="str">
        <f t="shared" si="197"/>
        <v/>
      </c>
      <c r="AF1585" s="18" t="str">
        <f t="shared" si="198"/>
        <v>--</v>
      </c>
    </row>
    <row r="1586" spans="5:32" x14ac:dyDescent="0.25">
      <c r="E1586" s="36" t="str">
        <f t="shared" si="199"/>
        <v>--</v>
      </c>
      <c r="F1586" s="25"/>
      <c r="G1586" s="20"/>
      <c r="H1586" s="29"/>
      <c r="I1586" s="29"/>
      <c r="J1586" s="23"/>
      <c r="K1586" s="23"/>
      <c r="L1586" s="23"/>
      <c r="M1586" s="25"/>
      <c r="N1586" s="29"/>
      <c r="O1586" s="13"/>
      <c r="P1586" s="13"/>
      <c r="Q1586" s="13"/>
      <c r="R1586" s="13"/>
      <c r="T1586" s="8" t="str">
        <f>IF(COUNTIF(M1586, "*POSB*TRA*")&gt;0,CONCATENATE(L1586,"-",MID(M1586,(MIN(IF(ISERROR(FIND({1;2;3;4;5;6;7;8;9;0},M1586,FIND("POSB",M1586))),"",FIND({1;2;3;4;5;6;7;8;9;0},M1586,FIND("POSB",M1586))))),6)),"")</f>
        <v/>
      </c>
      <c r="U1586" s="8" t="str">
        <f t="shared" si="192"/>
        <v>--</v>
      </c>
      <c r="V1586" s="17" t="str">
        <f>IF(COUNTIF(M1586, "*CHEQUE*")&gt;0,+MID(M1586,(MIN(IF(ISERROR(FIND({1;2;3;4;5;6;7;8;9;0},M1586)),"",FIND({1;2;3;4;5;6;7;8;9;0},M1586)))),15),"")</f>
        <v/>
      </c>
      <c r="W1586" s="10"/>
      <c r="X1586" s="10"/>
      <c r="Y1586" s="10"/>
      <c r="Z1586" s="10"/>
      <c r="AA1586" s="31" t="str">
        <f t="shared" si="193"/>
        <v>--</v>
      </c>
      <c r="AB1586" s="18" t="str">
        <f t="shared" si="194"/>
        <v>Deposit</v>
      </c>
      <c r="AC1586" s="3">
        <f t="shared" si="195"/>
        <v>0</v>
      </c>
      <c r="AD1586" s="4">
        <f t="shared" si="196"/>
        <v>0</v>
      </c>
      <c r="AE1586" s="8" t="str">
        <f t="shared" si="197"/>
        <v/>
      </c>
      <c r="AF1586" s="18" t="str">
        <f t="shared" si="198"/>
        <v>--</v>
      </c>
    </row>
    <row r="1587" spans="5:32" x14ac:dyDescent="0.25">
      <c r="E1587" s="36" t="str">
        <f t="shared" si="199"/>
        <v>--</v>
      </c>
      <c r="F1587" s="26"/>
      <c r="G1587" s="21"/>
      <c r="H1587" s="30"/>
      <c r="I1587" s="30"/>
      <c r="J1587" s="24"/>
      <c r="K1587" s="24"/>
      <c r="L1587" s="24"/>
      <c r="M1587" s="26"/>
      <c r="N1587" s="30"/>
      <c r="O1587" s="13"/>
      <c r="P1587" s="13"/>
      <c r="Q1587" s="13"/>
      <c r="R1587" s="13"/>
      <c r="T1587" s="8" t="str">
        <f>IF(COUNTIF(M1587, "*POSB*TRA*")&gt;0,CONCATENATE(L1587,"-",MID(M1587,(MIN(IF(ISERROR(FIND({1;2;3;4;5;6;7;8;9;0},M1587,FIND("POSB",M1587))),"",FIND({1;2;3;4;5;6;7;8;9;0},M1587,FIND("POSB",M1587))))),6)),"")</f>
        <v/>
      </c>
      <c r="U1587" s="8" t="str">
        <f t="shared" si="192"/>
        <v>--</v>
      </c>
      <c r="V1587" s="17" t="str">
        <f>IF(COUNTIF(M1587, "*CHEQUE*")&gt;0,+MID(M1587,(MIN(IF(ISERROR(FIND({1;2;3;4;5;6;7;8;9;0},M1587)),"",FIND({1;2;3;4;5;6;7;8;9;0},M1587)))),15),"")</f>
        <v/>
      </c>
      <c r="W1587" s="10"/>
      <c r="X1587" s="10"/>
      <c r="Y1587" s="10"/>
      <c r="Z1587" s="10"/>
      <c r="AA1587" s="31" t="str">
        <f t="shared" si="193"/>
        <v>--</v>
      </c>
      <c r="AB1587" s="18" t="str">
        <f t="shared" si="194"/>
        <v>Deposit</v>
      </c>
      <c r="AC1587" s="3">
        <f t="shared" si="195"/>
        <v>0</v>
      </c>
      <c r="AD1587" s="4">
        <f t="shared" si="196"/>
        <v>0</v>
      </c>
      <c r="AE1587" s="8" t="str">
        <f t="shared" si="197"/>
        <v/>
      </c>
      <c r="AF1587" s="18" t="str">
        <f t="shared" si="198"/>
        <v>--</v>
      </c>
    </row>
    <row r="1588" spans="5:32" x14ac:dyDescent="0.25">
      <c r="E1588" s="36" t="str">
        <f t="shared" si="199"/>
        <v>--</v>
      </c>
      <c r="F1588" s="25"/>
      <c r="G1588" s="20"/>
      <c r="H1588" s="29"/>
      <c r="I1588" s="29"/>
      <c r="J1588" s="23"/>
      <c r="K1588" s="23"/>
      <c r="L1588" s="23"/>
      <c r="M1588" s="25"/>
      <c r="N1588" s="29"/>
      <c r="O1588" s="13"/>
      <c r="P1588" s="13"/>
      <c r="Q1588" s="13"/>
      <c r="R1588" s="13"/>
      <c r="T1588" s="8" t="str">
        <f>IF(COUNTIF(M1588, "*POSB*TRA*")&gt;0,CONCATENATE(L1588,"-",MID(M1588,(MIN(IF(ISERROR(FIND({1;2;3;4;5;6;7;8;9;0},M1588,FIND("POSB",M1588))),"",FIND({1;2;3;4;5;6;7;8;9;0},M1588,FIND("POSB",M1588))))),6)),"")</f>
        <v/>
      </c>
      <c r="U1588" s="8" t="str">
        <f t="shared" si="192"/>
        <v>--</v>
      </c>
      <c r="V1588" s="17" t="str">
        <f>IF(COUNTIF(M1588, "*CHEQUE*")&gt;0,+MID(M1588,(MIN(IF(ISERROR(FIND({1;2;3;4;5;6;7;8;9;0},M1588)),"",FIND({1;2;3;4;5;6;7;8;9;0},M1588)))),15),"")</f>
        <v/>
      </c>
      <c r="W1588" s="10"/>
      <c r="X1588" s="10"/>
      <c r="Y1588" s="10"/>
      <c r="Z1588" s="10"/>
      <c r="AA1588" s="31" t="str">
        <f t="shared" si="193"/>
        <v>--</v>
      </c>
      <c r="AB1588" s="18" t="str">
        <f t="shared" si="194"/>
        <v>Deposit</v>
      </c>
      <c r="AC1588" s="3">
        <f t="shared" si="195"/>
        <v>0</v>
      </c>
      <c r="AD1588" s="4">
        <f t="shared" si="196"/>
        <v>0</v>
      </c>
      <c r="AE1588" s="8" t="str">
        <f t="shared" si="197"/>
        <v/>
      </c>
      <c r="AF1588" s="18" t="str">
        <f t="shared" si="198"/>
        <v>--</v>
      </c>
    </row>
    <row r="1589" spans="5:32" x14ac:dyDescent="0.25">
      <c r="E1589" s="36" t="str">
        <f t="shared" si="199"/>
        <v>--</v>
      </c>
      <c r="F1589" s="26"/>
      <c r="G1589" s="21"/>
      <c r="H1589" s="30"/>
      <c r="I1589" s="30"/>
      <c r="J1589" s="24"/>
      <c r="K1589" s="24"/>
      <c r="L1589" s="24"/>
      <c r="M1589" s="26"/>
      <c r="N1589" s="30"/>
      <c r="O1589" s="13"/>
      <c r="P1589" s="13"/>
      <c r="Q1589" s="13"/>
      <c r="R1589" s="13"/>
      <c r="T1589" s="8" t="str">
        <f>IF(COUNTIF(M1589, "*POSB*TRA*")&gt;0,CONCATENATE(L1589,"-",MID(M1589,(MIN(IF(ISERROR(FIND({1;2;3;4;5;6;7;8;9;0},M1589,FIND("POSB",M1589))),"",FIND({1;2;3;4;5;6;7;8;9;0},M1589,FIND("POSB",M1589))))),6)),"")</f>
        <v/>
      </c>
      <c r="U1589" s="8" t="str">
        <f t="shared" si="192"/>
        <v>--</v>
      </c>
      <c r="V1589" s="17" t="str">
        <f>IF(COUNTIF(M1589, "*CHEQUE*")&gt;0,+MID(M1589,(MIN(IF(ISERROR(FIND({1;2;3;4;5;6;7;8;9;0},M1589)),"",FIND({1;2;3;4;5;6;7;8;9;0},M1589)))),15),"")</f>
        <v/>
      </c>
      <c r="W1589" s="10"/>
      <c r="X1589" s="10"/>
      <c r="Y1589" s="10"/>
      <c r="Z1589" s="10"/>
      <c r="AA1589" s="31" t="str">
        <f t="shared" si="193"/>
        <v>--</v>
      </c>
      <c r="AB1589" s="18" t="str">
        <f t="shared" si="194"/>
        <v>Deposit</v>
      </c>
      <c r="AC1589" s="3">
        <f t="shared" si="195"/>
        <v>0</v>
      </c>
      <c r="AD1589" s="4">
        <f t="shared" si="196"/>
        <v>0</v>
      </c>
      <c r="AE1589" s="8" t="str">
        <f t="shared" si="197"/>
        <v/>
      </c>
      <c r="AF1589" s="18" t="str">
        <f t="shared" si="198"/>
        <v>--</v>
      </c>
    </row>
    <row r="1590" spans="5:32" x14ac:dyDescent="0.25">
      <c r="E1590" s="36" t="str">
        <f t="shared" si="199"/>
        <v>--</v>
      </c>
      <c r="F1590" s="25"/>
      <c r="G1590" s="20"/>
      <c r="H1590" s="29"/>
      <c r="I1590" s="29"/>
      <c r="J1590" s="23"/>
      <c r="K1590" s="23"/>
      <c r="L1590" s="23"/>
      <c r="M1590" s="25"/>
      <c r="N1590" s="29"/>
      <c r="O1590" s="13"/>
      <c r="P1590" s="13"/>
      <c r="Q1590" s="13"/>
      <c r="R1590" s="13"/>
      <c r="T1590" s="8" t="str">
        <f>IF(COUNTIF(M1590, "*POSB*TRA*")&gt;0,CONCATENATE(L1590,"-",MID(M1590,(MIN(IF(ISERROR(FIND({1;2;3;4;5;6;7;8;9;0},M1590,FIND("POSB",M1590))),"",FIND({1;2;3;4;5;6;7;8;9;0},M1590,FIND("POSB",M1590))))),6)),"")</f>
        <v/>
      </c>
      <c r="U1590" s="8" t="str">
        <f t="shared" si="192"/>
        <v>--</v>
      </c>
      <c r="V1590" s="17" t="str">
        <f>IF(COUNTIF(M1590, "*CHEQUE*")&gt;0,+MID(M1590,(MIN(IF(ISERROR(FIND({1;2;3;4;5;6;7;8;9;0},M1590)),"",FIND({1;2;3;4;5;6;7;8;9;0},M1590)))),15),"")</f>
        <v/>
      </c>
      <c r="W1590" s="10"/>
      <c r="X1590" s="10"/>
      <c r="Y1590" s="10"/>
      <c r="Z1590" s="10"/>
      <c r="AA1590" s="31" t="str">
        <f t="shared" si="193"/>
        <v>--</v>
      </c>
      <c r="AB1590" s="18" t="str">
        <f t="shared" si="194"/>
        <v>Deposit</v>
      </c>
      <c r="AC1590" s="3">
        <f t="shared" si="195"/>
        <v>0</v>
      </c>
      <c r="AD1590" s="4">
        <f t="shared" si="196"/>
        <v>0</v>
      </c>
      <c r="AE1590" s="8" t="str">
        <f t="shared" si="197"/>
        <v/>
      </c>
      <c r="AF1590" s="18" t="str">
        <f t="shared" si="198"/>
        <v>--</v>
      </c>
    </row>
    <row r="1591" spans="5:32" x14ac:dyDescent="0.25">
      <c r="E1591" s="36" t="str">
        <f t="shared" si="199"/>
        <v>--</v>
      </c>
      <c r="F1591" s="26"/>
      <c r="G1591" s="21"/>
      <c r="H1591" s="30"/>
      <c r="I1591" s="30"/>
      <c r="J1591" s="24"/>
      <c r="K1591" s="24"/>
      <c r="L1591" s="24"/>
      <c r="M1591" s="26"/>
      <c r="N1591" s="30"/>
      <c r="O1591" s="13"/>
      <c r="P1591" s="13"/>
      <c r="Q1591" s="13"/>
      <c r="R1591" s="13"/>
      <c r="T1591" s="8" t="str">
        <f>IF(COUNTIF(M1591, "*POSB*TRA*")&gt;0,CONCATENATE(L1591,"-",MID(M1591,(MIN(IF(ISERROR(FIND({1;2;3;4;5;6;7;8;9;0},M1591,FIND("POSB",M1591))),"",FIND({1;2;3;4;5;6;7;8;9;0},M1591,FIND("POSB",M1591))))),6)),"")</f>
        <v/>
      </c>
      <c r="U1591" s="8" t="str">
        <f t="shared" si="192"/>
        <v>--</v>
      </c>
      <c r="V1591" s="17" t="str">
        <f>IF(COUNTIF(M1591, "*CHEQUE*")&gt;0,+MID(M1591,(MIN(IF(ISERROR(FIND({1;2;3;4;5;6;7;8;9;0},M1591)),"",FIND({1;2;3;4;5;6;7;8;9;0},M1591)))),15),"")</f>
        <v/>
      </c>
      <c r="W1591" s="10"/>
      <c r="X1591" s="10"/>
      <c r="Y1591" s="10"/>
      <c r="Z1591" s="10"/>
      <c r="AA1591" s="31" t="str">
        <f t="shared" si="193"/>
        <v>--</v>
      </c>
      <c r="AB1591" s="18" t="str">
        <f t="shared" si="194"/>
        <v>Deposit</v>
      </c>
      <c r="AC1591" s="3">
        <f t="shared" si="195"/>
        <v>0</v>
      </c>
      <c r="AD1591" s="4">
        <f t="shared" si="196"/>
        <v>0</v>
      </c>
      <c r="AE1591" s="8" t="str">
        <f t="shared" si="197"/>
        <v/>
      </c>
      <c r="AF1591" s="18" t="str">
        <f t="shared" si="198"/>
        <v>--</v>
      </c>
    </row>
    <row r="1592" spans="5:32" x14ac:dyDescent="0.25">
      <c r="E1592" s="36" t="str">
        <f t="shared" si="199"/>
        <v>--</v>
      </c>
      <c r="F1592" s="25"/>
      <c r="G1592" s="20"/>
      <c r="H1592" s="29"/>
      <c r="I1592" s="29"/>
      <c r="J1592" s="23"/>
      <c r="K1592" s="23"/>
      <c r="L1592" s="23"/>
      <c r="M1592" s="25"/>
      <c r="N1592" s="29"/>
      <c r="O1592" s="13"/>
      <c r="P1592" s="13"/>
      <c r="Q1592" s="13"/>
      <c r="R1592" s="13"/>
      <c r="T1592" s="8" t="str">
        <f>IF(COUNTIF(M1592, "*POSB*TRA*")&gt;0,CONCATENATE(L1592,"-",MID(M1592,(MIN(IF(ISERROR(FIND({1;2;3;4;5;6;7;8;9;0},M1592,FIND("POSB",M1592))),"",FIND({1;2;3;4;5;6;7;8;9;0},M1592,FIND("POSB",M1592))))),6)),"")</f>
        <v/>
      </c>
      <c r="U1592" s="8" t="str">
        <f t="shared" si="192"/>
        <v>--</v>
      </c>
      <c r="V1592" s="17" t="str">
        <f>IF(COUNTIF(M1592, "*CHEQUE*")&gt;0,+MID(M1592,(MIN(IF(ISERROR(FIND({1;2;3;4;5;6;7;8;9;0},M1592)),"",FIND({1;2;3;4;5;6;7;8;9;0},M1592)))),15),"")</f>
        <v/>
      </c>
      <c r="W1592" s="10"/>
      <c r="X1592" s="10"/>
      <c r="Y1592" s="10"/>
      <c r="Z1592" s="10"/>
      <c r="AA1592" s="31" t="str">
        <f t="shared" si="193"/>
        <v>--</v>
      </c>
      <c r="AB1592" s="18" t="str">
        <f t="shared" si="194"/>
        <v>Deposit</v>
      </c>
      <c r="AC1592" s="3">
        <f t="shared" si="195"/>
        <v>0</v>
      </c>
      <c r="AD1592" s="4">
        <f t="shared" si="196"/>
        <v>0</v>
      </c>
      <c r="AE1592" s="8" t="str">
        <f t="shared" si="197"/>
        <v/>
      </c>
      <c r="AF1592" s="18" t="str">
        <f t="shared" si="198"/>
        <v>--</v>
      </c>
    </row>
    <row r="1593" spans="5:32" x14ac:dyDescent="0.25">
      <c r="E1593" s="36" t="str">
        <f t="shared" si="199"/>
        <v>--</v>
      </c>
      <c r="F1593" s="26"/>
      <c r="G1593" s="21"/>
      <c r="H1593" s="30"/>
      <c r="I1593" s="30"/>
      <c r="J1593" s="24"/>
      <c r="K1593" s="24"/>
      <c r="L1593" s="24"/>
      <c r="M1593" s="26"/>
      <c r="N1593" s="30"/>
      <c r="O1593" s="13"/>
      <c r="P1593" s="13"/>
      <c r="Q1593" s="13"/>
      <c r="R1593" s="13"/>
      <c r="T1593" s="8" t="str">
        <f>IF(COUNTIF(M1593, "*POSB*TRA*")&gt;0,CONCATENATE(L1593,"-",MID(M1593,(MIN(IF(ISERROR(FIND({1;2;3;4;5;6;7;8;9;0},M1593,FIND("POSB",M1593))),"",FIND({1;2;3;4;5;6;7;8;9;0},M1593,FIND("POSB",M1593))))),6)),"")</f>
        <v/>
      </c>
      <c r="U1593" s="8" t="str">
        <f t="shared" si="192"/>
        <v>--</v>
      </c>
      <c r="V1593" s="17" t="str">
        <f>IF(COUNTIF(M1593, "*CHEQUE*")&gt;0,+MID(M1593,(MIN(IF(ISERROR(FIND({1;2;3;4;5;6;7;8;9;0},M1593)),"",FIND({1;2;3;4;5;6;7;8;9;0},M1593)))),15),"")</f>
        <v/>
      </c>
      <c r="W1593" s="10"/>
      <c r="X1593" s="10"/>
      <c r="Y1593" s="10"/>
      <c r="Z1593" s="10"/>
      <c r="AA1593" s="31" t="str">
        <f t="shared" si="193"/>
        <v>--</v>
      </c>
      <c r="AB1593" s="18" t="str">
        <f t="shared" si="194"/>
        <v>Deposit</v>
      </c>
      <c r="AC1593" s="3">
        <f t="shared" si="195"/>
        <v>0</v>
      </c>
      <c r="AD1593" s="4">
        <f t="shared" si="196"/>
        <v>0</v>
      </c>
      <c r="AE1593" s="8" t="str">
        <f t="shared" si="197"/>
        <v/>
      </c>
      <c r="AF1593" s="18" t="str">
        <f t="shared" si="198"/>
        <v>--</v>
      </c>
    </row>
    <row r="1594" spans="5:32" x14ac:dyDescent="0.25">
      <c r="E1594" s="36" t="str">
        <f t="shared" si="199"/>
        <v>--</v>
      </c>
      <c r="F1594" s="25"/>
      <c r="G1594" s="20"/>
      <c r="H1594" s="29"/>
      <c r="I1594" s="29"/>
      <c r="J1594" s="23"/>
      <c r="K1594" s="23"/>
      <c r="L1594" s="23"/>
      <c r="M1594" s="25"/>
      <c r="N1594" s="29"/>
      <c r="O1594" s="13"/>
      <c r="P1594" s="13"/>
      <c r="Q1594" s="13"/>
      <c r="R1594" s="13"/>
      <c r="T1594" s="8" t="str">
        <f>IF(COUNTIF(M1594, "*POSB*TRA*")&gt;0,CONCATENATE(L1594,"-",MID(M1594,(MIN(IF(ISERROR(FIND({1;2;3;4;5;6;7;8;9;0},M1594,FIND("POSB",M1594))),"",FIND({1;2;3;4;5;6;7;8;9;0},M1594,FIND("POSB",M1594))))),6)),"")</f>
        <v/>
      </c>
      <c r="U1594" s="8" t="str">
        <f t="shared" si="192"/>
        <v>--</v>
      </c>
      <c r="V1594" s="17" t="str">
        <f>IF(COUNTIF(M1594, "*CHEQUE*")&gt;0,+MID(M1594,(MIN(IF(ISERROR(FIND({1;2;3;4;5;6;7;8;9;0},M1594)),"",FIND({1;2;3;4;5;6;7;8;9;0},M1594)))),15),"")</f>
        <v/>
      </c>
      <c r="W1594" s="10"/>
      <c r="X1594" s="10"/>
      <c r="Y1594" s="10"/>
      <c r="Z1594" s="10"/>
      <c r="AA1594" s="31" t="str">
        <f t="shared" si="193"/>
        <v>--</v>
      </c>
      <c r="AB1594" s="18" t="str">
        <f t="shared" si="194"/>
        <v>Deposit</v>
      </c>
      <c r="AC1594" s="3">
        <f t="shared" si="195"/>
        <v>0</v>
      </c>
      <c r="AD1594" s="4">
        <f t="shared" si="196"/>
        <v>0</v>
      </c>
      <c r="AE1594" s="8" t="str">
        <f t="shared" si="197"/>
        <v/>
      </c>
      <c r="AF1594" s="18" t="str">
        <f t="shared" si="198"/>
        <v>--</v>
      </c>
    </row>
    <row r="1595" spans="5:32" x14ac:dyDescent="0.25">
      <c r="E1595" s="36" t="str">
        <f t="shared" si="199"/>
        <v>--</v>
      </c>
      <c r="F1595" s="26"/>
      <c r="G1595" s="21"/>
      <c r="H1595" s="30"/>
      <c r="I1595" s="30"/>
      <c r="J1595" s="24"/>
      <c r="K1595" s="24"/>
      <c r="L1595" s="24"/>
      <c r="M1595" s="26"/>
      <c r="N1595" s="30"/>
      <c r="O1595" s="13"/>
      <c r="P1595" s="13"/>
      <c r="Q1595" s="13"/>
      <c r="R1595" s="13"/>
      <c r="T1595" s="8" t="str">
        <f>IF(COUNTIF(M1595, "*POSB*TRA*")&gt;0,CONCATENATE(L1595,"-",MID(M1595,(MIN(IF(ISERROR(FIND({1;2;3;4;5;6;7;8;9;0},M1595,FIND("POSB",M1595))),"",FIND({1;2;3;4;5;6;7;8;9;0},M1595,FIND("POSB",M1595))))),6)),"")</f>
        <v/>
      </c>
      <c r="U1595" s="8" t="str">
        <f t="shared" si="192"/>
        <v>--</v>
      </c>
      <c r="V1595" s="17" t="str">
        <f>IF(COUNTIF(M1595, "*CHEQUE*")&gt;0,+MID(M1595,(MIN(IF(ISERROR(FIND({1;2;3;4;5;6;7;8;9;0},M1595)),"",FIND({1;2;3;4;5;6;7;8;9;0},M1595)))),15),"")</f>
        <v/>
      </c>
      <c r="W1595" s="10"/>
      <c r="X1595" s="10"/>
      <c r="Y1595" s="10"/>
      <c r="Z1595" s="10"/>
      <c r="AA1595" s="31" t="str">
        <f t="shared" si="193"/>
        <v>--</v>
      </c>
      <c r="AB1595" s="18" t="str">
        <f t="shared" si="194"/>
        <v>Deposit</v>
      </c>
      <c r="AC1595" s="3">
        <f t="shared" si="195"/>
        <v>0</v>
      </c>
      <c r="AD1595" s="4">
        <f t="shared" si="196"/>
        <v>0</v>
      </c>
      <c r="AE1595" s="8" t="str">
        <f t="shared" si="197"/>
        <v/>
      </c>
      <c r="AF1595" s="18" t="str">
        <f t="shared" si="198"/>
        <v>--</v>
      </c>
    </row>
    <row r="1596" spans="5:32" x14ac:dyDescent="0.25">
      <c r="E1596" s="36" t="str">
        <f t="shared" si="199"/>
        <v>--</v>
      </c>
      <c r="F1596" s="25"/>
      <c r="G1596" s="20"/>
      <c r="H1596" s="29"/>
      <c r="I1596" s="29"/>
      <c r="J1596" s="23"/>
      <c r="K1596" s="23"/>
      <c r="L1596" s="23"/>
      <c r="M1596" s="25"/>
      <c r="N1596" s="29"/>
      <c r="O1596" s="13"/>
      <c r="P1596" s="13"/>
      <c r="Q1596" s="13"/>
      <c r="R1596" s="13"/>
      <c r="T1596" s="8" t="str">
        <f>IF(COUNTIF(M1596, "*POSB*TRA*")&gt;0,CONCATENATE(L1596,"-",MID(M1596,(MIN(IF(ISERROR(FIND({1;2;3;4;5;6;7;8;9;0},M1596,FIND("POSB",M1596))),"",FIND({1;2;3;4;5;6;7;8;9;0},M1596,FIND("POSB",M1596))))),6)),"")</f>
        <v/>
      </c>
      <c r="U1596" s="8" t="str">
        <f t="shared" si="192"/>
        <v>--</v>
      </c>
      <c r="V1596" s="17" t="str">
        <f>IF(COUNTIF(M1596, "*CHEQUE*")&gt;0,+MID(M1596,(MIN(IF(ISERROR(FIND({1;2;3;4;5;6;7;8;9;0},M1596)),"",FIND({1;2;3;4;5;6;7;8;9;0},M1596)))),15),"")</f>
        <v/>
      </c>
      <c r="W1596" s="10"/>
      <c r="X1596" s="10"/>
      <c r="Y1596" s="10"/>
      <c r="Z1596" s="10"/>
      <c r="AA1596" s="31" t="str">
        <f t="shared" si="193"/>
        <v>--</v>
      </c>
      <c r="AB1596" s="18" t="str">
        <f t="shared" si="194"/>
        <v>Deposit</v>
      </c>
      <c r="AC1596" s="3">
        <f t="shared" si="195"/>
        <v>0</v>
      </c>
      <c r="AD1596" s="4">
        <f t="shared" si="196"/>
        <v>0</v>
      </c>
      <c r="AE1596" s="8" t="str">
        <f t="shared" si="197"/>
        <v/>
      </c>
      <c r="AF1596" s="18" t="str">
        <f t="shared" si="198"/>
        <v>--</v>
      </c>
    </row>
    <row r="1597" spans="5:32" x14ac:dyDescent="0.25">
      <c r="E1597" s="36" t="str">
        <f t="shared" si="199"/>
        <v>--</v>
      </c>
      <c r="F1597" s="26"/>
      <c r="G1597" s="21"/>
      <c r="H1597" s="30"/>
      <c r="I1597" s="30"/>
      <c r="J1597" s="24"/>
      <c r="K1597" s="24"/>
      <c r="L1597" s="24"/>
      <c r="M1597" s="26"/>
      <c r="N1597" s="30"/>
      <c r="O1597" s="13"/>
      <c r="P1597" s="13"/>
      <c r="Q1597" s="13"/>
      <c r="R1597" s="13"/>
      <c r="T1597" s="8" t="str">
        <f>IF(COUNTIF(M1597, "*POSB*TRA*")&gt;0,CONCATENATE(L1597,"-",MID(M1597,(MIN(IF(ISERROR(FIND({1;2;3;4;5;6;7;8;9;0},M1597,FIND("POSB",M1597))),"",FIND({1;2;3;4;5;6;7;8;9;0},M1597,FIND("POSB",M1597))))),6)),"")</f>
        <v/>
      </c>
      <c r="U1597" s="8" t="str">
        <f t="shared" si="192"/>
        <v>--</v>
      </c>
      <c r="V1597" s="17" t="str">
        <f>IF(COUNTIF(M1597, "*CHEQUE*")&gt;0,+MID(M1597,(MIN(IF(ISERROR(FIND({1;2;3;4;5;6;7;8;9;0},M1597)),"",FIND({1;2;3;4;5;6;7;8;9;0},M1597)))),15),"")</f>
        <v/>
      </c>
      <c r="W1597" s="10"/>
      <c r="X1597" s="10"/>
      <c r="Y1597" s="10"/>
      <c r="Z1597" s="10"/>
      <c r="AA1597" s="31" t="str">
        <f t="shared" si="193"/>
        <v>--</v>
      </c>
      <c r="AB1597" s="18" t="str">
        <f t="shared" si="194"/>
        <v>Deposit</v>
      </c>
      <c r="AC1597" s="3">
        <f t="shared" si="195"/>
        <v>0</v>
      </c>
      <c r="AD1597" s="4">
        <f t="shared" si="196"/>
        <v>0</v>
      </c>
      <c r="AE1597" s="8" t="str">
        <f t="shared" si="197"/>
        <v/>
      </c>
      <c r="AF1597" s="18" t="str">
        <f t="shared" si="198"/>
        <v>--</v>
      </c>
    </row>
    <row r="1598" spans="5:32" x14ac:dyDescent="0.25">
      <c r="E1598" s="36" t="str">
        <f t="shared" si="199"/>
        <v>--</v>
      </c>
      <c r="F1598" s="25"/>
      <c r="G1598" s="20"/>
      <c r="H1598" s="29"/>
      <c r="I1598" s="29"/>
      <c r="J1598" s="23"/>
      <c r="K1598" s="23"/>
      <c r="L1598" s="23"/>
      <c r="M1598" s="25"/>
      <c r="N1598" s="29"/>
      <c r="O1598" s="13"/>
      <c r="P1598" s="13"/>
      <c r="Q1598" s="13"/>
      <c r="R1598" s="13"/>
      <c r="T1598" s="8" t="str">
        <f>IF(COUNTIF(M1598, "*POSB*TRA*")&gt;0,CONCATENATE(L1598,"-",MID(M1598,(MIN(IF(ISERROR(FIND({1;2;3;4;5;6;7;8;9;0},M1598,FIND("POSB",M1598))),"",FIND({1;2;3;4;5;6;7;8;9;0},M1598,FIND("POSB",M1598))))),6)),"")</f>
        <v/>
      </c>
      <c r="U1598" s="8" t="str">
        <f t="shared" si="192"/>
        <v>--</v>
      </c>
      <c r="V1598" s="17" t="str">
        <f>IF(COUNTIF(M1598, "*CHEQUE*")&gt;0,+MID(M1598,(MIN(IF(ISERROR(FIND({1;2;3;4;5;6;7;8;9;0},M1598)),"",FIND({1;2;3;4;5;6;7;8;9;0},M1598)))),15),"")</f>
        <v/>
      </c>
      <c r="W1598" s="10"/>
      <c r="X1598" s="10"/>
      <c r="Y1598" s="10"/>
      <c r="Z1598" s="10"/>
      <c r="AA1598" s="31" t="str">
        <f t="shared" si="193"/>
        <v>--</v>
      </c>
      <c r="AB1598" s="18" t="str">
        <f t="shared" si="194"/>
        <v>Deposit</v>
      </c>
      <c r="AC1598" s="3">
        <f t="shared" si="195"/>
        <v>0</v>
      </c>
      <c r="AD1598" s="4">
        <f t="shared" si="196"/>
        <v>0</v>
      </c>
      <c r="AE1598" s="8" t="str">
        <f t="shared" si="197"/>
        <v/>
      </c>
      <c r="AF1598" s="18" t="str">
        <f t="shared" si="198"/>
        <v>--</v>
      </c>
    </row>
    <row r="1599" spans="5:32" x14ac:dyDescent="0.25">
      <c r="E1599" s="36" t="str">
        <f t="shared" si="199"/>
        <v>--</v>
      </c>
      <c r="F1599" s="26"/>
      <c r="G1599" s="21"/>
      <c r="H1599" s="30"/>
      <c r="I1599" s="30"/>
      <c r="J1599" s="24"/>
      <c r="K1599" s="24"/>
      <c r="L1599" s="24"/>
      <c r="M1599" s="26"/>
      <c r="N1599" s="30"/>
      <c r="O1599" s="13"/>
      <c r="P1599" s="13"/>
      <c r="Q1599" s="13"/>
      <c r="R1599" s="13"/>
      <c r="T1599" s="8" t="str">
        <f>IF(COUNTIF(M1599, "*POSB*TRA*")&gt;0,CONCATENATE(L1599,"-",MID(M1599,(MIN(IF(ISERROR(FIND({1;2;3;4;5;6;7;8;9;0},M1599,FIND("POSB",M1599))),"",FIND({1;2;3;4;5;6;7;8;9;0},M1599,FIND("POSB",M1599))))),6)),"")</f>
        <v/>
      </c>
      <c r="U1599" s="8" t="str">
        <f t="shared" si="192"/>
        <v>--</v>
      </c>
      <c r="V1599" s="17" t="str">
        <f>IF(COUNTIF(M1599, "*CHEQUE*")&gt;0,+MID(M1599,(MIN(IF(ISERROR(FIND({1;2;3;4;5;6;7;8;9;0},M1599)),"",FIND({1;2;3;4;5;6;7;8;9;0},M1599)))),15),"")</f>
        <v/>
      </c>
      <c r="W1599" s="10"/>
      <c r="X1599" s="10"/>
      <c r="Y1599" s="10"/>
      <c r="Z1599" s="10"/>
      <c r="AA1599" s="31" t="str">
        <f t="shared" si="193"/>
        <v>--</v>
      </c>
      <c r="AB1599" s="18" t="str">
        <f t="shared" si="194"/>
        <v>Deposit</v>
      </c>
      <c r="AC1599" s="3">
        <f t="shared" si="195"/>
        <v>0</v>
      </c>
      <c r="AD1599" s="4">
        <f t="shared" si="196"/>
        <v>0</v>
      </c>
      <c r="AE1599" s="8" t="str">
        <f t="shared" si="197"/>
        <v/>
      </c>
      <c r="AF1599" s="18" t="str">
        <f t="shared" si="198"/>
        <v>--</v>
      </c>
    </row>
    <row r="1600" spans="5:32" x14ac:dyDescent="0.25">
      <c r="E1600" s="36" t="str">
        <f t="shared" si="199"/>
        <v>--</v>
      </c>
      <c r="F1600" s="25"/>
      <c r="G1600" s="20"/>
      <c r="H1600" s="29"/>
      <c r="I1600" s="29"/>
      <c r="J1600" s="23"/>
      <c r="K1600" s="23"/>
      <c r="L1600" s="23"/>
      <c r="M1600" s="25"/>
      <c r="N1600" s="29"/>
      <c r="O1600" s="13"/>
      <c r="P1600" s="13"/>
      <c r="Q1600" s="13"/>
      <c r="R1600" s="13"/>
      <c r="T1600" s="8" t="str">
        <f>IF(COUNTIF(M1600, "*POSB*TRA*")&gt;0,CONCATENATE(L1600,"-",MID(M1600,(MIN(IF(ISERROR(FIND({1;2;3;4;5;6;7;8;9;0},M1600,FIND("POSB",M1600))),"",FIND({1;2;3;4;5;6;7;8;9;0},M1600,FIND("POSB",M1600))))),6)),"")</f>
        <v/>
      </c>
      <c r="U1600" s="8" t="str">
        <f t="shared" si="192"/>
        <v>--</v>
      </c>
      <c r="V1600" s="17" t="str">
        <f>IF(COUNTIF(M1600, "*CHEQUE*")&gt;0,+MID(M1600,(MIN(IF(ISERROR(FIND({1;2;3;4;5;6;7;8;9;0},M1600)),"",FIND({1;2;3;4;5;6;7;8;9;0},M1600)))),15),"")</f>
        <v/>
      </c>
      <c r="W1600" s="10"/>
      <c r="X1600" s="10"/>
      <c r="Y1600" s="10"/>
      <c r="Z1600" s="10"/>
      <c r="AA1600" s="31" t="str">
        <f t="shared" si="193"/>
        <v>--</v>
      </c>
      <c r="AB1600" s="18" t="str">
        <f t="shared" si="194"/>
        <v>Deposit</v>
      </c>
      <c r="AC1600" s="3">
        <f t="shared" si="195"/>
        <v>0</v>
      </c>
      <c r="AD1600" s="4">
        <f t="shared" si="196"/>
        <v>0</v>
      </c>
      <c r="AE1600" s="8" t="str">
        <f t="shared" si="197"/>
        <v/>
      </c>
      <c r="AF1600" s="18" t="str">
        <f t="shared" si="198"/>
        <v>--</v>
      </c>
    </row>
    <row r="1601" spans="5:32" x14ac:dyDescent="0.25">
      <c r="E1601" s="36" t="str">
        <f t="shared" si="199"/>
        <v>--</v>
      </c>
      <c r="F1601" s="26"/>
      <c r="G1601" s="21"/>
      <c r="H1601" s="30"/>
      <c r="I1601" s="30"/>
      <c r="J1601" s="24"/>
      <c r="K1601" s="24"/>
      <c r="L1601" s="24"/>
      <c r="M1601" s="26"/>
      <c r="N1601" s="30"/>
      <c r="O1601" s="13"/>
      <c r="P1601" s="13"/>
      <c r="Q1601" s="13"/>
      <c r="R1601" s="13"/>
      <c r="T1601" s="8" t="str">
        <f>IF(COUNTIF(M1601, "*POSB*TRA*")&gt;0,CONCATENATE(L1601,"-",MID(M1601,(MIN(IF(ISERROR(FIND({1;2;3;4;5;6;7;8;9;0},M1601,FIND("POSB",M1601))),"",FIND({1;2;3;4;5;6;7;8;9;0},M1601,FIND("POSB",M1601))))),6)),"")</f>
        <v/>
      </c>
      <c r="U1601" s="8" t="str">
        <f t="shared" si="192"/>
        <v>--</v>
      </c>
      <c r="V1601" s="17" t="str">
        <f>IF(COUNTIF(M1601, "*CHEQUE*")&gt;0,+MID(M1601,(MIN(IF(ISERROR(FIND({1;2;3;4;5;6;7;8;9;0},M1601)),"",FIND({1;2;3;4;5;6;7;8;9;0},M1601)))),15),"")</f>
        <v/>
      </c>
      <c r="W1601" s="10"/>
      <c r="X1601" s="10"/>
      <c r="Y1601" s="10"/>
      <c r="Z1601" s="10"/>
      <c r="AA1601" s="31" t="str">
        <f t="shared" si="193"/>
        <v>--</v>
      </c>
      <c r="AB1601" s="18" t="str">
        <f t="shared" si="194"/>
        <v>Deposit</v>
      </c>
      <c r="AC1601" s="3">
        <f t="shared" si="195"/>
        <v>0</v>
      </c>
      <c r="AD1601" s="4">
        <f t="shared" si="196"/>
        <v>0</v>
      </c>
      <c r="AE1601" s="8" t="str">
        <f t="shared" si="197"/>
        <v/>
      </c>
      <c r="AF1601" s="18" t="str">
        <f t="shared" si="198"/>
        <v>--</v>
      </c>
    </row>
    <row r="1602" spans="5:32" x14ac:dyDescent="0.25">
      <c r="E1602" s="36" t="str">
        <f t="shared" si="199"/>
        <v>--</v>
      </c>
      <c r="F1602" s="25"/>
      <c r="G1602" s="20"/>
      <c r="H1602" s="29"/>
      <c r="I1602" s="29"/>
      <c r="J1602" s="23"/>
      <c r="K1602" s="23"/>
      <c r="L1602" s="23"/>
      <c r="M1602" s="25"/>
      <c r="N1602" s="29"/>
      <c r="O1602" s="13"/>
      <c r="P1602" s="13"/>
      <c r="Q1602" s="13"/>
      <c r="R1602" s="13"/>
      <c r="T1602" s="8" t="str">
        <f>IF(COUNTIF(M1602, "*POSB*TRA*")&gt;0,CONCATENATE(L1602,"-",MID(M1602,(MIN(IF(ISERROR(FIND({1;2;3;4;5;6;7;8;9;0},M1602,FIND("POSB",M1602))),"",FIND({1;2;3;4;5;6;7;8;9;0},M1602,FIND("POSB",M1602))))),6)),"")</f>
        <v/>
      </c>
      <c r="U1602" s="8" t="str">
        <f t="shared" si="192"/>
        <v>--</v>
      </c>
      <c r="V1602" s="17" t="str">
        <f>IF(COUNTIF(M1602, "*CHEQUE*")&gt;0,+MID(M1602,(MIN(IF(ISERROR(FIND({1;2;3;4;5;6;7;8;9;0},M1602)),"",FIND({1;2;3;4;5;6;7;8;9;0},M1602)))),15),"")</f>
        <v/>
      </c>
      <c r="W1602" s="10"/>
      <c r="X1602" s="10"/>
      <c r="Y1602" s="10"/>
      <c r="Z1602" s="10"/>
      <c r="AA1602" s="31" t="str">
        <f t="shared" si="193"/>
        <v>--</v>
      </c>
      <c r="AB1602" s="18" t="str">
        <f t="shared" si="194"/>
        <v>Deposit</v>
      </c>
      <c r="AC1602" s="3">
        <f t="shared" si="195"/>
        <v>0</v>
      </c>
      <c r="AD1602" s="4">
        <f t="shared" si="196"/>
        <v>0</v>
      </c>
      <c r="AE1602" s="8" t="str">
        <f t="shared" si="197"/>
        <v/>
      </c>
      <c r="AF1602" s="18" t="str">
        <f t="shared" si="198"/>
        <v>--</v>
      </c>
    </row>
    <row r="1603" spans="5:32" x14ac:dyDescent="0.25">
      <c r="E1603" s="36" t="str">
        <f t="shared" si="199"/>
        <v>--</v>
      </c>
      <c r="F1603" s="26"/>
      <c r="G1603" s="21"/>
      <c r="H1603" s="30"/>
      <c r="I1603" s="30"/>
      <c r="J1603" s="24"/>
      <c r="K1603" s="24"/>
      <c r="L1603" s="24"/>
      <c r="M1603" s="26"/>
      <c r="N1603" s="30"/>
      <c r="O1603" s="13"/>
      <c r="P1603" s="13"/>
      <c r="Q1603" s="13"/>
      <c r="R1603" s="13"/>
      <c r="T1603" s="8" t="str">
        <f>IF(COUNTIF(M1603, "*POSB*TRA*")&gt;0,CONCATENATE(L1603,"-",MID(M1603,(MIN(IF(ISERROR(FIND({1;2;3;4;5;6;7;8;9;0},M1603,FIND("POSB",M1603))),"",FIND({1;2;3;4;5;6;7;8;9;0},M1603,FIND("POSB",M1603))))),6)),"")</f>
        <v/>
      </c>
      <c r="U1603" s="8" t="str">
        <f t="shared" si="192"/>
        <v>--</v>
      </c>
      <c r="V1603" s="17" t="str">
        <f>IF(COUNTIF(M1603, "*CHEQUE*")&gt;0,+MID(M1603,(MIN(IF(ISERROR(FIND({1;2;3;4;5;6;7;8;9;0},M1603)),"",FIND({1;2;3;4;5;6;7;8;9;0},M1603)))),15),"")</f>
        <v/>
      </c>
      <c r="W1603" s="10"/>
      <c r="X1603" s="10"/>
      <c r="Y1603" s="10"/>
      <c r="Z1603" s="10"/>
      <c r="AA1603" s="31" t="str">
        <f t="shared" si="193"/>
        <v>--</v>
      </c>
      <c r="AB1603" s="18" t="str">
        <f t="shared" si="194"/>
        <v>Deposit</v>
      </c>
      <c r="AC1603" s="3">
        <f t="shared" si="195"/>
        <v>0</v>
      </c>
      <c r="AD1603" s="4">
        <f t="shared" si="196"/>
        <v>0</v>
      </c>
      <c r="AE1603" s="8" t="str">
        <f t="shared" si="197"/>
        <v/>
      </c>
      <c r="AF1603" s="18" t="str">
        <f t="shared" si="198"/>
        <v>--</v>
      </c>
    </row>
    <row r="1604" spans="5:32" x14ac:dyDescent="0.25">
      <c r="E1604" s="36" t="str">
        <f t="shared" si="199"/>
        <v>--</v>
      </c>
      <c r="F1604" s="25"/>
      <c r="G1604" s="20"/>
      <c r="H1604" s="29"/>
      <c r="I1604" s="29"/>
      <c r="J1604" s="23"/>
      <c r="K1604" s="23"/>
      <c r="L1604" s="23"/>
      <c r="M1604" s="25"/>
      <c r="N1604" s="29"/>
      <c r="O1604" s="13"/>
      <c r="P1604" s="13"/>
      <c r="Q1604" s="13"/>
      <c r="R1604" s="13"/>
      <c r="T1604" s="8" t="str">
        <f>IF(COUNTIF(M1604, "*POSB*TRA*")&gt;0,CONCATENATE(L1604,"-",MID(M1604,(MIN(IF(ISERROR(FIND({1;2;3;4;5;6;7;8;9;0},M1604,FIND("POSB",M1604))),"",FIND({1;2;3;4;5;6;7;8;9;0},M1604,FIND("POSB",M1604))))),6)),"")</f>
        <v/>
      </c>
      <c r="U1604" s="8" t="str">
        <f t="shared" si="192"/>
        <v>--</v>
      </c>
      <c r="V1604" s="17" t="str">
        <f>IF(COUNTIF(M1604, "*CHEQUE*")&gt;0,+MID(M1604,(MIN(IF(ISERROR(FIND({1;2;3;4;5;6;7;8;9;0},M1604)),"",FIND({1;2;3;4;5;6;7;8;9;0},M1604)))),15),"")</f>
        <v/>
      </c>
      <c r="W1604" s="10"/>
      <c r="X1604" s="10"/>
      <c r="Y1604" s="10"/>
      <c r="Z1604" s="10"/>
      <c r="AA1604" s="31" t="str">
        <f t="shared" si="193"/>
        <v>--</v>
      </c>
      <c r="AB1604" s="18" t="str">
        <f t="shared" si="194"/>
        <v>Deposit</v>
      </c>
      <c r="AC1604" s="3">
        <f t="shared" si="195"/>
        <v>0</v>
      </c>
      <c r="AD1604" s="4">
        <f t="shared" si="196"/>
        <v>0</v>
      </c>
      <c r="AE1604" s="8" t="str">
        <f t="shared" si="197"/>
        <v/>
      </c>
      <c r="AF1604" s="18" t="str">
        <f t="shared" si="198"/>
        <v>--</v>
      </c>
    </row>
    <row r="1605" spans="5:32" x14ac:dyDescent="0.25">
      <c r="E1605" s="36" t="str">
        <f t="shared" si="199"/>
        <v>--</v>
      </c>
      <c r="F1605" s="26"/>
      <c r="G1605" s="21"/>
      <c r="H1605" s="30"/>
      <c r="I1605" s="30"/>
      <c r="J1605" s="24"/>
      <c r="K1605" s="24"/>
      <c r="L1605" s="24"/>
      <c r="M1605" s="26"/>
      <c r="N1605" s="30"/>
      <c r="O1605" s="13"/>
      <c r="P1605" s="13"/>
      <c r="Q1605" s="13"/>
      <c r="R1605" s="13"/>
      <c r="T1605" s="8" t="str">
        <f>IF(COUNTIF(M1605, "*POSB*TRA*")&gt;0,CONCATENATE(L1605,"-",MID(M1605,(MIN(IF(ISERROR(FIND({1;2;3;4;5;6;7;8;9;0},M1605,FIND("POSB",M1605))),"",FIND({1;2;3;4;5;6;7;8;9;0},M1605,FIND("POSB",M1605))))),6)),"")</f>
        <v/>
      </c>
      <c r="U1605" s="8" t="str">
        <f t="shared" si="192"/>
        <v>--</v>
      </c>
      <c r="V1605" s="17" t="str">
        <f>IF(COUNTIF(M1605, "*CHEQUE*")&gt;0,+MID(M1605,(MIN(IF(ISERROR(FIND({1;2;3;4;5;6;7;8;9;0},M1605)),"",FIND({1;2;3;4;5;6;7;8;9;0},M1605)))),15),"")</f>
        <v/>
      </c>
      <c r="W1605" s="10"/>
      <c r="X1605" s="10"/>
      <c r="Y1605" s="10"/>
      <c r="Z1605" s="10"/>
      <c r="AA1605" s="31" t="str">
        <f t="shared" si="193"/>
        <v>--</v>
      </c>
      <c r="AB1605" s="18" t="str">
        <f t="shared" si="194"/>
        <v>Deposit</v>
      </c>
      <c r="AC1605" s="3">
        <f t="shared" si="195"/>
        <v>0</v>
      </c>
      <c r="AD1605" s="4">
        <f t="shared" si="196"/>
        <v>0</v>
      </c>
      <c r="AE1605" s="8" t="str">
        <f t="shared" si="197"/>
        <v/>
      </c>
      <c r="AF1605" s="18" t="str">
        <f t="shared" si="198"/>
        <v>--</v>
      </c>
    </row>
    <row r="1606" spans="5:32" x14ac:dyDescent="0.25">
      <c r="E1606" s="36" t="str">
        <f t="shared" si="199"/>
        <v>--</v>
      </c>
      <c r="F1606" s="25"/>
      <c r="G1606" s="20"/>
      <c r="H1606" s="29"/>
      <c r="I1606" s="29"/>
      <c r="J1606" s="23"/>
      <c r="K1606" s="23"/>
      <c r="L1606" s="23"/>
      <c r="M1606" s="25"/>
      <c r="N1606" s="29"/>
      <c r="O1606" s="13"/>
      <c r="P1606" s="13"/>
      <c r="Q1606" s="13"/>
      <c r="R1606" s="13"/>
      <c r="T1606" s="8" t="str">
        <f>IF(COUNTIF(M1606, "*POSB*TRA*")&gt;0,CONCATENATE(L1606,"-",MID(M1606,(MIN(IF(ISERROR(FIND({1;2;3;4;5;6;7;8;9;0},M1606,FIND("POSB",M1606))),"",FIND({1;2;3;4;5;6;7;8;9;0},M1606,FIND("POSB",M1606))))),6)),"")</f>
        <v/>
      </c>
      <c r="U1606" s="8" t="str">
        <f t="shared" ref="U1606:U1669" si="200">IF(LEN(CONCATENATE(T1606,AE1606))&lt;=0,CONCATENATE(TEXT(AA1606,"yyyyMMdd"),TEXT(ABS(H1606),"#"),TEXT(ABS(I1606),"#")),"")</f>
        <v>--</v>
      </c>
      <c r="V1606" s="17" t="str">
        <f>IF(COUNTIF(M1606, "*CHEQUE*")&gt;0,+MID(M1606,(MIN(IF(ISERROR(FIND({1;2;3;4;5;6;7;8;9;0},M1606)),"",FIND({1;2;3;4;5;6;7;8;9;0},M1606)))),15),"")</f>
        <v/>
      </c>
      <c r="W1606" s="10"/>
      <c r="X1606" s="10"/>
      <c r="Y1606" s="10"/>
      <c r="Z1606" s="10"/>
      <c r="AA1606" s="31" t="str">
        <f t="shared" ref="AA1606:AA1669" si="201">E1606</f>
        <v>--</v>
      </c>
      <c r="AB1606" s="18" t="str">
        <f t="shared" ref="AB1606:AB1669" si="202">IF(COUNTIF(M1606, "*CHEQUE*")&gt;0,"Cheque",IF(COUNTIF(M1606, "*POSB*TRA*")&gt;0,"VISA","Deposit"))</f>
        <v>Deposit</v>
      </c>
      <c r="AC1606" s="3">
        <f t="shared" ref="AC1606:AC1669" si="203">M1606</f>
        <v>0</v>
      </c>
      <c r="AD1606" s="4">
        <f t="shared" ref="AD1606:AD1669" si="204">H1606-I1606</f>
        <v>0</v>
      </c>
      <c r="AE1606" s="8" t="str">
        <f t="shared" ref="AE1606:AE1669" si="205">LEFT(V1606,FIND("@",V1606&amp;"@")-1)</f>
        <v/>
      </c>
      <c r="AF1606" s="18" t="str">
        <f t="shared" ref="AF1606:AF1669" si="206">CONCATENATE(T1606,AE1606,U1606)</f>
        <v>--</v>
      </c>
    </row>
    <row r="1607" spans="5:32" x14ac:dyDescent="0.25">
      <c r="E1607" s="36" t="str">
        <f t="shared" ref="E1607:E1670" si="207">A1607&amp;"-"&amp;B1607&amp;"-"&amp;C1607</f>
        <v>--</v>
      </c>
      <c r="F1607" s="26"/>
      <c r="G1607" s="21"/>
      <c r="H1607" s="30"/>
      <c r="I1607" s="30"/>
      <c r="J1607" s="24"/>
      <c r="K1607" s="24"/>
      <c r="L1607" s="24"/>
      <c r="M1607" s="26"/>
      <c r="N1607" s="30"/>
      <c r="O1607" s="13"/>
      <c r="P1607" s="13"/>
      <c r="Q1607" s="13"/>
      <c r="R1607" s="13"/>
      <c r="T1607" s="8" t="str">
        <f>IF(COUNTIF(M1607, "*POSB*TRA*")&gt;0,CONCATENATE(L1607,"-",MID(M1607,(MIN(IF(ISERROR(FIND({1;2;3;4;5;6;7;8;9;0},M1607,FIND("POSB",M1607))),"",FIND({1;2;3;4;5;6;7;8;9;0},M1607,FIND("POSB",M1607))))),6)),"")</f>
        <v/>
      </c>
      <c r="U1607" s="8" t="str">
        <f t="shared" si="200"/>
        <v>--</v>
      </c>
      <c r="V1607" s="17" t="str">
        <f>IF(COUNTIF(M1607, "*CHEQUE*")&gt;0,+MID(M1607,(MIN(IF(ISERROR(FIND({1;2;3;4;5;6;7;8;9;0},M1607)),"",FIND({1;2;3;4;5;6;7;8;9;0},M1607)))),15),"")</f>
        <v/>
      </c>
      <c r="W1607" s="10"/>
      <c r="X1607" s="10"/>
      <c r="Y1607" s="10"/>
      <c r="Z1607" s="10"/>
      <c r="AA1607" s="31" t="str">
        <f t="shared" si="201"/>
        <v>--</v>
      </c>
      <c r="AB1607" s="18" t="str">
        <f t="shared" si="202"/>
        <v>Deposit</v>
      </c>
      <c r="AC1607" s="3">
        <f t="shared" si="203"/>
        <v>0</v>
      </c>
      <c r="AD1607" s="4">
        <f t="shared" si="204"/>
        <v>0</v>
      </c>
      <c r="AE1607" s="8" t="str">
        <f t="shared" si="205"/>
        <v/>
      </c>
      <c r="AF1607" s="18" t="str">
        <f t="shared" si="206"/>
        <v>--</v>
      </c>
    </row>
    <row r="1608" spans="5:32" x14ac:dyDescent="0.25">
      <c r="E1608" s="36" t="str">
        <f t="shared" si="207"/>
        <v>--</v>
      </c>
      <c r="F1608" s="25"/>
      <c r="G1608" s="20"/>
      <c r="H1608" s="29"/>
      <c r="I1608" s="29"/>
      <c r="J1608" s="23"/>
      <c r="K1608" s="23"/>
      <c r="L1608" s="23"/>
      <c r="M1608" s="25"/>
      <c r="N1608" s="29"/>
      <c r="O1608" s="13"/>
      <c r="P1608" s="13"/>
      <c r="Q1608" s="13"/>
      <c r="R1608" s="13"/>
      <c r="T1608" s="8" t="str">
        <f>IF(COUNTIF(M1608, "*POSB*TRA*")&gt;0,CONCATENATE(L1608,"-",MID(M1608,(MIN(IF(ISERROR(FIND({1;2;3;4;5;6;7;8;9;0},M1608,FIND("POSB",M1608))),"",FIND({1;2;3;4;5;6;7;8;9;0},M1608,FIND("POSB",M1608))))),6)),"")</f>
        <v/>
      </c>
      <c r="U1608" s="8" t="str">
        <f t="shared" si="200"/>
        <v>--</v>
      </c>
      <c r="V1608" s="17" t="str">
        <f>IF(COUNTIF(M1608, "*CHEQUE*")&gt;0,+MID(M1608,(MIN(IF(ISERROR(FIND({1;2;3;4;5;6;7;8;9;0},M1608)),"",FIND({1;2;3;4;5;6;7;8;9;0},M1608)))),15),"")</f>
        <v/>
      </c>
      <c r="W1608" s="10"/>
      <c r="X1608" s="10"/>
      <c r="Y1608" s="10"/>
      <c r="Z1608" s="10"/>
      <c r="AA1608" s="31" t="str">
        <f t="shared" si="201"/>
        <v>--</v>
      </c>
      <c r="AB1608" s="18" t="str">
        <f t="shared" si="202"/>
        <v>Deposit</v>
      </c>
      <c r="AC1608" s="3">
        <f t="shared" si="203"/>
        <v>0</v>
      </c>
      <c r="AD1608" s="4">
        <f t="shared" si="204"/>
        <v>0</v>
      </c>
      <c r="AE1608" s="8" t="str">
        <f t="shared" si="205"/>
        <v/>
      </c>
      <c r="AF1608" s="18" t="str">
        <f t="shared" si="206"/>
        <v>--</v>
      </c>
    </row>
    <row r="1609" spans="5:32" x14ac:dyDescent="0.25">
      <c r="E1609" s="36" t="str">
        <f t="shared" si="207"/>
        <v>--</v>
      </c>
      <c r="F1609" s="26"/>
      <c r="G1609" s="21"/>
      <c r="H1609" s="30"/>
      <c r="I1609" s="30"/>
      <c r="J1609" s="24"/>
      <c r="K1609" s="24"/>
      <c r="L1609" s="24"/>
      <c r="M1609" s="26"/>
      <c r="N1609" s="30"/>
      <c r="O1609" s="13"/>
      <c r="P1609" s="13"/>
      <c r="Q1609" s="13"/>
      <c r="R1609" s="13"/>
      <c r="T1609" s="8" t="str">
        <f>IF(COUNTIF(M1609, "*POSB*TRA*")&gt;0,CONCATENATE(L1609,"-",MID(M1609,(MIN(IF(ISERROR(FIND({1;2;3;4;5;6;7;8;9;0},M1609,FIND("POSB",M1609))),"",FIND({1;2;3;4;5;6;7;8;9;0},M1609,FIND("POSB",M1609))))),6)),"")</f>
        <v/>
      </c>
      <c r="U1609" s="8" t="str">
        <f t="shared" si="200"/>
        <v>--</v>
      </c>
      <c r="V1609" s="17" t="str">
        <f>IF(COUNTIF(M1609, "*CHEQUE*")&gt;0,+MID(M1609,(MIN(IF(ISERROR(FIND({1;2;3;4;5;6;7;8;9;0},M1609)),"",FIND({1;2;3;4;5;6;7;8;9;0},M1609)))),15),"")</f>
        <v/>
      </c>
      <c r="W1609" s="10"/>
      <c r="X1609" s="10"/>
      <c r="Y1609" s="10"/>
      <c r="Z1609" s="10"/>
      <c r="AA1609" s="31" t="str">
        <f t="shared" si="201"/>
        <v>--</v>
      </c>
      <c r="AB1609" s="18" t="str">
        <f t="shared" si="202"/>
        <v>Deposit</v>
      </c>
      <c r="AC1609" s="3">
        <f t="shared" si="203"/>
        <v>0</v>
      </c>
      <c r="AD1609" s="4">
        <f t="shared" si="204"/>
        <v>0</v>
      </c>
      <c r="AE1609" s="8" t="str">
        <f t="shared" si="205"/>
        <v/>
      </c>
      <c r="AF1609" s="18" t="str">
        <f t="shared" si="206"/>
        <v>--</v>
      </c>
    </row>
    <row r="1610" spans="5:32" x14ac:dyDescent="0.25">
      <c r="E1610" s="36" t="str">
        <f t="shared" si="207"/>
        <v>--</v>
      </c>
      <c r="F1610" s="25"/>
      <c r="G1610" s="20"/>
      <c r="H1610" s="29"/>
      <c r="I1610" s="29"/>
      <c r="J1610" s="23"/>
      <c r="K1610" s="23"/>
      <c r="L1610" s="23"/>
      <c r="M1610" s="25"/>
      <c r="N1610" s="29"/>
      <c r="O1610" s="13"/>
      <c r="P1610" s="13"/>
      <c r="Q1610" s="13"/>
      <c r="R1610" s="13"/>
      <c r="T1610" s="8" t="str">
        <f>IF(COUNTIF(M1610, "*POSB*TRA*")&gt;0,CONCATENATE(L1610,"-",MID(M1610,(MIN(IF(ISERROR(FIND({1;2;3;4;5;6;7;8;9;0},M1610,FIND("POSB",M1610))),"",FIND({1;2;3;4;5;6;7;8;9;0},M1610,FIND("POSB",M1610))))),6)),"")</f>
        <v/>
      </c>
      <c r="U1610" s="8" t="str">
        <f t="shared" si="200"/>
        <v>--</v>
      </c>
      <c r="V1610" s="17" t="str">
        <f>IF(COUNTIF(M1610, "*CHEQUE*")&gt;0,+MID(M1610,(MIN(IF(ISERROR(FIND({1;2;3;4;5;6;7;8;9;0},M1610)),"",FIND({1;2;3;4;5;6;7;8;9;0},M1610)))),15),"")</f>
        <v/>
      </c>
      <c r="W1610" s="10"/>
      <c r="X1610" s="10"/>
      <c r="Y1610" s="10"/>
      <c r="Z1610" s="10"/>
      <c r="AA1610" s="31" t="str">
        <f t="shared" si="201"/>
        <v>--</v>
      </c>
      <c r="AB1610" s="18" t="str">
        <f t="shared" si="202"/>
        <v>Deposit</v>
      </c>
      <c r="AC1610" s="3">
        <f t="shared" si="203"/>
        <v>0</v>
      </c>
      <c r="AD1610" s="4">
        <f t="shared" si="204"/>
        <v>0</v>
      </c>
      <c r="AE1610" s="8" t="str">
        <f t="shared" si="205"/>
        <v/>
      </c>
      <c r="AF1610" s="18" t="str">
        <f t="shared" si="206"/>
        <v>--</v>
      </c>
    </row>
    <row r="1611" spans="5:32" x14ac:dyDescent="0.25">
      <c r="E1611" s="36" t="str">
        <f t="shared" si="207"/>
        <v>--</v>
      </c>
      <c r="F1611" s="26"/>
      <c r="G1611" s="21"/>
      <c r="H1611" s="30"/>
      <c r="I1611" s="30"/>
      <c r="J1611" s="24"/>
      <c r="K1611" s="24"/>
      <c r="L1611" s="24"/>
      <c r="M1611" s="26"/>
      <c r="N1611" s="30"/>
      <c r="O1611" s="13"/>
      <c r="P1611" s="13"/>
      <c r="Q1611" s="13"/>
      <c r="R1611" s="13"/>
      <c r="T1611" s="8" t="str">
        <f>IF(COUNTIF(M1611, "*POSB*TRA*")&gt;0,CONCATENATE(L1611,"-",MID(M1611,(MIN(IF(ISERROR(FIND({1;2;3;4;5;6;7;8;9;0},M1611,FIND("POSB",M1611))),"",FIND({1;2;3;4;5;6;7;8;9;0},M1611,FIND("POSB",M1611))))),6)),"")</f>
        <v/>
      </c>
      <c r="U1611" s="8" t="str">
        <f t="shared" si="200"/>
        <v>--</v>
      </c>
      <c r="V1611" s="17" t="str">
        <f>IF(COUNTIF(M1611, "*CHEQUE*")&gt;0,+MID(M1611,(MIN(IF(ISERROR(FIND({1;2;3;4;5;6;7;8;9;0},M1611)),"",FIND({1;2;3;4;5;6;7;8;9;0},M1611)))),15),"")</f>
        <v/>
      </c>
      <c r="W1611" s="10"/>
      <c r="X1611" s="10"/>
      <c r="Y1611" s="10"/>
      <c r="Z1611" s="10"/>
      <c r="AA1611" s="31" t="str">
        <f t="shared" si="201"/>
        <v>--</v>
      </c>
      <c r="AB1611" s="18" t="str">
        <f t="shared" si="202"/>
        <v>Deposit</v>
      </c>
      <c r="AC1611" s="3">
        <f t="shared" si="203"/>
        <v>0</v>
      </c>
      <c r="AD1611" s="4">
        <f t="shared" si="204"/>
        <v>0</v>
      </c>
      <c r="AE1611" s="8" t="str">
        <f t="shared" si="205"/>
        <v/>
      </c>
      <c r="AF1611" s="18" t="str">
        <f t="shared" si="206"/>
        <v>--</v>
      </c>
    </row>
    <row r="1612" spans="5:32" x14ac:dyDescent="0.25">
      <c r="E1612" s="36" t="str">
        <f t="shared" si="207"/>
        <v>--</v>
      </c>
      <c r="F1612" s="25"/>
      <c r="G1612" s="20"/>
      <c r="H1612" s="29"/>
      <c r="I1612" s="29"/>
      <c r="J1612" s="23"/>
      <c r="K1612" s="23"/>
      <c r="L1612" s="23"/>
      <c r="M1612" s="25"/>
      <c r="N1612" s="29"/>
      <c r="O1612" s="13"/>
      <c r="P1612" s="13"/>
      <c r="Q1612" s="13"/>
      <c r="R1612" s="13"/>
      <c r="T1612" s="8" t="str">
        <f>IF(COUNTIF(M1612, "*POSB*TRA*")&gt;0,CONCATENATE(L1612,"-",MID(M1612,(MIN(IF(ISERROR(FIND({1;2;3;4;5;6;7;8;9;0},M1612,FIND("POSB",M1612))),"",FIND({1;2;3;4;5;6;7;8;9;0},M1612,FIND("POSB",M1612))))),6)),"")</f>
        <v/>
      </c>
      <c r="U1612" s="8" t="str">
        <f t="shared" si="200"/>
        <v>--</v>
      </c>
      <c r="V1612" s="17" t="str">
        <f>IF(COUNTIF(M1612, "*CHEQUE*")&gt;0,+MID(M1612,(MIN(IF(ISERROR(FIND({1;2;3;4;5;6;7;8;9;0},M1612)),"",FIND({1;2;3;4;5;6;7;8;9;0},M1612)))),15),"")</f>
        <v/>
      </c>
      <c r="W1612" s="10"/>
      <c r="X1612" s="10"/>
      <c r="Y1612" s="10"/>
      <c r="Z1612" s="10"/>
      <c r="AA1612" s="31" t="str">
        <f t="shared" si="201"/>
        <v>--</v>
      </c>
      <c r="AB1612" s="18" t="str">
        <f t="shared" si="202"/>
        <v>Deposit</v>
      </c>
      <c r="AC1612" s="3">
        <f t="shared" si="203"/>
        <v>0</v>
      </c>
      <c r="AD1612" s="4">
        <f t="shared" si="204"/>
        <v>0</v>
      </c>
      <c r="AE1612" s="8" t="str">
        <f t="shared" si="205"/>
        <v/>
      </c>
      <c r="AF1612" s="18" t="str">
        <f t="shared" si="206"/>
        <v>--</v>
      </c>
    </row>
    <row r="1613" spans="5:32" x14ac:dyDescent="0.25">
      <c r="E1613" s="36" t="str">
        <f t="shared" si="207"/>
        <v>--</v>
      </c>
      <c r="F1613" s="26"/>
      <c r="G1613" s="21"/>
      <c r="H1613" s="30"/>
      <c r="I1613" s="30"/>
      <c r="J1613" s="24"/>
      <c r="K1613" s="24"/>
      <c r="L1613" s="24"/>
      <c r="M1613" s="26"/>
      <c r="N1613" s="30"/>
      <c r="O1613" s="13"/>
      <c r="P1613" s="13"/>
      <c r="Q1613" s="13"/>
      <c r="R1613" s="13"/>
      <c r="T1613" s="8" t="str">
        <f>IF(COUNTIF(M1613, "*POSB*TRA*")&gt;0,CONCATENATE(L1613,"-",MID(M1613,(MIN(IF(ISERROR(FIND({1;2;3;4;5;6;7;8;9;0},M1613,FIND("POSB",M1613))),"",FIND({1;2;3;4;5;6;7;8;9;0},M1613,FIND("POSB",M1613))))),6)),"")</f>
        <v/>
      </c>
      <c r="U1613" s="8" t="str">
        <f t="shared" si="200"/>
        <v>--</v>
      </c>
      <c r="V1613" s="17" t="str">
        <f>IF(COUNTIF(M1613, "*CHEQUE*")&gt;0,+MID(M1613,(MIN(IF(ISERROR(FIND({1;2;3;4;5;6;7;8;9;0},M1613)),"",FIND({1;2;3;4;5;6;7;8;9;0},M1613)))),15),"")</f>
        <v/>
      </c>
      <c r="W1613" s="10"/>
      <c r="X1613" s="10"/>
      <c r="Y1613" s="10"/>
      <c r="Z1613" s="10"/>
      <c r="AA1613" s="31" t="str">
        <f t="shared" si="201"/>
        <v>--</v>
      </c>
      <c r="AB1613" s="18" t="str">
        <f t="shared" si="202"/>
        <v>Deposit</v>
      </c>
      <c r="AC1613" s="3">
        <f t="shared" si="203"/>
        <v>0</v>
      </c>
      <c r="AD1613" s="4">
        <f t="shared" si="204"/>
        <v>0</v>
      </c>
      <c r="AE1613" s="8" t="str">
        <f t="shared" si="205"/>
        <v/>
      </c>
      <c r="AF1613" s="18" t="str">
        <f t="shared" si="206"/>
        <v>--</v>
      </c>
    </row>
    <row r="1614" spans="5:32" x14ac:dyDescent="0.25">
      <c r="E1614" s="36" t="str">
        <f t="shared" si="207"/>
        <v>--</v>
      </c>
      <c r="F1614" s="25"/>
      <c r="G1614" s="20"/>
      <c r="H1614" s="29"/>
      <c r="I1614" s="29"/>
      <c r="J1614" s="23"/>
      <c r="K1614" s="23"/>
      <c r="L1614" s="23"/>
      <c r="M1614" s="25"/>
      <c r="N1614" s="29"/>
      <c r="O1614" s="13"/>
      <c r="P1614" s="13"/>
      <c r="Q1614" s="13"/>
      <c r="R1614" s="13"/>
      <c r="T1614" s="8" t="str">
        <f>IF(COUNTIF(M1614, "*POSB*TRA*")&gt;0,CONCATENATE(L1614,"-",MID(M1614,(MIN(IF(ISERROR(FIND({1;2;3;4;5;6;7;8;9;0},M1614,FIND("POSB",M1614))),"",FIND({1;2;3;4;5;6;7;8;9;0},M1614,FIND("POSB",M1614))))),6)),"")</f>
        <v/>
      </c>
      <c r="U1614" s="8" t="str">
        <f t="shared" si="200"/>
        <v>--</v>
      </c>
      <c r="V1614" s="17" t="str">
        <f>IF(COUNTIF(M1614, "*CHEQUE*")&gt;0,+MID(M1614,(MIN(IF(ISERROR(FIND({1;2;3;4;5;6;7;8;9;0},M1614)),"",FIND({1;2;3;4;5;6;7;8;9;0},M1614)))),15),"")</f>
        <v/>
      </c>
      <c r="W1614" s="10"/>
      <c r="X1614" s="10"/>
      <c r="Y1614" s="10"/>
      <c r="Z1614" s="10"/>
      <c r="AA1614" s="31" t="str">
        <f t="shared" si="201"/>
        <v>--</v>
      </c>
      <c r="AB1614" s="18" t="str">
        <f t="shared" si="202"/>
        <v>Deposit</v>
      </c>
      <c r="AC1614" s="3">
        <f t="shared" si="203"/>
        <v>0</v>
      </c>
      <c r="AD1614" s="4">
        <f t="shared" si="204"/>
        <v>0</v>
      </c>
      <c r="AE1614" s="8" t="str">
        <f t="shared" si="205"/>
        <v/>
      </c>
      <c r="AF1614" s="18" t="str">
        <f t="shared" si="206"/>
        <v>--</v>
      </c>
    </row>
    <row r="1615" spans="5:32" x14ac:dyDescent="0.25">
      <c r="E1615" s="36" t="str">
        <f t="shared" si="207"/>
        <v>--</v>
      </c>
      <c r="F1615" s="26"/>
      <c r="G1615" s="21"/>
      <c r="H1615" s="30"/>
      <c r="I1615" s="30"/>
      <c r="J1615" s="24"/>
      <c r="K1615" s="24"/>
      <c r="L1615" s="24"/>
      <c r="M1615" s="26"/>
      <c r="N1615" s="30"/>
      <c r="O1615" s="13"/>
      <c r="P1615" s="13"/>
      <c r="Q1615" s="13"/>
      <c r="R1615" s="13"/>
      <c r="T1615" s="8" t="str">
        <f>IF(COUNTIF(M1615, "*POSB*TRA*")&gt;0,CONCATENATE(L1615,"-",MID(M1615,(MIN(IF(ISERROR(FIND({1;2;3;4;5;6;7;8;9;0},M1615,FIND("POSB",M1615))),"",FIND({1;2;3;4;5;6;7;8;9;0},M1615,FIND("POSB",M1615))))),6)),"")</f>
        <v/>
      </c>
      <c r="U1615" s="8" t="str">
        <f t="shared" si="200"/>
        <v>--</v>
      </c>
      <c r="V1615" s="17" t="str">
        <f>IF(COUNTIF(M1615, "*CHEQUE*")&gt;0,+MID(M1615,(MIN(IF(ISERROR(FIND({1;2;3;4;5;6;7;8;9;0},M1615)),"",FIND({1;2;3;4;5;6;7;8;9;0},M1615)))),15),"")</f>
        <v/>
      </c>
      <c r="W1615" s="10"/>
      <c r="X1615" s="10"/>
      <c r="Y1615" s="10"/>
      <c r="Z1615" s="10"/>
      <c r="AA1615" s="31" t="str">
        <f t="shared" si="201"/>
        <v>--</v>
      </c>
      <c r="AB1615" s="18" t="str">
        <f t="shared" si="202"/>
        <v>Deposit</v>
      </c>
      <c r="AC1615" s="3">
        <f t="shared" si="203"/>
        <v>0</v>
      </c>
      <c r="AD1615" s="4">
        <f t="shared" si="204"/>
        <v>0</v>
      </c>
      <c r="AE1615" s="8" t="str">
        <f t="shared" si="205"/>
        <v/>
      </c>
      <c r="AF1615" s="18" t="str">
        <f t="shared" si="206"/>
        <v>--</v>
      </c>
    </row>
    <row r="1616" spans="5:32" x14ac:dyDescent="0.25">
      <c r="E1616" s="36" t="str">
        <f t="shared" si="207"/>
        <v>--</v>
      </c>
      <c r="F1616" s="25"/>
      <c r="G1616" s="20"/>
      <c r="H1616" s="29"/>
      <c r="I1616" s="29"/>
      <c r="J1616" s="23"/>
      <c r="K1616" s="23"/>
      <c r="L1616" s="23"/>
      <c r="M1616" s="25"/>
      <c r="N1616" s="29"/>
      <c r="O1616" s="13"/>
      <c r="P1616" s="13"/>
      <c r="Q1616" s="13"/>
      <c r="R1616" s="13"/>
      <c r="T1616" s="8" t="str">
        <f>IF(COUNTIF(M1616, "*POSB*TRA*")&gt;0,CONCATENATE(L1616,"-",MID(M1616,(MIN(IF(ISERROR(FIND({1;2;3;4;5;6;7;8;9;0},M1616,FIND("POSB",M1616))),"",FIND({1;2;3;4;5;6;7;8;9;0},M1616,FIND("POSB",M1616))))),6)),"")</f>
        <v/>
      </c>
      <c r="U1616" s="8" t="str">
        <f t="shared" si="200"/>
        <v>--</v>
      </c>
      <c r="V1616" s="17" t="str">
        <f>IF(COUNTIF(M1616, "*CHEQUE*")&gt;0,+MID(M1616,(MIN(IF(ISERROR(FIND({1;2;3;4;5;6;7;8;9;0},M1616)),"",FIND({1;2;3;4;5;6;7;8;9;0},M1616)))),15),"")</f>
        <v/>
      </c>
      <c r="W1616" s="10"/>
      <c r="X1616" s="10"/>
      <c r="Y1616" s="10"/>
      <c r="Z1616" s="10"/>
      <c r="AA1616" s="31" t="str">
        <f t="shared" si="201"/>
        <v>--</v>
      </c>
      <c r="AB1616" s="18" t="str">
        <f t="shared" si="202"/>
        <v>Deposit</v>
      </c>
      <c r="AC1616" s="3">
        <f t="shared" si="203"/>
        <v>0</v>
      </c>
      <c r="AD1616" s="4">
        <f t="shared" si="204"/>
        <v>0</v>
      </c>
      <c r="AE1616" s="8" t="str">
        <f t="shared" si="205"/>
        <v/>
      </c>
      <c r="AF1616" s="18" t="str">
        <f t="shared" si="206"/>
        <v>--</v>
      </c>
    </row>
    <row r="1617" spans="5:32" x14ac:dyDescent="0.25">
      <c r="E1617" s="36" t="str">
        <f t="shared" si="207"/>
        <v>--</v>
      </c>
      <c r="F1617" s="26"/>
      <c r="G1617" s="21"/>
      <c r="H1617" s="30"/>
      <c r="I1617" s="30"/>
      <c r="J1617" s="24"/>
      <c r="K1617" s="24"/>
      <c r="L1617" s="24"/>
      <c r="M1617" s="26"/>
      <c r="N1617" s="30"/>
      <c r="O1617" s="13"/>
      <c r="P1617" s="13"/>
      <c r="Q1617" s="13"/>
      <c r="R1617" s="13"/>
      <c r="T1617" s="8" t="str">
        <f>IF(COUNTIF(M1617, "*POSB*TRA*")&gt;0,CONCATENATE(L1617,"-",MID(M1617,(MIN(IF(ISERROR(FIND({1;2;3;4;5;6;7;8;9;0},M1617,FIND("POSB",M1617))),"",FIND({1;2;3;4;5;6;7;8;9;0},M1617,FIND("POSB",M1617))))),6)),"")</f>
        <v/>
      </c>
      <c r="U1617" s="8" t="str">
        <f t="shared" si="200"/>
        <v>--</v>
      </c>
      <c r="V1617" s="17" t="str">
        <f>IF(COUNTIF(M1617, "*CHEQUE*")&gt;0,+MID(M1617,(MIN(IF(ISERROR(FIND({1;2;3;4;5;6;7;8;9;0},M1617)),"",FIND({1;2;3;4;5;6;7;8;9;0},M1617)))),15),"")</f>
        <v/>
      </c>
      <c r="W1617" s="10"/>
      <c r="X1617" s="10"/>
      <c r="Y1617" s="10"/>
      <c r="Z1617" s="10"/>
      <c r="AA1617" s="31" t="str">
        <f t="shared" si="201"/>
        <v>--</v>
      </c>
      <c r="AB1617" s="18" t="str">
        <f t="shared" si="202"/>
        <v>Deposit</v>
      </c>
      <c r="AC1617" s="3">
        <f t="shared" si="203"/>
        <v>0</v>
      </c>
      <c r="AD1617" s="4">
        <f t="shared" si="204"/>
        <v>0</v>
      </c>
      <c r="AE1617" s="8" t="str">
        <f t="shared" si="205"/>
        <v/>
      </c>
      <c r="AF1617" s="18" t="str">
        <f t="shared" si="206"/>
        <v>--</v>
      </c>
    </row>
    <row r="1618" spans="5:32" x14ac:dyDescent="0.25">
      <c r="E1618" s="36" t="str">
        <f t="shared" si="207"/>
        <v>--</v>
      </c>
      <c r="F1618" s="25"/>
      <c r="G1618" s="20"/>
      <c r="H1618" s="29"/>
      <c r="I1618" s="29"/>
      <c r="J1618" s="23"/>
      <c r="K1618" s="23"/>
      <c r="L1618" s="23"/>
      <c r="M1618" s="25"/>
      <c r="N1618" s="29"/>
      <c r="O1618" s="13"/>
      <c r="P1618" s="13"/>
      <c r="Q1618" s="13"/>
      <c r="R1618" s="13"/>
      <c r="T1618" s="8" t="str">
        <f>IF(COUNTIF(M1618, "*POSB*TRA*")&gt;0,CONCATENATE(L1618,"-",MID(M1618,(MIN(IF(ISERROR(FIND({1;2;3;4;5;6;7;8;9;0},M1618,FIND("POSB",M1618))),"",FIND({1;2;3;4;5;6;7;8;9;0},M1618,FIND("POSB",M1618))))),6)),"")</f>
        <v/>
      </c>
      <c r="U1618" s="8" t="str">
        <f t="shared" si="200"/>
        <v>--</v>
      </c>
      <c r="V1618" s="17" t="str">
        <f>IF(COUNTIF(M1618, "*CHEQUE*")&gt;0,+MID(M1618,(MIN(IF(ISERROR(FIND({1;2;3;4;5;6;7;8;9;0},M1618)),"",FIND({1;2;3;4;5;6;7;8;9;0},M1618)))),15),"")</f>
        <v/>
      </c>
      <c r="W1618" s="10"/>
      <c r="X1618" s="10"/>
      <c r="Y1618" s="10"/>
      <c r="Z1618" s="10"/>
      <c r="AA1618" s="31" t="str">
        <f t="shared" si="201"/>
        <v>--</v>
      </c>
      <c r="AB1618" s="18" t="str">
        <f t="shared" si="202"/>
        <v>Deposit</v>
      </c>
      <c r="AC1618" s="3">
        <f t="shared" si="203"/>
        <v>0</v>
      </c>
      <c r="AD1618" s="4">
        <f t="shared" si="204"/>
        <v>0</v>
      </c>
      <c r="AE1618" s="8" t="str">
        <f t="shared" si="205"/>
        <v/>
      </c>
      <c r="AF1618" s="18" t="str">
        <f t="shared" si="206"/>
        <v>--</v>
      </c>
    </row>
    <row r="1619" spans="5:32" x14ac:dyDescent="0.25">
      <c r="E1619" s="36" t="str">
        <f t="shared" si="207"/>
        <v>--</v>
      </c>
      <c r="F1619" s="26"/>
      <c r="G1619" s="21"/>
      <c r="H1619" s="30"/>
      <c r="I1619" s="30"/>
      <c r="J1619" s="24"/>
      <c r="K1619" s="24"/>
      <c r="L1619" s="24"/>
      <c r="M1619" s="26"/>
      <c r="N1619" s="30"/>
      <c r="O1619" s="13"/>
      <c r="P1619" s="13"/>
      <c r="Q1619" s="13"/>
      <c r="R1619" s="13"/>
      <c r="T1619" s="8" t="str">
        <f>IF(COUNTIF(M1619, "*POSB*TRA*")&gt;0,CONCATENATE(L1619,"-",MID(M1619,(MIN(IF(ISERROR(FIND({1;2;3;4;5;6;7;8;9;0},M1619,FIND("POSB",M1619))),"",FIND({1;2;3;4;5;6;7;8;9;0},M1619,FIND("POSB",M1619))))),6)),"")</f>
        <v/>
      </c>
      <c r="U1619" s="8" t="str">
        <f t="shared" si="200"/>
        <v>--</v>
      </c>
      <c r="V1619" s="17" t="str">
        <f>IF(COUNTIF(M1619, "*CHEQUE*")&gt;0,+MID(M1619,(MIN(IF(ISERROR(FIND({1;2;3;4;5;6;7;8;9;0},M1619)),"",FIND({1;2;3;4;5;6;7;8;9;0},M1619)))),15),"")</f>
        <v/>
      </c>
      <c r="W1619" s="10"/>
      <c r="X1619" s="10"/>
      <c r="Y1619" s="10"/>
      <c r="Z1619" s="10"/>
      <c r="AA1619" s="31" t="str">
        <f t="shared" si="201"/>
        <v>--</v>
      </c>
      <c r="AB1619" s="18" t="str">
        <f t="shared" si="202"/>
        <v>Deposit</v>
      </c>
      <c r="AC1619" s="3">
        <f t="shared" si="203"/>
        <v>0</v>
      </c>
      <c r="AD1619" s="4">
        <f t="shared" si="204"/>
        <v>0</v>
      </c>
      <c r="AE1619" s="8" t="str">
        <f t="shared" si="205"/>
        <v/>
      </c>
      <c r="AF1619" s="18" t="str">
        <f t="shared" si="206"/>
        <v>--</v>
      </c>
    </row>
    <row r="1620" spans="5:32" x14ac:dyDescent="0.25">
      <c r="E1620" s="36" t="str">
        <f t="shared" si="207"/>
        <v>--</v>
      </c>
      <c r="F1620" s="25"/>
      <c r="G1620" s="20"/>
      <c r="H1620" s="29"/>
      <c r="I1620" s="29"/>
      <c r="J1620" s="23"/>
      <c r="K1620" s="23"/>
      <c r="L1620" s="23"/>
      <c r="M1620" s="25"/>
      <c r="N1620" s="29"/>
      <c r="O1620" s="13"/>
      <c r="P1620" s="13"/>
      <c r="Q1620" s="13"/>
      <c r="R1620" s="13"/>
      <c r="T1620" s="8" t="str">
        <f>IF(COUNTIF(M1620, "*POSB*TRA*")&gt;0,CONCATENATE(L1620,"-",MID(M1620,(MIN(IF(ISERROR(FIND({1;2;3;4;5;6;7;8;9;0},M1620,FIND("POSB",M1620))),"",FIND({1;2;3;4;5;6;7;8;9;0},M1620,FIND("POSB",M1620))))),6)),"")</f>
        <v/>
      </c>
      <c r="U1620" s="8" t="str">
        <f t="shared" si="200"/>
        <v>--</v>
      </c>
      <c r="V1620" s="17" t="str">
        <f>IF(COUNTIF(M1620, "*CHEQUE*")&gt;0,+MID(M1620,(MIN(IF(ISERROR(FIND({1;2;3;4;5;6;7;8;9;0},M1620)),"",FIND({1;2;3;4;5;6;7;8;9;0},M1620)))),15),"")</f>
        <v/>
      </c>
      <c r="W1620" s="10"/>
      <c r="X1620" s="10"/>
      <c r="Y1620" s="10"/>
      <c r="Z1620" s="10"/>
      <c r="AA1620" s="31" t="str">
        <f t="shared" si="201"/>
        <v>--</v>
      </c>
      <c r="AB1620" s="18" t="str">
        <f t="shared" si="202"/>
        <v>Deposit</v>
      </c>
      <c r="AC1620" s="3">
        <f t="shared" si="203"/>
        <v>0</v>
      </c>
      <c r="AD1620" s="4">
        <f t="shared" si="204"/>
        <v>0</v>
      </c>
      <c r="AE1620" s="8" t="str">
        <f t="shared" si="205"/>
        <v/>
      </c>
      <c r="AF1620" s="18" t="str">
        <f t="shared" si="206"/>
        <v>--</v>
      </c>
    </row>
    <row r="1621" spans="5:32" x14ac:dyDescent="0.25">
      <c r="E1621" s="36" t="str">
        <f t="shared" si="207"/>
        <v>--</v>
      </c>
      <c r="F1621" s="26"/>
      <c r="G1621" s="21"/>
      <c r="H1621" s="30"/>
      <c r="I1621" s="30"/>
      <c r="J1621" s="24"/>
      <c r="K1621" s="24"/>
      <c r="L1621" s="24"/>
      <c r="M1621" s="26"/>
      <c r="N1621" s="30"/>
      <c r="O1621" s="13"/>
      <c r="P1621" s="13"/>
      <c r="Q1621" s="13"/>
      <c r="R1621" s="13"/>
      <c r="T1621" s="8" t="str">
        <f>IF(COUNTIF(M1621, "*POSB*TRA*")&gt;0,CONCATENATE(L1621,"-",MID(M1621,(MIN(IF(ISERROR(FIND({1;2;3;4;5;6;7;8;9;0},M1621,FIND("POSB",M1621))),"",FIND({1;2;3;4;5;6;7;8;9;0},M1621,FIND("POSB",M1621))))),6)),"")</f>
        <v/>
      </c>
      <c r="U1621" s="8" t="str">
        <f t="shared" si="200"/>
        <v>--</v>
      </c>
      <c r="V1621" s="17" t="str">
        <f>IF(COUNTIF(M1621, "*CHEQUE*")&gt;0,+MID(M1621,(MIN(IF(ISERROR(FIND({1;2;3;4;5;6;7;8;9;0},M1621)),"",FIND({1;2;3;4;5;6;7;8;9;0},M1621)))),15),"")</f>
        <v/>
      </c>
      <c r="W1621" s="10"/>
      <c r="X1621" s="10"/>
      <c r="Y1621" s="10"/>
      <c r="Z1621" s="10"/>
      <c r="AA1621" s="31" t="str">
        <f t="shared" si="201"/>
        <v>--</v>
      </c>
      <c r="AB1621" s="18" t="str">
        <f t="shared" si="202"/>
        <v>Deposit</v>
      </c>
      <c r="AC1621" s="3">
        <f t="shared" si="203"/>
        <v>0</v>
      </c>
      <c r="AD1621" s="4">
        <f t="shared" si="204"/>
        <v>0</v>
      </c>
      <c r="AE1621" s="8" t="str">
        <f t="shared" si="205"/>
        <v/>
      </c>
      <c r="AF1621" s="18" t="str">
        <f t="shared" si="206"/>
        <v>--</v>
      </c>
    </row>
    <row r="1622" spans="5:32" x14ac:dyDescent="0.25">
      <c r="E1622" s="36" t="str">
        <f t="shared" si="207"/>
        <v>--</v>
      </c>
      <c r="F1622" s="25"/>
      <c r="G1622" s="20"/>
      <c r="H1622" s="29"/>
      <c r="I1622" s="29"/>
      <c r="J1622" s="23"/>
      <c r="K1622" s="23"/>
      <c r="L1622" s="23"/>
      <c r="M1622" s="25"/>
      <c r="N1622" s="29"/>
      <c r="O1622" s="13"/>
      <c r="P1622" s="13"/>
      <c r="Q1622" s="13"/>
      <c r="R1622" s="13"/>
      <c r="T1622" s="8" t="str">
        <f>IF(COUNTIF(M1622, "*POSB*TRA*")&gt;0,CONCATENATE(L1622,"-",MID(M1622,(MIN(IF(ISERROR(FIND({1;2;3;4;5;6;7;8;9;0},M1622,FIND("POSB",M1622))),"",FIND({1;2;3;4;5;6;7;8;9;0},M1622,FIND("POSB",M1622))))),6)),"")</f>
        <v/>
      </c>
      <c r="U1622" s="8" t="str">
        <f t="shared" si="200"/>
        <v>--</v>
      </c>
      <c r="V1622" s="17" t="str">
        <f>IF(COUNTIF(M1622, "*CHEQUE*")&gt;0,+MID(M1622,(MIN(IF(ISERROR(FIND({1;2;3;4;5;6;7;8;9;0},M1622)),"",FIND({1;2;3;4;5;6;7;8;9;0},M1622)))),15),"")</f>
        <v/>
      </c>
      <c r="W1622" s="10"/>
      <c r="X1622" s="10"/>
      <c r="Y1622" s="10"/>
      <c r="Z1622" s="10"/>
      <c r="AA1622" s="31" t="str">
        <f t="shared" si="201"/>
        <v>--</v>
      </c>
      <c r="AB1622" s="18" t="str">
        <f t="shared" si="202"/>
        <v>Deposit</v>
      </c>
      <c r="AC1622" s="3">
        <f t="shared" si="203"/>
        <v>0</v>
      </c>
      <c r="AD1622" s="4">
        <f t="shared" si="204"/>
        <v>0</v>
      </c>
      <c r="AE1622" s="8" t="str">
        <f t="shared" si="205"/>
        <v/>
      </c>
      <c r="AF1622" s="18" t="str">
        <f t="shared" si="206"/>
        <v>--</v>
      </c>
    </row>
    <row r="1623" spans="5:32" x14ac:dyDescent="0.25">
      <c r="E1623" s="36" t="str">
        <f t="shared" si="207"/>
        <v>--</v>
      </c>
      <c r="F1623" s="26"/>
      <c r="G1623" s="21"/>
      <c r="H1623" s="30"/>
      <c r="I1623" s="30"/>
      <c r="J1623" s="24"/>
      <c r="K1623" s="24"/>
      <c r="L1623" s="24"/>
      <c r="M1623" s="26"/>
      <c r="N1623" s="30"/>
      <c r="O1623" s="13"/>
      <c r="P1623" s="13"/>
      <c r="Q1623" s="13"/>
      <c r="R1623" s="13"/>
      <c r="T1623" s="8" t="str">
        <f>IF(COUNTIF(M1623, "*POSB*TRA*")&gt;0,CONCATENATE(L1623,"-",MID(M1623,(MIN(IF(ISERROR(FIND({1;2;3;4;5;6;7;8;9;0},M1623,FIND("POSB",M1623))),"",FIND({1;2;3;4;5;6;7;8;9;0},M1623,FIND("POSB",M1623))))),6)),"")</f>
        <v/>
      </c>
      <c r="U1623" s="8" t="str">
        <f t="shared" si="200"/>
        <v>--</v>
      </c>
      <c r="V1623" s="17" t="str">
        <f>IF(COUNTIF(M1623, "*CHEQUE*")&gt;0,+MID(M1623,(MIN(IF(ISERROR(FIND({1;2;3;4;5;6;7;8;9;0},M1623)),"",FIND({1;2;3;4;5;6;7;8;9;0},M1623)))),15),"")</f>
        <v/>
      </c>
      <c r="W1623" s="10"/>
      <c r="X1623" s="10"/>
      <c r="Y1623" s="10"/>
      <c r="Z1623" s="10"/>
      <c r="AA1623" s="31" t="str">
        <f t="shared" si="201"/>
        <v>--</v>
      </c>
      <c r="AB1623" s="18" t="str">
        <f t="shared" si="202"/>
        <v>Deposit</v>
      </c>
      <c r="AC1623" s="3">
        <f t="shared" si="203"/>
        <v>0</v>
      </c>
      <c r="AD1623" s="4">
        <f t="shared" si="204"/>
        <v>0</v>
      </c>
      <c r="AE1623" s="8" t="str">
        <f t="shared" si="205"/>
        <v/>
      </c>
      <c r="AF1623" s="18" t="str">
        <f t="shared" si="206"/>
        <v>--</v>
      </c>
    </row>
    <row r="1624" spans="5:32" x14ac:dyDescent="0.25">
      <c r="E1624" s="36" t="str">
        <f t="shared" si="207"/>
        <v>--</v>
      </c>
      <c r="F1624" s="25"/>
      <c r="G1624" s="20"/>
      <c r="H1624" s="29"/>
      <c r="I1624" s="29"/>
      <c r="J1624" s="23"/>
      <c r="K1624" s="23"/>
      <c r="L1624" s="23"/>
      <c r="M1624" s="25"/>
      <c r="N1624" s="29"/>
      <c r="O1624" s="13"/>
      <c r="P1624" s="13"/>
      <c r="Q1624" s="13"/>
      <c r="R1624" s="13"/>
      <c r="T1624" s="8" t="str">
        <f>IF(COUNTIF(M1624, "*POSB*TRA*")&gt;0,CONCATENATE(L1624,"-",MID(M1624,(MIN(IF(ISERROR(FIND({1;2;3;4;5;6;7;8;9;0},M1624,FIND("POSB",M1624))),"",FIND({1;2;3;4;5;6;7;8;9;0},M1624,FIND("POSB",M1624))))),6)),"")</f>
        <v/>
      </c>
      <c r="U1624" s="8" t="str">
        <f t="shared" si="200"/>
        <v>--</v>
      </c>
      <c r="V1624" s="17" t="str">
        <f>IF(COUNTIF(M1624, "*CHEQUE*")&gt;0,+MID(M1624,(MIN(IF(ISERROR(FIND({1;2;3;4;5;6;7;8;9;0},M1624)),"",FIND({1;2;3;4;5;6;7;8;9;0},M1624)))),15),"")</f>
        <v/>
      </c>
      <c r="W1624" s="10"/>
      <c r="X1624" s="10"/>
      <c r="Y1624" s="10"/>
      <c r="Z1624" s="10"/>
      <c r="AA1624" s="31" t="str">
        <f t="shared" si="201"/>
        <v>--</v>
      </c>
      <c r="AB1624" s="18" t="str">
        <f t="shared" si="202"/>
        <v>Deposit</v>
      </c>
      <c r="AC1624" s="3">
        <f t="shared" si="203"/>
        <v>0</v>
      </c>
      <c r="AD1624" s="4">
        <f t="shared" si="204"/>
        <v>0</v>
      </c>
      <c r="AE1624" s="8" t="str">
        <f t="shared" si="205"/>
        <v/>
      </c>
      <c r="AF1624" s="18" t="str">
        <f t="shared" si="206"/>
        <v>--</v>
      </c>
    </row>
    <row r="1625" spans="5:32" x14ac:dyDescent="0.25">
      <c r="E1625" s="36" t="str">
        <f t="shared" si="207"/>
        <v>--</v>
      </c>
      <c r="F1625" s="26"/>
      <c r="G1625" s="21"/>
      <c r="H1625" s="30"/>
      <c r="I1625" s="30"/>
      <c r="J1625" s="24"/>
      <c r="K1625" s="24"/>
      <c r="L1625" s="24"/>
      <c r="M1625" s="26"/>
      <c r="N1625" s="30"/>
      <c r="O1625" s="13"/>
      <c r="P1625" s="13"/>
      <c r="Q1625" s="13"/>
      <c r="R1625" s="13"/>
      <c r="T1625" s="8" t="str">
        <f>IF(COUNTIF(M1625, "*POSB*TRA*")&gt;0,CONCATENATE(L1625,"-",MID(M1625,(MIN(IF(ISERROR(FIND({1;2;3;4;5;6;7;8;9;0},M1625,FIND("POSB",M1625))),"",FIND({1;2;3;4;5;6;7;8;9;0},M1625,FIND("POSB",M1625))))),6)),"")</f>
        <v/>
      </c>
      <c r="U1625" s="8" t="str">
        <f t="shared" si="200"/>
        <v>--</v>
      </c>
      <c r="V1625" s="17" t="str">
        <f>IF(COUNTIF(M1625, "*CHEQUE*")&gt;0,+MID(M1625,(MIN(IF(ISERROR(FIND({1;2;3;4;5;6;7;8;9;0},M1625)),"",FIND({1;2;3;4;5;6;7;8;9;0},M1625)))),15),"")</f>
        <v/>
      </c>
      <c r="W1625" s="10"/>
      <c r="X1625" s="10"/>
      <c r="Y1625" s="10"/>
      <c r="Z1625" s="10"/>
      <c r="AA1625" s="31" t="str">
        <f t="shared" si="201"/>
        <v>--</v>
      </c>
      <c r="AB1625" s="18" t="str">
        <f t="shared" si="202"/>
        <v>Deposit</v>
      </c>
      <c r="AC1625" s="3">
        <f t="shared" si="203"/>
        <v>0</v>
      </c>
      <c r="AD1625" s="4">
        <f t="shared" si="204"/>
        <v>0</v>
      </c>
      <c r="AE1625" s="8" t="str">
        <f t="shared" si="205"/>
        <v/>
      </c>
      <c r="AF1625" s="18" t="str">
        <f t="shared" si="206"/>
        <v>--</v>
      </c>
    </row>
    <row r="1626" spans="5:32" x14ac:dyDescent="0.25">
      <c r="E1626" s="36" t="str">
        <f t="shared" si="207"/>
        <v>--</v>
      </c>
      <c r="F1626" s="25"/>
      <c r="G1626" s="20"/>
      <c r="H1626" s="29"/>
      <c r="I1626" s="29"/>
      <c r="J1626" s="23"/>
      <c r="K1626" s="23"/>
      <c r="L1626" s="23"/>
      <c r="M1626" s="25"/>
      <c r="N1626" s="29"/>
      <c r="O1626" s="13"/>
      <c r="P1626" s="13"/>
      <c r="Q1626" s="13"/>
      <c r="R1626" s="13"/>
      <c r="T1626" s="8" t="str">
        <f>IF(COUNTIF(M1626, "*POSB*TRA*")&gt;0,CONCATENATE(L1626,"-",MID(M1626,(MIN(IF(ISERROR(FIND({1;2;3;4;5;6;7;8;9;0},M1626,FIND("POSB",M1626))),"",FIND({1;2;3;4;5;6;7;8;9;0},M1626,FIND("POSB",M1626))))),6)),"")</f>
        <v/>
      </c>
      <c r="U1626" s="8" t="str">
        <f t="shared" si="200"/>
        <v>--</v>
      </c>
      <c r="V1626" s="17" t="str">
        <f>IF(COUNTIF(M1626, "*CHEQUE*")&gt;0,+MID(M1626,(MIN(IF(ISERROR(FIND({1;2;3;4;5;6;7;8;9;0},M1626)),"",FIND({1;2;3;4;5;6;7;8;9;0},M1626)))),15),"")</f>
        <v/>
      </c>
      <c r="W1626" s="10"/>
      <c r="X1626" s="10"/>
      <c r="Y1626" s="10"/>
      <c r="Z1626" s="10"/>
      <c r="AA1626" s="31" t="str">
        <f t="shared" si="201"/>
        <v>--</v>
      </c>
      <c r="AB1626" s="18" t="str">
        <f t="shared" si="202"/>
        <v>Deposit</v>
      </c>
      <c r="AC1626" s="3">
        <f t="shared" si="203"/>
        <v>0</v>
      </c>
      <c r="AD1626" s="4">
        <f t="shared" si="204"/>
        <v>0</v>
      </c>
      <c r="AE1626" s="8" t="str">
        <f t="shared" si="205"/>
        <v/>
      </c>
      <c r="AF1626" s="18" t="str">
        <f t="shared" si="206"/>
        <v>--</v>
      </c>
    </row>
    <row r="1627" spans="5:32" x14ac:dyDescent="0.25">
      <c r="E1627" s="36" t="str">
        <f t="shared" si="207"/>
        <v>--</v>
      </c>
      <c r="F1627" s="26"/>
      <c r="G1627" s="21"/>
      <c r="H1627" s="30"/>
      <c r="I1627" s="30"/>
      <c r="J1627" s="24"/>
      <c r="K1627" s="24"/>
      <c r="L1627" s="24"/>
      <c r="M1627" s="26"/>
      <c r="N1627" s="30"/>
      <c r="O1627" s="13"/>
      <c r="P1627" s="13"/>
      <c r="Q1627" s="13"/>
      <c r="R1627" s="13"/>
      <c r="T1627" s="8" t="str">
        <f>IF(COUNTIF(M1627, "*POSB*TRA*")&gt;0,CONCATENATE(L1627,"-",MID(M1627,(MIN(IF(ISERROR(FIND({1;2;3;4;5;6;7;8;9;0},M1627,FIND("POSB",M1627))),"",FIND({1;2;3;4;5;6;7;8;9;0},M1627,FIND("POSB",M1627))))),6)),"")</f>
        <v/>
      </c>
      <c r="U1627" s="8" t="str">
        <f t="shared" si="200"/>
        <v>--</v>
      </c>
      <c r="V1627" s="17" t="str">
        <f>IF(COUNTIF(M1627, "*CHEQUE*")&gt;0,+MID(M1627,(MIN(IF(ISERROR(FIND({1;2;3;4;5;6;7;8;9;0},M1627)),"",FIND({1;2;3;4;5;6;7;8;9;0},M1627)))),15),"")</f>
        <v/>
      </c>
      <c r="W1627" s="10"/>
      <c r="X1627" s="10"/>
      <c r="Y1627" s="10"/>
      <c r="Z1627" s="10"/>
      <c r="AA1627" s="31" t="str">
        <f t="shared" si="201"/>
        <v>--</v>
      </c>
      <c r="AB1627" s="18" t="str">
        <f t="shared" si="202"/>
        <v>Deposit</v>
      </c>
      <c r="AC1627" s="3">
        <f t="shared" si="203"/>
        <v>0</v>
      </c>
      <c r="AD1627" s="4">
        <f t="shared" si="204"/>
        <v>0</v>
      </c>
      <c r="AE1627" s="8" t="str">
        <f t="shared" si="205"/>
        <v/>
      </c>
      <c r="AF1627" s="18" t="str">
        <f t="shared" si="206"/>
        <v>--</v>
      </c>
    </row>
    <row r="1628" spans="5:32" x14ac:dyDescent="0.25">
      <c r="E1628" s="36" t="str">
        <f t="shared" si="207"/>
        <v>--</v>
      </c>
      <c r="F1628" s="25"/>
      <c r="G1628" s="20"/>
      <c r="H1628" s="29"/>
      <c r="I1628" s="29"/>
      <c r="J1628" s="23"/>
      <c r="K1628" s="23"/>
      <c r="L1628" s="23"/>
      <c r="M1628" s="25"/>
      <c r="N1628" s="29"/>
      <c r="O1628" s="13"/>
      <c r="P1628" s="13"/>
      <c r="Q1628" s="13"/>
      <c r="R1628" s="13"/>
      <c r="T1628" s="8" t="str">
        <f>IF(COUNTIF(M1628, "*POSB*TRA*")&gt;0,CONCATENATE(L1628,"-",MID(M1628,(MIN(IF(ISERROR(FIND({1;2;3;4;5;6;7;8;9;0},M1628,FIND("POSB",M1628))),"",FIND({1;2;3;4;5;6;7;8;9;0},M1628,FIND("POSB",M1628))))),6)),"")</f>
        <v/>
      </c>
      <c r="U1628" s="8" t="str">
        <f t="shared" si="200"/>
        <v>--</v>
      </c>
      <c r="V1628" s="17" t="str">
        <f>IF(COUNTIF(M1628, "*CHEQUE*")&gt;0,+MID(M1628,(MIN(IF(ISERROR(FIND({1;2;3;4;5;6;7;8;9;0},M1628)),"",FIND({1;2;3;4;5;6;7;8;9;0},M1628)))),15),"")</f>
        <v/>
      </c>
      <c r="W1628" s="10"/>
      <c r="X1628" s="10"/>
      <c r="Y1628" s="10"/>
      <c r="Z1628" s="10"/>
      <c r="AA1628" s="31" t="str">
        <f t="shared" si="201"/>
        <v>--</v>
      </c>
      <c r="AB1628" s="18" t="str">
        <f t="shared" si="202"/>
        <v>Deposit</v>
      </c>
      <c r="AC1628" s="3">
        <f t="shared" si="203"/>
        <v>0</v>
      </c>
      <c r="AD1628" s="4">
        <f t="shared" si="204"/>
        <v>0</v>
      </c>
      <c r="AE1628" s="8" t="str">
        <f t="shared" si="205"/>
        <v/>
      </c>
      <c r="AF1628" s="18" t="str">
        <f t="shared" si="206"/>
        <v>--</v>
      </c>
    </row>
    <row r="1629" spans="5:32" x14ac:dyDescent="0.25">
      <c r="E1629" s="36" t="str">
        <f t="shared" si="207"/>
        <v>--</v>
      </c>
      <c r="F1629" s="26"/>
      <c r="G1629" s="21"/>
      <c r="H1629" s="30"/>
      <c r="I1629" s="30"/>
      <c r="J1629" s="24"/>
      <c r="K1629" s="24"/>
      <c r="L1629" s="24"/>
      <c r="M1629" s="26"/>
      <c r="N1629" s="30"/>
      <c r="O1629" s="13"/>
      <c r="P1629" s="13"/>
      <c r="Q1629" s="13"/>
      <c r="R1629" s="13"/>
      <c r="T1629" s="8" t="str">
        <f>IF(COUNTIF(M1629, "*POSB*TRA*")&gt;0,CONCATENATE(L1629,"-",MID(M1629,(MIN(IF(ISERROR(FIND({1;2;3;4;5;6;7;8;9;0},M1629,FIND("POSB",M1629))),"",FIND({1;2;3;4;5;6;7;8;9;0},M1629,FIND("POSB",M1629))))),6)),"")</f>
        <v/>
      </c>
      <c r="U1629" s="8" t="str">
        <f t="shared" si="200"/>
        <v>--</v>
      </c>
      <c r="V1629" s="17" t="str">
        <f>IF(COUNTIF(M1629, "*CHEQUE*")&gt;0,+MID(M1629,(MIN(IF(ISERROR(FIND({1;2;3;4;5;6;7;8;9;0},M1629)),"",FIND({1;2;3;4;5;6;7;8;9;0},M1629)))),15),"")</f>
        <v/>
      </c>
      <c r="W1629" s="10"/>
      <c r="X1629" s="10"/>
      <c r="Y1629" s="10"/>
      <c r="Z1629" s="10"/>
      <c r="AA1629" s="31" t="str">
        <f t="shared" si="201"/>
        <v>--</v>
      </c>
      <c r="AB1629" s="18" t="str">
        <f t="shared" si="202"/>
        <v>Deposit</v>
      </c>
      <c r="AC1629" s="3">
        <f t="shared" si="203"/>
        <v>0</v>
      </c>
      <c r="AD1629" s="4">
        <f t="shared" si="204"/>
        <v>0</v>
      </c>
      <c r="AE1629" s="8" t="str">
        <f t="shared" si="205"/>
        <v/>
      </c>
      <c r="AF1629" s="18" t="str">
        <f t="shared" si="206"/>
        <v>--</v>
      </c>
    </row>
    <row r="1630" spans="5:32" x14ac:dyDescent="0.25">
      <c r="E1630" s="36" t="str">
        <f t="shared" si="207"/>
        <v>--</v>
      </c>
      <c r="F1630" s="25"/>
      <c r="G1630" s="20"/>
      <c r="H1630" s="29"/>
      <c r="I1630" s="29"/>
      <c r="J1630" s="23"/>
      <c r="K1630" s="23"/>
      <c r="L1630" s="23"/>
      <c r="M1630" s="25"/>
      <c r="N1630" s="29"/>
      <c r="O1630" s="13"/>
      <c r="P1630" s="13"/>
      <c r="Q1630" s="13"/>
      <c r="R1630" s="13"/>
      <c r="T1630" s="8" t="str">
        <f>IF(COUNTIF(M1630, "*POSB*TRA*")&gt;0,CONCATENATE(L1630,"-",MID(M1630,(MIN(IF(ISERROR(FIND({1;2;3;4;5;6;7;8;9;0},M1630,FIND("POSB",M1630))),"",FIND({1;2;3;4;5;6;7;8;9;0},M1630,FIND("POSB",M1630))))),6)),"")</f>
        <v/>
      </c>
      <c r="U1630" s="8" t="str">
        <f t="shared" si="200"/>
        <v>--</v>
      </c>
      <c r="V1630" s="17" t="str">
        <f>IF(COUNTIF(M1630, "*CHEQUE*")&gt;0,+MID(M1630,(MIN(IF(ISERROR(FIND({1;2;3;4;5;6;7;8;9;0},M1630)),"",FIND({1;2;3;4;5;6;7;8;9;0},M1630)))),15),"")</f>
        <v/>
      </c>
      <c r="W1630" s="10"/>
      <c r="X1630" s="10"/>
      <c r="Y1630" s="10"/>
      <c r="Z1630" s="10"/>
      <c r="AA1630" s="31" t="str">
        <f t="shared" si="201"/>
        <v>--</v>
      </c>
      <c r="AB1630" s="18" t="str">
        <f t="shared" si="202"/>
        <v>Deposit</v>
      </c>
      <c r="AC1630" s="3">
        <f t="shared" si="203"/>
        <v>0</v>
      </c>
      <c r="AD1630" s="4">
        <f t="shared" si="204"/>
        <v>0</v>
      </c>
      <c r="AE1630" s="8" t="str">
        <f t="shared" si="205"/>
        <v/>
      </c>
      <c r="AF1630" s="18" t="str">
        <f t="shared" si="206"/>
        <v>--</v>
      </c>
    </row>
    <row r="1631" spans="5:32" x14ac:dyDescent="0.25">
      <c r="E1631" s="36" t="str">
        <f t="shared" si="207"/>
        <v>--</v>
      </c>
      <c r="F1631" s="26"/>
      <c r="G1631" s="21"/>
      <c r="H1631" s="30"/>
      <c r="I1631" s="30"/>
      <c r="J1631" s="24"/>
      <c r="K1631" s="24"/>
      <c r="L1631" s="24"/>
      <c r="M1631" s="26"/>
      <c r="N1631" s="30"/>
      <c r="O1631" s="13"/>
      <c r="P1631" s="13"/>
      <c r="Q1631" s="13"/>
      <c r="R1631" s="13"/>
      <c r="T1631" s="8" t="str">
        <f>IF(COUNTIF(M1631, "*POSB*TRA*")&gt;0,CONCATENATE(L1631,"-",MID(M1631,(MIN(IF(ISERROR(FIND({1;2;3;4;5;6;7;8;9;0},M1631,FIND("POSB",M1631))),"",FIND({1;2;3;4;5;6;7;8;9;0},M1631,FIND("POSB",M1631))))),6)),"")</f>
        <v/>
      </c>
      <c r="U1631" s="8" t="str">
        <f t="shared" si="200"/>
        <v>--</v>
      </c>
      <c r="V1631" s="17" t="str">
        <f>IF(COUNTIF(M1631, "*CHEQUE*")&gt;0,+MID(M1631,(MIN(IF(ISERROR(FIND({1;2;3;4;5;6;7;8;9;0},M1631)),"",FIND({1;2;3;4;5;6;7;8;9;0},M1631)))),15),"")</f>
        <v/>
      </c>
      <c r="W1631" s="10"/>
      <c r="X1631" s="10"/>
      <c r="Y1631" s="10"/>
      <c r="Z1631" s="10"/>
      <c r="AA1631" s="31" t="str">
        <f t="shared" si="201"/>
        <v>--</v>
      </c>
      <c r="AB1631" s="18" t="str">
        <f t="shared" si="202"/>
        <v>Deposit</v>
      </c>
      <c r="AC1631" s="3">
        <f t="shared" si="203"/>
        <v>0</v>
      </c>
      <c r="AD1631" s="4">
        <f t="shared" si="204"/>
        <v>0</v>
      </c>
      <c r="AE1631" s="8" t="str">
        <f t="shared" si="205"/>
        <v/>
      </c>
      <c r="AF1631" s="18" t="str">
        <f t="shared" si="206"/>
        <v>--</v>
      </c>
    </row>
    <row r="1632" spans="5:32" x14ac:dyDescent="0.25">
      <c r="E1632" s="36" t="str">
        <f t="shared" si="207"/>
        <v>--</v>
      </c>
      <c r="F1632" s="25"/>
      <c r="G1632" s="20"/>
      <c r="H1632" s="29"/>
      <c r="I1632" s="29"/>
      <c r="J1632" s="23"/>
      <c r="K1632" s="23"/>
      <c r="L1632" s="23"/>
      <c r="M1632" s="25"/>
      <c r="N1632" s="29"/>
      <c r="O1632" s="13"/>
      <c r="P1632" s="13"/>
      <c r="Q1632" s="13"/>
      <c r="R1632" s="13"/>
      <c r="T1632" s="8" t="str">
        <f>IF(COUNTIF(M1632, "*POSB*TRA*")&gt;0,CONCATENATE(L1632,"-",MID(M1632,(MIN(IF(ISERROR(FIND({1;2;3;4;5;6;7;8;9;0},M1632,FIND("POSB",M1632))),"",FIND({1;2;3;4;5;6;7;8;9;0},M1632,FIND("POSB",M1632))))),6)),"")</f>
        <v/>
      </c>
      <c r="U1632" s="8" t="str">
        <f t="shared" si="200"/>
        <v>--</v>
      </c>
      <c r="V1632" s="17" t="str">
        <f>IF(COUNTIF(M1632, "*CHEQUE*")&gt;0,+MID(M1632,(MIN(IF(ISERROR(FIND({1;2;3;4;5;6;7;8;9;0},M1632)),"",FIND({1;2;3;4;5;6;7;8;9;0},M1632)))),15),"")</f>
        <v/>
      </c>
      <c r="W1632" s="10"/>
      <c r="X1632" s="10"/>
      <c r="Y1632" s="10"/>
      <c r="Z1632" s="10"/>
      <c r="AA1632" s="31" t="str">
        <f t="shared" si="201"/>
        <v>--</v>
      </c>
      <c r="AB1632" s="18" t="str">
        <f t="shared" si="202"/>
        <v>Deposit</v>
      </c>
      <c r="AC1632" s="3">
        <f t="shared" si="203"/>
        <v>0</v>
      </c>
      <c r="AD1632" s="4">
        <f t="shared" si="204"/>
        <v>0</v>
      </c>
      <c r="AE1632" s="8" t="str">
        <f t="shared" si="205"/>
        <v/>
      </c>
      <c r="AF1632" s="18" t="str">
        <f t="shared" si="206"/>
        <v>--</v>
      </c>
    </row>
    <row r="1633" spans="5:32" x14ac:dyDescent="0.25">
      <c r="E1633" s="36" t="str">
        <f t="shared" si="207"/>
        <v>--</v>
      </c>
      <c r="F1633" s="26"/>
      <c r="G1633" s="21"/>
      <c r="H1633" s="30"/>
      <c r="I1633" s="30"/>
      <c r="J1633" s="24"/>
      <c r="K1633" s="24"/>
      <c r="L1633" s="24"/>
      <c r="M1633" s="26"/>
      <c r="N1633" s="30"/>
      <c r="O1633" s="13"/>
      <c r="P1633" s="13"/>
      <c r="Q1633" s="13"/>
      <c r="R1633" s="13"/>
      <c r="T1633" s="8" t="str">
        <f>IF(COUNTIF(M1633, "*POSB*TRA*")&gt;0,CONCATENATE(L1633,"-",MID(M1633,(MIN(IF(ISERROR(FIND({1;2;3;4;5;6;7;8;9;0},M1633,FIND("POSB",M1633))),"",FIND({1;2;3;4;5;6;7;8;9;0},M1633,FIND("POSB",M1633))))),6)),"")</f>
        <v/>
      </c>
      <c r="U1633" s="8" t="str">
        <f t="shared" si="200"/>
        <v>--</v>
      </c>
      <c r="V1633" s="17" t="str">
        <f>IF(COUNTIF(M1633, "*CHEQUE*")&gt;0,+MID(M1633,(MIN(IF(ISERROR(FIND({1;2;3;4;5;6;7;8;9;0},M1633)),"",FIND({1;2;3;4;5;6;7;8;9;0},M1633)))),15),"")</f>
        <v/>
      </c>
      <c r="W1633" s="10"/>
      <c r="X1633" s="10"/>
      <c r="Y1633" s="10"/>
      <c r="Z1633" s="10"/>
      <c r="AA1633" s="31" t="str">
        <f t="shared" si="201"/>
        <v>--</v>
      </c>
      <c r="AB1633" s="18" t="str">
        <f t="shared" si="202"/>
        <v>Deposit</v>
      </c>
      <c r="AC1633" s="3">
        <f t="shared" si="203"/>
        <v>0</v>
      </c>
      <c r="AD1633" s="4">
        <f t="shared" si="204"/>
        <v>0</v>
      </c>
      <c r="AE1633" s="8" t="str">
        <f t="shared" si="205"/>
        <v/>
      </c>
      <c r="AF1633" s="18" t="str">
        <f t="shared" si="206"/>
        <v>--</v>
      </c>
    </row>
    <row r="1634" spans="5:32" x14ac:dyDescent="0.25">
      <c r="E1634" s="36" t="str">
        <f t="shared" si="207"/>
        <v>--</v>
      </c>
      <c r="F1634" s="25"/>
      <c r="G1634" s="20"/>
      <c r="H1634" s="29"/>
      <c r="I1634" s="29"/>
      <c r="J1634" s="23"/>
      <c r="K1634" s="23"/>
      <c r="L1634" s="23"/>
      <c r="M1634" s="25"/>
      <c r="N1634" s="29"/>
      <c r="O1634" s="13"/>
      <c r="P1634" s="13"/>
      <c r="Q1634" s="13"/>
      <c r="R1634" s="13"/>
      <c r="T1634" s="8" t="str">
        <f>IF(COUNTIF(M1634, "*POSB*TRA*")&gt;0,CONCATENATE(L1634,"-",MID(M1634,(MIN(IF(ISERROR(FIND({1;2;3;4;5;6;7;8;9;0},M1634,FIND("POSB",M1634))),"",FIND({1;2;3;4;5;6;7;8;9;0},M1634,FIND("POSB",M1634))))),6)),"")</f>
        <v/>
      </c>
      <c r="U1634" s="8" t="str">
        <f t="shared" si="200"/>
        <v>--</v>
      </c>
      <c r="V1634" s="17" t="str">
        <f>IF(COUNTIF(M1634, "*CHEQUE*")&gt;0,+MID(M1634,(MIN(IF(ISERROR(FIND({1;2;3;4;5;6;7;8;9;0},M1634)),"",FIND({1;2;3;4;5;6;7;8;9;0},M1634)))),15),"")</f>
        <v/>
      </c>
      <c r="W1634" s="10"/>
      <c r="X1634" s="10"/>
      <c r="Y1634" s="10"/>
      <c r="Z1634" s="10"/>
      <c r="AA1634" s="31" t="str">
        <f t="shared" si="201"/>
        <v>--</v>
      </c>
      <c r="AB1634" s="18" t="str">
        <f t="shared" si="202"/>
        <v>Deposit</v>
      </c>
      <c r="AC1634" s="3">
        <f t="shared" si="203"/>
        <v>0</v>
      </c>
      <c r="AD1634" s="4">
        <f t="shared" si="204"/>
        <v>0</v>
      </c>
      <c r="AE1634" s="8" t="str">
        <f t="shared" si="205"/>
        <v/>
      </c>
      <c r="AF1634" s="18" t="str">
        <f t="shared" si="206"/>
        <v>--</v>
      </c>
    </row>
    <row r="1635" spans="5:32" x14ac:dyDescent="0.25">
      <c r="E1635" s="36" t="str">
        <f t="shared" si="207"/>
        <v>--</v>
      </c>
      <c r="F1635" s="26"/>
      <c r="G1635" s="21"/>
      <c r="H1635" s="30"/>
      <c r="I1635" s="30"/>
      <c r="J1635" s="24"/>
      <c r="K1635" s="24"/>
      <c r="L1635" s="24"/>
      <c r="M1635" s="26"/>
      <c r="N1635" s="30"/>
      <c r="O1635" s="13"/>
      <c r="P1635" s="13"/>
      <c r="Q1635" s="13"/>
      <c r="R1635" s="13"/>
      <c r="T1635" s="8" t="str">
        <f>IF(COUNTIF(M1635, "*POSB*TRA*")&gt;0,CONCATENATE(L1635,"-",MID(M1635,(MIN(IF(ISERROR(FIND({1;2;3;4;5;6;7;8;9;0},M1635,FIND("POSB",M1635))),"",FIND({1;2;3;4;5;6;7;8;9;0},M1635,FIND("POSB",M1635))))),6)),"")</f>
        <v/>
      </c>
      <c r="U1635" s="8" t="str">
        <f t="shared" si="200"/>
        <v>--</v>
      </c>
      <c r="V1635" s="17" t="str">
        <f>IF(COUNTIF(M1635, "*CHEQUE*")&gt;0,+MID(M1635,(MIN(IF(ISERROR(FIND({1;2;3;4;5;6;7;8;9;0},M1635)),"",FIND({1;2;3;4;5;6;7;8;9;0},M1635)))),15),"")</f>
        <v/>
      </c>
      <c r="W1635" s="10"/>
      <c r="X1635" s="10"/>
      <c r="Y1635" s="10"/>
      <c r="Z1635" s="10"/>
      <c r="AA1635" s="31" t="str">
        <f t="shared" si="201"/>
        <v>--</v>
      </c>
      <c r="AB1635" s="18" t="str">
        <f t="shared" si="202"/>
        <v>Deposit</v>
      </c>
      <c r="AC1635" s="3">
        <f t="shared" si="203"/>
        <v>0</v>
      </c>
      <c r="AD1635" s="4">
        <f t="shared" si="204"/>
        <v>0</v>
      </c>
      <c r="AE1635" s="8" t="str">
        <f t="shared" si="205"/>
        <v/>
      </c>
      <c r="AF1635" s="18" t="str">
        <f t="shared" si="206"/>
        <v>--</v>
      </c>
    </row>
    <row r="1636" spans="5:32" x14ac:dyDescent="0.25">
      <c r="E1636" s="36" t="str">
        <f t="shared" si="207"/>
        <v>--</v>
      </c>
      <c r="F1636" s="25"/>
      <c r="G1636" s="20"/>
      <c r="H1636" s="29"/>
      <c r="I1636" s="29"/>
      <c r="J1636" s="23"/>
      <c r="K1636" s="23"/>
      <c r="L1636" s="23"/>
      <c r="M1636" s="25"/>
      <c r="N1636" s="29"/>
      <c r="O1636" s="13"/>
      <c r="P1636" s="13"/>
      <c r="Q1636" s="13"/>
      <c r="R1636" s="13"/>
      <c r="T1636" s="8" t="str">
        <f>IF(COUNTIF(M1636, "*POSB*TRA*")&gt;0,CONCATENATE(L1636,"-",MID(M1636,(MIN(IF(ISERROR(FIND({1;2;3;4;5;6;7;8;9;0},M1636,FIND("POSB",M1636))),"",FIND({1;2;3;4;5;6;7;8;9;0},M1636,FIND("POSB",M1636))))),6)),"")</f>
        <v/>
      </c>
      <c r="U1636" s="8" t="str">
        <f t="shared" si="200"/>
        <v>--</v>
      </c>
      <c r="V1636" s="17" t="str">
        <f>IF(COUNTIF(M1636, "*CHEQUE*")&gt;0,+MID(M1636,(MIN(IF(ISERROR(FIND({1;2;3;4;5;6;7;8;9;0},M1636)),"",FIND({1;2;3;4;5;6;7;8;9;0},M1636)))),15),"")</f>
        <v/>
      </c>
      <c r="W1636" s="10"/>
      <c r="X1636" s="10"/>
      <c r="Y1636" s="10"/>
      <c r="Z1636" s="10"/>
      <c r="AA1636" s="31" t="str">
        <f t="shared" si="201"/>
        <v>--</v>
      </c>
      <c r="AB1636" s="18" t="str">
        <f t="shared" si="202"/>
        <v>Deposit</v>
      </c>
      <c r="AC1636" s="3">
        <f t="shared" si="203"/>
        <v>0</v>
      </c>
      <c r="AD1636" s="4">
        <f t="shared" si="204"/>
        <v>0</v>
      </c>
      <c r="AE1636" s="8" t="str">
        <f t="shared" si="205"/>
        <v/>
      </c>
      <c r="AF1636" s="18" t="str">
        <f t="shared" si="206"/>
        <v>--</v>
      </c>
    </row>
    <row r="1637" spans="5:32" x14ac:dyDescent="0.25">
      <c r="E1637" s="36" t="str">
        <f t="shared" si="207"/>
        <v>--</v>
      </c>
      <c r="F1637" s="26"/>
      <c r="G1637" s="21"/>
      <c r="H1637" s="30"/>
      <c r="I1637" s="30"/>
      <c r="J1637" s="24"/>
      <c r="K1637" s="24"/>
      <c r="L1637" s="24"/>
      <c r="M1637" s="26"/>
      <c r="N1637" s="30"/>
      <c r="O1637" s="13"/>
      <c r="P1637" s="13"/>
      <c r="Q1637" s="13"/>
      <c r="R1637" s="13"/>
      <c r="T1637" s="8" t="str">
        <f>IF(COUNTIF(M1637, "*POSB*TRA*")&gt;0,CONCATENATE(L1637,"-",MID(M1637,(MIN(IF(ISERROR(FIND({1;2;3;4;5;6;7;8;9;0},M1637,FIND("POSB",M1637))),"",FIND({1;2;3;4;5;6;7;8;9;0},M1637,FIND("POSB",M1637))))),6)),"")</f>
        <v/>
      </c>
      <c r="U1637" s="8" t="str">
        <f t="shared" si="200"/>
        <v>--</v>
      </c>
      <c r="V1637" s="17" t="str">
        <f>IF(COUNTIF(M1637, "*CHEQUE*")&gt;0,+MID(M1637,(MIN(IF(ISERROR(FIND({1;2;3;4;5;6;7;8;9;0},M1637)),"",FIND({1;2;3;4;5;6;7;8;9;0},M1637)))),15),"")</f>
        <v/>
      </c>
      <c r="W1637" s="10"/>
      <c r="X1637" s="10"/>
      <c r="Y1637" s="10"/>
      <c r="Z1637" s="10"/>
      <c r="AA1637" s="31" t="str">
        <f t="shared" si="201"/>
        <v>--</v>
      </c>
      <c r="AB1637" s="18" t="str">
        <f t="shared" si="202"/>
        <v>Deposit</v>
      </c>
      <c r="AC1637" s="3">
        <f t="shared" si="203"/>
        <v>0</v>
      </c>
      <c r="AD1637" s="4">
        <f t="shared" si="204"/>
        <v>0</v>
      </c>
      <c r="AE1637" s="8" t="str">
        <f t="shared" si="205"/>
        <v/>
      </c>
      <c r="AF1637" s="18" t="str">
        <f t="shared" si="206"/>
        <v>--</v>
      </c>
    </row>
    <row r="1638" spans="5:32" x14ac:dyDescent="0.25">
      <c r="E1638" s="36" t="str">
        <f t="shared" si="207"/>
        <v>--</v>
      </c>
      <c r="F1638" s="25"/>
      <c r="G1638" s="20"/>
      <c r="H1638" s="29"/>
      <c r="I1638" s="29"/>
      <c r="J1638" s="23"/>
      <c r="K1638" s="23"/>
      <c r="L1638" s="23"/>
      <c r="M1638" s="25"/>
      <c r="N1638" s="29"/>
      <c r="O1638" s="13"/>
      <c r="P1638" s="13"/>
      <c r="Q1638" s="13"/>
      <c r="R1638" s="13"/>
      <c r="T1638" s="8" t="str">
        <f>IF(COUNTIF(M1638, "*POSB*TRA*")&gt;0,CONCATENATE(L1638,"-",MID(M1638,(MIN(IF(ISERROR(FIND({1;2;3;4;5;6;7;8;9;0},M1638,FIND("POSB",M1638))),"",FIND({1;2;3;4;5;6;7;8;9;0},M1638,FIND("POSB",M1638))))),6)),"")</f>
        <v/>
      </c>
      <c r="U1638" s="8" t="str">
        <f t="shared" si="200"/>
        <v>--</v>
      </c>
      <c r="V1638" s="17" t="str">
        <f>IF(COUNTIF(M1638, "*CHEQUE*")&gt;0,+MID(M1638,(MIN(IF(ISERROR(FIND({1;2;3;4;5;6;7;8;9;0},M1638)),"",FIND({1;2;3;4;5;6;7;8;9;0},M1638)))),15),"")</f>
        <v/>
      </c>
      <c r="W1638" s="10"/>
      <c r="X1638" s="10"/>
      <c r="Y1638" s="10"/>
      <c r="Z1638" s="10"/>
      <c r="AA1638" s="31" t="str">
        <f t="shared" si="201"/>
        <v>--</v>
      </c>
      <c r="AB1638" s="18" t="str">
        <f t="shared" si="202"/>
        <v>Deposit</v>
      </c>
      <c r="AC1638" s="3">
        <f t="shared" si="203"/>
        <v>0</v>
      </c>
      <c r="AD1638" s="4">
        <f t="shared" si="204"/>
        <v>0</v>
      </c>
      <c r="AE1638" s="8" t="str">
        <f t="shared" si="205"/>
        <v/>
      </c>
      <c r="AF1638" s="18" t="str">
        <f t="shared" si="206"/>
        <v>--</v>
      </c>
    </row>
    <row r="1639" spans="5:32" x14ac:dyDescent="0.25">
      <c r="E1639" s="36" t="str">
        <f t="shared" si="207"/>
        <v>--</v>
      </c>
      <c r="F1639" s="26"/>
      <c r="G1639" s="21"/>
      <c r="H1639" s="30"/>
      <c r="I1639" s="30"/>
      <c r="J1639" s="24"/>
      <c r="K1639" s="24"/>
      <c r="L1639" s="24"/>
      <c r="M1639" s="26"/>
      <c r="N1639" s="30"/>
      <c r="O1639" s="13"/>
      <c r="P1639" s="13"/>
      <c r="Q1639" s="13"/>
      <c r="R1639" s="13"/>
      <c r="T1639" s="8" t="str">
        <f>IF(COUNTIF(M1639, "*POSB*TRA*")&gt;0,CONCATENATE(L1639,"-",MID(M1639,(MIN(IF(ISERROR(FIND({1;2;3;4;5;6;7;8;9;0},M1639,FIND("POSB",M1639))),"",FIND({1;2;3;4;5;6;7;8;9;0},M1639,FIND("POSB",M1639))))),6)),"")</f>
        <v/>
      </c>
      <c r="U1639" s="8" t="str">
        <f t="shared" si="200"/>
        <v>--</v>
      </c>
      <c r="V1639" s="17" t="str">
        <f>IF(COUNTIF(M1639, "*CHEQUE*")&gt;0,+MID(M1639,(MIN(IF(ISERROR(FIND({1;2;3;4;5;6;7;8;9;0},M1639)),"",FIND({1;2;3;4;5;6;7;8;9;0},M1639)))),15),"")</f>
        <v/>
      </c>
      <c r="W1639" s="10"/>
      <c r="X1639" s="10"/>
      <c r="Y1639" s="10"/>
      <c r="Z1639" s="10"/>
      <c r="AA1639" s="31" t="str">
        <f t="shared" si="201"/>
        <v>--</v>
      </c>
      <c r="AB1639" s="18" t="str">
        <f t="shared" si="202"/>
        <v>Deposit</v>
      </c>
      <c r="AC1639" s="3">
        <f t="shared" si="203"/>
        <v>0</v>
      </c>
      <c r="AD1639" s="4">
        <f t="shared" si="204"/>
        <v>0</v>
      </c>
      <c r="AE1639" s="8" t="str">
        <f t="shared" si="205"/>
        <v/>
      </c>
      <c r="AF1639" s="18" t="str">
        <f t="shared" si="206"/>
        <v>--</v>
      </c>
    </row>
    <row r="1640" spans="5:32" x14ac:dyDescent="0.25">
      <c r="E1640" s="36" t="str">
        <f t="shared" si="207"/>
        <v>--</v>
      </c>
      <c r="F1640" s="25"/>
      <c r="G1640" s="20"/>
      <c r="H1640" s="29"/>
      <c r="I1640" s="29"/>
      <c r="J1640" s="23"/>
      <c r="K1640" s="23"/>
      <c r="L1640" s="23"/>
      <c r="M1640" s="25"/>
      <c r="N1640" s="29"/>
      <c r="O1640" s="13"/>
      <c r="P1640" s="13"/>
      <c r="Q1640" s="13"/>
      <c r="R1640" s="13"/>
      <c r="T1640" s="8" t="str">
        <f>IF(COUNTIF(M1640, "*POSB*TRA*")&gt;0,CONCATENATE(L1640,"-",MID(M1640,(MIN(IF(ISERROR(FIND({1;2;3;4;5;6;7;8;9;0},M1640,FIND("POSB",M1640))),"",FIND({1;2;3;4;5;6;7;8;9;0},M1640,FIND("POSB",M1640))))),6)),"")</f>
        <v/>
      </c>
      <c r="U1640" s="8" t="str">
        <f t="shared" si="200"/>
        <v>--</v>
      </c>
      <c r="V1640" s="17" t="str">
        <f>IF(COUNTIF(M1640, "*CHEQUE*")&gt;0,+MID(M1640,(MIN(IF(ISERROR(FIND({1;2;3;4;5;6;7;8;9;0},M1640)),"",FIND({1;2;3;4;5;6;7;8;9;0},M1640)))),15),"")</f>
        <v/>
      </c>
      <c r="W1640" s="10"/>
      <c r="X1640" s="10"/>
      <c r="Y1640" s="10"/>
      <c r="Z1640" s="10"/>
      <c r="AA1640" s="31" t="str">
        <f t="shared" si="201"/>
        <v>--</v>
      </c>
      <c r="AB1640" s="18" t="str">
        <f t="shared" si="202"/>
        <v>Deposit</v>
      </c>
      <c r="AC1640" s="3">
        <f t="shared" si="203"/>
        <v>0</v>
      </c>
      <c r="AD1640" s="4">
        <f t="shared" si="204"/>
        <v>0</v>
      </c>
      <c r="AE1640" s="8" t="str">
        <f t="shared" si="205"/>
        <v/>
      </c>
      <c r="AF1640" s="18" t="str">
        <f t="shared" si="206"/>
        <v>--</v>
      </c>
    </row>
    <row r="1641" spans="5:32" x14ac:dyDescent="0.25">
      <c r="E1641" s="36" t="str">
        <f t="shared" si="207"/>
        <v>--</v>
      </c>
      <c r="F1641" s="26"/>
      <c r="G1641" s="21"/>
      <c r="H1641" s="30"/>
      <c r="I1641" s="30"/>
      <c r="J1641" s="24"/>
      <c r="K1641" s="24"/>
      <c r="L1641" s="24"/>
      <c r="M1641" s="26"/>
      <c r="N1641" s="30"/>
      <c r="O1641" s="13"/>
      <c r="P1641" s="13"/>
      <c r="Q1641" s="13"/>
      <c r="R1641" s="13"/>
      <c r="T1641" s="8" t="str">
        <f>IF(COUNTIF(M1641, "*POSB*TRA*")&gt;0,CONCATENATE(L1641,"-",MID(M1641,(MIN(IF(ISERROR(FIND({1;2;3;4;5;6;7;8;9;0},M1641,FIND("POSB",M1641))),"",FIND({1;2;3;4;5;6;7;8;9;0},M1641,FIND("POSB",M1641))))),6)),"")</f>
        <v/>
      </c>
      <c r="U1641" s="8" t="str">
        <f t="shared" si="200"/>
        <v>--</v>
      </c>
      <c r="V1641" s="17" t="str">
        <f>IF(COUNTIF(M1641, "*CHEQUE*")&gt;0,+MID(M1641,(MIN(IF(ISERROR(FIND({1;2;3;4;5;6;7;8;9;0},M1641)),"",FIND({1;2;3;4;5;6;7;8;9;0},M1641)))),15),"")</f>
        <v/>
      </c>
      <c r="W1641" s="10"/>
      <c r="X1641" s="10"/>
      <c r="Y1641" s="10"/>
      <c r="Z1641" s="10"/>
      <c r="AA1641" s="31" t="str">
        <f t="shared" si="201"/>
        <v>--</v>
      </c>
      <c r="AB1641" s="18" t="str">
        <f t="shared" si="202"/>
        <v>Deposit</v>
      </c>
      <c r="AC1641" s="3">
        <f t="shared" si="203"/>
        <v>0</v>
      </c>
      <c r="AD1641" s="4">
        <f t="shared" si="204"/>
        <v>0</v>
      </c>
      <c r="AE1641" s="8" t="str">
        <f t="shared" si="205"/>
        <v/>
      </c>
      <c r="AF1641" s="18" t="str">
        <f t="shared" si="206"/>
        <v>--</v>
      </c>
    </row>
    <row r="1642" spans="5:32" x14ac:dyDescent="0.25">
      <c r="E1642" s="36" t="str">
        <f t="shared" si="207"/>
        <v>--</v>
      </c>
      <c r="F1642" s="25"/>
      <c r="G1642" s="20"/>
      <c r="H1642" s="29"/>
      <c r="I1642" s="29"/>
      <c r="J1642" s="23"/>
      <c r="K1642" s="23"/>
      <c r="L1642" s="23"/>
      <c r="M1642" s="25"/>
      <c r="N1642" s="29"/>
      <c r="O1642" s="13"/>
      <c r="P1642" s="13"/>
      <c r="Q1642" s="13"/>
      <c r="R1642" s="13"/>
      <c r="T1642" s="8" t="str">
        <f>IF(COUNTIF(M1642, "*POSB*TRA*")&gt;0,CONCATENATE(L1642,"-",MID(M1642,(MIN(IF(ISERROR(FIND({1;2;3;4;5;6;7;8;9;0},M1642,FIND("POSB",M1642))),"",FIND({1;2;3;4;5;6;7;8;9;0},M1642,FIND("POSB",M1642))))),6)),"")</f>
        <v/>
      </c>
      <c r="U1642" s="8" t="str">
        <f t="shared" si="200"/>
        <v>--</v>
      </c>
      <c r="V1642" s="17" t="str">
        <f>IF(COUNTIF(M1642, "*CHEQUE*")&gt;0,+MID(M1642,(MIN(IF(ISERROR(FIND({1;2;3;4;5;6;7;8;9;0},M1642)),"",FIND({1;2;3;4;5;6;7;8;9;0},M1642)))),15),"")</f>
        <v/>
      </c>
      <c r="W1642" s="10"/>
      <c r="X1642" s="10"/>
      <c r="Y1642" s="10"/>
      <c r="Z1642" s="10"/>
      <c r="AA1642" s="31" t="str">
        <f t="shared" si="201"/>
        <v>--</v>
      </c>
      <c r="AB1642" s="18" t="str">
        <f t="shared" si="202"/>
        <v>Deposit</v>
      </c>
      <c r="AC1642" s="3">
        <f t="shared" si="203"/>
        <v>0</v>
      </c>
      <c r="AD1642" s="4">
        <f t="shared" si="204"/>
        <v>0</v>
      </c>
      <c r="AE1642" s="8" t="str">
        <f t="shared" si="205"/>
        <v/>
      </c>
      <c r="AF1642" s="18" t="str">
        <f t="shared" si="206"/>
        <v>--</v>
      </c>
    </row>
    <row r="1643" spans="5:32" x14ac:dyDescent="0.25">
      <c r="E1643" s="36" t="str">
        <f t="shared" si="207"/>
        <v>--</v>
      </c>
      <c r="F1643" s="26"/>
      <c r="G1643" s="21"/>
      <c r="H1643" s="30"/>
      <c r="I1643" s="30"/>
      <c r="J1643" s="24"/>
      <c r="K1643" s="24"/>
      <c r="L1643" s="24"/>
      <c r="M1643" s="26"/>
      <c r="N1643" s="30"/>
      <c r="O1643" s="13"/>
      <c r="P1643" s="13"/>
      <c r="Q1643" s="13"/>
      <c r="R1643" s="13"/>
      <c r="T1643" s="8" t="str">
        <f>IF(COUNTIF(M1643, "*POSB*TRA*")&gt;0,CONCATENATE(L1643,"-",MID(M1643,(MIN(IF(ISERROR(FIND({1;2;3;4;5;6;7;8;9;0},M1643,FIND("POSB",M1643))),"",FIND({1;2;3;4;5;6;7;8;9;0},M1643,FIND("POSB",M1643))))),6)),"")</f>
        <v/>
      </c>
      <c r="U1643" s="8" t="str">
        <f t="shared" si="200"/>
        <v>--</v>
      </c>
      <c r="V1643" s="17" t="str">
        <f>IF(COUNTIF(M1643, "*CHEQUE*")&gt;0,+MID(M1643,(MIN(IF(ISERROR(FIND({1;2;3;4;5;6;7;8;9;0},M1643)),"",FIND({1;2;3;4;5;6;7;8;9;0},M1643)))),15),"")</f>
        <v/>
      </c>
      <c r="W1643" s="10"/>
      <c r="X1643" s="10"/>
      <c r="Y1643" s="10"/>
      <c r="Z1643" s="10"/>
      <c r="AA1643" s="31" t="str">
        <f t="shared" si="201"/>
        <v>--</v>
      </c>
      <c r="AB1643" s="18" t="str">
        <f t="shared" si="202"/>
        <v>Deposit</v>
      </c>
      <c r="AC1643" s="3">
        <f t="shared" si="203"/>
        <v>0</v>
      </c>
      <c r="AD1643" s="4">
        <f t="shared" si="204"/>
        <v>0</v>
      </c>
      <c r="AE1643" s="8" t="str">
        <f t="shared" si="205"/>
        <v/>
      </c>
      <c r="AF1643" s="18" t="str">
        <f t="shared" si="206"/>
        <v>--</v>
      </c>
    </row>
    <row r="1644" spans="5:32" x14ac:dyDescent="0.25">
      <c r="E1644" s="36" t="str">
        <f t="shared" si="207"/>
        <v>--</v>
      </c>
      <c r="F1644" s="25"/>
      <c r="G1644" s="20"/>
      <c r="H1644" s="29"/>
      <c r="I1644" s="29"/>
      <c r="J1644" s="23"/>
      <c r="K1644" s="23"/>
      <c r="L1644" s="23"/>
      <c r="M1644" s="25"/>
      <c r="N1644" s="29"/>
      <c r="O1644" s="13"/>
      <c r="P1644" s="13"/>
      <c r="Q1644" s="13"/>
      <c r="R1644" s="13"/>
      <c r="T1644" s="8" t="str">
        <f>IF(COUNTIF(M1644, "*POSB*TRA*")&gt;0,CONCATENATE(L1644,"-",MID(M1644,(MIN(IF(ISERROR(FIND({1;2;3;4;5;6;7;8;9;0},M1644,FIND("POSB",M1644))),"",FIND({1;2;3;4;5;6;7;8;9;0},M1644,FIND("POSB",M1644))))),6)),"")</f>
        <v/>
      </c>
      <c r="U1644" s="8" t="str">
        <f t="shared" si="200"/>
        <v>--</v>
      </c>
      <c r="V1644" s="17" t="str">
        <f>IF(COUNTIF(M1644, "*CHEQUE*")&gt;0,+MID(M1644,(MIN(IF(ISERROR(FIND({1;2;3;4;5;6;7;8;9;0},M1644)),"",FIND({1;2;3;4;5;6;7;8;9;0},M1644)))),15),"")</f>
        <v/>
      </c>
      <c r="W1644" s="10"/>
      <c r="X1644" s="10"/>
      <c r="Y1644" s="10"/>
      <c r="Z1644" s="10"/>
      <c r="AA1644" s="31" t="str">
        <f t="shared" si="201"/>
        <v>--</v>
      </c>
      <c r="AB1644" s="18" t="str">
        <f t="shared" si="202"/>
        <v>Deposit</v>
      </c>
      <c r="AC1644" s="3">
        <f t="shared" si="203"/>
        <v>0</v>
      </c>
      <c r="AD1644" s="4">
        <f t="shared" si="204"/>
        <v>0</v>
      </c>
      <c r="AE1644" s="8" t="str">
        <f t="shared" si="205"/>
        <v/>
      </c>
      <c r="AF1644" s="18" t="str">
        <f t="shared" si="206"/>
        <v>--</v>
      </c>
    </row>
    <row r="1645" spans="5:32" x14ac:dyDescent="0.25">
      <c r="E1645" s="36" t="str">
        <f t="shared" si="207"/>
        <v>--</v>
      </c>
      <c r="F1645" s="26"/>
      <c r="G1645" s="21"/>
      <c r="H1645" s="30"/>
      <c r="I1645" s="30"/>
      <c r="J1645" s="24"/>
      <c r="K1645" s="24"/>
      <c r="L1645" s="24"/>
      <c r="M1645" s="26"/>
      <c r="N1645" s="30"/>
      <c r="O1645" s="13"/>
      <c r="P1645" s="13"/>
      <c r="Q1645" s="13"/>
      <c r="R1645" s="13"/>
      <c r="T1645" s="8" t="str">
        <f>IF(COUNTIF(M1645, "*POSB*TRA*")&gt;0,CONCATENATE(L1645,"-",MID(M1645,(MIN(IF(ISERROR(FIND({1;2;3;4;5;6;7;8;9;0},M1645,FIND("POSB",M1645))),"",FIND({1;2;3;4;5;6;7;8;9;0},M1645,FIND("POSB",M1645))))),6)),"")</f>
        <v/>
      </c>
      <c r="U1645" s="8" t="str">
        <f t="shared" si="200"/>
        <v>--</v>
      </c>
      <c r="V1645" s="17" t="str">
        <f>IF(COUNTIF(M1645, "*CHEQUE*")&gt;0,+MID(M1645,(MIN(IF(ISERROR(FIND({1;2;3;4;5;6;7;8;9;0},M1645)),"",FIND({1;2;3;4;5;6;7;8;9;0},M1645)))),15),"")</f>
        <v/>
      </c>
      <c r="W1645" s="10"/>
      <c r="X1645" s="10"/>
      <c r="Y1645" s="10"/>
      <c r="Z1645" s="10"/>
      <c r="AA1645" s="31" t="str">
        <f t="shared" si="201"/>
        <v>--</v>
      </c>
      <c r="AB1645" s="18" t="str">
        <f t="shared" si="202"/>
        <v>Deposit</v>
      </c>
      <c r="AC1645" s="3">
        <f t="shared" si="203"/>
        <v>0</v>
      </c>
      <c r="AD1645" s="4">
        <f t="shared" si="204"/>
        <v>0</v>
      </c>
      <c r="AE1645" s="8" t="str">
        <f t="shared" si="205"/>
        <v/>
      </c>
      <c r="AF1645" s="18" t="str">
        <f t="shared" si="206"/>
        <v>--</v>
      </c>
    </row>
    <row r="1646" spans="5:32" x14ac:dyDescent="0.25">
      <c r="E1646" s="36" t="str">
        <f t="shared" si="207"/>
        <v>--</v>
      </c>
      <c r="F1646" s="25"/>
      <c r="G1646" s="20"/>
      <c r="H1646" s="29"/>
      <c r="I1646" s="29"/>
      <c r="J1646" s="23"/>
      <c r="K1646" s="23"/>
      <c r="L1646" s="23"/>
      <c r="M1646" s="25"/>
      <c r="N1646" s="29"/>
      <c r="O1646" s="13"/>
      <c r="P1646" s="13"/>
      <c r="Q1646" s="13"/>
      <c r="R1646" s="13"/>
      <c r="T1646" s="8" t="str">
        <f>IF(COUNTIF(M1646, "*POSB*TRA*")&gt;0,CONCATENATE(L1646,"-",MID(M1646,(MIN(IF(ISERROR(FIND({1;2;3;4;5;6;7;8;9;0},M1646,FIND("POSB",M1646))),"",FIND({1;2;3;4;5;6;7;8;9;0},M1646,FIND("POSB",M1646))))),6)),"")</f>
        <v/>
      </c>
      <c r="U1646" s="8" t="str">
        <f t="shared" si="200"/>
        <v>--</v>
      </c>
      <c r="V1646" s="17" t="str">
        <f>IF(COUNTIF(M1646, "*CHEQUE*")&gt;0,+MID(M1646,(MIN(IF(ISERROR(FIND({1;2;3;4;5;6;7;8;9;0},M1646)),"",FIND({1;2;3;4;5;6;7;8;9;0},M1646)))),15),"")</f>
        <v/>
      </c>
      <c r="W1646" s="10"/>
      <c r="X1646" s="10"/>
      <c r="Y1646" s="10"/>
      <c r="Z1646" s="10"/>
      <c r="AA1646" s="31" t="str">
        <f t="shared" si="201"/>
        <v>--</v>
      </c>
      <c r="AB1646" s="18" t="str">
        <f t="shared" si="202"/>
        <v>Deposit</v>
      </c>
      <c r="AC1646" s="3">
        <f t="shared" si="203"/>
        <v>0</v>
      </c>
      <c r="AD1646" s="4">
        <f t="shared" si="204"/>
        <v>0</v>
      </c>
      <c r="AE1646" s="8" t="str">
        <f t="shared" si="205"/>
        <v/>
      </c>
      <c r="AF1646" s="18" t="str">
        <f t="shared" si="206"/>
        <v>--</v>
      </c>
    </row>
    <row r="1647" spans="5:32" x14ac:dyDescent="0.25">
      <c r="E1647" s="36" t="str">
        <f t="shared" si="207"/>
        <v>--</v>
      </c>
      <c r="F1647" s="26"/>
      <c r="G1647" s="21"/>
      <c r="H1647" s="30"/>
      <c r="I1647" s="30"/>
      <c r="J1647" s="24"/>
      <c r="K1647" s="24"/>
      <c r="L1647" s="24"/>
      <c r="M1647" s="26"/>
      <c r="N1647" s="30"/>
      <c r="O1647" s="13"/>
      <c r="P1647" s="13"/>
      <c r="Q1647" s="13"/>
      <c r="R1647" s="13"/>
      <c r="T1647" s="8" t="str">
        <f>IF(COUNTIF(M1647, "*POSB*TRA*")&gt;0,CONCATENATE(L1647,"-",MID(M1647,(MIN(IF(ISERROR(FIND({1;2;3;4;5;6;7;8;9;0},M1647,FIND("POSB",M1647))),"",FIND({1;2;3;4;5;6;7;8;9;0},M1647,FIND("POSB",M1647))))),6)),"")</f>
        <v/>
      </c>
      <c r="U1647" s="8" t="str">
        <f t="shared" si="200"/>
        <v>--</v>
      </c>
      <c r="V1647" s="17" t="str">
        <f>IF(COUNTIF(M1647, "*CHEQUE*")&gt;0,+MID(M1647,(MIN(IF(ISERROR(FIND({1;2;3;4;5;6;7;8;9;0},M1647)),"",FIND({1;2;3;4;5;6;7;8;9;0},M1647)))),15),"")</f>
        <v/>
      </c>
      <c r="W1647" s="10"/>
      <c r="X1647" s="10"/>
      <c r="Y1647" s="10"/>
      <c r="Z1647" s="10"/>
      <c r="AA1647" s="31" t="str">
        <f t="shared" si="201"/>
        <v>--</v>
      </c>
      <c r="AB1647" s="18" t="str">
        <f t="shared" si="202"/>
        <v>Deposit</v>
      </c>
      <c r="AC1647" s="3">
        <f t="shared" si="203"/>
        <v>0</v>
      </c>
      <c r="AD1647" s="4">
        <f t="shared" si="204"/>
        <v>0</v>
      </c>
      <c r="AE1647" s="8" t="str">
        <f t="shared" si="205"/>
        <v/>
      </c>
      <c r="AF1647" s="18" t="str">
        <f t="shared" si="206"/>
        <v>--</v>
      </c>
    </row>
    <row r="1648" spans="5:32" x14ac:dyDescent="0.25">
      <c r="E1648" s="36" t="str">
        <f t="shared" si="207"/>
        <v>--</v>
      </c>
      <c r="F1648" s="25"/>
      <c r="G1648" s="20"/>
      <c r="H1648" s="29"/>
      <c r="I1648" s="29"/>
      <c r="J1648" s="23"/>
      <c r="K1648" s="23"/>
      <c r="L1648" s="23"/>
      <c r="M1648" s="25"/>
      <c r="N1648" s="29"/>
      <c r="O1648" s="13"/>
      <c r="P1648" s="13"/>
      <c r="Q1648" s="13"/>
      <c r="R1648" s="13"/>
      <c r="T1648" s="8" t="str">
        <f>IF(COUNTIF(M1648, "*POSB*TRA*")&gt;0,CONCATENATE(L1648,"-",MID(M1648,(MIN(IF(ISERROR(FIND({1;2;3;4;5;6;7;8;9;0},M1648,FIND("POSB",M1648))),"",FIND({1;2;3;4;5;6;7;8;9;0},M1648,FIND("POSB",M1648))))),6)),"")</f>
        <v/>
      </c>
      <c r="U1648" s="8" t="str">
        <f t="shared" si="200"/>
        <v>--</v>
      </c>
      <c r="V1648" s="17" t="str">
        <f>IF(COUNTIF(M1648, "*CHEQUE*")&gt;0,+MID(M1648,(MIN(IF(ISERROR(FIND({1;2;3;4;5;6;7;8;9;0},M1648)),"",FIND({1;2;3;4;5;6;7;8;9;0},M1648)))),15),"")</f>
        <v/>
      </c>
      <c r="W1648" s="10"/>
      <c r="X1648" s="10"/>
      <c r="Y1648" s="10"/>
      <c r="Z1648" s="10"/>
      <c r="AA1648" s="31" t="str">
        <f t="shared" si="201"/>
        <v>--</v>
      </c>
      <c r="AB1648" s="18" t="str">
        <f t="shared" si="202"/>
        <v>Deposit</v>
      </c>
      <c r="AC1648" s="3">
        <f t="shared" si="203"/>
        <v>0</v>
      </c>
      <c r="AD1648" s="4">
        <f t="shared" si="204"/>
        <v>0</v>
      </c>
      <c r="AE1648" s="8" t="str">
        <f t="shared" si="205"/>
        <v/>
      </c>
      <c r="AF1648" s="18" t="str">
        <f t="shared" si="206"/>
        <v>--</v>
      </c>
    </row>
    <row r="1649" spans="5:32" x14ac:dyDescent="0.25">
      <c r="E1649" s="36" t="str">
        <f t="shared" si="207"/>
        <v>--</v>
      </c>
      <c r="F1649" s="26"/>
      <c r="G1649" s="21"/>
      <c r="H1649" s="30"/>
      <c r="I1649" s="30"/>
      <c r="J1649" s="24"/>
      <c r="K1649" s="24"/>
      <c r="L1649" s="24"/>
      <c r="M1649" s="26"/>
      <c r="N1649" s="30"/>
      <c r="O1649" s="13"/>
      <c r="P1649" s="13"/>
      <c r="Q1649" s="13"/>
      <c r="R1649" s="13"/>
      <c r="T1649" s="8" t="str">
        <f>IF(COUNTIF(M1649, "*POSB*TRA*")&gt;0,CONCATENATE(L1649,"-",MID(M1649,(MIN(IF(ISERROR(FIND({1;2;3;4;5;6;7;8;9;0},M1649,FIND("POSB",M1649))),"",FIND({1;2;3;4;5;6;7;8;9;0},M1649,FIND("POSB",M1649))))),6)),"")</f>
        <v/>
      </c>
      <c r="U1649" s="8" t="str">
        <f t="shared" si="200"/>
        <v>--</v>
      </c>
      <c r="V1649" s="17" t="str">
        <f>IF(COUNTIF(M1649, "*CHEQUE*")&gt;0,+MID(M1649,(MIN(IF(ISERROR(FIND({1;2;3;4;5;6;7;8;9;0},M1649)),"",FIND({1;2;3;4;5;6;7;8;9;0},M1649)))),15),"")</f>
        <v/>
      </c>
      <c r="W1649" s="10"/>
      <c r="X1649" s="10"/>
      <c r="Y1649" s="10"/>
      <c r="Z1649" s="10"/>
      <c r="AA1649" s="31" t="str">
        <f t="shared" si="201"/>
        <v>--</v>
      </c>
      <c r="AB1649" s="18" t="str">
        <f t="shared" si="202"/>
        <v>Deposit</v>
      </c>
      <c r="AC1649" s="3">
        <f t="shared" si="203"/>
        <v>0</v>
      </c>
      <c r="AD1649" s="4">
        <f t="shared" si="204"/>
        <v>0</v>
      </c>
      <c r="AE1649" s="8" t="str">
        <f t="shared" si="205"/>
        <v/>
      </c>
      <c r="AF1649" s="18" t="str">
        <f t="shared" si="206"/>
        <v>--</v>
      </c>
    </row>
    <row r="1650" spans="5:32" x14ac:dyDescent="0.25">
      <c r="E1650" s="36" t="str">
        <f t="shared" si="207"/>
        <v>--</v>
      </c>
      <c r="F1650" s="25"/>
      <c r="G1650" s="20"/>
      <c r="H1650" s="29"/>
      <c r="I1650" s="29"/>
      <c r="J1650" s="23"/>
      <c r="K1650" s="23"/>
      <c r="L1650" s="23"/>
      <c r="M1650" s="25"/>
      <c r="N1650" s="29"/>
      <c r="O1650" s="13"/>
      <c r="P1650" s="13"/>
      <c r="Q1650" s="13"/>
      <c r="R1650" s="13"/>
      <c r="T1650" s="8" t="str">
        <f>IF(COUNTIF(M1650, "*POSB*TRA*")&gt;0,CONCATENATE(L1650,"-",MID(M1650,(MIN(IF(ISERROR(FIND({1;2;3;4;5;6;7;8;9;0},M1650,FIND("POSB",M1650))),"",FIND({1;2;3;4;5;6;7;8;9;0},M1650,FIND("POSB",M1650))))),6)),"")</f>
        <v/>
      </c>
      <c r="U1650" s="8" t="str">
        <f t="shared" si="200"/>
        <v>--</v>
      </c>
      <c r="V1650" s="17" t="str">
        <f>IF(COUNTIF(M1650, "*CHEQUE*")&gt;0,+MID(M1650,(MIN(IF(ISERROR(FIND({1;2;3;4;5;6;7;8;9;0},M1650)),"",FIND({1;2;3;4;5;6;7;8;9;0},M1650)))),15),"")</f>
        <v/>
      </c>
      <c r="W1650" s="10"/>
      <c r="X1650" s="10"/>
      <c r="Y1650" s="10"/>
      <c r="Z1650" s="10"/>
      <c r="AA1650" s="31" t="str">
        <f t="shared" si="201"/>
        <v>--</v>
      </c>
      <c r="AB1650" s="18" t="str">
        <f t="shared" si="202"/>
        <v>Deposit</v>
      </c>
      <c r="AC1650" s="3">
        <f t="shared" si="203"/>
        <v>0</v>
      </c>
      <c r="AD1650" s="4">
        <f t="shared" si="204"/>
        <v>0</v>
      </c>
      <c r="AE1650" s="8" t="str">
        <f t="shared" si="205"/>
        <v/>
      </c>
      <c r="AF1650" s="18" t="str">
        <f t="shared" si="206"/>
        <v>--</v>
      </c>
    </row>
    <row r="1651" spans="5:32" x14ac:dyDescent="0.25">
      <c r="E1651" s="36" t="str">
        <f t="shared" si="207"/>
        <v>--</v>
      </c>
      <c r="F1651" s="26"/>
      <c r="G1651" s="21"/>
      <c r="H1651" s="30"/>
      <c r="I1651" s="30"/>
      <c r="J1651" s="24"/>
      <c r="K1651" s="24"/>
      <c r="L1651" s="24"/>
      <c r="M1651" s="26"/>
      <c r="N1651" s="30"/>
      <c r="O1651" s="13"/>
      <c r="P1651" s="13"/>
      <c r="Q1651" s="13"/>
      <c r="R1651" s="13"/>
      <c r="T1651" s="8" t="str">
        <f>IF(COUNTIF(M1651, "*POSB*TRA*")&gt;0,CONCATENATE(L1651,"-",MID(M1651,(MIN(IF(ISERROR(FIND({1;2;3;4;5;6;7;8;9;0},M1651,FIND("POSB",M1651))),"",FIND({1;2;3;4;5;6;7;8;9;0},M1651,FIND("POSB",M1651))))),6)),"")</f>
        <v/>
      </c>
      <c r="U1651" s="8" t="str">
        <f t="shared" si="200"/>
        <v>--</v>
      </c>
      <c r="V1651" s="17" t="str">
        <f>IF(COUNTIF(M1651, "*CHEQUE*")&gt;0,+MID(M1651,(MIN(IF(ISERROR(FIND({1;2;3;4;5;6;7;8;9;0},M1651)),"",FIND({1;2;3;4;5;6;7;8;9;0},M1651)))),15),"")</f>
        <v/>
      </c>
      <c r="W1651" s="10"/>
      <c r="X1651" s="10"/>
      <c r="Y1651" s="10"/>
      <c r="Z1651" s="10"/>
      <c r="AA1651" s="31" t="str">
        <f t="shared" si="201"/>
        <v>--</v>
      </c>
      <c r="AB1651" s="18" t="str">
        <f t="shared" si="202"/>
        <v>Deposit</v>
      </c>
      <c r="AC1651" s="3">
        <f t="shared" si="203"/>
        <v>0</v>
      </c>
      <c r="AD1651" s="4">
        <f t="shared" si="204"/>
        <v>0</v>
      </c>
      <c r="AE1651" s="8" t="str">
        <f t="shared" si="205"/>
        <v/>
      </c>
      <c r="AF1651" s="18" t="str">
        <f t="shared" si="206"/>
        <v>--</v>
      </c>
    </row>
    <row r="1652" spans="5:32" x14ac:dyDescent="0.25">
      <c r="E1652" s="36" t="str">
        <f t="shared" si="207"/>
        <v>--</v>
      </c>
      <c r="F1652" s="25"/>
      <c r="G1652" s="20"/>
      <c r="H1652" s="29"/>
      <c r="I1652" s="29"/>
      <c r="J1652" s="23"/>
      <c r="K1652" s="23"/>
      <c r="L1652" s="23"/>
      <c r="M1652" s="25"/>
      <c r="N1652" s="29"/>
      <c r="O1652" s="13"/>
      <c r="P1652" s="13"/>
      <c r="Q1652" s="13"/>
      <c r="R1652" s="13"/>
      <c r="T1652" s="8" t="str">
        <f>IF(COUNTIF(M1652, "*POSB*TRA*")&gt;0,CONCATENATE(L1652,"-",MID(M1652,(MIN(IF(ISERROR(FIND({1;2;3;4;5;6;7;8;9;0},M1652,FIND("POSB",M1652))),"",FIND({1;2;3;4;5;6;7;8;9;0},M1652,FIND("POSB",M1652))))),6)),"")</f>
        <v/>
      </c>
      <c r="U1652" s="8" t="str">
        <f t="shared" si="200"/>
        <v>--</v>
      </c>
      <c r="V1652" s="17" t="str">
        <f>IF(COUNTIF(M1652, "*CHEQUE*")&gt;0,+MID(M1652,(MIN(IF(ISERROR(FIND({1;2;3;4;5;6;7;8;9;0},M1652)),"",FIND({1;2;3;4;5;6;7;8;9;0},M1652)))),15),"")</f>
        <v/>
      </c>
      <c r="W1652" s="10"/>
      <c r="X1652" s="10"/>
      <c r="Y1652" s="10"/>
      <c r="Z1652" s="10"/>
      <c r="AA1652" s="31" t="str">
        <f t="shared" si="201"/>
        <v>--</v>
      </c>
      <c r="AB1652" s="18" t="str">
        <f t="shared" si="202"/>
        <v>Deposit</v>
      </c>
      <c r="AC1652" s="3">
        <f t="shared" si="203"/>
        <v>0</v>
      </c>
      <c r="AD1652" s="4">
        <f t="shared" si="204"/>
        <v>0</v>
      </c>
      <c r="AE1652" s="8" t="str">
        <f t="shared" si="205"/>
        <v/>
      </c>
      <c r="AF1652" s="18" t="str">
        <f t="shared" si="206"/>
        <v>--</v>
      </c>
    </row>
    <row r="1653" spans="5:32" x14ac:dyDescent="0.25">
      <c r="E1653" s="36" t="str">
        <f t="shared" si="207"/>
        <v>--</v>
      </c>
      <c r="F1653" s="26"/>
      <c r="G1653" s="21"/>
      <c r="H1653" s="30"/>
      <c r="I1653" s="30"/>
      <c r="J1653" s="24"/>
      <c r="K1653" s="24"/>
      <c r="L1653" s="24"/>
      <c r="M1653" s="26"/>
      <c r="N1653" s="30"/>
      <c r="O1653" s="13"/>
      <c r="P1653" s="13"/>
      <c r="Q1653" s="13"/>
      <c r="R1653" s="13"/>
      <c r="T1653" s="8" t="str">
        <f>IF(COUNTIF(M1653, "*POSB*TRA*")&gt;0,CONCATENATE(L1653,"-",MID(M1653,(MIN(IF(ISERROR(FIND({1;2;3;4;5;6;7;8;9;0},M1653,FIND("POSB",M1653))),"",FIND({1;2;3;4;5;6;7;8;9;0},M1653,FIND("POSB",M1653))))),6)),"")</f>
        <v/>
      </c>
      <c r="U1653" s="8" t="str">
        <f t="shared" si="200"/>
        <v>--</v>
      </c>
      <c r="V1653" s="17" t="str">
        <f>IF(COUNTIF(M1653, "*CHEQUE*")&gt;0,+MID(M1653,(MIN(IF(ISERROR(FIND({1;2;3;4;5;6;7;8;9;0},M1653)),"",FIND({1;2;3;4;5;6;7;8;9;0},M1653)))),15),"")</f>
        <v/>
      </c>
      <c r="W1653" s="10"/>
      <c r="X1653" s="10"/>
      <c r="Y1653" s="10"/>
      <c r="Z1653" s="10"/>
      <c r="AA1653" s="31" t="str">
        <f t="shared" si="201"/>
        <v>--</v>
      </c>
      <c r="AB1653" s="18" t="str">
        <f t="shared" si="202"/>
        <v>Deposit</v>
      </c>
      <c r="AC1653" s="3">
        <f t="shared" si="203"/>
        <v>0</v>
      </c>
      <c r="AD1653" s="4">
        <f t="shared" si="204"/>
        <v>0</v>
      </c>
      <c r="AE1653" s="8" t="str">
        <f t="shared" si="205"/>
        <v/>
      </c>
      <c r="AF1653" s="18" t="str">
        <f t="shared" si="206"/>
        <v>--</v>
      </c>
    </row>
    <row r="1654" spans="5:32" x14ac:dyDescent="0.25">
      <c r="E1654" s="36" t="str">
        <f t="shared" si="207"/>
        <v>--</v>
      </c>
      <c r="F1654" s="25"/>
      <c r="G1654" s="20"/>
      <c r="H1654" s="29"/>
      <c r="I1654" s="29"/>
      <c r="J1654" s="23"/>
      <c r="K1654" s="23"/>
      <c r="L1654" s="23"/>
      <c r="M1654" s="25"/>
      <c r="N1654" s="29"/>
      <c r="O1654" s="13"/>
      <c r="P1654" s="13"/>
      <c r="Q1654" s="13"/>
      <c r="R1654" s="13"/>
      <c r="T1654" s="8" t="str">
        <f>IF(COUNTIF(M1654, "*POSB*TRA*")&gt;0,CONCATENATE(L1654,"-",MID(M1654,(MIN(IF(ISERROR(FIND({1;2;3;4;5;6;7;8;9;0},M1654,FIND("POSB",M1654))),"",FIND({1;2;3;4;5;6;7;8;9;0},M1654,FIND("POSB",M1654))))),6)),"")</f>
        <v/>
      </c>
      <c r="U1654" s="8" t="str">
        <f t="shared" si="200"/>
        <v>--</v>
      </c>
      <c r="V1654" s="17" t="str">
        <f>IF(COUNTIF(M1654, "*CHEQUE*")&gt;0,+MID(M1654,(MIN(IF(ISERROR(FIND({1;2;3;4;5;6;7;8;9;0},M1654)),"",FIND({1;2;3;4;5;6;7;8;9;0},M1654)))),15),"")</f>
        <v/>
      </c>
      <c r="W1654" s="10"/>
      <c r="X1654" s="10"/>
      <c r="Y1654" s="10"/>
      <c r="Z1654" s="10"/>
      <c r="AA1654" s="31" t="str">
        <f t="shared" si="201"/>
        <v>--</v>
      </c>
      <c r="AB1654" s="18" t="str">
        <f t="shared" si="202"/>
        <v>Deposit</v>
      </c>
      <c r="AC1654" s="3">
        <f t="shared" si="203"/>
        <v>0</v>
      </c>
      <c r="AD1654" s="4">
        <f t="shared" si="204"/>
        <v>0</v>
      </c>
      <c r="AE1654" s="8" t="str">
        <f t="shared" si="205"/>
        <v/>
      </c>
      <c r="AF1654" s="18" t="str">
        <f t="shared" si="206"/>
        <v>--</v>
      </c>
    </row>
    <row r="1655" spans="5:32" x14ac:dyDescent="0.25">
      <c r="E1655" s="36" t="str">
        <f t="shared" si="207"/>
        <v>--</v>
      </c>
      <c r="F1655" s="26"/>
      <c r="G1655" s="21"/>
      <c r="H1655" s="30"/>
      <c r="I1655" s="30"/>
      <c r="J1655" s="24"/>
      <c r="K1655" s="24"/>
      <c r="L1655" s="24"/>
      <c r="M1655" s="26"/>
      <c r="N1655" s="30"/>
      <c r="O1655" s="13"/>
      <c r="P1655" s="13"/>
      <c r="Q1655" s="13"/>
      <c r="R1655" s="13"/>
      <c r="T1655" s="8" t="str">
        <f>IF(COUNTIF(M1655, "*POSB*TRA*")&gt;0,CONCATENATE(L1655,"-",MID(M1655,(MIN(IF(ISERROR(FIND({1;2;3;4;5;6;7;8;9;0},M1655,FIND("POSB",M1655))),"",FIND({1;2;3;4;5;6;7;8;9;0},M1655,FIND("POSB",M1655))))),6)),"")</f>
        <v/>
      </c>
      <c r="U1655" s="8" t="str">
        <f t="shared" si="200"/>
        <v>--</v>
      </c>
      <c r="V1655" s="17" t="str">
        <f>IF(COUNTIF(M1655, "*CHEQUE*")&gt;0,+MID(M1655,(MIN(IF(ISERROR(FIND({1;2;3;4;5;6;7;8;9;0},M1655)),"",FIND({1;2;3;4;5;6;7;8;9;0},M1655)))),15),"")</f>
        <v/>
      </c>
      <c r="W1655" s="10"/>
      <c r="X1655" s="10"/>
      <c r="Y1655" s="10"/>
      <c r="Z1655" s="10"/>
      <c r="AA1655" s="31" t="str">
        <f t="shared" si="201"/>
        <v>--</v>
      </c>
      <c r="AB1655" s="18" t="str">
        <f t="shared" si="202"/>
        <v>Deposit</v>
      </c>
      <c r="AC1655" s="3">
        <f t="shared" si="203"/>
        <v>0</v>
      </c>
      <c r="AD1655" s="4">
        <f t="shared" si="204"/>
        <v>0</v>
      </c>
      <c r="AE1655" s="8" t="str">
        <f t="shared" si="205"/>
        <v/>
      </c>
      <c r="AF1655" s="18" t="str">
        <f t="shared" si="206"/>
        <v>--</v>
      </c>
    </row>
    <row r="1656" spans="5:32" x14ac:dyDescent="0.25">
      <c r="E1656" s="36" t="str">
        <f t="shared" si="207"/>
        <v>--</v>
      </c>
      <c r="F1656" s="25"/>
      <c r="G1656" s="20"/>
      <c r="H1656" s="29"/>
      <c r="I1656" s="29"/>
      <c r="J1656" s="23"/>
      <c r="K1656" s="23"/>
      <c r="L1656" s="23"/>
      <c r="M1656" s="25"/>
      <c r="N1656" s="29"/>
      <c r="O1656" s="13"/>
      <c r="P1656" s="13"/>
      <c r="Q1656" s="13"/>
      <c r="R1656" s="13"/>
      <c r="T1656" s="8" t="str">
        <f>IF(COUNTIF(M1656, "*POSB*TRA*")&gt;0,CONCATENATE(L1656,"-",MID(M1656,(MIN(IF(ISERROR(FIND({1;2;3;4;5;6;7;8;9;0},M1656,FIND("POSB",M1656))),"",FIND({1;2;3;4;5;6;7;8;9;0},M1656,FIND("POSB",M1656))))),6)),"")</f>
        <v/>
      </c>
      <c r="U1656" s="8" t="str">
        <f t="shared" si="200"/>
        <v>--</v>
      </c>
      <c r="V1656" s="17" t="str">
        <f>IF(COUNTIF(M1656, "*CHEQUE*")&gt;0,+MID(M1656,(MIN(IF(ISERROR(FIND({1;2;3;4;5;6;7;8;9;0},M1656)),"",FIND({1;2;3;4;5;6;7;8;9;0},M1656)))),15),"")</f>
        <v/>
      </c>
      <c r="W1656" s="10"/>
      <c r="X1656" s="10"/>
      <c r="Y1656" s="10"/>
      <c r="Z1656" s="10"/>
      <c r="AA1656" s="31" t="str">
        <f t="shared" si="201"/>
        <v>--</v>
      </c>
      <c r="AB1656" s="18" t="str">
        <f t="shared" si="202"/>
        <v>Deposit</v>
      </c>
      <c r="AC1656" s="3">
        <f t="shared" si="203"/>
        <v>0</v>
      </c>
      <c r="AD1656" s="4">
        <f t="shared" si="204"/>
        <v>0</v>
      </c>
      <c r="AE1656" s="8" t="str">
        <f t="shared" si="205"/>
        <v/>
      </c>
      <c r="AF1656" s="18" t="str">
        <f t="shared" si="206"/>
        <v>--</v>
      </c>
    </row>
    <row r="1657" spans="5:32" x14ac:dyDescent="0.25">
      <c r="E1657" s="36" t="str">
        <f t="shared" si="207"/>
        <v>--</v>
      </c>
      <c r="F1657" s="26"/>
      <c r="G1657" s="21"/>
      <c r="H1657" s="30"/>
      <c r="I1657" s="30"/>
      <c r="J1657" s="24"/>
      <c r="K1657" s="24"/>
      <c r="L1657" s="24"/>
      <c r="M1657" s="26"/>
      <c r="N1657" s="30"/>
      <c r="O1657" s="13"/>
      <c r="P1657" s="13"/>
      <c r="Q1657" s="13"/>
      <c r="R1657" s="13"/>
      <c r="T1657" s="8" t="str">
        <f>IF(COUNTIF(M1657, "*POSB*TRA*")&gt;0,CONCATENATE(L1657,"-",MID(M1657,(MIN(IF(ISERROR(FIND({1;2;3;4;5;6;7;8;9;0},M1657,FIND("POSB",M1657))),"",FIND({1;2;3;4;5;6;7;8;9;0},M1657,FIND("POSB",M1657))))),6)),"")</f>
        <v/>
      </c>
      <c r="U1657" s="8" t="str">
        <f t="shared" si="200"/>
        <v>--</v>
      </c>
      <c r="V1657" s="17" t="str">
        <f>IF(COUNTIF(M1657, "*CHEQUE*")&gt;0,+MID(M1657,(MIN(IF(ISERROR(FIND({1;2;3;4;5;6;7;8;9;0},M1657)),"",FIND({1;2;3;4;5;6;7;8;9;0},M1657)))),15),"")</f>
        <v/>
      </c>
      <c r="W1657" s="10"/>
      <c r="X1657" s="10"/>
      <c r="Y1657" s="10"/>
      <c r="Z1657" s="10"/>
      <c r="AA1657" s="31" t="str">
        <f t="shared" si="201"/>
        <v>--</v>
      </c>
      <c r="AB1657" s="18" t="str">
        <f t="shared" si="202"/>
        <v>Deposit</v>
      </c>
      <c r="AC1657" s="3">
        <f t="shared" si="203"/>
        <v>0</v>
      </c>
      <c r="AD1657" s="4">
        <f t="shared" si="204"/>
        <v>0</v>
      </c>
      <c r="AE1657" s="8" t="str">
        <f t="shared" si="205"/>
        <v/>
      </c>
      <c r="AF1657" s="18" t="str">
        <f t="shared" si="206"/>
        <v>--</v>
      </c>
    </row>
    <row r="1658" spans="5:32" x14ac:dyDescent="0.25">
      <c r="E1658" s="36" t="str">
        <f t="shared" si="207"/>
        <v>--</v>
      </c>
      <c r="F1658" s="25"/>
      <c r="G1658" s="20"/>
      <c r="H1658" s="29"/>
      <c r="I1658" s="29"/>
      <c r="J1658" s="23"/>
      <c r="K1658" s="23"/>
      <c r="L1658" s="23"/>
      <c r="M1658" s="25"/>
      <c r="N1658" s="29"/>
      <c r="O1658" s="13"/>
      <c r="P1658" s="13"/>
      <c r="Q1658" s="13"/>
      <c r="R1658" s="13"/>
      <c r="T1658" s="8" t="str">
        <f>IF(COUNTIF(M1658, "*POSB*TRA*")&gt;0,CONCATENATE(L1658,"-",MID(M1658,(MIN(IF(ISERROR(FIND({1;2;3;4;5;6;7;8;9;0},M1658,FIND("POSB",M1658))),"",FIND({1;2;3;4;5;6;7;8;9;0},M1658,FIND("POSB",M1658))))),6)),"")</f>
        <v/>
      </c>
      <c r="U1658" s="8" t="str">
        <f t="shared" si="200"/>
        <v>--</v>
      </c>
      <c r="V1658" s="17" t="str">
        <f>IF(COUNTIF(M1658, "*CHEQUE*")&gt;0,+MID(M1658,(MIN(IF(ISERROR(FIND({1;2;3;4;5;6;7;8;9;0},M1658)),"",FIND({1;2;3;4;5;6;7;8;9;0},M1658)))),15),"")</f>
        <v/>
      </c>
      <c r="W1658" s="10"/>
      <c r="X1658" s="10"/>
      <c r="Y1658" s="10"/>
      <c r="Z1658" s="10"/>
      <c r="AA1658" s="31" t="str">
        <f t="shared" si="201"/>
        <v>--</v>
      </c>
      <c r="AB1658" s="18" t="str">
        <f t="shared" si="202"/>
        <v>Deposit</v>
      </c>
      <c r="AC1658" s="3">
        <f t="shared" si="203"/>
        <v>0</v>
      </c>
      <c r="AD1658" s="4">
        <f t="shared" si="204"/>
        <v>0</v>
      </c>
      <c r="AE1658" s="8" t="str">
        <f t="shared" si="205"/>
        <v/>
      </c>
      <c r="AF1658" s="18" t="str">
        <f t="shared" si="206"/>
        <v>--</v>
      </c>
    </row>
    <row r="1659" spans="5:32" x14ac:dyDescent="0.25">
      <c r="E1659" s="36" t="str">
        <f t="shared" si="207"/>
        <v>--</v>
      </c>
      <c r="F1659" s="26"/>
      <c r="G1659" s="21"/>
      <c r="H1659" s="30"/>
      <c r="I1659" s="30"/>
      <c r="J1659" s="24"/>
      <c r="K1659" s="24"/>
      <c r="L1659" s="24"/>
      <c r="M1659" s="26"/>
      <c r="N1659" s="30"/>
      <c r="O1659" s="13"/>
      <c r="P1659" s="13"/>
      <c r="Q1659" s="13"/>
      <c r="R1659" s="13"/>
      <c r="T1659" s="8" t="str">
        <f>IF(COUNTIF(M1659, "*POSB*TRA*")&gt;0,CONCATENATE(L1659,"-",MID(M1659,(MIN(IF(ISERROR(FIND({1;2;3;4;5;6;7;8;9;0},M1659,FIND("POSB",M1659))),"",FIND({1;2;3;4;5;6;7;8;9;0},M1659,FIND("POSB",M1659))))),6)),"")</f>
        <v/>
      </c>
      <c r="U1659" s="8" t="str">
        <f t="shared" si="200"/>
        <v>--</v>
      </c>
      <c r="V1659" s="17" t="str">
        <f>IF(COUNTIF(M1659, "*CHEQUE*")&gt;0,+MID(M1659,(MIN(IF(ISERROR(FIND({1;2;3;4;5;6;7;8;9;0},M1659)),"",FIND({1;2;3;4;5;6;7;8;9;0},M1659)))),15),"")</f>
        <v/>
      </c>
      <c r="W1659" s="10"/>
      <c r="X1659" s="10"/>
      <c r="Y1659" s="10"/>
      <c r="Z1659" s="10"/>
      <c r="AA1659" s="31" t="str">
        <f t="shared" si="201"/>
        <v>--</v>
      </c>
      <c r="AB1659" s="18" t="str">
        <f t="shared" si="202"/>
        <v>Deposit</v>
      </c>
      <c r="AC1659" s="3">
        <f t="shared" si="203"/>
        <v>0</v>
      </c>
      <c r="AD1659" s="4">
        <f t="shared" si="204"/>
        <v>0</v>
      </c>
      <c r="AE1659" s="8" t="str">
        <f t="shared" si="205"/>
        <v/>
      </c>
      <c r="AF1659" s="18" t="str">
        <f t="shared" si="206"/>
        <v>--</v>
      </c>
    </row>
    <row r="1660" spans="5:32" x14ac:dyDescent="0.25">
      <c r="E1660" s="36" t="str">
        <f t="shared" si="207"/>
        <v>--</v>
      </c>
      <c r="F1660" s="25"/>
      <c r="G1660" s="20"/>
      <c r="H1660" s="29"/>
      <c r="I1660" s="29"/>
      <c r="J1660" s="23"/>
      <c r="K1660" s="23"/>
      <c r="L1660" s="23"/>
      <c r="M1660" s="25"/>
      <c r="N1660" s="29"/>
      <c r="O1660" s="13"/>
      <c r="P1660" s="13"/>
      <c r="Q1660" s="13"/>
      <c r="R1660" s="13"/>
      <c r="T1660" s="8" t="str">
        <f>IF(COUNTIF(M1660, "*POSB*TRA*")&gt;0,CONCATENATE(L1660,"-",MID(M1660,(MIN(IF(ISERROR(FIND({1;2;3;4;5;6;7;8;9;0},M1660,FIND("POSB",M1660))),"",FIND({1;2;3;4;5;6;7;8;9;0},M1660,FIND("POSB",M1660))))),6)),"")</f>
        <v/>
      </c>
      <c r="U1660" s="8" t="str">
        <f t="shared" si="200"/>
        <v>--</v>
      </c>
      <c r="V1660" s="17" t="str">
        <f>IF(COUNTIF(M1660, "*CHEQUE*")&gt;0,+MID(M1660,(MIN(IF(ISERROR(FIND({1;2;3;4;5;6;7;8;9;0},M1660)),"",FIND({1;2;3;4;5;6;7;8;9;0},M1660)))),15),"")</f>
        <v/>
      </c>
      <c r="W1660" s="10"/>
      <c r="X1660" s="10"/>
      <c r="Y1660" s="10"/>
      <c r="Z1660" s="10"/>
      <c r="AA1660" s="31" t="str">
        <f t="shared" si="201"/>
        <v>--</v>
      </c>
      <c r="AB1660" s="18" t="str">
        <f t="shared" si="202"/>
        <v>Deposit</v>
      </c>
      <c r="AC1660" s="3">
        <f t="shared" si="203"/>
        <v>0</v>
      </c>
      <c r="AD1660" s="4">
        <f t="shared" si="204"/>
        <v>0</v>
      </c>
      <c r="AE1660" s="8" t="str">
        <f t="shared" si="205"/>
        <v/>
      </c>
      <c r="AF1660" s="18" t="str">
        <f t="shared" si="206"/>
        <v>--</v>
      </c>
    </row>
    <row r="1661" spans="5:32" x14ac:dyDescent="0.25">
      <c r="E1661" s="36" t="str">
        <f t="shared" si="207"/>
        <v>--</v>
      </c>
      <c r="F1661" s="26"/>
      <c r="G1661" s="21"/>
      <c r="H1661" s="30"/>
      <c r="I1661" s="30"/>
      <c r="J1661" s="24"/>
      <c r="K1661" s="24"/>
      <c r="L1661" s="24"/>
      <c r="M1661" s="26"/>
      <c r="N1661" s="30"/>
      <c r="O1661" s="13"/>
      <c r="P1661" s="13"/>
      <c r="Q1661" s="13"/>
      <c r="R1661" s="13"/>
      <c r="T1661" s="8" t="str">
        <f>IF(COUNTIF(M1661, "*POSB*TRA*")&gt;0,CONCATENATE(L1661,"-",MID(M1661,(MIN(IF(ISERROR(FIND({1;2;3;4;5;6;7;8;9;0},M1661,FIND("POSB",M1661))),"",FIND({1;2;3;4;5;6;7;8;9;0},M1661,FIND("POSB",M1661))))),6)),"")</f>
        <v/>
      </c>
      <c r="U1661" s="8" t="str">
        <f t="shared" si="200"/>
        <v>--</v>
      </c>
      <c r="V1661" s="17" t="str">
        <f>IF(COUNTIF(M1661, "*CHEQUE*")&gt;0,+MID(M1661,(MIN(IF(ISERROR(FIND({1;2;3;4;5;6;7;8;9;0},M1661)),"",FIND({1;2;3;4;5;6;7;8;9;0},M1661)))),15),"")</f>
        <v/>
      </c>
      <c r="W1661" s="10"/>
      <c r="X1661" s="10"/>
      <c r="Y1661" s="10"/>
      <c r="Z1661" s="10"/>
      <c r="AA1661" s="31" t="str">
        <f t="shared" si="201"/>
        <v>--</v>
      </c>
      <c r="AB1661" s="18" t="str">
        <f t="shared" si="202"/>
        <v>Deposit</v>
      </c>
      <c r="AC1661" s="3">
        <f t="shared" si="203"/>
        <v>0</v>
      </c>
      <c r="AD1661" s="4">
        <f t="shared" si="204"/>
        <v>0</v>
      </c>
      <c r="AE1661" s="8" t="str">
        <f t="shared" si="205"/>
        <v/>
      </c>
      <c r="AF1661" s="18" t="str">
        <f t="shared" si="206"/>
        <v>--</v>
      </c>
    </row>
    <row r="1662" spans="5:32" x14ac:dyDescent="0.25">
      <c r="E1662" s="36" t="str">
        <f t="shared" si="207"/>
        <v>--</v>
      </c>
      <c r="F1662" s="25"/>
      <c r="G1662" s="20"/>
      <c r="H1662" s="29"/>
      <c r="I1662" s="29"/>
      <c r="J1662" s="23"/>
      <c r="K1662" s="23"/>
      <c r="L1662" s="23"/>
      <c r="M1662" s="25"/>
      <c r="N1662" s="29"/>
      <c r="O1662" s="13"/>
      <c r="P1662" s="13"/>
      <c r="Q1662" s="13"/>
      <c r="R1662" s="13"/>
      <c r="T1662" s="8" t="str">
        <f>IF(COUNTIF(M1662, "*POSB*TRA*")&gt;0,CONCATENATE(L1662,"-",MID(M1662,(MIN(IF(ISERROR(FIND({1;2;3;4;5;6;7;8;9;0},M1662,FIND("POSB",M1662))),"",FIND({1;2;3;4;5;6;7;8;9;0},M1662,FIND("POSB",M1662))))),6)),"")</f>
        <v/>
      </c>
      <c r="U1662" s="8" t="str">
        <f t="shared" si="200"/>
        <v>--</v>
      </c>
      <c r="V1662" s="17" t="str">
        <f>IF(COUNTIF(M1662, "*CHEQUE*")&gt;0,+MID(M1662,(MIN(IF(ISERROR(FIND({1;2;3;4;5;6;7;8;9;0},M1662)),"",FIND({1;2;3;4;5;6;7;8;9;0},M1662)))),15),"")</f>
        <v/>
      </c>
      <c r="W1662" s="10"/>
      <c r="X1662" s="10"/>
      <c r="Y1662" s="10"/>
      <c r="Z1662" s="10"/>
      <c r="AA1662" s="31" t="str">
        <f t="shared" si="201"/>
        <v>--</v>
      </c>
      <c r="AB1662" s="18" t="str">
        <f t="shared" si="202"/>
        <v>Deposit</v>
      </c>
      <c r="AC1662" s="3">
        <f t="shared" si="203"/>
        <v>0</v>
      </c>
      <c r="AD1662" s="4">
        <f t="shared" si="204"/>
        <v>0</v>
      </c>
      <c r="AE1662" s="8" t="str">
        <f t="shared" si="205"/>
        <v/>
      </c>
      <c r="AF1662" s="18" t="str">
        <f t="shared" si="206"/>
        <v>--</v>
      </c>
    </row>
    <row r="1663" spans="5:32" x14ac:dyDescent="0.25">
      <c r="E1663" s="36" t="str">
        <f t="shared" si="207"/>
        <v>--</v>
      </c>
      <c r="F1663" s="26"/>
      <c r="G1663" s="21"/>
      <c r="H1663" s="30"/>
      <c r="I1663" s="30"/>
      <c r="J1663" s="24"/>
      <c r="K1663" s="24"/>
      <c r="L1663" s="24"/>
      <c r="M1663" s="26"/>
      <c r="N1663" s="30"/>
      <c r="O1663" s="13"/>
      <c r="P1663" s="13"/>
      <c r="Q1663" s="13"/>
      <c r="R1663" s="13"/>
      <c r="T1663" s="8" t="str">
        <f>IF(COUNTIF(M1663, "*POSB*TRA*")&gt;0,CONCATENATE(L1663,"-",MID(M1663,(MIN(IF(ISERROR(FIND({1;2;3;4;5;6;7;8;9;0},M1663,FIND("POSB",M1663))),"",FIND({1;2;3;4;5;6;7;8;9;0},M1663,FIND("POSB",M1663))))),6)),"")</f>
        <v/>
      </c>
      <c r="U1663" s="8" t="str">
        <f t="shared" si="200"/>
        <v>--</v>
      </c>
      <c r="V1663" s="17" t="str">
        <f>IF(COUNTIF(M1663, "*CHEQUE*")&gt;0,+MID(M1663,(MIN(IF(ISERROR(FIND({1;2;3;4;5;6;7;8;9;0},M1663)),"",FIND({1;2;3;4;5;6;7;8;9;0},M1663)))),15),"")</f>
        <v/>
      </c>
      <c r="W1663" s="10"/>
      <c r="X1663" s="10"/>
      <c r="Y1663" s="10"/>
      <c r="Z1663" s="10"/>
      <c r="AA1663" s="31" t="str">
        <f t="shared" si="201"/>
        <v>--</v>
      </c>
      <c r="AB1663" s="18" t="str">
        <f t="shared" si="202"/>
        <v>Deposit</v>
      </c>
      <c r="AC1663" s="3">
        <f t="shared" si="203"/>
        <v>0</v>
      </c>
      <c r="AD1663" s="4">
        <f t="shared" si="204"/>
        <v>0</v>
      </c>
      <c r="AE1663" s="8" t="str">
        <f t="shared" si="205"/>
        <v/>
      </c>
      <c r="AF1663" s="18" t="str">
        <f t="shared" si="206"/>
        <v>--</v>
      </c>
    </row>
    <row r="1664" spans="5:32" x14ac:dyDescent="0.25">
      <c r="E1664" s="36" t="str">
        <f t="shared" si="207"/>
        <v>--</v>
      </c>
      <c r="F1664" s="25"/>
      <c r="G1664" s="20"/>
      <c r="H1664" s="29"/>
      <c r="I1664" s="29"/>
      <c r="J1664" s="23"/>
      <c r="K1664" s="23"/>
      <c r="L1664" s="23"/>
      <c r="M1664" s="25"/>
      <c r="N1664" s="29"/>
      <c r="O1664" s="13"/>
      <c r="P1664" s="13"/>
      <c r="Q1664" s="13"/>
      <c r="R1664" s="13"/>
      <c r="T1664" s="8" t="str">
        <f>IF(COUNTIF(M1664, "*POSB*TRA*")&gt;0,CONCATENATE(L1664,"-",MID(M1664,(MIN(IF(ISERROR(FIND({1;2;3;4;5;6;7;8;9;0},M1664,FIND("POSB",M1664))),"",FIND({1;2;3;4;5;6;7;8;9;0},M1664,FIND("POSB",M1664))))),6)),"")</f>
        <v/>
      </c>
      <c r="U1664" s="8" t="str">
        <f t="shared" si="200"/>
        <v>--</v>
      </c>
      <c r="V1664" s="17" t="str">
        <f>IF(COUNTIF(M1664, "*CHEQUE*")&gt;0,+MID(M1664,(MIN(IF(ISERROR(FIND({1;2;3;4;5;6;7;8;9;0},M1664)),"",FIND({1;2;3;4;5;6;7;8;9;0},M1664)))),15),"")</f>
        <v/>
      </c>
      <c r="W1664" s="10"/>
      <c r="X1664" s="10"/>
      <c r="Y1664" s="10"/>
      <c r="Z1664" s="10"/>
      <c r="AA1664" s="31" t="str">
        <f t="shared" si="201"/>
        <v>--</v>
      </c>
      <c r="AB1664" s="18" t="str">
        <f t="shared" si="202"/>
        <v>Deposit</v>
      </c>
      <c r="AC1664" s="3">
        <f t="shared" si="203"/>
        <v>0</v>
      </c>
      <c r="AD1664" s="4">
        <f t="shared" si="204"/>
        <v>0</v>
      </c>
      <c r="AE1664" s="8" t="str">
        <f t="shared" si="205"/>
        <v/>
      </c>
      <c r="AF1664" s="18" t="str">
        <f t="shared" si="206"/>
        <v>--</v>
      </c>
    </row>
    <row r="1665" spans="5:32" x14ac:dyDescent="0.25">
      <c r="E1665" s="36" t="str">
        <f t="shared" si="207"/>
        <v>--</v>
      </c>
      <c r="F1665" s="26"/>
      <c r="G1665" s="21"/>
      <c r="H1665" s="30"/>
      <c r="I1665" s="30"/>
      <c r="J1665" s="24"/>
      <c r="K1665" s="24"/>
      <c r="L1665" s="24"/>
      <c r="M1665" s="26"/>
      <c r="N1665" s="30"/>
      <c r="O1665" s="13"/>
      <c r="P1665" s="13"/>
      <c r="Q1665" s="13"/>
      <c r="R1665" s="13"/>
      <c r="T1665" s="8" t="str">
        <f>IF(COUNTIF(M1665, "*POSB*TRA*")&gt;0,CONCATENATE(L1665,"-",MID(M1665,(MIN(IF(ISERROR(FIND({1;2;3;4;5;6;7;8;9;0},M1665,FIND("POSB",M1665))),"",FIND({1;2;3;4;5;6;7;8;9;0},M1665,FIND("POSB",M1665))))),6)),"")</f>
        <v/>
      </c>
      <c r="U1665" s="8" t="str">
        <f t="shared" si="200"/>
        <v>--</v>
      </c>
      <c r="V1665" s="17" t="str">
        <f>IF(COUNTIF(M1665, "*CHEQUE*")&gt;0,+MID(M1665,(MIN(IF(ISERROR(FIND({1;2;3;4;5;6;7;8;9;0},M1665)),"",FIND({1;2;3;4;5;6;7;8;9;0},M1665)))),15),"")</f>
        <v/>
      </c>
      <c r="W1665" s="10"/>
      <c r="X1665" s="10"/>
      <c r="Y1665" s="10"/>
      <c r="Z1665" s="10"/>
      <c r="AA1665" s="31" t="str">
        <f t="shared" si="201"/>
        <v>--</v>
      </c>
      <c r="AB1665" s="18" t="str">
        <f t="shared" si="202"/>
        <v>Deposit</v>
      </c>
      <c r="AC1665" s="3">
        <f t="shared" si="203"/>
        <v>0</v>
      </c>
      <c r="AD1665" s="4">
        <f t="shared" si="204"/>
        <v>0</v>
      </c>
      <c r="AE1665" s="8" t="str">
        <f t="shared" si="205"/>
        <v/>
      </c>
      <c r="AF1665" s="18" t="str">
        <f t="shared" si="206"/>
        <v>--</v>
      </c>
    </row>
    <row r="1666" spans="5:32" x14ac:dyDescent="0.25">
      <c r="E1666" s="36" t="str">
        <f t="shared" si="207"/>
        <v>--</v>
      </c>
      <c r="F1666" s="25"/>
      <c r="G1666" s="20"/>
      <c r="H1666" s="29"/>
      <c r="I1666" s="29"/>
      <c r="J1666" s="23"/>
      <c r="K1666" s="23"/>
      <c r="L1666" s="23"/>
      <c r="M1666" s="25"/>
      <c r="N1666" s="29"/>
      <c r="O1666" s="13"/>
      <c r="P1666" s="13"/>
      <c r="Q1666" s="13"/>
      <c r="R1666" s="13"/>
      <c r="T1666" s="8" t="str">
        <f>IF(COUNTIF(M1666, "*POSB*TRA*")&gt;0,CONCATENATE(L1666,"-",MID(M1666,(MIN(IF(ISERROR(FIND({1;2;3;4;5;6;7;8;9;0},M1666,FIND("POSB",M1666))),"",FIND({1;2;3;4;5;6;7;8;9;0},M1666,FIND("POSB",M1666))))),6)),"")</f>
        <v/>
      </c>
      <c r="U1666" s="8" t="str">
        <f t="shared" si="200"/>
        <v>--</v>
      </c>
      <c r="V1666" s="17" t="str">
        <f>IF(COUNTIF(M1666, "*CHEQUE*")&gt;0,+MID(M1666,(MIN(IF(ISERROR(FIND({1;2;3;4;5;6;7;8;9;0},M1666)),"",FIND({1;2;3;4;5;6;7;8;9;0},M1666)))),15),"")</f>
        <v/>
      </c>
      <c r="W1666" s="10"/>
      <c r="X1666" s="10"/>
      <c r="Y1666" s="10"/>
      <c r="Z1666" s="10"/>
      <c r="AA1666" s="31" t="str">
        <f t="shared" si="201"/>
        <v>--</v>
      </c>
      <c r="AB1666" s="18" t="str">
        <f t="shared" si="202"/>
        <v>Deposit</v>
      </c>
      <c r="AC1666" s="3">
        <f t="shared" si="203"/>
        <v>0</v>
      </c>
      <c r="AD1666" s="4">
        <f t="shared" si="204"/>
        <v>0</v>
      </c>
      <c r="AE1666" s="8" t="str">
        <f t="shared" si="205"/>
        <v/>
      </c>
      <c r="AF1666" s="18" t="str">
        <f t="shared" si="206"/>
        <v>--</v>
      </c>
    </row>
    <row r="1667" spans="5:32" x14ac:dyDescent="0.25">
      <c r="E1667" s="36" t="str">
        <f t="shared" si="207"/>
        <v>--</v>
      </c>
      <c r="F1667" s="26"/>
      <c r="G1667" s="21"/>
      <c r="H1667" s="30"/>
      <c r="I1667" s="30"/>
      <c r="J1667" s="24"/>
      <c r="K1667" s="24"/>
      <c r="L1667" s="24"/>
      <c r="M1667" s="26"/>
      <c r="N1667" s="30"/>
      <c r="O1667" s="13"/>
      <c r="P1667" s="13"/>
      <c r="Q1667" s="13"/>
      <c r="R1667" s="13"/>
      <c r="T1667" s="8" t="str">
        <f>IF(COUNTIF(M1667, "*POSB*TRA*")&gt;0,CONCATENATE(L1667,"-",MID(M1667,(MIN(IF(ISERROR(FIND({1;2;3;4;5;6;7;8;9;0},M1667,FIND("POSB",M1667))),"",FIND({1;2;3;4;5;6;7;8;9;0},M1667,FIND("POSB",M1667))))),6)),"")</f>
        <v/>
      </c>
      <c r="U1667" s="8" t="str">
        <f t="shared" si="200"/>
        <v>--</v>
      </c>
      <c r="V1667" s="17" t="str">
        <f>IF(COUNTIF(M1667, "*CHEQUE*")&gt;0,+MID(M1667,(MIN(IF(ISERROR(FIND({1;2;3;4;5;6;7;8;9;0},M1667)),"",FIND({1;2;3;4;5;6;7;8;9;0},M1667)))),15),"")</f>
        <v/>
      </c>
      <c r="W1667" s="10"/>
      <c r="X1667" s="10"/>
      <c r="Y1667" s="10"/>
      <c r="Z1667" s="10"/>
      <c r="AA1667" s="31" t="str">
        <f t="shared" si="201"/>
        <v>--</v>
      </c>
      <c r="AB1667" s="18" t="str">
        <f t="shared" si="202"/>
        <v>Deposit</v>
      </c>
      <c r="AC1667" s="3">
        <f t="shared" si="203"/>
        <v>0</v>
      </c>
      <c r="AD1667" s="4">
        <f t="shared" si="204"/>
        <v>0</v>
      </c>
      <c r="AE1667" s="8" t="str">
        <f t="shared" si="205"/>
        <v/>
      </c>
      <c r="AF1667" s="18" t="str">
        <f t="shared" si="206"/>
        <v>--</v>
      </c>
    </row>
    <row r="1668" spans="5:32" x14ac:dyDescent="0.25">
      <c r="E1668" s="36" t="str">
        <f t="shared" si="207"/>
        <v>--</v>
      </c>
      <c r="F1668" s="25"/>
      <c r="G1668" s="20"/>
      <c r="H1668" s="29"/>
      <c r="I1668" s="29"/>
      <c r="J1668" s="23"/>
      <c r="K1668" s="23"/>
      <c r="L1668" s="23"/>
      <c r="M1668" s="25"/>
      <c r="N1668" s="29"/>
      <c r="O1668" s="13"/>
      <c r="P1668" s="13"/>
      <c r="Q1668" s="13"/>
      <c r="R1668" s="13"/>
      <c r="T1668" s="8" t="str">
        <f>IF(COUNTIF(M1668, "*POSB*TRA*")&gt;0,CONCATENATE(L1668,"-",MID(M1668,(MIN(IF(ISERROR(FIND({1;2;3;4;5;6;7;8;9;0},M1668,FIND("POSB",M1668))),"",FIND({1;2;3;4;5;6;7;8;9;0},M1668,FIND("POSB",M1668))))),6)),"")</f>
        <v/>
      </c>
      <c r="U1668" s="8" t="str">
        <f t="shared" si="200"/>
        <v>--</v>
      </c>
      <c r="V1668" s="17" t="str">
        <f>IF(COUNTIF(M1668, "*CHEQUE*")&gt;0,+MID(M1668,(MIN(IF(ISERROR(FIND({1;2;3;4;5;6;7;8;9;0},M1668)),"",FIND({1;2;3;4;5;6;7;8;9;0},M1668)))),15),"")</f>
        <v/>
      </c>
      <c r="W1668" s="10"/>
      <c r="X1668" s="10"/>
      <c r="Y1668" s="10"/>
      <c r="Z1668" s="10"/>
      <c r="AA1668" s="31" t="str">
        <f t="shared" si="201"/>
        <v>--</v>
      </c>
      <c r="AB1668" s="18" t="str">
        <f t="shared" si="202"/>
        <v>Deposit</v>
      </c>
      <c r="AC1668" s="3">
        <f t="shared" si="203"/>
        <v>0</v>
      </c>
      <c r="AD1668" s="4">
        <f t="shared" si="204"/>
        <v>0</v>
      </c>
      <c r="AE1668" s="8" t="str">
        <f t="shared" si="205"/>
        <v/>
      </c>
      <c r="AF1668" s="18" t="str">
        <f t="shared" si="206"/>
        <v>--</v>
      </c>
    </row>
    <row r="1669" spans="5:32" x14ac:dyDescent="0.25">
      <c r="E1669" s="36" t="str">
        <f t="shared" si="207"/>
        <v>--</v>
      </c>
      <c r="F1669" s="26"/>
      <c r="G1669" s="21"/>
      <c r="H1669" s="30"/>
      <c r="I1669" s="30"/>
      <c r="J1669" s="24"/>
      <c r="K1669" s="24"/>
      <c r="L1669" s="24"/>
      <c r="M1669" s="26"/>
      <c r="N1669" s="30"/>
      <c r="O1669" s="13"/>
      <c r="P1669" s="13"/>
      <c r="Q1669" s="13"/>
      <c r="R1669" s="13"/>
      <c r="T1669" s="8" t="str">
        <f>IF(COUNTIF(M1669, "*POSB*TRA*")&gt;0,CONCATENATE(L1669,"-",MID(M1669,(MIN(IF(ISERROR(FIND({1;2;3;4;5;6;7;8;9;0},M1669,FIND("POSB",M1669))),"",FIND({1;2;3;4;5;6;7;8;9;0},M1669,FIND("POSB",M1669))))),6)),"")</f>
        <v/>
      </c>
      <c r="U1669" s="8" t="str">
        <f t="shared" si="200"/>
        <v>--</v>
      </c>
      <c r="V1669" s="17" t="str">
        <f>IF(COUNTIF(M1669, "*CHEQUE*")&gt;0,+MID(M1669,(MIN(IF(ISERROR(FIND({1;2;3;4;5;6;7;8;9;0},M1669)),"",FIND({1;2;3;4;5;6;7;8;9;0},M1669)))),15),"")</f>
        <v/>
      </c>
      <c r="W1669" s="10"/>
      <c r="X1669" s="10"/>
      <c r="Y1669" s="10"/>
      <c r="Z1669" s="10"/>
      <c r="AA1669" s="31" t="str">
        <f t="shared" si="201"/>
        <v>--</v>
      </c>
      <c r="AB1669" s="18" t="str">
        <f t="shared" si="202"/>
        <v>Deposit</v>
      </c>
      <c r="AC1669" s="3">
        <f t="shared" si="203"/>
        <v>0</v>
      </c>
      <c r="AD1669" s="4">
        <f t="shared" si="204"/>
        <v>0</v>
      </c>
      <c r="AE1669" s="8" t="str">
        <f t="shared" si="205"/>
        <v/>
      </c>
      <c r="AF1669" s="18" t="str">
        <f t="shared" si="206"/>
        <v>--</v>
      </c>
    </row>
    <row r="1670" spans="5:32" x14ac:dyDescent="0.25">
      <c r="E1670" s="36" t="str">
        <f t="shared" si="207"/>
        <v>--</v>
      </c>
      <c r="F1670" s="25"/>
      <c r="G1670" s="20"/>
      <c r="H1670" s="29"/>
      <c r="I1670" s="29"/>
      <c r="J1670" s="23"/>
      <c r="K1670" s="23"/>
      <c r="L1670" s="23"/>
      <c r="M1670" s="25"/>
      <c r="N1670" s="29"/>
      <c r="O1670" s="13"/>
      <c r="P1670" s="13"/>
      <c r="Q1670" s="13"/>
      <c r="R1670" s="13"/>
      <c r="T1670" s="8" t="str">
        <f>IF(COUNTIF(M1670, "*POSB*TRA*")&gt;0,CONCATENATE(L1670,"-",MID(M1670,(MIN(IF(ISERROR(FIND({1;2;3;4;5;6;7;8;9;0},M1670,FIND("POSB",M1670))),"",FIND({1;2;3;4;5;6;7;8;9;0},M1670,FIND("POSB",M1670))))),6)),"")</f>
        <v/>
      </c>
      <c r="U1670" s="8" t="str">
        <f t="shared" ref="U1670:U1733" si="208">IF(LEN(CONCATENATE(T1670,AE1670))&lt;=0,CONCATENATE(TEXT(AA1670,"yyyyMMdd"),TEXT(ABS(H1670),"#"),TEXT(ABS(I1670),"#")),"")</f>
        <v>--</v>
      </c>
      <c r="V1670" s="17" t="str">
        <f>IF(COUNTIF(M1670, "*CHEQUE*")&gt;0,+MID(M1670,(MIN(IF(ISERROR(FIND({1;2;3;4;5;6;7;8;9;0},M1670)),"",FIND({1;2;3;4;5;6;7;8;9;0},M1670)))),15),"")</f>
        <v/>
      </c>
      <c r="W1670" s="10"/>
      <c r="X1670" s="10"/>
      <c r="Y1670" s="10"/>
      <c r="Z1670" s="10"/>
      <c r="AA1670" s="31" t="str">
        <f t="shared" ref="AA1670:AA1733" si="209">E1670</f>
        <v>--</v>
      </c>
      <c r="AB1670" s="18" t="str">
        <f t="shared" ref="AB1670:AB1733" si="210">IF(COUNTIF(M1670, "*CHEQUE*")&gt;0,"Cheque",IF(COUNTIF(M1670, "*POSB*TRA*")&gt;0,"VISA","Deposit"))</f>
        <v>Deposit</v>
      </c>
      <c r="AC1670" s="3">
        <f t="shared" ref="AC1670:AC1733" si="211">M1670</f>
        <v>0</v>
      </c>
      <c r="AD1670" s="4">
        <f t="shared" ref="AD1670:AD1733" si="212">H1670-I1670</f>
        <v>0</v>
      </c>
      <c r="AE1670" s="8" t="str">
        <f t="shared" ref="AE1670:AE1733" si="213">LEFT(V1670,FIND("@",V1670&amp;"@")-1)</f>
        <v/>
      </c>
      <c r="AF1670" s="18" t="str">
        <f t="shared" ref="AF1670:AF1733" si="214">CONCATENATE(T1670,AE1670,U1670)</f>
        <v>--</v>
      </c>
    </row>
    <row r="1671" spans="5:32" x14ac:dyDescent="0.25">
      <c r="E1671" s="36" t="str">
        <f t="shared" ref="E1671:E1734" si="215">A1671&amp;"-"&amp;B1671&amp;"-"&amp;C1671</f>
        <v>--</v>
      </c>
      <c r="F1671" s="26"/>
      <c r="G1671" s="21"/>
      <c r="H1671" s="30"/>
      <c r="I1671" s="30"/>
      <c r="J1671" s="24"/>
      <c r="K1671" s="24"/>
      <c r="L1671" s="24"/>
      <c r="M1671" s="26"/>
      <c r="N1671" s="30"/>
      <c r="O1671" s="13"/>
      <c r="P1671" s="13"/>
      <c r="Q1671" s="13"/>
      <c r="R1671" s="13"/>
      <c r="T1671" s="8" t="str">
        <f>IF(COUNTIF(M1671, "*POSB*TRA*")&gt;0,CONCATENATE(L1671,"-",MID(M1671,(MIN(IF(ISERROR(FIND({1;2;3;4;5;6;7;8;9;0},M1671,FIND("POSB",M1671))),"",FIND({1;2;3;4;5;6;7;8;9;0},M1671,FIND("POSB",M1671))))),6)),"")</f>
        <v/>
      </c>
      <c r="U1671" s="8" t="str">
        <f t="shared" si="208"/>
        <v>--</v>
      </c>
      <c r="V1671" s="17" t="str">
        <f>IF(COUNTIF(M1671, "*CHEQUE*")&gt;0,+MID(M1671,(MIN(IF(ISERROR(FIND({1;2;3;4;5;6;7;8;9;0},M1671)),"",FIND({1;2;3;4;5;6;7;8;9;0},M1671)))),15),"")</f>
        <v/>
      </c>
      <c r="W1671" s="10"/>
      <c r="X1671" s="10"/>
      <c r="Y1671" s="10"/>
      <c r="Z1671" s="10"/>
      <c r="AA1671" s="31" t="str">
        <f t="shared" si="209"/>
        <v>--</v>
      </c>
      <c r="AB1671" s="18" t="str">
        <f t="shared" si="210"/>
        <v>Deposit</v>
      </c>
      <c r="AC1671" s="3">
        <f t="shared" si="211"/>
        <v>0</v>
      </c>
      <c r="AD1671" s="4">
        <f t="shared" si="212"/>
        <v>0</v>
      </c>
      <c r="AE1671" s="8" t="str">
        <f t="shared" si="213"/>
        <v/>
      </c>
      <c r="AF1671" s="18" t="str">
        <f t="shared" si="214"/>
        <v>--</v>
      </c>
    </row>
    <row r="1672" spans="5:32" x14ac:dyDescent="0.25">
      <c r="E1672" s="36" t="str">
        <f t="shared" si="215"/>
        <v>--</v>
      </c>
      <c r="F1672" s="25"/>
      <c r="G1672" s="20"/>
      <c r="H1672" s="29"/>
      <c r="I1672" s="29"/>
      <c r="J1672" s="23"/>
      <c r="K1672" s="23"/>
      <c r="L1672" s="23"/>
      <c r="M1672" s="25"/>
      <c r="N1672" s="29"/>
      <c r="O1672" s="13"/>
      <c r="P1672" s="13"/>
      <c r="Q1672" s="13"/>
      <c r="R1672" s="13"/>
      <c r="T1672" s="8" t="str">
        <f>IF(COUNTIF(M1672, "*POSB*TRA*")&gt;0,CONCATENATE(L1672,"-",MID(M1672,(MIN(IF(ISERROR(FIND({1;2;3;4;5;6;7;8;9;0},M1672,FIND("POSB",M1672))),"",FIND({1;2;3;4;5;6;7;8;9;0},M1672,FIND("POSB",M1672))))),6)),"")</f>
        <v/>
      </c>
      <c r="U1672" s="8" t="str">
        <f t="shared" si="208"/>
        <v>--</v>
      </c>
      <c r="V1672" s="17" t="str">
        <f>IF(COUNTIF(M1672, "*CHEQUE*")&gt;0,+MID(M1672,(MIN(IF(ISERROR(FIND({1;2;3;4;5;6;7;8;9;0},M1672)),"",FIND({1;2;3;4;5;6;7;8;9;0},M1672)))),15),"")</f>
        <v/>
      </c>
      <c r="W1672" s="10"/>
      <c r="X1672" s="10"/>
      <c r="Y1672" s="10"/>
      <c r="Z1672" s="10"/>
      <c r="AA1672" s="31" t="str">
        <f t="shared" si="209"/>
        <v>--</v>
      </c>
      <c r="AB1672" s="18" t="str">
        <f t="shared" si="210"/>
        <v>Deposit</v>
      </c>
      <c r="AC1672" s="3">
        <f t="shared" si="211"/>
        <v>0</v>
      </c>
      <c r="AD1672" s="4">
        <f t="shared" si="212"/>
        <v>0</v>
      </c>
      <c r="AE1672" s="8" t="str">
        <f t="shared" si="213"/>
        <v/>
      </c>
      <c r="AF1672" s="18" t="str">
        <f t="shared" si="214"/>
        <v>--</v>
      </c>
    </row>
    <row r="1673" spans="5:32" x14ac:dyDescent="0.25">
      <c r="E1673" s="36" t="str">
        <f t="shared" si="215"/>
        <v>--</v>
      </c>
      <c r="F1673" s="26"/>
      <c r="G1673" s="21"/>
      <c r="H1673" s="30"/>
      <c r="I1673" s="30"/>
      <c r="J1673" s="24"/>
      <c r="K1673" s="24"/>
      <c r="L1673" s="24"/>
      <c r="M1673" s="26"/>
      <c r="N1673" s="30"/>
      <c r="O1673" s="13"/>
      <c r="P1673" s="13"/>
      <c r="Q1673" s="13"/>
      <c r="R1673" s="13"/>
      <c r="T1673" s="8" t="str">
        <f>IF(COUNTIF(M1673, "*POSB*TRA*")&gt;0,CONCATENATE(L1673,"-",MID(M1673,(MIN(IF(ISERROR(FIND({1;2;3;4;5;6;7;8;9;0},M1673,FIND("POSB",M1673))),"",FIND({1;2;3;4;5;6;7;8;9;0},M1673,FIND("POSB",M1673))))),6)),"")</f>
        <v/>
      </c>
      <c r="U1673" s="8" t="str">
        <f t="shared" si="208"/>
        <v>--</v>
      </c>
      <c r="V1673" s="17" t="str">
        <f>IF(COUNTIF(M1673, "*CHEQUE*")&gt;0,+MID(M1673,(MIN(IF(ISERROR(FIND({1;2;3;4;5;6;7;8;9;0},M1673)),"",FIND({1;2;3;4;5;6;7;8;9;0},M1673)))),15),"")</f>
        <v/>
      </c>
      <c r="W1673" s="10"/>
      <c r="X1673" s="10"/>
      <c r="Y1673" s="10"/>
      <c r="Z1673" s="10"/>
      <c r="AA1673" s="31" t="str">
        <f t="shared" si="209"/>
        <v>--</v>
      </c>
      <c r="AB1673" s="18" t="str">
        <f t="shared" si="210"/>
        <v>Deposit</v>
      </c>
      <c r="AC1673" s="3">
        <f t="shared" si="211"/>
        <v>0</v>
      </c>
      <c r="AD1673" s="4">
        <f t="shared" si="212"/>
        <v>0</v>
      </c>
      <c r="AE1673" s="8" t="str">
        <f t="shared" si="213"/>
        <v/>
      </c>
      <c r="AF1673" s="18" t="str">
        <f t="shared" si="214"/>
        <v>--</v>
      </c>
    </row>
    <row r="1674" spans="5:32" x14ac:dyDescent="0.25">
      <c r="E1674" s="36" t="str">
        <f t="shared" si="215"/>
        <v>--</v>
      </c>
      <c r="F1674" s="25"/>
      <c r="G1674" s="20"/>
      <c r="H1674" s="29"/>
      <c r="I1674" s="29"/>
      <c r="J1674" s="23"/>
      <c r="K1674" s="23"/>
      <c r="L1674" s="23"/>
      <c r="M1674" s="25"/>
      <c r="N1674" s="29"/>
      <c r="O1674" s="13"/>
      <c r="P1674" s="13"/>
      <c r="Q1674" s="13"/>
      <c r="R1674" s="13"/>
      <c r="T1674" s="8" t="str">
        <f>IF(COUNTIF(M1674, "*POSB*TRA*")&gt;0,CONCATENATE(L1674,"-",MID(M1674,(MIN(IF(ISERROR(FIND({1;2;3;4;5;6;7;8;9;0},M1674,FIND("POSB",M1674))),"",FIND({1;2;3;4;5;6;7;8;9;0},M1674,FIND("POSB",M1674))))),6)),"")</f>
        <v/>
      </c>
      <c r="U1674" s="8" t="str">
        <f t="shared" si="208"/>
        <v>--</v>
      </c>
      <c r="V1674" s="17" t="str">
        <f>IF(COUNTIF(M1674, "*CHEQUE*")&gt;0,+MID(M1674,(MIN(IF(ISERROR(FIND({1;2;3;4;5;6;7;8;9;0},M1674)),"",FIND({1;2;3;4;5;6;7;8;9;0},M1674)))),15),"")</f>
        <v/>
      </c>
      <c r="W1674" s="10"/>
      <c r="X1674" s="10"/>
      <c r="Y1674" s="10"/>
      <c r="Z1674" s="10"/>
      <c r="AA1674" s="31" t="str">
        <f t="shared" si="209"/>
        <v>--</v>
      </c>
      <c r="AB1674" s="18" t="str">
        <f t="shared" si="210"/>
        <v>Deposit</v>
      </c>
      <c r="AC1674" s="3">
        <f t="shared" si="211"/>
        <v>0</v>
      </c>
      <c r="AD1674" s="4">
        <f t="shared" si="212"/>
        <v>0</v>
      </c>
      <c r="AE1674" s="8" t="str">
        <f t="shared" si="213"/>
        <v/>
      </c>
      <c r="AF1674" s="18" t="str">
        <f t="shared" si="214"/>
        <v>--</v>
      </c>
    </row>
    <row r="1675" spans="5:32" x14ac:dyDescent="0.25">
      <c r="E1675" s="36" t="str">
        <f t="shared" si="215"/>
        <v>--</v>
      </c>
      <c r="F1675" s="26"/>
      <c r="G1675" s="21"/>
      <c r="H1675" s="30"/>
      <c r="I1675" s="30"/>
      <c r="J1675" s="24"/>
      <c r="K1675" s="24"/>
      <c r="L1675" s="24"/>
      <c r="M1675" s="26"/>
      <c r="N1675" s="30"/>
      <c r="O1675" s="13"/>
      <c r="P1675" s="13"/>
      <c r="Q1675" s="13"/>
      <c r="R1675" s="13"/>
      <c r="T1675" s="8" t="str">
        <f>IF(COUNTIF(M1675, "*POSB*TRA*")&gt;0,CONCATENATE(L1675,"-",MID(M1675,(MIN(IF(ISERROR(FIND({1;2;3;4;5;6;7;8;9;0},M1675,FIND("POSB",M1675))),"",FIND({1;2;3;4;5;6;7;8;9;0},M1675,FIND("POSB",M1675))))),6)),"")</f>
        <v/>
      </c>
      <c r="U1675" s="8" t="str">
        <f t="shared" si="208"/>
        <v>--</v>
      </c>
      <c r="V1675" s="17" t="str">
        <f>IF(COUNTIF(M1675, "*CHEQUE*")&gt;0,+MID(M1675,(MIN(IF(ISERROR(FIND({1;2;3;4;5;6;7;8;9;0},M1675)),"",FIND({1;2;3;4;5;6;7;8;9;0},M1675)))),15),"")</f>
        <v/>
      </c>
      <c r="W1675" s="10"/>
      <c r="X1675" s="10"/>
      <c r="Y1675" s="10"/>
      <c r="Z1675" s="10"/>
      <c r="AA1675" s="31" t="str">
        <f t="shared" si="209"/>
        <v>--</v>
      </c>
      <c r="AB1675" s="18" t="str">
        <f t="shared" si="210"/>
        <v>Deposit</v>
      </c>
      <c r="AC1675" s="3">
        <f t="shared" si="211"/>
        <v>0</v>
      </c>
      <c r="AD1675" s="4">
        <f t="shared" si="212"/>
        <v>0</v>
      </c>
      <c r="AE1675" s="8" t="str">
        <f t="shared" si="213"/>
        <v/>
      </c>
      <c r="AF1675" s="18" t="str">
        <f t="shared" si="214"/>
        <v>--</v>
      </c>
    </row>
    <row r="1676" spans="5:32" x14ac:dyDescent="0.25">
      <c r="E1676" s="36" t="str">
        <f t="shared" si="215"/>
        <v>--</v>
      </c>
      <c r="F1676" s="25"/>
      <c r="G1676" s="20"/>
      <c r="H1676" s="29"/>
      <c r="I1676" s="29"/>
      <c r="J1676" s="23"/>
      <c r="K1676" s="23"/>
      <c r="L1676" s="23"/>
      <c r="M1676" s="25"/>
      <c r="N1676" s="29"/>
      <c r="O1676" s="13"/>
      <c r="P1676" s="13"/>
      <c r="Q1676" s="13"/>
      <c r="R1676" s="13"/>
      <c r="T1676" s="8" t="str">
        <f>IF(COUNTIF(M1676, "*POSB*TRA*")&gt;0,CONCATENATE(L1676,"-",MID(M1676,(MIN(IF(ISERROR(FIND({1;2;3;4;5;6;7;8;9;0},M1676,FIND("POSB",M1676))),"",FIND({1;2;3;4;5;6;7;8;9;0},M1676,FIND("POSB",M1676))))),6)),"")</f>
        <v/>
      </c>
      <c r="U1676" s="8" t="str">
        <f t="shared" si="208"/>
        <v>--</v>
      </c>
      <c r="V1676" s="17" t="str">
        <f>IF(COUNTIF(M1676, "*CHEQUE*")&gt;0,+MID(M1676,(MIN(IF(ISERROR(FIND({1;2;3;4;5;6;7;8;9;0},M1676)),"",FIND({1;2;3;4;5;6;7;8;9;0},M1676)))),15),"")</f>
        <v/>
      </c>
      <c r="W1676" s="10"/>
      <c r="X1676" s="10"/>
      <c r="Y1676" s="10"/>
      <c r="Z1676" s="10"/>
      <c r="AA1676" s="31" t="str">
        <f t="shared" si="209"/>
        <v>--</v>
      </c>
      <c r="AB1676" s="18" t="str">
        <f t="shared" si="210"/>
        <v>Deposit</v>
      </c>
      <c r="AC1676" s="3">
        <f t="shared" si="211"/>
        <v>0</v>
      </c>
      <c r="AD1676" s="4">
        <f t="shared" si="212"/>
        <v>0</v>
      </c>
      <c r="AE1676" s="8" t="str">
        <f t="shared" si="213"/>
        <v/>
      </c>
      <c r="AF1676" s="18" t="str">
        <f t="shared" si="214"/>
        <v>--</v>
      </c>
    </row>
    <row r="1677" spans="5:32" x14ac:dyDescent="0.25">
      <c r="E1677" s="36" t="str">
        <f t="shared" si="215"/>
        <v>--</v>
      </c>
      <c r="F1677" s="26"/>
      <c r="G1677" s="21"/>
      <c r="H1677" s="30"/>
      <c r="I1677" s="30"/>
      <c r="J1677" s="24"/>
      <c r="K1677" s="24"/>
      <c r="L1677" s="24"/>
      <c r="M1677" s="26"/>
      <c r="N1677" s="30"/>
      <c r="O1677" s="13"/>
      <c r="P1677" s="13"/>
      <c r="Q1677" s="13"/>
      <c r="R1677" s="13"/>
      <c r="T1677" s="8" t="str">
        <f>IF(COUNTIF(M1677, "*POSB*TRA*")&gt;0,CONCATENATE(L1677,"-",MID(M1677,(MIN(IF(ISERROR(FIND({1;2;3;4;5;6;7;8;9;0},M1677,FIND("POSB",M1677))),"",FIND({1;2;3;4;5;6;7;8;9;0},M1677,FIND("POSB",M1677))))),6)),"")</f>
        <v/>
      </c>
      <c r="U1677" s="8" t="str">
        <f t="shared" si="208"/>
        <v>--</v>
      </c>
      <c r="V1677" s="17" t="str">
        <f>IF(COUNTIF(M1677, "*CHEQUE*")&gt;0,+MID(M1677,(MIN(IF(ISERROR(FIND({1;2;3;4;5;6;7;8;9;0},M1677)),"",FIND({1;2;3;4;5;6;7;8;9;0},M1677)))),15),"")</f>
        <v/>
      </c>
      <c r="W1677" s="10"/>
      <c r="X1677" s="10"/>
      <c r="Y1677" s="10"/>
      <c r="Z1677" s="10"/>
      <c r="AA1677" s="31" t="str">
        <f t="shared" si="209"/>
        <v>--</v>
      </c>
      <c r="AB1677" s="18" t="str">
        <f t="shared" si="210"/>
        <v>Deposit</v>
      </c>
      <c r="AC1677" s="3">
        <f t="shared" si="211"/>
        <v>0</v>
      </c>
      <c r="AD1677" s="4">
        <f t="shared" si="212"/>
        <v>0</v>
      </c>
      <c r="AE1677" s="8" t="str">
        <f t="shared" si="213"/>
        <v/>
      </c>
      <c r="AF1677" s="18" t="str">
        <f t="shared" si="214"/>
        <v>--</v>
      </c>
    </row>
    <row r="1678" spans="5:32" x14ac:dyDescent="0.25">
      <c r="E1678" s="36" t="str">
        <f t="shared" si="215"/>
        <v>--</v>
      </c>
      <c r="F1678" s="25"/>
      <c r="G1678" s="20"/>
      <c r="H1678" s="29"/>
      <c r="I1678" s="29"/>
      <c r="J1678" s="23"/>
      <c r="K1678" s="23"/>
      <c r="L1678" s="23"/>
      <c r="M1678" s="25"/>
      <c r="N1678" s="29"/>
      <c r="O1678" s="13"/>
      <c r="P1678" s="13"/>
      <c r="Q1678" s="13"/>
      <c r="R1678" s="13"/>
      <c r="T1678" s="8" t="str">
        <f>IF(COUNTIF(M1678, "*POSB*TRA*")&gt;0,CONCATENATE(L1678,"-",MID(M1678,(MIN(IF(ISERROR(FIND({1;2;3;4;5;6;7;8;9;0},M1678,FIND("POSB",M1678))),"",FIND({1;2;3;4;5;6;7;8;9;0},M1678,FIND("POSB",M1678))))),6)),"")</f>
        <v/>
      </c>
      <c r="U1678" s="8" t="str">
        <f t="shared" si="208"/>
        <v>--</v>
      </c>
      <c r="V1678" s="17" t="str">
        <f>IF(COUNTIF(M1678, "*CHEQUE*")&gt;0,+MID(M1678,(MIN(IF(ISERROR(FIND({1;2;3;4;5;6;7;8;9;0},M1678)),"",FIND({1;2;3;4;5;6;7;8;9;0},M1678)))),15),"")</f>
        <v/>
      </c>
      <c r="W1678" s="10"/>
      <c r="X1678" s="10"/>
      <c r="Y1678" s="10"/>
      <c r="Z1678" s="10"/>
      <c r="AA1678" s="31" t="str">
        <f t="shared" si="209"/>
        <v>--</v>
      </c>
      <c r="AB1678" s="18" t="str">
        <f t="shared" si="210"/>
        <v>Deposit</v>
      </c>
      <c r="AC1678" s="3">
        <f t="shared" si="211"/>
        <v>0</v>
      </c>
      <c r="AD1678" s="4">
        <f t="shared" si="212"/>
        <v>0</v>
      </c>
      <c r="AE1678" s="8" t="str">
        <f t="shared" si="213"/>
        <v/>
      </c>
      <c r="AF1678" s="18" t="str">
        <f t="shared" si="214"/>
        <v>--</v>
      </c>
    </row>
    <row r="1679" spans="5:32" x14ac:dyDescent="0.25">
      <c r="E1679" s="36" t="str">
        <f t="shared" si="215"/>
        <v>--</v>
      </c>
      <c r="F1679" s="26"/>
      <c r="G1679" s="21"/>
      <c r="H1679" s="30"/>
      <c r="I1679" s="30"/>
      <c r="J1679" s="24"/>
      <c r="K1679" s="24"/>
      <c r="L1679" s="24"/>
      <c r="M1679" s="26"/>
      <c r="N1679" s="30"/>
      <c r="O1679" s="13"/>
      <c r="P1679" s="13"/>
      <c r="Q1679" s="13"/>
      <c r="R1679" s="13"/>
      <c r="T1679" s="8" t="str">
        <f>IF(COUNTIF(M1679, "*POSB*TRA*")&gt;0,CONCATENATE(L1679,"-",MID(M1679,(MIN(IF(ISERROR(FIND({1;2;3;4;5;6;7;8;9;0},M1679,FIND("POSB",M1679))),"",FIND({1;2;3;4;5;6;7;8;9;0},M1679,FIND("POSB",M1679))))),6)),"")</f>
        <v/>
      </c>
      <c r="U1679" s="8" t="str">
        <f t="shared" si="208"/>
        <v>--</v>
      </c>
      <c r="V1679" s="17" t="str">
        <f>IF(COUNTIF(M1679, "*CHEQUE*")&gt;0,+MID(M1679,(MIN(IF(ISERROR(FIND({1;2;3;4;5;6;7;8;9;0},M1679)),"",FIND({1;2;3;4;5;6;7;8;9;0},M1679)))),15),"")</f>
        <v/>
      </c>
      <c r="W1679" s="10"/>
      <c r="X1679" s="10"/>
      <c r="Y1679" s="10"/>
      <c r="Z1679" s="10"/>
      <c r="AA1679" s="31" t="str">
        <f t="shared" si="209"/>
        <v>--</v>
      </c>
      <c r="AB1679" s="18" t="str">
        <f t="shared" si="210"/>
        <v>Deposit</v>
      </c>
      <c r="AC1679" s="3">
        <f t="shared" si="211"/>
        <v>0</v>
      </c>
      <c r="AD1679" s="4">
        <f t="shared" si="212"/>
        <v>0</v>
      </c>
      <c r="AE1679" s="8" t="str">
        <f t="shared" si="213"/>
        <v/>
      </c>
      <c r="AF1679" s="18" t="str">
        <f t="shared" si="214"/>
        <v>--</v>
      </c>
    </row>
    <row r="1680" spans="5:32" x14ac:dyDescent="0.25">
      <c r="E1680" s="36" t="str">
        <f t="shared" si="215"/>
        <v>--</v>
      </c>
      <c r="F1680" s="25"/>
      <c r="G1680" s="20"/>
      <c r="H1680" s="29"/>
      <c r="I1680" s="29"/>
      <c r="J1680" s="23"/>
      <c r="K1680" s="23"/>
      <c r="L1680" s="23"/>
      <c r="M1680" s="25"/>
      <c r="N1680" s="29"/>
      <c r="O1680" s="13"/>
      <c r="P1680" s="13"/>
      <c r="Q1680" s="13"/>
      <c r="R1680" s="13"/>
      <c r="T1680" s="8" t="str">
        <f>IF(COUNTIF(M1680, "*POSB*TRA*")&gt;0,CONCATENATE(L1680,"-",MID(M1680,(MIN(IF(ISERROR(FIND({1;2;3;4;5;6;7;8;9;0},M1680,FIND("POSB",M1680))),"",FIND({1;2;3;4;5;6;7;8;9;0},M1680,FIND("POSB",M1680))))),6)),"")</f>
        <v/>
      </c>
      <c r="U1680" s="8" t="str">
        <f t="shared" si="208"/>
        <v>--</v>
      </c>
      <c r="V1680" s="17" t="str">
        <f>IF(COUNTIF(M1680, "*CHEQUE*")&gt;0,+MID(M1680,(MIN(IF(ISERROR(FIND({1;2;3;4;5;6;7;8;9;0},M1680)),"",FIND({1;2;3;4;5;6;7;8;9;0},M1680)))),15),"")</f>
        <v/>
      </c>
      <c r="W1680" s="10"/>
      <c r="X1680" s="10"/>
      <c r="Y1680" s="10"/>
      <c r="Z1680" s="10"/>
      <c r="AA1680" s="31" t="str">
        <f t="shared" si="209"/>
        <v>--</v>
      </c>
      <c r="AB1680" s="18" t="str">
        <f t="shared" si="210"/>
        <v>Deposit</v>
      </c>
      <c r="AC1680" s="3">
        <f t="shared" si="211"/>
        <v>0</v>
      </c>
      <c r="AD1680" s="4">
        <f t="shared" si="212"/>
        <v>0</v>
      </c>
      <c r="AE1680" s="8" t="str">
        <f t="shared" si="213"/>
        <v/>
      </c>
      <c r="AF1680" s="18" t="str">
        <f t="shared" si="214"/>
        <v>--</v>
      </c>
    </row>
    <row r="1681" spans="5:32" x14ac:dyDescent="0.25">
      <c r="E1681" s="36" t="str">
        <f t="shared" si="215"/>
        <v>--</v>
      </c>
      <c r="F1681" s="26"/>
      <c r="G1681" s="21"/>
      <c r="H1681" s="30"/>
      <c r="I1681" s="30"/>
      <c r="J1681" s="24"/>
      <c r="K1681" s="24"/>
      <c r="L1681" s="24"/>
      <c r="M1681" s="26"/>
      <c r="N1681" s="30"/>
      <c r="O1681" s="13"/>
      <c r="P1681" s="13"/>
      <c r="Q1681" s="13"/>
      <c r="R1681" s="13"/>
      <c r="T1681" s="8" t="str">
        <f>IF(COUNTIF(M1681, "*POSB*TRA*")&gt;0,CONCATENATE(L1681,"-",MID(M1681,(MIN(IF(ISERROR(FIND({1;2;3;4;5;6;7;8;9;0},M1681,FIND("POSB",M1681))),"",FIND({1;2;3;4;5;6;7;8;9;0},M1681,FIND("POSB",M1681))))),6)),"")</f>
        <v/>
      </c>
      <c r="U1681" s="8" t="str">
        <f t="shared" si="208"/>
        <v>--</v>
      </c>
      <c r="V1681" s="17" t="str">
        <f>IF(COUNTIF(M1681, "*CHEQUE*")&gt;0,+MID(M1681,(MIN(IF(ISERROR(FIND({1;2;3;4;5;6;7;8;9;0},M1681)),"",FIND({1;2;3;4;5;6;7;8;9;0},M1681)))),15),"")</f>
        <v/>
      </c>
      <c r="W1681" s="10"/>
      <c r="X1681" s="10"/>
      <c r="Y1681" s="10"/>
      <c r="Z1681" s="10"/>
      <c r="AA1681" s="31" t="str">
        <f t="shared" si="209"/>
        <v>--</v>
      </c>
      <c r="AB1681" s="18" t="str">
        <f t="shared" si="210"/>
        <v>Deposit</v>
      </c>
      <c r="AC1681" s="3">
        <f t="shared" si="211"/>
        <v>0</v>
      </c>
      <c r="AD1681" s="4">
        <f t="shared" si="212"/>
        <v>0</v>
      </c>
      <c r="AE1681" s="8" t="str">
        <f t="shared" si="213"/>
        <v/>
      </c>
      <c r="AF1681" s="18" t="str">
        <f t="shared" si="214"/>
        <v>--</v>
      </c>
    </row>
    <row r="1682" spans="5:32" x14ac:dyDescent="0.25">
      <c r="E1682" s="36" t="str">
        <f t="shared" si="215"/>
        <v>--</v>
      </c>
      <c r="F1682" s="25"/>
      <c r="G1682" s="20"/>
      <c r="H1682" s="29"/>
      <c r="I1682" s="29"/>
      <c r="J1682" s="23"/>
      <c r="K1682" s="23"/>
      <c r="L1682" s="23"/>
      <c r="M1682" s="25"/>
      <c r="N1682" s="29"/>
      <c r="O1682" s="13"/>
      <c r="P1682" s="13"/>
      <c r="Q1682" s="13"/>
      <c r="R1682" s="13"/>
      <c r="T1682" s="8" t="str">
        <f>IF(COUNTIF(M1682, "*POSB*TRA*")&gt;0,CONCATENATE(L1682,"-",MID(M1682,(MIN(IF(ISERROR(FIND({1;2;3;4;5;6;7;8;9;0},M1682,FIND("POSB",M1682))),"",FIND({1;2;3;4;5;6;7;8;9;0},M1682,FIND("POSB",M1682))))),6)),"")</f>
        <v/>
      </c>
      <c r="U1682" s="8" t="str">
        <f t="shared" si="208"/>
        <v>--</v>
      </c>
      <c r="V1682" s="17" t="str">
        <f>IF(COUNTIF(M1682, "*CHEQUE*")&gt;0,+MID(M1682,(MIN(IF(ISERROR(FIND({1;2;3;4;5;6;7;8;9;0},M1682)),"",FIND({1;2;3;4;5;6;7;8;9;0},M1682)))),15),"")</f>
        <v/>
      </c>
      <c r="W1682" s="10"/>
      <c r="X1682" s="10"/>
      <c r="Y1682" s="10"/>
      <c r="Z1682" s="10"/>
      <c r="AA1682" s="31" t="str">
        <f t="shared" si="209"/>
        <v>--</v>
      </c>
      <c r="AB1682" s="18" t="str">
        <f t="shared" si="210"/>
        <v>Deposit</v>
      </c>
      <c r="AC1682" s="3">
        <f t="shared" si="211"/>
        <v>0</v>
      </c>
      <c r="AD1682" s="4">
        <f t="shared" si="212"/>
        <v>0</v>
      </c>
      <c r="AE1682" s="8" t="str">
        <f t="shared" si="213"/>
        <v/>
      </c>
      <c r="AF1682" s="18" t="str">
        <f t="shared" si="214"/>
        <v>--</v>
      </c>
    </row>
    <row r="1683" spans="5:32" x14ac:dyDescent="0.25">
      <c r="E1683" s="36" t="str">
        <f t="shared" si="215"/>
        <v>--</v>
      </c>
      <c r="F1683" s="26"/>
      <c r="G1683" s="21"/>
      <c r="H1683" s="30"/>
      <c r="I1683" s="30"/>
      <c r="J1683" s="24"/>
      <c r="K1683" s="24"/>
      <c r="L1683" s="24"/>
      <c r="M1683" s="26"/>
      <c r="N1683" s="30"/>
      <c r="O1683" s="13"/>
      <c r="P1683" s="13"/>
      <c r="Q1683" s="13"/>
      <c r="R1683" s="13"/>
      <c r="T1683" s="8" t="str">
        <f>IF(COUNTIF(M1683, "*POSB*TRA*")&gt;0,CONCATENATE(L1683,"-",MID(M1683,(MIN(IF(ISERROR(FIND({1;2;3;4;5;6;7;8;9;0},M1683,FIND("POSB",M1683))),"",FIND({1;2;3;4;5;6;7;8;9;0},M1683,FIND("POSB",M1683))))),6)),"")</f>
        <v/>
      </c>
      <c r="U1683" s="8" t="str">
        <f t="shared" si="208"/>
        <v>--</v>
      </c>
      <c r="V1683" s="17" t="str">
        <f>IF(COUNTIF(M1683, "*CHEQUE*")&gt;0,+MID(M1683,(MIN(IF(ISERROR(FIND({1;2;3;4;5;6;7;8;9;0},M1683)),"",FIND({1;2;3;4;5;6;7;8;9;0},M1683)))),15),"")</f>
        <v/>
      </c>
      <c r="W1683" s="10"/>
      <c r="X1683" s="10"/>
      <c r="Y1683" s="10"/>
      <c r="Z1683" s="10"/>
      <c r="AA1683" s="31" t="str">
        <f t="shared" si="209"/>
        <v>--</v>
      </c>
      <c r="AB1683" s="18" t="str">
        <f t="shared" si="210"/>
        <v>Deposit</v>
      </c>
      <c r="AC1683" s="3">
        <f t="shared" si="211"/>
        <v>0</v>
      </c>
      <c r="AD1683" s="4">
        <f t="shared" si="212"/>
        <v>0</v>
      </c>
      <c r="AE1683" s="8" t="str">
        <f t="shared" si="213"/>
        <v/>
      </c>
      <c r="AF1683" s="18" t="str">
        <f t="shared" si="214"/>
        <v>--</v>
      </c>
    </row>
    <row r="1684" spans="5:32" x14ac:dyDescent="0.25">
      <c r="E1684" s="36" t="str">
        <f t="shared" si="215"/>
        <v>--</v>
      </c>
      <c r="F1684" s="25"/>
      <c r="G1684" s="20"/>
      <c r="H1684" s="29"/>
      <c r="I1684" s="29"/>
      <c r="J1684" s="23"/>
      <c r="K1684" s="23"/>
      <c r="L1684" s="23"/>
      <c r="M1684" s="25"/>
      <c r="N1684" s="29"/>
      <c r="O1684" s="13"/>
      <c r="P1684" s="13"/>
      <c r="Q1684" s="13"/>
      <c r="R1684" s="13"/>
      <c r="T1684" s="8" t="str">
        <f>IF(COUNTIF(M1684, "*POSB*TRA*")&gt;0,CONCATENATE(L1684,"-",MID(M1684,(MIN(IF(ISERROR(FIND({1;2;3;4;5;6;7;8;9;0},M1684,FIND("POSB",M1684))),"",FIND({1;2;3;4;5;6;7;8;9;0},M1684,FIND("POSB",M1684))))),6)),"")</f>
        <v/>
      </c>
      <c r="U1684" s="8" t="str">
        <f t="shared" si="208"/>
        <v>--</v>
      </c>
      <c r="V1684" s="17" t="str">
        <f>IF(COUNTIF(M1684, "*CHEQUE*")&gt;0,+MID(M1684,(MIN(IF(ISERROR(FIND({1;2;3;4;5;6;7;8;9;0},M1684)),"",FIND({1;2;3;4;5;6;7;8;9;0},M1684)))),15),"")</f>
        <v/>
      </c>
      <c r="W1684" s="10"/>
      <c r="X1684" s="10"/>
      <c r="Y1684" s="10"/>
      <c r="Z1684" s="10"/>
      <c r="AA1684" s="31" t="str">
        <f t="shared" si="209"/>
        <v>--</v>
      </c>
      <c r="AB1684" s="18" t="str">
        <f t="shared" si="210"/>
        <v>Deposit</v>
      </c>
      <c r="AC1684" s="3">
        <f t="shared" si="211"/>
        <v>0</v>
      </c>
      <c r="AD1684" s="4">
        <f t="shared" si="212"/>
        <v>0</v>
      </c>
      <c r="AE1684" s="8" t="str">
        <f t="shared" si="213"/>
        <v/>
      </c>
      <c r="AF1684" s="18" t="str">
        <f t="shared" si="214"/>
        <v>--</v>
      </c>
    </row>
    <row r="1685" spans="5:32" x14ac:dyDescent="0.25">
      <c r="E1685" s="36" t="str">
        <f t="shared" si="215"/>
        <v>--</v>
      </c>
      <c r="F1685" s="26"/>
      <c r="G1685" s="21"/>
      <c r="H1685" s="30"/>
      <c r="I1685" s="30"/>
      <c r="J1685" s="24"/>
      <c r="K1685" s="24"/>
      <c r="L1685" s="24"/>
      <c r="M1685" s="26"/>
      <c r="N1685" s="30"/>
      <c r="O1685" s="13"/>
      <c r="P1685" s="13"/>
      <c r="Q1685" s="13"/>
      <c r="R1685" s="13"/>
      <c r="T1685" s="8" t="str">
        <f>IF(COUNTIF(M1685, "*POSB*TRA*")&gt;0,CONCATENATE(L1685,"-",MID(M1685,(MIN(IF(ISERROR(FIND({1;2;3;4;5;6;7;8;9;0},M1685,FIND("POSB",M1685))),"",FIND({1;2;3;4;5;6;7;8;9;0},M1685,FIND("POSB",M1685))))),6)),"")</f>
        <v/>
      </c>
      <c r="U1685" s="8" t="str">
        <f t="shared" si="208"/>
        <v>--</v>
      </c>
      <c r="V1685" s="17" t="str">
        <f>IF(COUNTIF(M1685, "*CHEQUE*")&gt;0,+MID(M1685,(MIN(IF(ISERROR(FIND({1;2;3;4;5;6;7;8;9;0},M1685)),"",FIND({1;2;3;4;5;6;7;8;9;0},M1685)))),15),"")</f>
        <v/>
      </c>
      <c r="W1685" s="10"/>
      <c r="X1685" s="10"/>
      <c r="Y1685" s="10"/>
      <c r="Z1685" s="10"/>
      <c r="AA1685" s="31" t="str">
        <f t="shared" si="209"/>
        <v>--</v>
      </c>
      <c r="AB1685" s="18" t="str">
        <f t="shared" si="210"/>
        <v>Deposit</v>
      </c>
      <c r="AC1685" s="3">
        <f t="shared" si="211"/>
        <v>0</v>
      </c>
      <c r="AD1685" s="4">
        <f t="shared" si="212"/>
        <v>0</v>
      </c>
      <c r="AE1685" s="8" t="str">
        <f t="shared" si="213"/>
        <v/>
      </c>
      <c r="AF1685" s="18" t="str">
        <f t="shared" si="214"/>
        <v>--</v>
      </c>
    </row>
    <row r="1686" spans="5:32" x14ac:dyDescent="0.25">
      <c r="E1686" s="36" t="str">
        <f t="shared" si="215"/>
        <v>--</v>
      </c>
      <c r="F1686" s="25"/>
      <c r="G1686" s="20"/>
      <c r="H1686" s="29"/>
      <c r="I1686" s="29"/>
      <c r="J1686" s="23"/>
      <c r="K1686" s="23"/>
      <c r="L1686" s="23"/>
      <c r="M1686" s="25"/>
      <c r="N1686" s="29"/>
      <c r="O1686" s="13"/>
      <c r="P1686" s="13"/>
      <c r="Q1686" s="13"/>
      <c r="R1686" s="13"/>
      <c r="T1686" s="8" t="str">
        <f>IF(COUNTIF(M1686, "*POSB*TRA*")&gt;0,CONCATENATE(L1686,"-",MID(M1686,(MIN(IF(ISERROR(FIND({1;2;3;4;5;6;7;8;9;0},M1686,FIND("POSB",M1686))),"",FIND({1;2;3;4;5;6;7;8;9;0},M1686,FIND("POSB",M1686))))),6)),"")</f>
        <v/>
      </c>
      <c r="U1686" s="8" t="str">
        <f t="shared" si="208"/>
        <v>--</v>
      </c>
      <c r="V1686" s="17" t="str">
        <f>IF(COUNTIF(M1686, "*CHEQUE*")&gt;0,+MID(M1686,(MIN(IF(ISERROR(FIND({1;2;3;4;5;6;7;8;9;0},M1686)),"",FIND({1;2;3;4;5;6;7;8;9;0},M1686)))),15),"")</f>
        <v/>
      </c>
      <c r="W1686" s="10"/>
      <c r="X1686" s="10"/>
      <c r="Y1686" s="10"/>
      <c r="Z1686" s="10"/>
      <c r="AA1686" s="31" t="str">
        <f t="shared" si="209"/>
        <v>--</v>
      </c>
      <c r="AB1686" s="18" t="str">
        <f t="shared" si="210"/>
        <v>Deposit</v>
      </c>
      <c r="AC1686" s="3">
        <f t="shared" si="211"/>
        <v>0</v>
      </c>
      <c r="AD1686" s="4">
        <f t="shared" si="212"/>
        <v>0</v>
      </c>
      <c r="AE1686" s="8" t="str">
        <f t="shared" si="213"/>
        <v/>
      </c>
      <c r="AF1686" s="18" t="str">
        <f t="shared" si="214"/>
        <v>--</v>
      </c>
    </row>
    <row r="1687" spans="5:32" x14ac:dyDescent="0.25">
      <c r="E1687" s="36" t="str">
        <f t="shared" si="215"/>
        <v>--</v>
      </c>
      <c r="F1687" s="26"/>
      <c r="G1687" s="21"/>
      <c r="H1687" s="30"/>
      <c r="I1687" s="30"/>
      <c r="J1687" s="24"/>
      <c r="K1687" s="24"/>
      <c r="L1687" s="24"/>
      <c r="M1687" s="26"/>
      <c r="N1687" s="30"/>
      <c r="O1687" s="13"/>
      <c r="P1687" s="13"/>
      <c r="Q1687" s="13"/>
      <c r="R1687" s="13"/>
      <c r="T1687" s="8" t="str">
        <f>IF(COUNTIF(M1687, "*POSB*TRA*")&gt;0,CONCATENATE(L1687,"-",MID(M1687,(MIN(IF(ISERROR(FIND({1;2;3;4;5;6;7;8;9;0},M1687,FIND("POSB",M1687))),"",FIND({1;2;3;4;5;6;7;8;9;0},M1687,FIND("POSB",M1687))))),6)),"")</f>
        <v/>
      </c>
      <c r="U1687" s="8" t="str">
        <f t="shared" si="208"/>
        <v>--</v>
      </c>
      <c r="V1687" s="17" t="str">
        <f>IF(COUNTIF(M1687, "*CHEQUE*")&gt;0,+MID(M1687,(MIN(IF(ISERROR(FIND({1;2;3;4;5;6;7;8;9;0},M1687)),"",FIND({1;2;3;4;5;6;7;8;9;0},M1687)))),15),"")</f>
        <v/>
      </c>
      <c r="W1687" s="10"/>
      <c r="X1687" s="10"/>
      <c r="Y1687" s="10"/>
      <c r="Z1687" s="10"/>
      <c r="AA1687" s="31" t="str">
        <f t="shared" si="209"/>
        <v>--</v>
      </c>
      <c r="AB1687" s="18" t="str">
        <f t="shared" si="210"/>
        <v>Deposit</v>
      </c>
      <c r="AC1687" s="3">
        <f t="shared" si="211"/>
        <v>0</v>
      </c>
      <c r="AD1687" s="4">
        <f t="shared" si="212"/>
        <v>0</v>
      </c>
      <c r="AE1687" s="8" t="str">
        <f t="shared" si="213"/>
        <v/>
      </c>
      <c r="AF1687" s="18" t="str">
        <f t="shared" si="214"/>
        <v>--</v>
      </c>
    </row>
    <row r="1688" spans="5:32" x14ac:dyDescent="0.25">
      <c r="E1688" s="36" t="str">
        <f t="shared" si="215"/>
        <v>--</v>
      </c>
      <c r="F1688" s="25"/>
      <c r="G1688" s="20"/>
      <c r="H1688" s="29"/>
      <c r="I1688" s="29"/>
      <c r="J1688" s="23"/>
      <c r="K1688" s="23"/>
      <c r="L1688" s="23"/>
      <c r="M1688" s="25"/>
      <c r="N1688" s="29"/>
      <c r="O1688" s="13"/>
      <c r="P1688" s="13"/>
      <c r="Q1688" s="13"/>
      <c r="R1688" s="13"/>
      <c r="T1688" s="8" t="str">
        <f>IF(COUNTIF(M1688, "*POSB*TRA*")&gt;0,CONCATENATE(L1688,"-",MID(M1688,(MIN(IF(ISERROR(FIND({1;2;3;4;5;6;7;8;9;0},M1688,FIND("POSB",M1688))),"",FIND({1;2;3;4;5;6;7;8;9;0},M1688,FIND("POSB",M1688))))),6)),"")</f>
        <v/>
      </c>
      <c r="U1688" s="8" t="str">
        <f t="shared" si="208"/>
        <v>--</v>
      </c>
      <c r="V1688" s="17" t="str">
        <f>IF(COUNTIF(M1688, "*CHEQUE*")&gt;0,+MID(M1688,(MIN(IF(ISERROR(FIND({1;2;3;4;5;6;7;8;9;0},M1688)),"",FIND({1;2;3;4;5;6;7;8;9;0},M1688)))),15),"")</f>
        <v/>
      </c>
      <c r="W1688" s="10"/>
      <c r="X1688" s="10"/>
      <c r="Y1688" s="10"/>
      <c r="Z1688" s="10"/>
      <c r="AA1688" s="31" t="str">
        <f t="shared" si="209"/>
        <v>--</v>
      </c>
      <c r="AB1688" s="18" t="str">
        <f t="shared" si="210"/>
        <v>Deposit</v>
      </c>
      <c r="AC1688" s="3">
        <f t="shared" si="211"/>
        <v>0</v>
      </c>
      <c r="AD1688" s="4">
        <f t="shared" si="212"/>
        <v>0</v>
      </c>
      <c r="AE1688" s="8" t="str">
        <f t="shared" si="213"/>
        <v/>
      </c>
      <c r="AF1688" s="18" t="str">
        <f t="shared" si="214"/>
        <v>--</v>
      </c>
    </row>
    <row r="1689" spans="5:32" x14ac:dyDescent="0.25">
      <c r="E1689" s="36" t="str">
        <f t="shared" si="215"/>
        <v>--</v>
      </c>
      <c r="F1689" s="26"/>
      <c r="G1689" s="21"/>
      <c r="H1689" s="30"/>
      <c r="I1689" s="30"/>
      <c r="J1689" s="24"/>
      <c r="K1689" s="24"/>
      <c r="L1689" s="24"/>
      <c r="M1689" s="26"/>
      <c r="N1689" s="30"/>
      <c r="O1689" s="13"/>
      <c r="P1689" s="13"/>
      <c r="Q1689" s="13"/>
      <c r="R1689" s="13"/>
      <c r="T1689" s="8" t="str">
        <f>IF(COUNTIF(M1689, "*POSB*TRA*")&gt;0,CONCATENATE(L1689,"-",MID(M1689,(MIN(IF(ISERROR(FIND({1;2;3;4;5;6;7;8;9;0},M1689,FIND("POSB",M1689))),"",FIND({1;2;3;4;5;6;7;8;9;0},M1689,FIND("POSB",M1689))))),6)),"")</f>
        <v/>
      </c>
      <c r="U1689" s="8" t="str">
        <f t="shared" si="208"/>
        <v>--</v>
      </c>
      <c r="V1689" s="17" t="str">
        <f>IF(COUNTIF(M1689, "*CHEQUE*")&gt;0,+MID(M1689,(MIN(IF(ISERROR(FIND({1;2;3;4;5;6;7;8;9;0},M1689)),"",FIND({1;2;3;4;5;6;7;8;9;0},M1689)))),15),"")</f>
        <v/>
      </c>
      <c r="W1689" s="10"/>
      <c r="X1689" s="10"/>
      <c r="Y1689" s="10"/>
      <c r="Z1689" s="10"/>
      <c r="AA1689" s="31" t="str">
        <f t="shared" si="209"/>
        <v>--</v>
      </c>
      <c r="AB1689" s="18" t="str">
        <f t="shared" si="210"/>
        <v>Deposit</v>
      </c>
      <c r="AC1689" s="3">
        <f t="shared" si="211"/>
        <v>0</v>
      </c>
      <c r="AD1689" s="4">
        <f t="shared" si="212"/>
        <v>0</v>
      </c>
      <c r="AE1689" s="8" t="str">
        <f t="shared" si="213"/>
        <v/>
      </c>
      <c r="AF1689" s="18" t="str">
        <f t="shared" si="214"/>
        <v>--</v>
      </c>
    </row>
    <row r="1690" spans="5:32" x14ac:dyDescent="0.25">
      <c r="E1690" s="36" t="str">
        <f t="shared" si="215"/>
        <v>--</v>
      </c>
      <c r="F1690" s="25"/>
      <c r="G1690" s="20"/>
      <c r="H1690" s="29"/>
      <c r="I1690" s="29"/>
      <c r="J1690" s="23"/>
      <c r="K1690" s="23"/>
      <c r="L1690" s="23"/>
      <c r="M1690" s="25"/>
      <c r="N1690" s="29"/>
      <c r="O1690" s="13"/>
      <c r="P1690" s="13"/>
      <c r="Q1690" s="13"/>
      <c r="R1690" s="13"/>
      <c r="T1690" s="8" t="str">
        <f>IF(COUNTIF(M1690, "*POSB*TRA*")&gt;0,CONCATENATE(L1690,"-",MID(M1690,(MIN(IF(ISERROR(FIND({1;2;3;4;5;6;7;8;9;0},M1690,FIND("POSB",M1690))),"",FIND({1;2;3;4;5;6;7;8;9;0},M1690,FIND("POSB",M1690))))),6)),"")</f>
        <v/>
      </c>
      <c r="U1690" s="8" t="str">
        <f t="shared" si="208"/>
        <v>--</v>
      </c>
      <c r="V1690" s="17" t="str">
        <f>IF(COUNTIF(M1690, "*CHEQUE*")&gt;0,+MID(M1690,(MIN(IF(ISERROR(FIND({1;2;3;4;5;6;7;8;9;0},M1690)),"",FIND({1;2;3;4;5;6;7;8;9;0},M1690)))),15),"")</f>
        <v/>
      </c>
      <c r="W1690" s="10"/>
      <c r="X1690" s="10"/>
      <c r="Y1690" s="10"/>
      <c r="Z1690" s="10"/>
      <c r="AA1690" s="31" t="str">
        <f t="shared" si="209"/>
        <v>--</v>
      </c>
      <c r="AB1690" s="18" t="str">
        <f t="shared" si="210"/>
        <v>Deposit</v>
      </c>
      <c r="AC1690" s="3">
        <f t="shared" si="211"/>
        <v>0</v>
      </c>
      <c r="AD1690" s="4">
        <f t="shared" si="212"/>
        <v>0</v>
      </c>
      <c r="AE1690" s="8" t="str">
        <f t="shared" si="213"/>
        <v/>
      </c>
      <c r="AF1690" s="18" t="str">
        <f t="shared" si="214"/>
        <v>--</v>
      </c>
    </row>
    <row r="1691" spans="5:32" x14ac:dyDescent="0.25">
      <c r="E1691" s="36" t="str">
        <f t="shared" si="215"/>
        <v>--</v>
      </c>
      <c r="F1691" s="26"/>
      <c r="G1691" s="21"/>
      <c r="H1691" s="30"/>
      <c r="I1691" s="30"/>
      <c r="J1691" s="24"/>
      <c r="K1691" s="24"/>
      <c r="L1691" s="24"/>
      <c r="M1691" s="26"/>
      <c r="N1691" s="30"/>
      <c r="O1691" s="13"/>
      <c r="P1691" s="13"/>
      <c r="Q1691" s="13"/>
      <c r="R1691" s="13"/>
      <c r="T1691" s="8" t="str">
        <f>IF(COUNTIF(M1691, "*POSB*TRA*")&gt;0,CONCATENATE(L1691,"-",MID(M1691,(MIN(IF(ISERROR(FIND({1;2;3;4;5;6;7;8;9;0},M1691,FIND("POSB",M1691))),"",FIND({1;2;3;4;5;6;7;8;9;0},M1691,FIND("POSB",M1691))))),6)),"")</f>
        <v/>
      </c>
      <c r="U1691" s="8" t="str">
        <f t="shared" si="208"/>
        <v>--</v>
      </c>
      <c r="V1691" s="17" t="str">
        <f>IF(COUNTIF(M1691, "*CHEQUE*")&gt;0,+MID(M1691,(MIN(IF(ISERROR(FIND({1;2;3;4;5;6;7;8;9;0},M1691)),"",FIND({1;2;3;4;5;6;7;8;9;0},M1691)))),15),"")</f>
        <v/>
      </c>
      <c r="W1691" s="10"/>
      <c r="X1691" s="10"/>
      <c r="Y1691" s="10"/>
      <c r="Z1691" s="10"/>
      <c r="AA1691" s="31" t="str">
        <f t="shared" si="209"/>
        <v>--</v>
      </c>
      <c r="AB1691" s="18" t="str">
        <f t="shared" si="210"/>
        <v>Deposit</v>
      </c>
      <c r="AC1691" s="3">
        <f t="shared" si="211"/>
        <v>0</v>
      </c>
      <c r="AD1691" s="4">
        <f t="shared" si="212"/>
        <v>0</v>
      </c>
      <c r="AE1691" s="8" t="str">
        <f t="shared" si="213"/>
        <v/>
      </c>
      <c r="AF1691" s="18" t="str">
        <f t="shared" si="214"/>
        <v>--</v>
      </c>
    </row>
    <row r="1692" spans="5:32" x14ac:dyDescent="0.25">
      <c r="E1692" s="36" t="str">
        <f t="shared" si="215"/>
        <v>--</v>
      </c>
      <c r="F1692" s="25"/>
      <c r="G1692" s="20"/>
      <c r="H1692" s="29"/>
      <c r="I1692" s="29"/>
      <c r="J1692" s="23"/>
      <c r="K1692" s="23"/>
      <c r="L1692" s="23"/>
      <c r="M1692" s="25"/>
      <c r="N1692" s="29"/>
      <c r="O1692" s="13"/>
      <c r="P1692" s="13"/>
      <c r="Q1692" s="13"/>
      <c r="R1692" s="13"/>
      <c r="T1692" s="8" t="str">
        <f>IF(COUNTIF(M1692, "*POSB*TRA*")&gt;0,CONCATENATE(L1692,"-",MID(M1692,(MIN(IF(ISERROR(FIND({1;2;3;4;5;6;7;8;9;0},M1692,FIND("POSB",M1692))),"",FIND({1;2;3;4;5;6;7;8;9;0},M1692,FIND("POSB",M1692))))),6)),"")</f>
        <v/>
      </c>
      <c r="U1692" s="8" t="str">
        <f t="shared" si="208"/>
        <v>--</v>
      </c>
      <c r="V1692" s="17" t="str">
        <f>IF(COUNTIF(M1692, "*CHEQUE*")&gt;0,+MID(M1692,(MIN(IF(ISERROR(FIND({1;2;3;4;5;6;7;8;9;0},M1692)),"",FIND({1;2;3;4;5;6;7;8;9;0},M1692)))),15),"")</f>
        <v/>
      </c>
      <c r="W1692" s="10"/>
      <c r="X1692" s="10"/>
      <c r="Y1692" s="10"/>
      <c r="Z1692" s="10"/>
      <c r="AA1692" s="31" t="str">
        <f t="shared" si="209"/>
        <v>--</v>
      </c>
      <c r="AB1692" s="18" t="str">
        <f t="shared" si="210"/>
        <v>Deposit</v>
      </c>
      <c r="AC1692" s="3">
        <f t="shared" si="211"/>
        <v>0</v>
      </c>
      <c r="AD1692" s="4">
        <f t="shared" si="212"/>
        <v>0</v>
      </c>
      <c r="AE1692" s="8" t="str">
        <f t="shared" si="213"/>
        <v/>
      </c>
      <c r="AF1692" s="18" t="str">
        <f t="shared" si="214"/>
        <v>--</v>
      </c>
    </row>
    <row r="1693" spans="5:32" x14ac:dyDescent="0.25">
      <c r="E1693" s="36" t="str">
        <f t="shared" si="215"/>
        <v>--</v>
      </c>
      <c r="F1693" s="26"/>
      <c r="G1693" s="21"/>
      <c r="H1693" s="30"/>
      <c r="I1693" s="30"/>
      <c r="J1693" s="24"/>
      <c r="K1693" s="24"/>
      <c r="L1693" s="24"/>
      <c r="M1693" s="26"/>
      <c r="N1693" s="30"/>
      <c r="O1693" s="13"/>
      <c r="P1693" s="13"/>
      <c r="Q1693" s="13"/>
      <c r="R1693" s="13"/>
      <c r="T1693" s="8" t="str">
        <f>IF(COUNTIF(M1693, "*POSB*TRA*")&gt;0,CONCATENATE(L1693,"-",MID(M1693,(MIN(IF(ISERROR(FIND({1;2;3;4;5;6;7;8;9;0},M1693,FIND("POSB",M1693))),"",FIND({1;2;3;4;5;6;7;8;9;0},M1693,FIND("POSB",M1693))))),6)),"")</f>
        <v/>
      </c>
      <c r="U1693" s="8" t="str">
        <f t="shared" si="208"/>
        <v>--</v>
      </c>
      <c r="V1693" s="17" t="str">
        <f>IF(COUNTIF(M1693, "*CHEQUE*")&gt;0,+MID(M1693,(MIN(IF(ISERROR(FIND({1;2;3;4;5;6;7;8;9;0},M1693)),"",FIND({1;2;3;4;5;6;7;8;9;0},M1693)))),15),"")</f>
        <v/>
      </c>
      <c r="W1693" s="10"/>
      <c r="X1693" s="10"/>
      <c r="Y1693" s="10"/>
      <c r="Z1693" s="10"/>
      <c r="AA1693" s="31" t="str">
        <f t="shared" si="209"/>
        <v>--</v>
      </c>
      <c r="AB1693" s="18" t="str">
        <f t="shared" si="210"/>
        <v>Deposit</v>
      </c>
      <c r="AC1693" s="3">
        <f t="shared" si="211"/>
        <v>0</v>
      </c>
      <c r="AD1693" s="4">
        <f t="shared" si="212"/>
        <v>0</v>
      </c>
      <c r="AE1693" s="8" t="str">
        <f t="shared" si="213"/>
        <v/>
      </c>
      <c r="AF1693" s="18" t="str">
        <f t="shared" si="214"/>
        <v>--</v>
      </c>
    </row>
    <row r="1694" spans="5:32" x14ac:dyDescent="0.25">
      <c r="E1694" s="36" t="str">
        <f t="shared" si="215"/>
        <v>--</v>
      </c>
      <c r="F1694" s="25"/>
      <c r="G1694" s="20"/>
      <c r="H1694" s="29"/>
      <c r="I1694" s="29"/>
      <c r="J1694" s="23"/>
      <c r="K1694" s="23"/>
      <c r="L1694" s="23"/>
      <c r="M1694" s="25"/>
      <c r="N1694" s="29"/>
      <c r="O1694" s="13"/>
      <c r="P1694" s="13"/>
      <c r="Q1694" s="13"/>
      <c r="R1694" s="13"/>
      <c r="T1694" s="8" t="str">
        <f>IF(COUNTIF(M1694, "*POSB*TRA*")&gt;0,CONCATENATE(L1694,"-",MID(M1694,(MIN(IF(ISERROR(FIND({1;2;3;4;5;6;7;8;9;0},M1694,FIND("POSB",M1694))),"",FIND({1;2;3;4;5;6;7;8;9;0},M1694,FIND("POSB",M1694))))),6)),"")</f>
        <v/>
      </c>
      <c r="U1694" s="8" t="str">
        <f t="shared" si="208"/>
        <v>--</v>
      </c>
      <c r="V1694" s="17" t="str">
        <f>IF(COUNTIF(M1694, "*CHEQUE*")&gt;0,+MID(M1694,(MIN(IF(ISERROR(FIND({1;2;3;4;5;6;7;8;9;0},M1694)),"",FIND({1;2;3;4;5;6;7;8;9;0},M1694)))),15),"")</f>
        <v/>
      </c>
      <c r="W1694" s="10"/>
      <c r="X1694" s="10"/>
      <c r="Y1694" s="10"/>
      <c r="Z1694" s="10"/>
      <c r="AA1694" s="31" t="str">
        <f t="shared" si="209"/>
        <v>--</v>
      </c>
      <c r="AB1694" s="18" t="str">
        <f t="shared" si="210"/>
        <v>Deposit</v>
      </c>
      <c r="AC1694" s="3">
        <f t="shared" si="211"/>
        <v>0</v>
      </c>
      <c r="AD1694" s="4">
        <f t="shared" si="212"/>
        <v>0</v>
      </c>
      <c r="AE1694" s="8" t="str">
        <f t="shared" si="213"/>
        <v/>
      </c>
      <c r="AF1694" s="18" t="str">
        <f t="shared" si="214"/>
        <v>--</v>
      </c>
    </row>
    <row r="1695" spans="5:32" x14ac:dyDescent="0.25">
      <c r="E1695" s="36" t="str">
        <f t="shared" si="215"/>
        <v>--</v>
      </c>
      <c r="F1695" s="26"/>
      <c r="G1695" s="21"/>
      <c r="H1695" s="30"/>
      <c r="I1695" s="30"/>
      <c r="J1695" s="24"/>
      <c r="K1695" s="24"/>
      <c r="L1695" s="24"/>
      <c r="M1695" s="26"/>
      <c r="N1695" s="30"/>
      <c r="O1695" s="13"/>
      <c r="P1695" s="13"/>
      <c r="Q1695" s="13"/>
      <c r="R1695" s="13"/>
      <c r="T1695" s="8" t="str">
        <f>IF(COUNTIF(M1695, "*POSB*TRA*")&gt;0,CONCATENATE(L1695,"-",MID(M1695,(MIN(IF(ISERROR(FIND({1;2;3;4;5;6;7;8;9;0},M1695,FIND("POSB",M1695))),"",FIND({1;2;3;4;5;6;7;8;9;0},M1695,FIND("POSB",M1695))))),6)),"")</f>
        <v/>
      </c>
      <c r="U1695" s="8" t="str">
        <f t="shared" si="208"/>
        <v>--</v>
      </c>
      <c r="V1695" s="17" t="str">
        <f>IF(COUNTIF(M1695, "*CHEQUE*")&gt;0,+MID(M1695,(MIN(IF(ISERROR(FIND({1;2;3;4;5;6;7;8;9;0},M1695)),"",FIND({1;2;3;4;5;6;7;8;9;0},M1695)))),15),"")</f>
        <v/>
      </c>
      <c r="W1695" s="10"/>
      <c r="X1695" s="10"/>
      <c r="Y1695" s="10"/>
      <c r="Z1695" s="10"/>
      <c r="AA1695" s="31" t="str">
        <f t="shared" si="209"/>
        <v>--</v>
      </c>
      <c r="AB1695" s="18" t="str">
        <f t="shared" si="210"/>
        <v>Deposit</v>
      </c>
      <c r="AC1695" s="3">
        <f t="shared" si="211"/>
        <v>0</v>
      </c>
      <c r="AD1695" s="4">
        <f t="shared" si="212"/>
        <v>0</v>
      </c>
      <c r="AE1695" s="8" t="str">
        <f t="shared" si="213"/>
        <v/>
      </c>
      <c r="AF1695" s="18" t="str">
        <f t="shared" si="214"/>
        <v>--</v>
      </c>
    </row>
    <row r="1696" spans="5:32" x14ac:dyDescent="0.25">
      <c r="E1696" s="36" t="str">
        <f t="shared" si="215"/>
        <v>--</v>
      </c>
      <c r="F1696" s="25"/>
      <c r="G1696" s="20"/>
      <c r="H1696" s="29"/>
      <c r="I1696" s="29"/>
      <c r="J1696" s="23"/>
      <c r="K1696" s="23"/>
      <c r="L1696" s="23"/>
      <c r="M1696" s="25"/>
      <c r="N1696" s="29"/>
      <c r="O1696" s="13"/>
      <c r="P1696" s="13"/>
      <c r="Q1696" s="13"/>
      <c r="R1696" s="13"/>
      <c r="T1696" s="8" t="str">
        <f>IF(COUNTIF(M1696, "*POSB*TRA*")&gt;0,CONCATENATE(L1696,"-",MID(M1696,(MIN(IF(ISERROR(FIND({1;2;3;4;5;6;7;8;9;0},M1696,FIND("POSB",M1696))),"",FIND({1;2;3;4;5;6;7;8;9;0},M1696,FIND("POSB",M1696))))),6)),"")</f>
        <v/>
      </c>
      <c r="U1696" s="8" t="str">
        <f t="shared" si="208"/>
        <v>--</v>
      </c>
      <c r="V1696" s="17" t="str">
        <f>IF(COUNTIF(M1696, "*CHEQUE*")&gt;0,+MID(M1696,(MIN(IF(ISERROR(FIND({1;2;3;4;5;6;7;8;9;0},M1696)),"",FIND({1;2;3;4;5;6;7;8;9;0},M1696)))),15),"")</f>
        <v/>
      </c>
      <c r="W1696" s="10"/>
      <c r="X1696" s="10"/>
      <c r="Y1696" s="10"/>
      <c r="Z1696" s="10"/>
      <c r="AA1696" s="31" t="str">
        <f t="shared" si="209"/>
        <v>--</v>
      </c>
      <c r="AB1696" s="18" t="str">
        <f t="shared" si="210"/>
        <v>Deposit</v>
      </c>
      <c r="AC1696" s="3">
        <f t="shared" si="211"/>
        <v>0</v>
      </c>
      <c r="AD1696" s="4">
        <f t="shared" si="212"/>
        <v>0</v>
      </c>
      <c r="AE1696" s="8" t="str">
        <f t="shared" si="213"/>
        <v/>
      </c>
      <c r="AF1696" s="18" t="str">
        <f t="shared" si="214"/>
        <v>--</v>
      </c>
    </row>
    <row r="1697" spans="5:32" x14ac:dyDescent="0.25">
      <c r="E1697" s="36" t="str">
        <f t="shared" si="215"/>
        <v>--</v>
      </c>
      <c r="F1697" s="26"/>
      <c r="G1697" s="21"/>
      <c r="H1697" s="30"/>
      <c r="I1697" s="30"/>
      <c r="J1697" s="24"/>
      <c r="K1697" s="24"/>
      <c r="L1697" s="24"/>
      <c r="M1697" s="26"/>
      <c r="N1697" s="30"/>
      <c r="O1697" s="13"/>
      <c r="P1697" s="13"/>
      <c r="Q1697" s="13"/>
      <c r="R1697" s="13"/>
      <c r="T1697" s="8" t="str">
        <f>IF(COUNTIF(M1697, "*POSB*TRA*")&gt;0,CONCATENATE(L1697,"-",MID(M1697,(MIN(IF(ISERROR(FIND({1;2;3;4;5;6;7;8;9;0},M1697,FIND("POSB",M1697))),"",FIND({1;2;3;4;5;6;7;8;9;0},M1697,FIND("POSB",M1697))))),6)),"")</f>
        <v/>
      </c>
      <c r="U1697" s="8" t="str">
        <f t="shared" si="208"/>
        <v>--</v>
      </c>
      <c r="V1697" s="17" t="str">
        <f>IF(COUNTIF(M1697, "*CHEQUE*")&gt;0,+MID(M1697,(MIN(IF(ISERROR(FIND({1;2;3;4;5;6;7;8;9;0},M1697)),"",FIND({1;2;3;4;5;6;7;8;9;0},M1697)))),15),"")</f>
        <v/>
      </c>
      <c r="W1697" s="10"/>
      <c r="X1697" s="10"/>
      <c r="Y1697" s="10"/>
      <c r="Z1697" s="10"/>
      <c r="AA1697" s="31" t="str">
        <f t="shared" si="209"/>
        <v>--</v>
      </c>
      <c r="AB1697" s="18" t="str">
        <f t="shared" si="210"/>
        <v>Deposit</v>
      </c>
      <c r="AC1697" s="3">
        <f t="shared" si="211"/>
        <v>0</v>
      </c>
      <c r="AD1697" s="4">
        <f t="shared" si="212"/>
        <v>0</v>
      </c>
      <c r="AE1697" s="8" t="str">
        <f t="shared" si="213"/>
        <v/>
      </c>
      <c r="AF1697" s="18" t="str">
        <f t="shared" si="214"/>
        <v>--</v>
      </c>
    </row>
    <row r="1698" spans="5:32" x14ac:dyDescent="0.25">
      <c r="E1698" s="36" t="str">
        <f t="shared" si="215"/>
        <v>--</v>
      </c>
      <c r="F1698" s="25"/>
      <c r="G1698" s="20"/>
      <c r="H1698" s="29"/>
      <c r="I1698" s="29"/>
      <c r="J1698" s="23"/>
      <c r="K1698" s="23"/>
      <c r="L1698" s="23"/>
      <c r="M1698" s="25"/>
      <c r="N1698" s="29"/>
      <c r="O1698" s="13"/>
      <c r="P1698" s="13"/>
      <c r="Q1698" s="13"/>
      <c r="R1698" s="13"/>
      <c r="T1698" s="8" t="str">
        <f>IF(COUNTIF(M1698, "*POSB*TRA*")&gt;0,CONCATENATE(L1698,"-",MID(M1698,(MIN(IF(ISERROR(FIND({1;2;3;4;5;6;7;8;9;0},M1698,FIND("POSB",M1698))),"",FIND({1;2;3;4;5;6;7;8;9;0},M1698,FIND("POSB",M1698))))),6)),"")</f>
        <v/>
      </c>
      <c r="U1698" s="8" t="str">
        <f t="shared" si="208"/>
        <v>--</v>
      </c>
      <c r="V1698" s="17" t="str">
        <f>IF(COUNTIF(M1698, "*CHEQUE*")&gt;0,+MID(M1698,(MIN(IF(ISERROR(FIND({1;2;3;4;5;6;7;8;9;0},M1698)),"",FIND({1;2;3;4;5;6;7;8;9;0},M1698)))),15),"")</f>
        <v/>
      </c>
      <c r="W1698" s="10"/>
      <c r="X1698" s="10"/>
      <c r="Y1698" s="10"/>
      <c r="Z1698" s="10"/>
      <c r="AA1698" s="31" t="str">
        <f t="shared" si="209"/>
        <v>--</v>
      </c>
      <c r="AB1698" s="18" t="str">
        <f t="shared" si="210"/>
        <v>Deposit</v>
      </c>
      <c r="AC1698" s="3">
        <f t="shared" si="211"/>
        <v>0</v>
      </c>
      <c r="AD1698" s="4">
        <f t="shared" si="212"/>
        <v>0</v>
      </c>
      <c r="AE1698" s="8" t="str">
        <f t="shared" si="213"/>
        <v/>
      </c>
      <c r="AF1698" s="18" t="str">
        <f t="shared" si="214"/>
        <v>--</v>
      </c>
    </row>
    <row r="1699" spans="5:32" x14ac:dyDescent="0.25">
      <c r="E1699" s="36" t="str">
        <f t="shared" si="215"/>
        <v>--</v>
      </c>
      <c r="F1699" s="26"/>
      <c r="G1699" s="21"/>
      <c r="H1699" s="30"/>
      <c r="I1699" s="30"/>
      <c r="J1699" s="24"/>
      <c r="K1699" s="24"/>
      <c r="L1699" s="24"/>
      <c r="M1699" s="26"/>
      <c r="N1699" s="30"/>
      <c r="O1699" s="13"/>
      <c r="P1699" s="13"/>
      <c r="Q1699" s="13"/>
      <c r="R1699" s="13"/>
      <c r="T1699" s="8" t="str">
        <f>IF(COUNTIF(M1699, "*POSB*TRA*")&gt;0,CONCATENATE(L1699,"-",MID(M1699,(MIN(IF(ISERROR(FIND({1;2;3;4;5;6;7;8;9;0},M1699,FIND("POSB",M1699))),"",FIND({1;2;3;4;5;6;7;8;9;0},M1699,FIND("POSB",M1699))))),6)),"")</f>
        <v/>
      </c>
      <c r="U1699" s="8" t="str">
        <f t="shared" si="208"/>
        <v>--</v>
      </c>
      <c r="V1699" s="17" t="str">
        <f>IF(COUNTIF(M1699, "*CHEQUE*")&gt;0,+MID(M1699,(MIN(IF(ISERROR(FIND({1;2;3;4;5;6;7;8;9;0},M1699)),"",FIND({1;2;3;4;5;6;7;8;9;0},M1699)))),15),"")</f>
        <v/>
      </c>
      <c r="W1699" s="10"/>
      <c r="X1699" s="10"/>
      <c r="Y1699" s="10"/>
      <c r="Z1699" s="10"/>
      <c r="AA1699" s="31" t="str">
        <f t="shared" si="209"/>
        <v>--</v>
      </c>
      <c r="AB1699" s="18" t="str">
        <f t="shared" si="210"/>
        <v>Deposit</v>
      </c>
      <c r="AC1699" s="3">
        <f t="shared" si="211"/>
        <v>0</v>
      </c>
      <c r="AD1699" s="4">
        <f t="shared" si="212"/>
        <v>0</v>
      </c>
      <c r="AE1699" s="8" t="str">
        <f t="shared" si="213"/>
        <v/>
      </c>
      <c r="AF1699" s="18" t="str">
        <f t="shared" si="214"/>
        <v>--</v>
      </c>
    </row>
    <row r="1700" spans="5:32" x14ac:dyDescent="0.25">
      <c r="E1700" s="36" t="str">
        <f t="shared" si="215"/>
        <v>--</v>
      </c>
      <c r="F1700" s="25"/>
      <c r="G1700" s="20"/>
      <c r="H1700" s="29"/>
      <c r="I1700" s="29"/>
      <c r="J1700" s="23"/>
      <c r="K1700" s="23"/>
      <c r="L1700" s="23"/>
      <c r="M1700" s="25"/>
      <c r="N1700" s="29"/>
      <c r="O1700" s="13"/>
      <c r="P1700" s="13"/>
      <c r="Q1700" s="13"/>
      <c r="R1700" s="13"/>
      <c r="T1700" s="8" t="str">
        <f>IF(COUNTIF(M1700, "*POSB*TRA*")&gt;0,CONCATENATE(L1700,"-",MID(M1700,(MIN(IF(ISERROR(FIND({1;2;3;4;5;6;7;8;9;0},M1700,FIND("POSB",M1700))),"",FIND({1;2;3;4;5;6;7;8;9;0},M1700,FIND("POSB",M1700))))),6)),"")</f>
        <v/>
      </c>
      <c r="U1700" s="8" t="str">
        <f t="shared" si="208"/>
        <v>--</v>
      </c>
      <c r="V1700" s="17" t="str">
        <f>IF(COUNTIF(M1700, "*CHEQUE*")&gt;0,+MID(M1700,(MIN(IF(ISERROR(FIND({1;2;3;4;5;6;7;8;9;0},M1700)),"",FIND({1;2;3;4;5;6;7;8;9;0},M1700)))),15),"")</f>
        <v/>
      </c>
      <c r="W1700" s="10"/>
      <c r="X1700" s="10"/>
      <c r="Y1700" s="10"/>
      <c r="Z1700" s="10"/>
      <c r="AA1700" s="31" t="str">
        <f t="shared" si="209"/>
        <v>--</v>
      </c>
      <c r="AB1700" s="18" t="str">
        <f t="shared" si="210"/>
        <v>Deposit</v>
      </c>
      <c r="AC1700" s="3">
        <f t="shared" si="211"/>
        <v>0</v>
      </c>
      <c r="AD1700" s="4">
        <f t="shared" si="212"/>
        <v>0</v>
      </c>
      <c r="AE1700" s="8" t="str">
        <f t="shared" si="213"/>
        <v/>
      </c>
      <c r="AF1700" s="18" t="str">
        <f t="shared" si="214"/>
        <v>--</v>
      </c>
    </row>
    <row r="1701" spans="5:32" x14ac:dyDescent="0.25">
      <c r="E1701" s="36" t="str">
        <f t="shared" si="215"/>
        <v>--</v>
      </c>
      <c r="F1701" s="26"/>
      <c r="G1701" s="21"/>
      <c r="H1701" s="30"/>
      <c r="I1701" s="30"/>
      <c r="J1701" s="24"/>
      <c r="K1701" s="24"/>
      <c r="L1701" s="24"/>
      <c r="M1701" s="26"/>
      <c r="N1701" s="30"/>
      <c r="O1701" s="13"/>
      <c r="P1701" s="13"/>
      <c r="Q1701" s="13"/>
      <c r="R1701" s="13"/>
      <c r="T1701" s="8" t="str">
        <f>IF(COUNTIF(M1701, "*POSB*TRA*")&gt;0,CONCATENATE(L1701,"-",MID(M1701,(MIN(IF(ISERROR(FIND({1;2;3;4;5;6;7;8;9;0},M1701,FIND("POSB",M1701))),"",FIND({1;2;3;4;5;6;7;8;9;0},M1701,FIND("POSB",M1701))))),6)),"")</f>
        <v/>
      </c>
      <c r="U1701" s="8" t="str">
        <f t="shared" si="208"/>
        <v>--</v>
      </c>
      <c r="V1701" s="17" t="str">
        <f>IF(COUNTIF(M1701, "*CHEQUE*")&gt;0,+MID(M1701,(MIN(IF(ISERROR(FIND({1;2;3;4;5;6;7;8;9;0},M1701)),"",FIND({1;2;3;4;5;6;7;8;9;0},M1701)))),15),"")</f>
        <v/>
      </c>
      <c r="W1701" s="10"/>
      <c r="X1701" s="10"/>
      <c r="Y1701" s="10"/>
      <c r="Z1701" s="10"/>
      <c r="AA1701" s="31" t="str">
        <f t="shared" si="209"/>
        <v>--</v>
      </c>
      <c r="AB1701" s="18" t="str">
        <f t="shared" si="210"/>
        <v>Deposit</v>
      </c>
      <c r="AC1701" s="3">
        <f t="shared" si="211"/>
        <v>0</v>
      </c>
      <c r="AD1701" s="4">
        <f t="shared" si="212"/>
        <v>0</v>
      </c>
      <c r="AE1701" s="8" t="str">
        <f t="shared" si="213"/>
        <v/>
      </c>
      <c r="AF1701" s="18" t="str">
        <f t="shared" si="214"/>
        <v>--</v>
      </c>
    </row>
    <row r="1702" spans="5:32" x14ac:dyDescent="0.25">
      <c r="E1702" s="36" t="str">
        <f t="shared" si="215"/>
        <v>--</v>
      </c>
      <c r="F1702" s="25"/>
      <c r="G1702" s="20"/>
      <c r="H1702" s="29"/>
      <c r="I1702" s="29"/>
      <c r="J1702" s="23"/>
      <c r="K1702" s="23"/>
      <c r="L1702" s="23"/>
      <c r="M1702" s="25"/>
      <c r="N1702" s="29"/>
      <c r="O1702" s="13"/>
      <c r="P1702" s="13"/>
      <c r="Q1702" s="13"/>
      <c r="R1702" s="13"/>
      <c r="T1702" s="8" t="str">
        <f>IF(COUNTIF(M1702, "*POSB*TRA*")&gt;0,CONCATENATE(L1702,"-",MID(M1702,(MIN(IF(ISERROR(FIND({1;2;3;4;5;6;7;8;9;0},M1702,FIND("POSB",M1702))),"",FIND({1;2;3;4;5;6;7;8;9;0},M1702,FIND("POSB",M1702))))),6)),"")</f>
        <v/>
      </c>
      <c r="U1702" s="8" t="str">
        <f t="shared" si="208"/>
        <v>--</v>
      </c>
      <c r="V1702" s="17" t="str">
        <f>IF(COUNTIF(M1702, "*CHEQUE*")&gt;0,+MID(M1702,(MIN(IF(ISERROR(FIND({1;2;3;4;5;6;7;8;9;0},M1702)),"",FIND({1;2;3;4;5;6;7;8;9;0},M1702)))),15),"")</f>
        <v/>
      </c>
      <c r="W1702" s="10"/>
      <c r="X1702" s="10"/>
      <c r="Y1702" s="10"/>
      <c r="Z1702" s="10"/>
      <c r="AA1702" s="31" t="str">
        <f t="shared" si="209"/>
        <v>--</v>
      </c>
      <c r="AB1702" s="18" t="str">
        <f t="shared" si="210"/>
        <v>Deposit</v>
      </c>
      <c r="AC1702" s="3">
        <f t="shared" si="211"/>
        <v>0</v>
      </c>
      <c r="AD1702" s="4">
        <f t="shared" si="212"/>
        <v>0</v>
      </c>
      <c r="AE1702" s="8" t="str">
        <f t="shared" si="213"/>
        <v/>
      </c>
      <c r="AF1702" s="18" t="str">
        <f t="shared" si="214"/>
        <v>--</v>
      </c>
    </row>
    <row r="1703" spans="5:32" x14ac:dyDescent="0.25">
      <c r="E1703" s="36" t="str">
        <f t="shared" si="215"/>
        <v>--</v>
      </c>
      <c r="F1703" s="26"/>
      <c r="G1703" s="21"/>
      <c r="H1703" s="30"/>
      <c r="I1703" s="30"/>
      <c r="J1703" s="24"/>
      <c r="K1703" s="24"/>
      <c r="L1703" s="24"/>
      <c r="M1703" s="26"/>
      <c r="N1703" s="30"/>
      <c r="O1703" s="13"/>
      <c r="P1703" s="13"/>
      <c r="Q1703" s="13"/>
      <c r="R1703" s="13"/>
      <c r="T1703" s="8" t="str">
        <f>IF(COUNTIF(M1703, "*POSB*TRA*")&gt;0,CONCATENATE(L1703,"-",MID(M1703,(MIN(IF(ISERROR(FIND({1;2;3;4;5;6;7;8;9;0},M1703,FIND("POSB",M1703))),"",FIND({1;2;3;4;5;6;7;8;9;0},M1703,FIND("POSB",M1703))))),6)),"")</f>
        <v/>
      </c>
      <c r="U1703" s="8" t="str">
        <f t="shared" si="208"/>
        <v>--</v>
      </c>
      <c r="V1703" s="17" t="str">
        <f>IF(COUNTIF(M1703, "*CHEQUE*")&gt;0,+MID(M1703,(MIN(IF(ISERROR(FIND({1;2;3;4;5;6;7;8;9;0},M1703)),"",FIND({1;2;3;4;5;6;7;8;9;0},M1703)))),15),"")</f>
        <v/>
      </c>
      <c r="W1703" s="10"/>
      <c r="X1703" s="10"/>
      <c r="Y1703" s="10"/>
      <c r="Z1703" s="10"/>
      <c r="AA1703" s="31" t="str">
        <f t="shared" si="209"/>
        <v>--</v>
      </c>
      <c r="AB1703" s="18" t="str">
        <f t="shared" si="210"/>
        <v>Deposit</v>
      </c>
      <c r="AC1703" s="3">
        <f t="shared" si="211"/>
        <v>0</v>
      </c>
      <c r="AD1703" s="4">
        <f t="shared" si="212"/>
        <v>0</v>
      </c>
      <c r="AE1703" s="8" t="str">
        <f t="shared" si="213"/>
        <v/>
      </c>
      <c r="AF1703" s="18" t="str">
        <f t="shared" si="214"/>
        <v>--</v>
      </c>
    </row>
    <row r="1704" spans="5:32" x14ac:dyDescent="0.25">
      <c r="E1704" s="36" t="str">
        <f t="shared" si="215"/>
        <v>--</v>
      </c>
      <c r="F1704" s="25"/>
      <c r="G1704" s="20"/>
      <c r="H1704" s="29"/>
      <c r="I1704" s="29"/>
      <c r="J1704" s="23"/>
      <c r="K1704" s="23"/>
      <c r="L1704" s="23"/>
      <c r="M1704" s="25"/>
      <c r="N1704" s="29"/>
      <c r="O1704" s="13"/>
      <c r="P1704" s="13"/>
      <c r="Q1704" s="13"/>
      <c r="R1704" s="13"/>
      <c r="T1704" s="8" t="str">
        <f>IF(COUNTIF(M1704, "*POSB*TRA*")&gt;0,CONCATENATE(L1704,"-",MID(M1704,(MIN(IF(ISERROR(FIND({1;2;3;4;5;6;7;8;9;0},M1704,FIND("POSB",M1704))),"",FIND({1;2;3;4;5;6;7;8;9;0},M1704,FIND("POSB",M1704))))),6)),"")</f>
        <v/>
      </c>
      <c r="U1704" s="8" t="str">
        <f t="shared" si="208"/>
        <v>--</v>
      </c>
      <c r="V1704" s="17" t="str">
        <f>IF(COUNTIF(M1704, "*CHEQUE*")&gt;0,+MID(M1704,(MIN(IF(ISERROR(FIND({1;2;3;4;5;6;7;8;9;0},M1704)),"",FIND({1;2;3;4;5;6;7;8;9;0},M1704)))),15),"")</f>
        <v/>
      </c>
      <c r="W1704" s="10"/>
      <c r="X1704" s="10"/>
      <c r="Y1704" s="10"/>
      <c r="Z1704" s="10"/>
      <c r="AA1704" s="31" t="str">
        <f t="shared" si="209"/>
        <v>--</v>
      </c>
      <c r="AB1704" s="18" t="str">
        <f t="shared" si="210"/>
        <v>Deposit</v>
      </c>
      <c r="AC1704" s="3">
        <f t="shared" si="211"/>
        <v>0</v>
      </c>
      <c r="AD1704" s="4">
        <f t="shared" si="212"/>
        <v>0</v>
      </c>
      <c r="AE1704" s="8" t="str">
        <f t="shared" si="213"/>
        <v/>
      </c>
      <c r="AF1704" s="18" t="str">
        <f t="shared" si="214"/>
        <v>--</v>
      </c>
    </row>
    <row r="1705" spans="5:32" x14ac:dyDescent="0.25">
      <c r="E1705" s="36" t="str">
        <f t="shared" si="215"/>
        <v>--</v>
      </c>
      <c r="F1705" s="26"/>
      <c r="G1705" s="21"/>
      <c r="H1705" s="30"/>
      <c r="I1705" s="30"/>
      <c r="J1705" s="24"/>
      <c r="K1705" s="24"/>
      <c r="L1705" s="24"/>
      <c r="M1705" s="26"/>
      <c r="N1705" s="30"/>
      <c r="O1705" s="13"/>
      <c r="P1705" s="13"/>
      <c r="Q1705" s="13"/>
      <c r="R1705" s="13"/>
      <c r="T1705" s="8" t="str">
        <f>IF(COUNTIF(M1705, "*POSB*TRA*")&gt;0,CONCATENATE(L1705,"-",MID(M1705,(MIN(IF(ISERROR(FIND({1;2;3;4;5;6;7;8;9;0},M1705,FIND("POSB",M1705))),"",FIND({1;2;3;4;5;6;7;8;9;0},M1705,FIND("POSB",M1705))))),6)),"")</f>
        <v/>
      </c>
      <c r="U1705" s="8" t="str">
        <f t="shared" si="208"/>
        <v>--</v>
      </c>
      <c r="V1705" s="17" t="str">
        <f>IF(COUNTIF(M1705, "*CHEQUE*")&gt;0,+MID(M1705,(MIN(IF(ISERROR(FIND({1;2;3;4;5;6;7;8;9;0},M1705)),"",FIND({1;2;3;4;5;6;7;8;9;0},M1705)))),15),"")</f>
        <v/>
      </c>
      <c r="W1705" s="10"/>
      <c r="X1705" s="10"/>
      <c r="Y1705" s="10"/>
      <c r="Z1705" s="10"/>
      <c r="AA1705" s="31" t="str">
        <f t="shared" si="209"/>
        <v>--</v>
      </c>
      <c r="AB1705" s="18" t="str">
        <f t="shared" si="210"/>
        <v>Deposit</v>
      </c>
      <c r="AC1705" s="3">
        <f t="shared" si="211"/>
        <v>0</v>
      </c>
      <c r="AD1705" s="4">
        <f t="shared" si="212"/>
        <v>0</v>
      </c>
      <c r="AE1705" s="8" t="str">
        <f t="shared" si="213"/>
        <v/>
      </c>
      <c r="AF1705" s="18" t="str">
        <f t="shared" si="214"/>
        <v>--</v>
      </c>
    </row>
    <row r="1706" spans="5:32" x14ac:dyDescent="0.25">
      <c r="E1706" s="36" t="str">
        <f t="shared" si="215"/>
        <v>--</v>
      </c>
      <c r="F1706" s="25"/>
      <c r="G1706" s="20"/>
      <c r="H1706" s="29"/>
      <c r="I1706" s="29"/>
      <c r="J1706" s="23"/>
      <c r="K1706" s="23"/>
      <c r="L1706" s="23"/>
      <c r="M1706" s="25"/>
      <c r="N1706" s="29"/>
      <c r="O1706" s="13"/>
      <c r="P1706" s="13"/>
      <c r="Q1706" s="13"/>
      <c r="R1706" s="13"/>
      <c r="T1706" s="8" t="str">
        <f>IF(COUNTIF(M1706, "*POSB*TRA*")&gt;0,CONCATENATE(L1706,"-",MID(M1706,(MIN(IF(ISERROR(FIND({1;2;3;4;5;6;7;8;9;0},M1706,FIND("POSB",M1706))),"",FIND({1;2;3;4;5;6;7;8;9;0},M1706,FIND("POSB",M1706))))),6)),"")</f>
        <v/>
      </c>
      <c r="U1706" s="8" t="str">
        <f t="shared" si="208"/>
        <v>--</v>
      </c>
      <c r="V1706" s="17" t="str">
        <f>IF(COUNTIF(M1706, "*CHEQUE*")&gt;0,+MID(M1706,(MIN(IF(ISERROR(FIND({1;2;3;4;5;6;7;8;9;0},M1706)),"",FIND({1;2;3;4;5;6;7;8;9;0},M1706)))),15),"")</f>
        <v/>
      </c>
      <c r="W1706" s="10"/>
      <c r="X1706" s="10"/>
      <c r="Y1706" s="10"/>
      <c r="Z1706" s="10"/>
      <c r="AA1706" s="31" t="str">
        <f t="shared" si="209"/>
        <v>--</v>
      </c>
      <c r="AB1706" s="18" t="str">
        <f t="shared" si="210"/>
        <v>Deposit</v>
      </c>
      <c r="AC1706" s="3">
        <f t="shared" si="211"/>
        <v>0</v>
      </c>
      <c r="AD1706" s="4">
        <f t="shared" si="212"/>
        <v>0</v>
      </c>
      <c r="AE1706" s="8" t="str">
        <f t="shared" si="213"/>
        <v/>
      </c>
      <c r="AF1706" s="18" t="str">
        <f t="shared" si="214"/>
        <v>--</v>
      </c>
    </row>
    <row r="1707" spans="5:32" x14ac:dyDescent="0.25">
      <c r="E1707" s="36" t="str">
        <f t="shared" si="215"/>
        <v>--</v>
      </c>
      <c r="F1707" s="26"/>
      <c r="G1707" s="21"/>
      <c r="H1707" s="30"/>
      <c r="I1707" s="30"/>
      <c r="J1707" s="24"/>
      <c r="K1707" s="24"/>
      <c r="L1707" s="24"/>
      <c r="M1707" s="26"/>
      <c r="N1707" s="30"/>
      <c r="O1707" s="13"/>
      <c r="P1707" s="13"/>
      <c r="Q1707" s="13"/>
      <c r="R1707" s="13"/>
      <c r="T1707" s="8" t="str">
        <f>IF(COUNTIF(M1707, "*POSB*TRA*")&gt;0,CONCATENATE(L1707,"-",MID(M1707,(MIN(IF(ISERROR(FIND({1;2;3;4;5;6;7;8;9;0},M1707,FIND("POSB",M1707))),"",FIND({1;2;3;4;5;6;7;8;9;0},M1707,FIND("POSB",M1707))))),6)),"")</f>
        <v/>
      </c>
      <c r="U1707" s="8" t="str">
        <f t="shared" si="208"/>
        <v>--</v>
      </c>
      <c r="V1707" s="17" t="str">
        <f>IF(COUNTIF(M1707, "*CHEQUE*")&gt;0,+MID(M1707,(MIN(IF(ISERROR(FIND({1;2;3;4;5;6;7;8;9;0},M1707)),"",FIND({1;2;3;4;5;6;7;8;9;0},M1707)))),15),"")</f>
        <v/>
      </c>
      <c r="W1707" s="10"/>
      <c r="X1707" s="10"/>
      <c r="Y1707" s="10"/>
      <c r="Z1707" s="10"/>
      <c r="AA1707" s="31" t="str">
        <f t="shared" si="209"/>
        <v>--</v>
      </c>
      <c r="AB1707" s="18" t="str">
        <f t="shared" si="210"/>
        <v>Deposit</v>
      </c>
      <c r="AC1707" s="3">
        <f t="shared" si="211"/>
        <v>0</v>
      </c>
      <c r="AD1707" s="4">
        <f t="shared" si="212"/>
        <v>0</v>
      </c>
      <c r="AE1707" s="8" t="str">
        <f t="shared" si="213"/>
        <v/>
      </c>
      <c r="AF1707" s="18" t="str">
        <f t="shared" si="214"/>
        <v>--</v>
      </c>
    </row>
    <row r="1708" spans="5:32" x14ac:dyDescent="0.25">
      <c r="E1708" s="36" t="str">
        <f t="shared" si="215"/>
        <v>--</v>
      </c>
      <c r="F1708" s="25"/>
      <c r="G1708" s="20"/>
      <c r="H1708" s="29"/>
      <c r="I1708" s="29"/>
      <c r="J1708" s="23"/>
      <c r="K1708" s="23"/>
      <c r="L1708" s="23"/>
      <c r="M1708" s="25"/>
      <c r="N1708" s="29"/>
      <c r="O1708" s="13"/>
      <c r="P1708" s="13"/>
      <c r="Q1708" s="13"/>
      <c r="R1708" s="13"/>
      <c r="T1708" s="8" t="str">
        <f>IF(COUNTIF(M1708, "*POSB*TRA*")&gt;0,CONCATENATE(L1708,"-",MID(M1708,(MIN(IF(ISERROR(FIND({1;2;3;4;5;6;7;8;9;0},M1708,FIND("POSB",M1708))),"",FIND({1;2;3;4;5;6;7;8;9;0},M1708,FIND("POSB",M1708))))),6)),"")</f>
        <v/>
      </c>
      <c r="U1708" s="8" t="str">
        <f t="shared" si="208"/>
        <v>--</v>
      </c>
      <c r="V1708" s="17" t="str">
        <f>IF(COUNTIF(M1708, "*CHEQUE*")&gt;0,+MID(M1708,(MIN(IF(ISERROR(FIND({1;2;3;4;5;6;7;8;9;0},M1708)),"",FIND({1;2;3;4;5;6;7;8;9;0},M1708)))),15),"")</f>
        <v/>
      </c>
      <c r="W1708" s="10"/>
      <c r="X1708" s="10"/>
      <c r="Y1708" s="10"/>
      <c r="Z1708" s="10"/>
      <c r="AA1708" s="31" t="str">
        <f t="shared" si="209"/>
        <v>--</v>
      </c>
      <c r="AB1708" s="18" t="str">
        <f t="shared" si="210"/>
        <v>Deposit</v>
      </c>
      <c r="AC1708" s="3">
        <f t="shared" si="211"/>
        <v>0</v>
      </c>
      <c r="AD1708" s="4">
        <f t="shared" si="212"/>
        <v>0</v>
      </c>
      <c r="AE1708" s="8" t="str">
        <f t="shared" si="213"/>
        <v/>
      </c>
      <c r="AF1708" s="18" t="str">
        <f t="shared" si="214"/>
        <v>--</v>
      </c>
    </row>
    <row r="1709" spans="5:32" x14ac:dyDescent="0.25">
      <c r="E1709" s="36" t="str">
        <f t="shared" si="215"/>
        <v>--</v>
      </c>
      <c r="F1709" s="26"/>
      <c r="G1709" s="21"/>
      <c r="H1709" s="30"/>
      <c r="I1709" s="30"/>
      <c r="J1709" s="24"/>
      <c r="K1709" s="24"/>
      <c r="L1709" s="24"/>
      <c r="M1709" s="26"/>
      <c r="N1709" s="30"/>
      <c r="O1709" s="13"/>
      <c r="P1709" s="13"/>
      <c r="Q1709" s="13"/>
      <c r="R1709" s="13"/>
      <c r="T1709" s="8" t="str">
        <f>IF(COUNTIF(M1709, "*POSB*TRA*")&gt;0,CONCATENATE(L1709,"-",MID(M1709,(MIN(IF(ISERROR(FIND({1;2;3;4;5;6;7;8;9;0},M1709,FIND("POSB",M1709))),"",FIND({1;2;3;4;5;6;7;8;9;0},M1709,FIND("POSB",M1709))))),6)),"")</f>
        <v/>
      </c>
      <c r="U1709" s="8" t="str">
        <f t="shared" si="208"/>
        <v>--</v>
      </c>
      <c r="V1709" s="17" t="str">
        <f>IF(COUNTIF(M1709, "*CHEQUE*")&gt;0,+MID(M1709,(MIN(IF(ISERROR(FIND({1;2;3;4;5;6;7;8;9;0},M1709)),"",FIND({1;2;3;4;5;6;7;8;9;0},M1709)))),15),"")</f>
        <v/>
      </c>
      <c r="W1709" s="10"/>
      <c r="X1709" s="10"/>
      <c r="Y1709" s="10"/>
      <c r="Z1709" s="10"/>
      <c r="AA1709" s="31" t="str">
        <f t="shared" si="209"/>
        <v>--</v>
      </c>
      <c r="AB1709" s="18" t="str">
        <f t="shared" si="210"/>
        <v>Deposit</v>
      </c>
      <c r="AC1709" s="3">
        <f t="shared" si="211"/>
        <v>0</v>
      </c>
      <c r="AD1709" s="4">
        <f t="shared" si="212"/>
        <v>0</v>
      </c>
      <c r="AE1709" s="8" t="str">
        <f t="shared" si="213"/>
        <v/>
      </c>
      <c r="AF1709" s="18" t="str">
        <f t="shared" si="214"/>
        <v>--</v>
      </c>
    </row>
    <row r="1710" spans="5:32" x14ac:dyDescent="0.25">
      <c r="E1710" s="36" t="str">
        <f t="shared" si="215"/>
        <v>--</v>
      </c>
      <c r="F1710" s="25"/>
      <c r="G1710" s="20"/>
      <c r="H1710" s="29"/>
      <c r="I1710" s="29"/>
      <c r="J1710" s="23"/>
      <c r="K1710" s="23"/>
      <c r="L1710" s="23"/>
      <c r="M1710" s="25"/>
      <c r="N1710" s="29"/>
      <c r="O1710" s="13"/>
      <c r="P1710" s="13"/>
      <c r="Q1710" s="13"/>
      <c r="R1710" s="13"/>
      <c r="T1710" s="8" t="str">
        <f>IF(COUNTIF(M1710, "*POSB*TRA*")&gt;0,CONCATENATE(L1710,"-",MID(M1710,(MIN(IF(ISERROR(FIND({1;2;3;4;5;6;7;8;9;0},M1710,FIND("POSB",M1710))),"",FIND({1;2;3;4;5;6;7;8;9;0},M1710,FIND("POSB",M1710))))),6)),"")</f>
        <v/>
      </c>
      <c r="U1710" s="8" t="str">
        <f t="shared" si="208"/>
        <v>--</v>
      </c>
      <c r="V1710" s="17" t="str">
        <f>IF(COUNTIF(M1710, "*CHEQUE*")&gt;0,+MID(M1710,(MIN(IF(ISERROR(FIND({1;2;3;4;5;6;7;8;9;0},M1710)),"",FIND({1;2;3;4;5;6;7;8;9;0},M1710)))),15),"")</f>
        <v/>
      </c>
      <c r="W1710" s="10"/>
      <c r="X1710" s="10"/>
      <c r="Y1710" s="10"/>
      <c r="Z1710" s="10"/>
      <c r="AA1710" s="31" t="str">
        <f t="shared" si="209"/>
        <v>--</v>
      </c>
      <c r="AB1710" s="18" t="str">
        <f t="shared" si="210"/>
        <v>Deposit</v>
      </c>
      <c r="AC1710" s="3">
        <f t="shared" si="211"/>
        <v>0</v>
      </c>
      <c r="AD1710" s="4">
        <f t="shared" si="212"/>
        <v>0</v>
      </c>
      <c r="AE1710" s="8" t="str">
        <f t="shared" si="213"/>
        <v/>
      </c>
      <c r="AF1710" s="18" t="str">
        <f t="shared" si="214"/>
        <v>--</v>
      </c>
    </row>
    <row r="1711" spans="5:32" x14ac:dyDescent="0.25">
      <c r="E1711" s="36" t="str">
        <f t="shared" si="215"/>
        <v>--</v>
      </c>
      <c r="F1711" s="26"/>
      <c r="G1711" s="21"/>
      <c r="H1711" s="30"/>
      <c r="I1711" s="30"/>
      <c r="J1711" s="24"/>
      <c r="K1711" s="24"/>
      <c r="L1711" s="24"/>
      <c r="M1711" s="26"/>
      <c r="N1711" s="30"/>
      <c r="O1711" s="13"/>
      <c r="P1711" s="13"/>
      <c r="Q1711" s="13"/>
      <c r="R1711" s="13"/>
      <c r="T1711" s="8" t="str">
        <f>IF(COUNTIF(M1711, "*POSB*TRA*")&gt;0,CONCATENATE(L1711,"-",MID(M1711,(MIN(IF(ISERROR(FIND({1;2;3;4;5;6;7;8;9;0},M1711,FIND("POSB",M1711))),"",FIND({1;2;3;4;5;6;7;8;9;0},M1711,FIND("POSB",M1711))))),6)),"")</f>
        <v/>
      </c>
      <c r="U1711" s="8" t="str">
        <f t="shared" si="208"/>
        <v>--</v>
      </c>
      <c r="V1711" s="17" t="str">
        <f>IF(COUNTIF(M1711, "*CHEQUE*")&gt;0,+MID(M1711,(MIN(IF(ISERROR(FIND({1;2;3;4;5;6;7;8;9;0},M1711)),"",FIND({1;2;3;4;5;6;7;8;9;0},M1711)))),15),"")</f>
        <v/>
      </c>
      <c r="W1711" s="10"/>
      <c r="X1711" s="10"/>
      <c r="Y1711" s="10"/>
      <c r="Z1711" s="10"/>
      <c r="AA1711" s="31" t="str">
        <f t="shared" si="209"/>
        <v>--</v>
      </c>
      <c r="AB1711" s="18" t="str">
        <f t="shared" si="210"/>
        <v>Deposit</v>
      </c>
      <c r="AC1711" s="3">
        <f t="shared" si="211"/>
        <v>0</v>
      </c>
      <c r="AD1711" s="4">
        <f t="shared" si="212"/>
        <v>0</v>
      </c>
      <c r="AE1711" s="8" t="str">
        <f t="shared" si="213"/>
        <v/>
      </c>
      <c r="AF1711" s="18" t="str">
        <f t="shared" si="214"/>
        <v>--</v>
      </c>
    </row>
    <row r="1712" spans="5:32" x14ac:dyDescent="0.25">
      <c r="E1712" s="36" t="str">
        <f t="shared" si="215"/>
        <v>--</v>
      </c>
      <c r="F1712" s="25"/>
      <c r="G1712" s="20"/>
      <c r="H1712" s="29"/>
      <c r="I1712" s="29"/>
      <c r="J1712" s="23"/>
      <c r="K1712" s="23"/>
      <c r="L1712" s="23"/>
      <c r="M1712" s="25"/>
      <c r="N1712" s="29"/>
      <c r="O1712" s="13"/>
      <c r="P1712" s="13"/>
      <c r="Q1712" s="13"/>
      <c r="R1712" s="13"/>
      <c r="T1712" s="8" t="str">
        <f>IF(COUNTIF(M1712, "*POSB*TRA*")&gt;0,CONCATENATE(L1712,"-",MID(M1712,(MIN(IF(ISERROR(FIND({1;2;3;4;5;6;7;8;9;0},M1712,FIND("POSB",M1712))),"",FIND({1;2;3;4;5;6;7;8;9;0},M1712,FIND("POSB",M1712))))),6)),"")</f>
        <v/>
      </c>
      <c r="U1712" s="8" t="str">
        <f t="shared" si="208"/>
        <v>--</v>
      </c>
      <c r="V1712" s="17" t="str">
        <f>IF(COUNTIF(M1712, "*CHEQUE*")&gt;0,+MID(M1712,(MIN(IF(ISERROR(FIND({1;2;3;4;5;6;7;8;9;0},M1712)),"",FIND({1;2;3;4;5;6;7;8;9;0},M1712)))),15),"")</f>
        <v/>
      </c>
      <c r="W1712" s="10"/>
      <c r="X1712" s="10"/>
      <c r="Y1712" s="10"/>
      <c r="Z1712" s="10"/>
      <c r="AA1712" s="31" t="str">
        <f t="shared" si="209"/>
        <v>--</v>
      </c>
      <c r="AB1712" s="18" t="str">
        <f t="shared" si="210"/>
        <v>Deposit</v>
      </c>
      <c r="AC1712" s="3">
        <f t="shared" si="211"/>
        <v>0</v>
      </c>
      <c r="AD1712" s="4">
        <f t="shared" si="212"/>
        <v>0</v>
      </c>
      <c r="AE1712" s="8" t="str">
        <f t="shared" si="213"/>
        <v/>
      </c>
      <c r="AF1712" s="18" t="str">
        <f t="shared" si="214"/>
        <v>--</v>
      </c>
    </row>
    <row r="1713" spans="5:32" x14ac:dyDescent="0.25">
      <c r="E1713" s="36" t="str">
        <f t="shared" si="215"/>
        <v>--</v>
      </c>
      <c r="F1713" s="26"/>
      <c r="G1713" s="21"/>
      <c r="H1713" s="30"/>
      <c r="I1713" s="30"/>
      <c r="J1713" s="24"/>
      <c r="K1713" s="24"/>
      <c r="L1713" s="24"/>
      <c r="M1713" s="26"/>
      <c r="N1713" s="30"/>
      <c r="O1713" s="13"/>
      <c r="P1713" s="13"/>
      <c r="Q1713" s="13"/>
      <c r="R1713" s="13"/>
      <c r="T1713" s="8" t="str">
        <f>IF(COUNTIF(M1713, "*POSB*TRA*")&gt;0,CONCATENATE(L1713,"-",MID(M1713,(MIN(IF(ISERROR(FIND({1;2;3;4;5;6;7;8;9;0},M1713,FIND("POSB",M1713))),"",FIND({1;2;3;4;5;6;7;8;9;0},M1713,FIND("POSB",M1713))))),6)),"")</f>
        <v/>
      </c>
      <c r="U1713" s="8" t="str">
        <f t="shared" si="208"/>
        <v>--</v>
      </c>
      <c r="V1713" s="17" t="str">
        <f>IF(COUNTIF(M1713, "*CHEQUE*")&gt;0,+MID(M1713,(MIN(IF(ISERROR(FIND({1;2;3;4;5;6;7;8;9;0},M1713)),"",FIND({1;2;3;4;5;6;7;8;9;0},M1713)))),15),"")</f>
        <v/>
      </c>
      <c r="W1713" s="10"/>
      <c r="X1713" s="10"/>
      <c r="Y1713" s="10"/>
      <c r="Z1713" s="10"/>
      <c r="AA1713" s="31" t="str">
        <f t="shared" si="209"/>
        <v>--</v>
      </c>
      <c r="AB1713" s="18" t="str">
        <f t="shared" si="210"/>
        <v>Deposit</v>
      </c>
      <c r="AC1713" s="3">
        <f t="shared" si="211"/>
        <v>0</v>
      </c>
      <c r="AD1713" s="4">
        <f t="shared" si="212"/>
        <v>0</v>
      </c>
      <c r="AE1713" s="8" t="str">
        <f t="shared" si="213"/>
        <v/>
      </c>
      <c r="AF1713" s="18" t="str">
        <f t="shared" si="214"/>
        <v>--</v>
      </c>
    </row>
    <row r="1714" spans="5:32" x14ac:dyDescent="0.25">
      <c r="E1714" s="36" t="str">
        <f t="shared" si="215"/>
        <v>--</v>
      </c>
      <c r="F1714" s="25"/>
      <c r="G1714" s="20"/>
      <c r="H1714" s="29"/>
      <c r="I1714" s="29"/>
      <c r="J1714" s="23"/>
      <c r="K1714" s="23"/>
      <c r="L1714" s="23"/>
      <c r="M1714" s="25"/>
      <c r="N1714" s="29"/>
      <c r="O1714" s="13"/>
      <c r="P1714" s="13"/>
      <c r="Q1714" s="13"/>
      <c r="R1714" s="13"/>
      <c r="T1714" s="8" t="str">
        <f>IF(COUNTIF(M1714, "*POSB*TRA*")&gt;0,CONCATENATE(L1714,"-",MID(M1714,(MIN(IF(ISERROR(FIND({1;2;3;4;5;6;7;8;9;0},M1714,FIND("POSB",M1714))),"",FIND({1;2;3;4;5;6;7;8;9;0},M1714,FIND("POSB",M1714))))),6)),"")</f>
        <v/>
      </c>
      <c r="U1714" s="8" t="str">
        <f t="shared" si="208"/>
        <v>--</v>
      </c>
      <c r="V1714" s="17" t="str">
        <f>IF(COUNTIF(M1714, "*CHEQUE*")&gt;0,+MID(M1714,(MIN(IF(ISERROR(FIND({1;2;3;4;5;6;7;8;9;0},M1714)),"",FIND({1;2;3;4;5;6;7;8;9;0},M1714)))),15),"")</f>
        <v/>
      </c>
      <c r="W1714" s="10"/>
      <c r="X1714" s="10"/>
      <c r="Y1714" s="10"/>
      <c r="Z1714" s="10"/>
      <c r="AA1714" s="31" t="str">
        <f t="shared" si="209"/>
        <v>--</v>
      </c>
      <c r="AB1714" s="18" t="str">
        <f t="shared" si="210"/>
        <v>Deposit</v>
      </c>
      <c r="AC1714" s="3">
        <f t="shared" si="211"/>
        <v>0</v>
      </c>
      <c r="AD1714" s="4">
        <f t="shared" si="212"/>
        <v>0</v>
      </c>
      <c r="AE1714" s="8" t="str">
        <f t="shared" si="213"/>
        <v/>
      </c>
      <c r="AF1714" s="18" t="str">
        <f t="shared" si="214"/>
        <v>--</v>
      </c>
    </row>
    <row r="1715" spans="5:32" x14ac:dyDescent="0.25">
      <c r="E1715" s="36" t="str">
        <f t="shared" si="215"/>
        <v>--</v>
      </c>
      <c r="F1715" s="26"/>
      <c r="G1715" s="21"/>
      <c r="H1715" s="30"/>
      <c r="I1715" s="30"/>
      <c r="J1715" s="24"/>
      <c r="K1715" s="24"/>
      <c r="L1715" s="24"/>
      <c r="M1715" s="26"/>
      <c r="N1715" s="30"/>
      <c r="O1715" s="13"/>
      <c r="P1715" s="13"/>
      <c r="Q1715" s="13"/>
      <c r="R1715" s="13"/>
      <c r="T1715" s="8" t="str">
        <f>IF(COUNTIF(M1715, "*POSB*TRA*")&gt;0,CONCATENATE(L1715,"-",MID(M1715,(MIN(IF(ISERROR(FIND({1;2;3;4;5;6;7;8;9;0},M1715,FIND("POSB",M1715))),"",FIND({1;2;3;4;5;6;7;8;9;0},M1715,FIND("POSB",M1715))))),6)),"")</f>
        <v/>
      </c>
      <c r="U1715" s="8" t="str">
        <f t="shared" si="208"/>
        <v>--</v>
      </c>
      <c r="V1715" s="17" t="str">
        <f>IF(COUNTIF(M1715, "*CHEQUE*")&gt;0,+MID(M1715,(MIN(IF(ISERROR(FIND({1;2;3;4;5;6;7;8;9;0},M1715)),"",FIND({1;2;3;4;5;6;7;8;9;0},M1715)))),15),"")</f>
        <v/>
      </c>
      <c r="W1715" s="10"/>
      <c r="X1715" s="10"/>
      <c r="Y1715" s="10"/>
      <c r="Z1715" s="10"/>
      <c r="AA1715" s="31" t="str">
        <f t="shared" si="209"/>
        <v>--</v>
      </c>
      <c r="AB1715" s="18" t="str">
        <f t="shared" si="210"/>
        <v>Deposit</v>
      </c>
      <c r="AC1715" s="3">
        <f t="shared" si="211"/>
        <v>0</v>
      </c>
      <c r="AD1715" s="4">
        <f t="shared" si="212"/>
        <v>0</v>
      </c>
      <c r="AE1715" s="8" t="str">
        <f t="shared" si="213"/>
        <v/>
      </c>
      <c r="AF1715" s="18" t="str">
        <f t="shared" si="214"/>
        <v>--</v>
      </c>
    </row>
    <row r="1716" spans="5:32" x14ac:dyDescent="0.25">
      <c r="E1716" s="36" t="str">
        <f t="shared" si="215"/>
        <v>--</v>
      </c>
      <c r="F1716" s="25"/>
      <c r="G1716" s="20"/>
      <c r="H1716" s="29"/>
      <c r="I1716" s="29"/>
      <c r="J1716" s="23"/>
      <c r="K1716" s="23"/>
      <c r="L1716" s="23"/>
      <c r="M1716" s="25"/>
      <c r="N1716" s="29"/>
      <c r="O1716" s="13"/>
      <c r="P1716" s="13"/>
      <c r="Q1716" s="13"/>
      <c r="R1716" s="13"/>
      <c r="T1716" s="8" t="str">
        <f>IF(COUNTIF(M1716, "*POSB*TRA*")&gt;0,CONCATENATE(L1716,"-",MID(M1716,(MIN(IF(ISERROR(FIND({1;2;3;4;5;6;7;8;9;0},M1716,FIND("POSB",M1716))),"",FIND({1;2;3;4;5;6;7;8;9;0},M1716,FIND("POSB",M1716))))),6)),"")</f>
        <v/>
      </c>
      <c r="U1716" s="8" t="str">
        <f t="shared" si="208"/>
        <v>--</v>
      </c>
      <c r="V1716" s="17" t="str">
        <f>IF(COUNTIF(M1716, "*CHEQUE*")&gt;0,+MID(M1716,(MIN(IF(ISERROR(FIND({1;2;3;4;5;6;7;8;9;0},M1716)),"",FIND({1;2;3;4;5;6;7;8;9;0},M1716)))),15),"")</f>
        <v/>
      </c>
      <c r="W1716" s="10"/>
      <c r="X1716" s="10"/>
      <c r="Y1716" s="10"/>
      <c r="Z1716" s="10"/>
      <c r="AA1716" s="31" t="str">
        <f t="shared" si="209"/>
        <v>--</v>
      </c>
      <c r="AB1716" s="18" t="str">
        <f t="shared" si="210"/>
        <v>Deposit</v>
      </c>
      <c r="AC1716" s="3">
        <f t="shared" si="211"/>
        <v>0</v>
      </c>
      <c r="AD1716" s="4">
        <f t="shared" si="212"/>
        <v>0</v>
      </c>
      <c r="AE1716" s="8" t="str">
        <f t="shared" si="213"/>
        <v/>
      </c>
      <c r="AF1716" s="18" t="str">
        <f t="shared" si="214"/>
        <v>--</v>
      </c>
    </row>
    <row r="1717" spans="5:32" x14ac:dyDescent="0.25">
      <c r="E1717" s="36" t="str">
        <f t="shared" si="215"/>
        <v>--</v>
      </c>
      <c r="F1717" s="26"/>
      <c r="G1717" s="21"/>
      <c r="H1717" s="30"/>
      <c r="I1717" s="30"/>
      <c r="J1717" s="24"/>
      <c r="K1717" s="24"/>
      <c r="L1717" s="24"/>
      <c r="M1717" s="26"/>
      <c r="N1717" s="30"/>
      <c r="O1717" s="13"/>
      <c r="P1717" s="13"/>
      <c r="Q1717" s="13"/>
      <c r="R1717" s="13"/>
      <c r="T1717" s="8" t="str">
        <f>IF(COUNTIF(M1717, "*POSB*TRA*")&gt;0,CONCATENATE(L1717,"-",MID(M1717,(MIN(IF(ISERROR(FIND({1;2;3;4;5;6;7;8;9;0},M1717,FIND("POSB",M1717))),"",FIND({1;2;3;4;5;6;7;8;9;0},M1717,FIND("POSB",M1717))))),6)),"")</f>
        <v/>
      </c>
      <c r="U1717" s="8" t="str">
        <f t="shared" si="208"/>
        <v>--</v>
      </c>
      <c r="V1717" s="17" t="str">
        <f>IF(COUNTIF(M1717, "*CHEQUE*")&gt;0,+MID(M1717,(MIN(IF(ISERROR(FIND({1;2;3;4;5;6;7;8;9;0},M1717)),"",FIND({1;2;3;4;5;6;7;8;9;0},M1717)))),15),"")</f>
        <v/>
      </c>
      <c r="W1717" s="10"/>
      <c r="X1717" s="10"/>
      <c r="Y1717" s="10"/>
      <c r="Z1717" s="10"/>
      <c r="AA1717" s="31" t="str">
        <f t="shared" si="209"/>
        <v>--</v>
      </c>
      <c r="AB1717" s="18" t="str">
        <f t="shared" si="210"/>
        <v>Deposit</v>
      </c>
      <c r="AC1717" s="3">
        <f t="shared" si="211"/>
        <v>0</v>
      </c>
      <c r="AD1717" s="4">
        <f t="shared" si="212"/>
        <v>0</v>
      </c>
      <c r="AE1717" s="8" t="str">
        <f t="shared" si="213"/>
        <v/>
      </c>
      <c r="AF1717" s="18" t="str">
        <f t="shared" si="214"/>
        <v>--</v>
      </c>
    </row>
    <row r="1718" spans="5:32" x14ac:dyDescent="0.25">
      <c r="E1718" s="36" t="str">
        <f t="shared" si="215"/>
        <v>--</v>
      </c>
      <c r="F1718" s="25"/>
      <c r="G1718" s="20"/>
      <c r="H1718" s="29"/>
      <c r="I1718" s="29"/>
      <c r="J1718" s="23"/>
      <c r="K1718" s="23"/>
      <c r="L1718" s="23"/>
      <c r="M1718" s="25"/>
      <c r="N1718" s="29"/>
      <c r="O1718" s="13"/>
      <c r="P1718" s="13"/>
      <c r="Q1718" s="13"/>
      <c r="R1718" s="13"/>
      <c r="T1718" s="8" t="str">
        <f>IF(COUNTIF(M1718, "*POSB*TRA*")&gt;0,CONCATENATE(L1718,"-",MID(M1718,(MIN(IF(ISERROR(FIND({1;2;3;4;5;6;7;8;9;0},M1718,FIND("POSB",M1718))),"",FIND({1;2;3;4;5;6;7;8;9;0},M1718,FIND("POSB",M1718))))),6)),"")</f>
        <v/>
      </c>
      <c r="U1718" s="8" t="str">
        <f t="shared" si="208"/>
        <v>--</v>
      </c>
      <c r="V1718" s="17" t="str">
        <f>IF(COUNTIF(M1718, "*CHEQUE*")&gt;0,+MID(M1718,(MIN(IF(ISERROR(FIND({1;2;3;4;5;6;7;8;9;0},M1718)),"",FIND({1;2;3;4;5;6;7;8;9;0},M1718)))),15),"")</f>
        <v/>
      </c>
      <c r="W1718" s="10"/>
      <c r="X1718" s="10"/>
      <c r="Y1718" s="10"/>
      <c r="Z1718" s="10"/>
      <c r="AA1718" s="31" t="str">
        <f t="shared" si="209"/>
        <v>--</v>
      </c>
      <c r="AB1718" s="18" t="str">
        <f t="shared" si="210"/>
        <v>Deposit</v>
      </c>
      <c r="AC1718" s="3">
        <f t="shared" si="211"/>
        <v>0</v>
      </c>
      <c r="AD1718" s="4">
        <f t="shared" si="212"/>
        <v>0</v>
      </c>
      <c r="AE1718" s="8" t="str">
        <f t="shared" si="213"/>
        <v/>
      </c>
      <c r="AF1718" s="18" t="str">
        <f t="shared" si="214"/>
        <v>--</v>
      </c>
    </row>
    <row r="1719" spans="5:32" x14ac:dyDescent="0.25">
      <c r="E1719" s="36" t="str">
        <f t="shared" si="215"/>
        <v>--</v>
      </c>
      <c r="F1719" s="26"/>
      <c r="G1719" s="21"/>
      <c r="H1719" s="30"/>
      <c r="I1719" s="30"/>
      <c r="J1719" s="24"/>
      <c r="K1719" s="24"/>
      <c r="L1719" s="24"/>
      <c r="M1719" s="26"/>
      <c r="N1719" s="30"/>
      <c r="O1719" s="13"/>
      <c r="P1719" s="13"/>
      <c r="Q1719" s="13"/>
      <c r="R1719" s="13"/>
      <c r="T1719" s="8" t="str">
        <f>IF(COUNTIF(M1719, "*POSB*TRA*")&gt;0,CONCATENATE(L1719,"-",MID(M1719,(MIN(IF(ISERROR(FIND({1;2;3;4;5;6;7;8;9;0},M1719,FIND("POSB",M1719))),"",FIND({1;2;3;4;5;6;7;8;9;0},M1719,FIND("POSB",M1719))))),6)),"")</f>
        <v/>
      </c>
      <c r="U1719" s="8" t="str">
        <f t="shared" si="208"/>
        <v>--</v>
      </c>
      <c r="V1719" s="17" t="str">
        <f>IF(COUNTIF(M1719, "*CHEQUE*")&gt;0,+MID(M1719,(MIN(IF(ISERROR(FIND({1;2;3;4;5;6;7;8;9;0},M1719)),"",FIND({1;2;3;4;5;6;7;8;9;0},M1719)))),15),"")</f>
        <v/>
      </c>
      <c r="W1719" s="10"/>
      <c r="X1719" s="10"/>
      <c r="Y1719" s="10"/>
      <c r="Z1719" s="10"/>
      <c r="AA1719" s="31" t="str">
        <f t="shared" si="209"/>
        <v>--</v>
      </c>
      <c r="AB1719" s="18" t="str">
        <f t="shared" si="210"/>
        <v>Deposit</v>
      </c>
      <c r="AC1719" s="3">
        <f t="shared" si="211"/>
        <v>0</v>
      </c>
      <c r="AD1719" s="4">
        <f t="shared" si="212"/>
        <v>0</v>
      </c>
      <c r="AE1719" s="8" t="str">
        <f t="shared" si="213"/>
        <v/>
      </c>
      <c r="AF1719" s="18" t="str">
        <f t="shared" si="214"/>
        <v>--</v>
      </c>
    </row>
    <row r="1720" spans="5:32" x14ac:dyDescent="0.25">
      <c r="E1720" s="36" t="str">
        <f t="shared" si="215"/>
        <v>--</v>
      </c>
      <c r="F1720" s="25"/>
      <c r="G1720" s="20"/>
      <c r="H1720" s="29"/>
      <c r="I1720" s="29"/>
      <c r="J1720" s="23"/>
      <c r="K1720" s="23"/>
      <c r="L1720" s="23"/>
      <c r="M1720" s="25"/>
      <c r="N1720" s="29"/>
      <c r="O1720" s="13"/>
      <c r="P1720" s="13"/>
      <c r="Q1720" s="13"/>
      <c r="R1720" s="13"/>
      <c r="T1720" s="8" t="str">
        <f>IF(COUNTIF(M1720, "*POSB*TRA*")&gt;0,CONCATENATE(L1720,"-",MID(M1720,(MIN(IF(ISERROR(FIND({1;2;3;4;5;6;7;8;9;0},M1720,FIND("POSB",M1720))),"",FIND({1;2;3;4;5;6;7;8;9;0},M1720,FIND("POSB",M1720))))),6)),"")</f>
        <v/>
      </c>
      <c r="U1720" s="8" t="str">
        <f t="shared" si="208"/>
        <v>--</v>
      </c>
      <c r="V1720" s="17" t="str">
        <f>IF(COUNTIF(M1720, "*CHEQUE*")&gt;0,+MID(M1720,(MIN(IF(ISERROR(FIND({1;2;3;4;5;6;7;8;9;0},M1720)),"",FIND({1;2;3;4;5;6;7;8;9;0},M1720)))),15),"")</f>
        <v/>
      </c>
      <c r="W1720" s="10"/>
      <c r="X1720" s="10"/>
      <c r="Y1720" s="10"/>
      <c r="Z1720" s="10"/>
      <c r="AA1720" s="31" t="str">
        <f t="shared" si="209"/>
        <v>--</v>
      </c>
      <c r="AB1720" s="18" t="str">
        <f t="shared" si="210"/>
        <v>Deposit</v>
      </c>
      <c r="AC1720" s="3">
        <f t="shared" si="211"/>
        <v>0</v>
      </c>
      <c r="AD1720" s="4">
        <f t="shared" si="212"/>
        <v>0</v>
      </c>
      <c r="AE1720" s="8" t="str">
        <f t="shared" si="213"/>
        <v/>
      </c>
      <c r="AF1720" s="18" t="str">
        <f t="shared" si="214"/>
        <v>--</v>
      </c>
    </row>
    <row r="1721" spans="5:32" x14ac:dyDescent="0.25">
      <c r="E1721" s="36" t="str">
        <f t="shared" si="215"/>
        <v>--</v>
      </c>
      <c r="F1721" s="26"/>
      <c r="G1721" s="21"/>
      <c r="H1721" s="30"/>
      <c r="I1721" s="30"/>
      <c r="J1721" s="24"/>
      <c r="K1721" s="24"/>
      <c r="L1721" s="24"/>
      <c r="M1721" s="26"/>
      <c r="N1721" s="30"/>
      <c r="O1721" s="13"/>
      <c r="P1721" s="13"/>
      <c r="Q1721" s="13"/>
      <c r="R1721" s="13"/>
      <c r="T1721" s="8" t="str">
        <f>IF(COUNTIF(M1721, "*POSB*TRA*")&gt;0,CONCATENATE(L1721,"-",MID(M1721,(MIN(IF(ISERROR(FIND({1;2;3;4;5;6;7;8;9;0},M1721,FIND("POSB",M1721))),"",FIND({1;2;3;4;5;6;7;8;9;0},M1721,FIND("POSB",M1721))))),6)),"")</f>
        <v/>
      </c>
      <c r="U1721" s="8" t="str">
        <f t="shared" si="208"/>
        <v>--</v>
      </c>
      <c r="V1721" s="17" t="str">
        <f>IF(COUNTIF(M1721, "*CHEQUE*")&gt;0,+MID(M1721,(MIN(IF(ISERROR(FIND({1;2;3;4;5;6;7;8;9;0},M1721)),"",FIND({1;2;3;4;5;6;7;8;9;0},M1721)))),15),"")</f>
        <v/>
      </c>
      <c r="W1721" s="10"/>
      <c r="X1721" s="10"/>
      <c r="Y1721" s="10"/>
      <c r="Z1721" s="10"/>
      <c r="AA1721" s="31" t="str">
        <f t="shared" si="209"/>
        <v>--</v>
      </c>
      <c r="AB1721" s="18" t="str">
        <f t="shared" si="210"/>
        <v>Deposit</v>
      </c>
      <c r="AC1721" s="3">
        <f t="shared" si="211"/>
        <v>0</v>
      </c>
      <c r="AD1721" s="4">
        <f t="shared" si="212"/>
        <v>0</v>
      </c>
      <c r="AE1721" s="8" t="str">
        <f t="shared" si="213"/>
        <v/>
      </c>
      <c r="AF1721" s="18" t="str">
        <f t="shared" si="214"/>
        <v>--</v>
      </c>
    </row>
    <row r="1722" spans="5:32" x14ac:dyDescent="0.25">
      <c r="E1722" s="36" t="str">
        <f t="shared" si="215"/>
        <v>--</v>
      </c>
      <c r="F1722" s="25"/>
      <c r="G1722" s="20"/>
      <c r="H1722" s="29"/>
      <c r="I1722" s="29"/>
      <c r="J1722" s="23"/>
      <c r="K1722" s="23"/>
      <c r="L1722" s="23"/>
      <c r="M1722" s="25"/>
      <c r="N1722" s="29"/>
      <c r="O1722" s="13"/>
      <c r="P1722" s="13"/>
      <c r="Q1722" s="13"/>
      <c r="R1722" s="13"/>
      <c r="T1722" s="8" t="str">
        <f>IF(COUNTIF(M1722, "*POSB*TRA*")&gt;0,CONCATENATE(L1722,"-",MID(M1722,(MIN(IF(ISERROR(FIND({1;2;3;4;5;6;7;8;9;0},M1722,FIND("POSB",M1722))),"",FIND({1;2;3;4;5;6;7;8;9;0},M1722,FIND("POSB",M1722))))),6)),"")</f>
        <v/>
      </c>
      <c r="U1722" s="8" t="str">
        <f t="shared" si="208"/>
        <v>--</v>
      </c>
      <c r="V1722" s="17" t="str">
        <f>IF(COUNTIF(M1722, "*CHEQUE*")&gt;0,+MID(M1722,(MIN(IF(ISERROR(FIND({1;2;3;4;5;6;7;8;9;0},M1722)),"",FIND({1;2;3;4;5;6;7;8;9;0},M1722)))),15),"")</f>
        <v/>
      </c>
      <c r="W1722" s="10"/>
      <c r="X1722" s="10"/>
      <c r="Y1722" s="10"/>
      <c r="Z1722" s="10"/>
      <c r="AA1722" s="31" t="str">
        <f t="shared" si="209"/>
        <v>--</v>
      </c>
      <c r="AB1722" s="18" t="str">
        <f t="shared" si="210"/>
        <v>Deposit</v>
      </c>
      <c r="AC1722" s="3">
        <f t="shared" si="211"/>
        <v>0</v>
      </c>
      <c r="AD1722" s="4">
        <f t="shared" si="212"/>
        <v>0</v>
      </c>
      <c r="AE1722" s="8" t="str">
        <f t="shared" si="213"/>
        <v/>
      </c>
      <c r="AF1722" s="18" t="str">
        <f t="shared" si="214"/>
        <v>--</v>
      </c>
    </row>
    <row r="1723" spans="5:32" x14ac:dyDescent="0.25">
      <c r="E1723" s="36" t="str">
        <f t="shared" si="215"/>
        <v>--</v>
      </c>
      <c r="F1723" s="26"/>
      <c r="G1723" s="21"/>
      <c r="H1723" s="30"/>
      <c r="I1723" s="30"/>
      <c r="J1723" s="24"/>
      <c r="K1723" s="24"/>
      <c r="L1723" s="24"/>
      <c r="M1723" s="26"/>
      <c r="N1723" s="30"/>
      <c r="O1723" s="13"/>
      <c r="P1723" s="13"/>
      <c r="Q1723" s="13"/>
      <c r="R1723" s="13"/>
      <c r="T1723" s="8" t="str">
        <f>IF(COUNTIF(M1723, "*POSB*TRA*")&gt;0,CONCATENATE(L1723,"-",MID(M1723,(MIN(IF(ISERROR(FIND({1;2;3;4;5;6;7;8;9;0},M1723,FIND("POSB",M1723))),"",FIND({1;2;3;4;5;6;7;8;9;0},M1723,FIND("POSB",M1723))))),6)),"")</f>
        <v/>
      </c>
      <c r="U1723" s="8" t="str">
        <f t="shared" si="208"/>
        <v>--</v>
      </c>
      <c r="V1723" s="17" t="str">
        <f>IF(COUNTIF(M1723, "*CHEQUE*")&gt;0,+MID(M1723,(MIN(IF(ISERROR(FIND({1;2;3;4;5;6;7;8;9;0},M1723)),"",FIND({1;2;3;4;5;6;7;8;9;0},M1723)))),15),"")</f>
        <v/>
      </c>
      <c r="W1723" s="10"/>
      <c r="X1723" s="10"/>
      <c r="Y1723" s="10"/>
      <c r="Z1723" s="10"/>
      <c r="AA1723" s="31" t="str">
        <f t="shared" si="209"/>
        <v>--</v>
      </c>
      <c r="AB1723" s="18" t="str">
        <f t="shared" si="210"/>
        <v>Deposit</v>
      </c>
      <c r="AC1723" s="3">
        <f t="shared" si="211"/>
        <v>0</v>
      </c>
      <c r="AD1723" s="4">
        <f t="shared" si="212"/>
        <v>0</v>
      </c>
      <c r="AE1723" s="8" t="str">
        <f t="shared" si="213"/>
        <v/>
      </c>
      <c r="AF1723" s="18" t="str">
        <f t="shared" si="214"/>
        <v>--</v>
      </c>
    </row>
    <row r="1724" spans="5:32" x14ac:dyDescent="0.25">
      <c r="E1724" s="36" t="str">
        <f t="shared" si="215"/>
        <v>--</v>
      </c>
      <c r="F1724" s="25"/>
      <c r="G1724" s="20"/>
      <c r="H1724" s="29"/>
      <c r="I1724" s="29"/>
      <c r="J1724" s="23"/>
      <c r="K1724" s="23"/>
      <c r="L1724" s="23"/>
      <c r="M1724" s="25"/>
      <c r="N1724" s="29"/>
      <c r="O1724" s="13"/>
      <c r="P1724" s="13"/>
      <c r="Q1724" s="13"/>
      <c r="R1724" s="13"/>
      <c r="T1724" s="8" t="str">
        <f>IF(COUNTIF(M1724, "*POSB*TRA*")&gt;0,CONCATENATE(L1724,"-",MID(M1724,(MIN(IF(ISERROR(FIND({1;2;3;4;5;6;7;8;9;0},M1724,FIND("POSB",M1724))),"",FIND({1;2;3;4;5;6;7;8;9;0},M1724,FIND("POSB",M1724))))),6)),"")</f>
        <v/>
      </c>
      <c r="U1724" s="8" t="str">
        <f t="shared" si="208"/>
        <v>--</v>
      </c>
      <c r="V1724" s="17" t="str">
        <f>IF(COUNTIF(M1724, "*CHEQUE*")&gt;0,+MID(M1724,(MIN(IF(ISERROR(FIND({1;2;3;4;5;6;7;8;9;0},M1724)),"",FIND({1;2;3;4;5;6;7;8;9;0},M1724)))),15),"")</f>
        <v/>
      </c>
      <c r="W1724" s="10"/>
      <c r="X1724" s="10"/>
      <c r="Y1724" s="10"/>
      <c r="Z1724" s="10"/>
      <c r="AA1724" s="31" t="str">
        <f t="shared" si="209"/>
        <v>--</v>
      </c>
      <c r="AB1724" s="18" t="str">
        <f t="shared" si="210"/>
        <v>Deposit</v>
      </c>
      <c r="AC1724" s="3">
        <f t="shared" si="211"/>
        <v>0</v>
      </c>
      <c r="AD1724" s="4">
        <f t="shared" si="212"/>
        <v>0</v>
      </c>
      <c r="AE1724" s="8" t="str">
        <f t="shared" si="213"/>
        <v/>
      </c>
      <c r="AF1724" s="18" t="str">
        <f t="shared" si="214"/>
        <v>--</v>
      </c>
    </row>
    <row r="1725" spans="5:32" x14ac:dyDescent="0.25">
      <c r="E1725" s="36" t="str">
        <f t="shared" si="215"/>
        <v>--</v>
      </c>
      <c r="F1725" s="26"/>
      <c r="G1725" s="21"/>
      <c r="H1725" s="30"/>
      <c r="I1725" s="30"/>
      <c r="J1725" s="24"/>
      <c r="K1725" s="24"/>
      <c r="L1725" s="24"/>
      <c r="M1725" s="26"/>
      <c r="N1725" s="30"/>
      <c r="O1725" s="13"/>
      <c r="P1725" s="13"/>
      <c r="Q1725" s="13"/>
      <c r="R1725" s="13"/>
      <c r="T1725" s="8" t="str">
        <f>IF(COUNTIF(M1725, "*POSB*TRA*")&gt;0,CONCATENATE(L1725,"-",MID(M1725,(MIN(IF(ISERROR(FIND({1;2;3;4;5;6;7;8;9;0},M1725,FIND("POSB",M1725))),"",FIND({1;2;3;4;5;6;7;8;9;0},M1725,FIND("POSB",M1725))))),6)),"")</f>
        <v/>
      </c>
      <c r="U1725" s="8" t="str">
        <f t="shared" si="208"/>
        <v>--</v>
      </c>
      <c r="V1725" s="17" t="str">
        <f>IF(COUNTIF(M1725, "*CHEQUE*")&gt;0,+MID(M1725,(MIN(IF(ISERROR(FIND({1;2;3;4;5;6;7;8;9;0},M1725)),"",FIND({1;2;3;4;5;6;7;8;9;0},M1725)))),15),"")</f>
        <v/>
      </c>
      <c r="W1725" s="10"/>
      <c r="X1725" s="10"/>
      <c r="Y1725" s="10"/>
      <c r="Z1725" s="10"/>
      <c r="AA1725" s="31" t="str">
        <f t="shared" si="209"/>
        <v>--</v>
      </c>
      <c r="AB1725" s="18" t="str">
        <f t="shared" si="210"/>
        <v>Deposit</v>
      </c>
      <c r="AC1725" s="3">
        <f t="shared" si="211"/>
        <v>0</v>
      </c>
      <c r="AD1725" s="4">
        <f t="shared" si="212"/>
        <v>0</v>
      </c>
      <c r="AE1725" s="8" t="str">
        <f t="shared" si="213"/>
        <v/>
      </c>
      <c r="AF1725" s="18" t="str">
        <f t="shared" si="214"/>
        <v>--</v>
      </c>
    </row>
    <row r="1726" spans="5:32" x14ac:dyDescent="0.25">
      <c r="E1726" s="36" t="str">
        <f t="shared" si="215"/>
        <v>--</v>
      </c>
      <c r="F1726" s="25"/>
      <c r="G1726" s="20"/>
      <c r="H1726" s="29"/>
      <c r="I1726" s="29"/>
      <c r="J1726" s="23"/>
      <c r="K1726" s="23"/>
      <c r="L1726" s="23"/>
      <c r="M1726" s="25"/>
      <c r="N1726" s="29"/>
      <c r="O1726" s="13"/>
      <c r="P1726" s="13"/>
      <c r="Q1726" s="13"/>
      <c r="R1726" s="13"/>
      <c r="T1726" s="8" t="str">
        <f>IF(COUNTIF(M1726, "*POSB*TRA*")&gt;0,CONCATENATE(L1726,"-",MID(M1726,(MIN(IF(ISERROR(FIND({1;2;3;4;5;6;7;8;9;0},M1726,FIND("POSB",M1726))),"",FIND({1;2;3;4;5;6;7;8;9;0},M1726,FIND("POSB",M1726))))),6)),"")</f>
        <v/>
      </c>
      <c r="U1726" s="8" t="str">
        <f t="shared" si="208"/>
        <v>--</v>
      </c>
      <c r="V1726" s="17" t="str">
        <f>IF(COUNTIF(M1726, "*CHEQUE*")&gt;0,+MID(M1726,(MIN(IF(ISERROR(FIND({1;2;3;4;5;6;7;8;9;0},M1726)),"",FIND({1;2;3;4;5;6;7;8;9;0},M1726)))),15),"")</f>
        <v/>
      </c>
      <c r="W1726" s="10"/>
      <c r="X1726" s="10"/>
      <c r="Y1726" s="10"/>
      <c r="Z1726" s="10"/>
      <c r="AA1726" s="31" t="str">
        <f t="shared" si="209"/>
        <v>--</v>
      </c>
      <c r="AB1726" s="18" t="str">
        <f t="shared" si="210"/>
        <v>Deposit</v>
      </c>
      <c r="AC1726" s="3">
        <f t="shared" si="211"/>
        <v>0</v>
      </c>
      <c r="AD1726" s="4">
        <f t="shared" si="212"/>
        <v>0</v>
      </c>
      <c r="AE1726" s="8" t="str">
        <f t="shared" si="213"/>
        <v/>
      </c>
      <c r="AF1726" s="18" t="str">
        <f t="shared" si="214"/>
        <v>--</v>
      </c>
    </row>
    <row r="1727" spans="5:32" x14ac:dyDescent="0.25">
      <c r="E1727" s="36" t="str">
        <f t="shared" si="215"/>
        <v>--</v>
      </c>
      <c r="F1727" s="26"/>
      <c r="G1727" s="21"/>
      <c r="H1727" s="30"/>
      <c r="I1727" s="30"/>
      <c r="J1727" s="24"/>
      <c r="K1727" s="24"/>
      <c r="L1727" s="24"/>
      <c r="M1727" s="26"/>
      <c r="N1727" s="30"/>
      <c r="O1727" s="13"/>
      <c r="P1727" s="13"/>
      <c r="Q1727" s="13"/>
      <c r="R1727" s="13"/>
      <c r="T1727" s="8" t="str">
        <f>IF(COUNTIF(M1727, "*POSB*TRA*")&gt;0,CONCATENATE(L1727,"-",MID(M1727,(MIN(IF(ISERROR(FIND({1;2;3;4;5;6;7;8;9;0},M1727,FIND("POSB",M1727))),"",FIND({1;2;3;4;5;6;7;8;9;0},M1727,FIND("POSB",M1727))))),6)),"")</f>
        <v/>
      </c>
      <c r="U1727" s="8" t="str">
        <f t="shared" si="208"/>
        <v>--</v>
      </c>
      <c r="V1727" s="17" t="str">
        <f>IF(COUNTIF(M1727, "*CHEQUE*")&gt;0,+MID(M1727,(MIN(IF(ISERROR(FIND({1;2;3;4;5;6;7;8;9;0},M1727)),"",FIND({1;2;3;4;5;6;7;8;9;0},M1727)))),15),"")</f>
        <v/>
      </c>
      <c r="W1727" s="10"/>
      <c r="X1727" s="10"/>
      <c r="Y1727" s="10"/>
      <c r="Z1727" s="10"/>
      <c r="AA1727" s="31" t="str">
        <f t="shared" si="209"/>
        <v>--</v>
      </c>
      <c r="AB1727" s="18" t="str">
        <f t="shared" si="210"/>
        <v>Deposit</v>
      </c>
      <c r="AC1727" s="3">
        <f t="shared" si="211"/>
        <v>0</v>
      </c>
      <c r="AD1727" s="4">
        <f t="shared" si="212"/>
        <v>0</v>
      </c>
      <c r="AE1727" s="8" t="str">
        <f t="shared" si="213"/>
        <v/>
      </c>
      <c r="AF1727" s="18" t="str">
        <f t="shared" si="214"/>
        <v>--</v>
      </c>
    </row>
    <row r="1728" spans="5:32" x14ac:dyDescent="0.25">
      <c r="E1728" s="36" t="str">
        <f t="shared" si="215"/>
        <v>--</v>
      </c>
      <c r="F1728" s="25"/>
      <c r="G1728" s="20"/>
      <c r="H1728" s="29"/>
      <c r="I1728" s="29"/>
      <c r="J1728" s="23"/>
      <c r="K1728" s="23"/>
      <c r="L1728" s="23"/>
      <c r="M1728" s="25"/>
      <c r="N1728" s="29"/>
      <c r="O1728" s="13"/>
      <c r="P1728" s="13"/>
      <c r="Q1728" s="13"/>
      <c r="R1728" s="13"/>
      <c r="T1728" s="8" t="str">
        <f>IF(COUNTIF(M1728, "*POSB*TRA*")&gt;0,CONCATENATE(L1728,"-",MID(M1728,(MIN(IF(ISERROR(FIND({1;2;3;4;5;6;7;8;9;0},M1728,FIND("POSB",M1728))),"",FIND({1;2;3;4;5;6;7;8;9;0},M1728,FIND("POSB",M1728))))),6)),"")</f>
        <v/>
      </c>
      <c r="U1728" s="8" t="str">
        <f t="shared" si="208"/>
        <v>--</v>
      </c>
      <c r="V1728" s="17" t="str">
        <f>IF(COUNTIF(M1728, "*CHEQUE*")&gt;0,+MID(M1728,(MIN(IF(ISERROR(FIND({1;2;3;4;5;6;7;8;9;0},M1728)),"",FIND({1;2;3;4;5;6;7;8;9;0},M1728)))),15),"")</f>
        <v/>
      </c>
      <c r="W1728" s="10"/>
      <c r="X1728" s="10"/>
      <c r="Y1728" s="10"/>
      <c r="Z1728" s="10"/>
      <c r="AA1728" s="31" t="str">
        <f t="shared" si="209"/>
        <v>--</v>
      </c>
      <c r="AB1728" s="18" t="str">
        <f t="shared" si="210"/>
        <v>Deposit</v>
      </c>
      <c r="AC1728" s="3">
        <f t="shared" si="211"/>
        <v>0</v>
      </c>
      <c r="AD1728" s="4">
        <f t="shared" si="212"/>
        <v>0</v>
      </c>
      <c r="AE1728" s="8" t="str">
        <f t="shared" si="213"/>
        <v/>
      </c>
      <c r="AF1728" s="18" t="str">
        <f t="shared" si="214"/>
        <v>--</v>
      </c>
    </row>
    <row r="1729" spans="5:32" x14ac:dyDescent="0.25">
      <c r="E1729" s="36" t="str">
        <f t="shared" si="215"/>
        <v>--</v>
      </c>
      <c r="F1729" s="26"/>
      <c r="G1729" s="21"/>
      <c r="H1729" s="30"/>
      <c r="I1729" s="30"/>
      <c r="J1729" s="24"/>
      <c r="K1729" s="24"/>
      <c r="L1729" s="24"/>
      <c r="M1729" s="26"/>
      <c r="N1729" s="30"/>
      <c r="O1729" s="13"/>
      <c r="P1729" s="13"/>
      <c r="Q1729" s="13"/>
      <c r="R1729" s="13"/>
      <c r="T1729" s="8" t="str">
        <f>IF(COUNTIF(M1729, "*POSB*TRA*")&gt;0,CONCATENATE(L1729,"-",MID(M1729,(MIN(IF(ISERROR(FIND({1;2;3;4;5;6;7;8;9;0},M1729,FIND("POSB",M1729))),"",FIND({1;2;3;4;5;6;7;8;9;0},M1729,FIND("POSB",M1729))))),6)),"")</f>
        <v/>
      </c>
      <c r="U1729" s="8" t="str">
        <f t="shared" si="208"/>
        <v>--</v>
      </c>
      <c r="V1729" s="17" t="str">
        <f>IF(COUNTIF(M1729, "*CHEQUE*")&gt;0,+MID(M1729,(MIN(IF(ISERROR(FIND({1;2;3;4;5;6;7;8;9;0},M1729)),"",FIND({1;2;3;4;5;6;7;8;9;0},M1729)))),15),"")</f>
        <v/>
      </c>
      <c r="W1729" s="10"/>
      <c r="X1729" s="10"/>
      <c r="Y1729" s="10"/>
      <c r="Z1729" s="10"/>
      <c r="AA1729" s="31" t="str">
        <f t="shared" si="209"/>
        <v>--</v>
      </c>
      <c r="AB1729" s="18" t="str">
        <f t="shared" si="210"/>
        <v>Deposit</v>
      </c>
      <c r="AC1729" s="3">
        <f t="shared" si="211"/>
        <v>0</v>
      </c>
      <c r="AD1729" s="4">
        <f t="shared" si="212"/>
        <v>0</v>
      </c>
      <c r="AE1729" s="8" t="str">
        <f t="shared" si="213"/>
        <v/>
      </c>
      <c r="AF1729" s="18" t="str">
        <f t="shared" si="214"/>
        <v>--</v>
      </c>
    </row>
    <row r="1730" spans="5:32" x14ac:dyDescent="0.25">
      <c r="E1730" s="36" t="str">
        <f t="shared" si="215"/>
        <v>--</v>
      </c>
      <c r="F1730" s="25"/>
      <c r="G1730" s="20"/>
      <c r="H1730" s="29"/>
      <c r="I1730" s="29"/>
      <c r="J1730" s="23"/>
      <c r="K1730" s="23"/>
      <c r="L1730" s="23"/>
      <c r="M1730" s="25"/>
      <c r="N1730" s="29"/>
      <c r="O1730" s="13"/>
      <c r="P1730" s="13"/>
      <c r="Q1730" s="13"/>
      <c r="R1730" s="13"/>
      <c r="T1730" s="8" t="str">
        <f>IF(COUNTIF(M1730, "*POSB*TRA*")&gt;0,CONCATENATE(L1730,"-",MID(M1730,(MIN(IF(ISERROR(FIND({1;2;3;4;5;6;7;8;9;0},M1730,FIND("POSB",M1730))),"",FIND({1;2;3;4;5;6;7;8;9;0},M1730,FIND("POSB",M1730))))),6)),"")</f>
        <v/>
      </c>
      <c r="U1730" s="8" t="str">
        <f t="shared" si="208"/>
        <v>--</v>
      </c>
      <c r="V1730" s="17" t="str">
        <f>IF(COUNTIF(M1730, "*CHEQUE*")&gt;0,+MID(M1730,(MIN(IF(ISERROR(FIND({1;2;3;4;5;6;7;8;9;0},M1730)),"",FIND({1;2;3;4;5;6;7;8;9;0},M1730)))),15),"")</f>
        <v/>
      </c>
      <c r="W1730" s="10"/>
      <c r="X1730" s="10"/>
      <c r="Y1730" s="10"/>
      <c r="Z1730" s="10"/>
      <c r="AA1730" s="31" t="str">
        <f t="shared" si="209"/>
        <v>--</v>
      </c>
      <c r="AB1730" s="18" t="str">
        <f t="shared" si="210"/>
        <v>Deposit</v>
      </c>
      <c r="AC1730" s="3">
        <f t="shared" si="211"/>
        <v>0</v>
      </c>
      <c r="AD1730" s="4">
        <f t="shared" si="212"/>
        <v>0</v>
      </c>
      <c r="AE1730" s="8" t="str">
        <f t="shared" si="213"/>
        <v/>
      </c>
      <c r="AF1730" s="18" t="str">
        <f t="shared" si="214"/>
        <v>--</v>
      </c>
    </row>
    <row r="1731" spans="5:32" x14ac:dyDescent="0.25">
      <c r="E1731" s="36" t="str">
        <f t="shared" si="215"/>
        <v>--</v>
      </c>
      <c r="F1731" s="26"/>
      <c r="G1731" s="21"/>
      <c r="H1731" s="30"/>
      <c r="I1731" s="30"/>
      <c r="J1731" s="24"/>
      <c r="K1731" s="24"/>
      <c r="L1731" s="24"/>
      <c r="M1731" s="26"/>
      <c r="N1731" s="30"/>
      <c r="O1731" s="13"/>
      <c r="P1731" s="13"/>
      <c r="Q1731" s="13"/>
      <c r="R1731" s="13"/>
      <c r="T1731" s="8" t="str">
        <f>IF(COUNTIF(M1731, "*POSB*TRA*")&gt;0,CONCATENATE(L1731,"-",MID(M1731,(MIN(IF(ISERROR(FIND({1;2;3;4;5;6;7;8;9;0},M1731,FIND("POSB",M1731))),"",FIND({1;2;3;4;5;6;7;8;9;0},M1731,FIND("POSB",M1731))))),6)),"")</f>
        <v/>
      </c>
      <c r="U1731" s="8" t="str">
        <f t="shared" si="208"/>
        <v>--</v>
      </c>
      <c r="V1731" s="17" t="str">
        <f>IF(COUNTIF(M1731, "*CHEQUE*")&gt;0,+MID(M1731,(MIN(IF(ISERROR(FIND({1;2;3;4;5;6;7;8;9;0},M1731)),"",FIND({1;2;3;4;5;6;7;8;9;0},M1731)))),15),"")</f>
        <v/>
      </c>
      <c r="W1731" s="10"/>
      <c r="X1731" s="10"/>
      <c r="Y1731" s="10"/>
      <c r="Z1731" s="10"/>
      <c r="AA1731" s="31" t="str">
        <f t="shared" si="209"/>
        <v>--</v>
      </c>
      <c r="AB1731" s="18" t="str">
        <f t="shared" si="210"/>
        <v>Deposit</v>
      </c>
      <c r="AC1731" s="3">
        <f t="shared" si="211"/>
        <v>0</v>
      </c>
      <c r="AD1731" s="4">
        <f t="shared" si="212"/>
        <v>0</v>
      </c>
      <c r="AE1731" s="8" t="str">
        <f t="shared" si="213"/>
        <v/>
      </c>
      <c r="AF1731" s="18" t="str">
        <f t="shared" si="214"/>
        <v>--</v>
      </c>
    </row>
    <row r="1732" spans="5:32" x14ac:dyDescent="0.25">
      <c r="E1732" s="36" t="str">
        <f t="shared" si="215"/>
        <v>--</v>
      </c>
      <c r="F1732" s="25"/>
      <c r="G1732" s="20"/>
      <c r="H1732" s="29"/>
      <c r="I1732" s="29"/>
      <c r="J1732" s="23"/>
      <c r="K1732" s="23"/>
      <c r="L1732" s="23"/>
      <c r="M1732" s="25"/>
      <c r="N1732" s="29"/>
      <c r="O1732" s="13"/>
      <c r="P1732" s="13"/>
      <c r="Q1732" s="13"/>
      <c r="R1732" s="13"/>
      <c r="T1732" s="8" t="str">
        <f>IF(COUNTIF(M1732, "*POSB*TRA*")&gt;0,CONCATENATE(L1732,"-",MID(M1732,(MIN(IF(ISERROR(FIND({1;2;3;4;5;6;7;8;9;0},M1732,FIND("POSB",M1732))),"",FIND({1;2;3;4;5;6;7;8;9;0},M1732,FIND("POSB",M1732))))),6)),"")</f>
        <v/>
      </c>
      <c r="U1732" s="8" t="str">
        <f t="shared" si="208"/>
        <v>--</v>
      </c>
      <c r="V1732" s="17" t="str">
        <f>IF(COUNTIF(M1732, "*CHEQUE*")&gt;0,+MID(M1732,(MIN(IF(ISERROR(FIND({1;2;3;4;5;6;7;8;9;0},M1732)),"",FIND({1;2;3;4;5;6;7;8;9;0},M1732)))),15),"")</f>
        <v/>
      </c>
      <c r="W1732" s="10"/>
      <c r="X1732" s="10"/>
      <c r="Y1732" s="10"/>
      <c r="Z1732" s="10"/>
      <c r="AA1732" s="31" t="str">
        <f t="shared" si="209"/>
        <v>--</v>
      </c>
      <c r="AB1732" s="18" t="str">
        <f t="shared" si="210"/>
        <v>Deposit</v>
      </c>
      <c r="AC1732" s="3">
        <f t="shared" si="211"/>
        <v>0</v>
      </c>
      <c r="AD1732" s="4">
        <f t="shared" si="212"/>
        <v>0</v>
      </c>
      <c r="AE1732" s="8" t="str">
        <f t="shared" si="213"/>
        <v/>
      </c>
      <c r="AF1732" s="18" t="str">
        <f t="shared" si="214"/>
        <v>--</v>
      </c>
    </row>
    <row r="1733" spans="5:32" x14ac:dyDescent="0.25">
      <c r="E1733" s="36" t="str">
        <f t="shared" si="215"/>
        <v>--</v>
      </c>
      <c r="F1733" s="26"/>
      <c r="G1733" s="21"/>
      <c r="H1733" s="30"/>
      <c r="I1733" s="30"/>
      <c r="J1733" s="24"/>
      <c r="K1733" s="24"/>
      <c r="L1733" s="24"/>
      <c r="M1733" s="26"/>
      <c r="N1733" s="30"/>
      <c r="O1733" s="13"/>
      <c r="P1733" s="13"/>
      <c r="Q1733" s="13"/>
      <c r="R1733" s="13"/>
      <c r="T1733" s="8" t="str">
        <f>IF(COUNTIF(M1733, "*POSB*TRA*")&gt;0,CONCATENATE(L1733,"-",MID(M1733,(MIN(IF(ISERROR(FIND({1;2;3;4;5;6;7;8;9;0},M1733,FIND("POSB",M1733))),"",FIND({1;2;3;4;5;6;7;8;9;0},M1733,FIND("POSB",M1733))))),6)),"")</f>
        <v/>
      </c>
      <c r="U1733" s="8" t="str">
        <f t="shared" si="208"/>
        <v>--</v>
      </c>
      <c r="V1733" s="17" t="str">
        <f>IF(COUNTIF(M1733, "*CHEQUE*")&gt;0,+MID(M1733,(MIN(IF(ISERROR(FIND({1;2;3;4;5;6;7;8;9;0},M1733)),"",FIND({1;2;3;4;5;6;7;8;9;0},M1733)))),15),"")</f>
        <v/>
      </c>
      <c r="W1733" s="10"/>
      <c r="X1733" s="10"/>
      <c r="Y1733" s="10"/>
      <c r="Z1733" s="10"/>
      <c r="AA1733" s="31" t="str">
        <f t="shared" si="209"/>
        <v>--</v>
      </c>
      <c r="AB1733" s="18" t="str">
        <f t="shared" si="210"/>
        <v>Deposit</v>
      </c>
      <c r="AC1733" s="3">
        <f t="shared" si="211"/>
        <v>0</v>
      </c>
      <c r="AD1733" s="4">
        <f t="shared" si="212"/>
        <v>0</v>
      </c>
      <c r="AE1733" s="8" t="str">
        <f t="shared" si="213"/>
        <v/>
      </c>
      <c r="AF1733" s="18" t="str">
        <f t="shared" si="214"/>
        <v>--</v>
      </c>
    </row>
    <row r="1734" spans="5:32" x14ac:dyDescent="0.25">
      <c r="E1734" s="36" t="str">
        <f t="shared" si="215"/>
        <v>--</v>
      </c>
      <c r="F1734" s="25"/>
      <c r="G1734" s="20"/>
      <c r="H1734" s="29"/>
      <c r="I1734" s="29"/>
      <c r="J1734" s="23"/>
      <c r="K1734" s="23"/>
      <c r="L1734" s="23"/>
      <c r="M1734" s="25"/>
      <c r="N1734" s="29"/>
      <c r="O1734" s="13"/>
      <c r="P1734" s="13"/>
      <c r="Q1734" s="13"/>
      <c r="R1734" s="13"/>
      <c r="T1734" s="8" t="str">
        <f>IF(COUNTIF(M1734, "*POSB*TRA*")&gt;0,CONCATENATE(L1734,"-",MID(M1734,(MIN(IF(ISERROR(FIND({1;2;3;4;5;6;7;8;9;0},M1734,FIND("POSB",M1734))),"",FIND({1;2;3;4;5;6;7;8;9;0},M1734,FIND("POSB",M1734))))),6)),"")</f>
        <v/>
      </c>
      <c r="U1734" s="8" t="str">
        <f t="shared" ref="U1734:U1797" si="216">IF(LEN(CONCATENATE(T1734,AE1734))&lt;=0,CONCATENATE(TEXT(AA1734,"yyyyMMdd"),TEXT(ABS(H1734),"#"),TEXT(ABS(I1734),"#")),"")</f>
        <v>--</v>
      </c>
      <c r="V1734" s="17" t="str">
        <f>IF(COUNTIF(M1734, "*CHEQUE*")&gt;0,+MID(M1734,(MIN(IF(ISERROR(FIND({1;2;3;4;5;6;7;8;9;0},M1734)),"",FIND({1;2;3;4;5;6;7;8;9;0},M1734)))),15),"")</f>
        <v/>
      </c>
      <c r="W1734" s="10"/>
      <c r="X1734" s="10"/>
      <c r="Y1734" s="10"/>
      <c r="Z1734" s="10"/>
      <c r="AA1734" s="31" t="str">
        <f t="shared" ref="AA1734:AA1797" si="217">E1734</f>
        <v>--</v>
      </c>
      <c r="AB1734" s="18" t="str">
        <f t="shared" ref="AB1734:AB1797" si="218">IF(COUNTIF(M1734, "*CHEQUE*")&gt;0,"Cheque",IF(COUNTIF(M1734, "*POSB*TRA*")&gt;0,"VISA","Deposit"))</f>
        <v>Deposit</v>
      </c>
      <c r="AC1734" s="3">
        <f t="shared" ref="AC1734:AC1797" si="219">M1734</f>
        <v>0</v>
      </c>
      <c r="AD1734" s="4">
        <f t="shared" ref="AD1734:AD1797" si="220">H1734-I1734</f>
        <v>0</v>
      </c>
      <c r="AE1734" s="8" t="str">
        <f t="shared" ref="AE1734:AE1797" si="221">LEFT(V1734,FIND("@",V1734&amp;"@")-1)</f>
        <v/>
      </c>
      <c r="AF1734" s="18" t="str">
        <f t="shared" ref="AF1734:AF1797" si="222">CONCATENATE(T1734,AE1734,U1734)</f>
        <v>--</v>
      </c>
    </row>
    <row r="1735" spans="5:32" x14ac:dyDescent="0.25">
      <c r="E1735" s="36" t="str">
        <f t="shared" ref="E1735:E1798" si="223">A1735&amp;"-"&amp;B1735&amp;"-"&amp;C1735</f>
        <v>--</v>
      </c>
      <c r="F1735" s="26"/>
      <c r="G1735" s="21"/>
      <c r="H1735" s="30"/>
      <c r="I1735" s="30"/>
      <c r="J1735" s="24"/>
      <c r="K1735" s="24"/>
      <c r="L1735" s="24"/>
      <c r="M1735" s="26"/>
      <c r="N1735" s="30"/>
      <c r="O1735" s="13"/>
      <c r="P1735" s="13"/>
      <c r="Q1735" s="13"/>
      <c r="R1735" s="13"/>
      <c r="T1735" s="8" t="str">
        <f>IF(COUNTIF(M1735, "*POSB*TRA*")&gt;0,CONCATENATE(L1735,"-",MID(M1735,(MIN(IF(ISERROR(FIND({1;2;3;4;5;6;7;8;9;0},M1735,FIND("POSB",M1735))),"",FIND({1;2;3;4;5;6;7;8;9;0},M1735,FIND("POSB",M1735))))),6)),"")</f>
        <v/>
      </c>
      <c r="U1735" s="8" t="str">
        <f t="shared" si="216"/>
        <v>--</v>
      </c>
      <c r="V1735" s="17" t="str">
        <f>IF(COUNTIF(M1735, "*CHEQUE*")&gt;0,+MID(M1735,(MIN(IF(ISERROR(FIND({1;2;3;4;5;6;7;8;9;0},M1735)),"",FIND({1;2;3;4;5;6;7;8;9;0},M1735)))),15),"")</f>
        <v/>
      </c>
      <c r="W1735" s="10"/>
      <c r="X1735" s="10"/>
      <c r="Y1735" s="10"/>
      <c r="Z1735" s="10"/>
      <c r="AA1735" s="31" t="str">
        <f t="shared" si="217"/>
        <v>--</v>
      </c>
      <c r="AB1735" s="18" t="str">
        <f t="shared" si="218"/>
        <v>Deposit</v>
      </c>
      <c r="AC1735" s="3">
        <f t="shared" si="219"/>
        <v>0</v>
      </c>
      <c r="AD1735" s="4">
        <f t="shared" si="220"/>
        <v>0</v>
      </c>
      <c r="AE1735" s="8" t="str">
        <f t="shared" si="221"/>
        <v/>
      </c>
      <c r="AF1735" s="18" t="str">
        <f t="shared" si="222"/>
        <v>--</v>
      </c>
    </row>
    <row r="1736" spans="5:32" x14ac:dyDescent="0.25">
      <c r="E1736" s="36" t="str">
        <f t="shared" si="223"/>
        <v>--</v>
      </c>
      <c r="F1736" s="25"/>
      <c r="G1736" s="20"/>
      <c r="H1736" s="29"/>
      <c r="I1736" s="29"/>
      <c r="J1736" s="23"/>
      <c r="K1736" s="23"/>
      <c r="L1736" s="23"/>
      <c r="M1736" s="25"/>
      <c r="N1736" s="29"/>
      <c r="O1736" s="13"/>
      <c r="P1736" s="13"/>
      <c r="Q1736" s="13"/>
      <c r="R1736" s="13"/>
      <c r="T1736" s="8" t="str">
        <f>IF(COUNTIF(M1736, "*POSB*TRA*")&gt;0,CONCATENATE(L1736,"-",MID(M1736,(MIN(IF(ISERROR(FIND({1;2;3;4;5;6;7;8;9;0},M1736,FIND("POSB",M1736))),"",FIND({1;2;3;4;5;6;7;8;9;0},M1736,FIND("POSB",M1736))))),6)),"")</f>
        <v/>
      </c>
      <c r="U1736" s="8" t="str">
        <f t="shared" si="216"/>
        <v>--</v>
      </c>
      <c r="V1736" s="17" t="str">
        <f>IF(COUNTIF(M1736, "*CHEQUE*")&gt;0,+MID(M1736,(MIN(IF(ISERROR(FIND({1;2;3;4;5;6;7;8;9;0},M1736)),"",FIND({1;2;3;4;5;6;7;8;9;0},M1736)))),15),"")</f>
        <v/>
      </c>
      <c r="W1736" s="10"/>
      <c r="X1736" s="10"/>
      <c r="Y1736" s="10"/>
      <c r="Z1736" s="10"/>
      <c r="AA1736" s="31" t="str">
        <f t="shared" si="217"/>
        <v>--</v>
      </c>
      <c r="AB1736" s="18" t="str">
        <f t="shared" si="218"/>
        <v>Deposit</v>
      </c>
      <c r="AC1736" s="3">
        <f t="shared" si="219"/>
        <v>0</v>
      </c>
      <c r="AD1736" s="4">
        <f t="shared" si="220"/>
        <v>0</v>
      </c>
      <c r="AE1736" s="8" t="str">
        <f t="shared" si="221"/>
        <v/>
      </c>
      <c r="AF1736" s="18" t="str">
        <f t="shared" si="222"/>
        <v>--</v>
      </c>
    </row>
    <row r="1737" spans="5:32" x14ac:dyDescent="0.25">
      <c r="E1737" s="36" t="str">
        <f t="shared" si="223"/>
        <v>--</v>
      </c>
      <c r="F1737" s="26"/>
      <c r="G1737" s="21"/>
      <c r="H1737" s="30"/>
      <c r="I1737" s="30"/>
      <c r="J1737" s="24"/>
      <c r="K1737" s="24"/>
      <c r="L1737" s="24"/>
      <c r="M1737" s="26"/>
      <c r="N1737" s="30"/>
      <c r="O1737" s="13"/>
      <c r="P1737" s="13"/>
      <c r="Q1737" s="13"/>
      <c r="R1737" s="13"/>
      <c r="T1737" s="8" t="str">
        <f>IF(COUNTIF(M1737, "*POSB*TRA*")&gt;0,CONCATENATE(L1737,"-",MID(M1737,(MIN(IF(ISERROR(FIND({1;2;3;4;5;6;7;8;9;0},M1737,FIND("POSB",M1737))),"",FIND({1;2;3;4;5;6;7;8;9;0},M1737,FIND("POSB",M1737))))),6)),"")</f>
        <v/>
      </c>
      <c r="U1737" s="8" t="str">
        <f t="shared" si="216"/>
        <v>--</v>
      </c>
      <c r="V1737" s="17" t="str">
        <f>IF(COUNTIF(M1737, "*CHEQUE*")&gt;0,+MID(M1737,(MIN(IF(ISERROR(FIND({1;2;3;4;5;6;7;8;9;0},M1737)),"",FIND({1;2;3;4;5;6;7;8;9;0},M1737)))),15),"")</f>
        <v/>
      </c>
      <c r="W1737" s="10"/>
      <c r="X1737" s="10"/>
      <c r="Y1737" s="10"/>
      <c r="Z1737" s="10"/>
      <c r="AA1737" s="31" t="str">
        <f t="shared" si="217"/>
        <v>--</v>
      </c>
      <c r="AB1737" s="18" t="str">
        <f t="shared" si="218"/>
        <v>Deposit</v>
      </c>
      <c r="AC1737" s="3">
        <f t="shared" si="219"/>
        <v>0</v>
      </c>
      <c r="AD1737" s="4">
        <f t="shared" si="220"/>
        <v>0</v>
      </c>
      <c r="AE1737" s="8" t="str">
        <f t="shared" si="221"/>
        <v/>
      </c>
      <c r="AF1737" s="18" t="str">
        <f t="shared" si="222"/>
        <v>--</v>
      </c>
    </row>
    <row r="1738" spans="5:32" x14ac:dyDescent="0.25">
      <c r="E1738" s="36" t="str">
        <f t="shared" si="223"/>
        <v>--</v>
      </c>
      <c r="F1738" s="25"/>
      <c r="G1738" s="20"/>
      <c r="H1738" s="29"/>
      <c r="I1738" s="29"/>
      <c r="J1738" s="23"/>
      <c r="K1738" s="23"/>
      <c r="L1738" s="23"/>
      <c r="M1738" s="25"/>
      <c r="N1738" s="29"/>
      <c r="O1738" s="13"/>
      <c r="P1738" s="13"/>
      <c r="Q1738" s="13"/>
      <c r="R1738" s="13"/>
      <c r="T1738" s="8" t="str">
        <f>IF(COUNTIF(M1738, "*POSB*TRA*")&gt;0,CONCATENATE(L1738,"-",MID(M1738,(MIN(IF(ISERROR(FIND({1;2;3;4;5;6;7;8;9;0},M1738,FIND("POSB",M1738))),"",FIND({1;2;3;4;5;6;7;8;9;0},M1738,FIND("POSB",M1738))))),6)),"")</f>
        <v/>
      </c>
      <c r="U1738" s="8" t="str">
        <f t="shared" si="216"/>
        <v>--</v>
      </c>
      <c r="V1738" s="17" t="str">
        <f>IF(COUNTIF(M1738, "*CHEQUE*")&gt;0,+MID(M1738,(MIN(IF(ISERROR(FIND({1;2;3;4;5;6;7;8;9;0},M1738)),"",FIND({1;2;3;4;5;6;7;8;9;0},M1738)))),15),"")</f>
        <v/>
      </c>
      <c r="W1738" s="10"/>
      <c r="X1738" s="10"/>
      <c r="Y1738" s="10"/>
      <c r="Z1738" s="10"/>
      <c r="AA1738" s="31" t="str">
        <f t="shared" si="217"/>
        <v>--</v>
      </c>
      <c r="AB1738" s="18" t="str">
        <f t="shared" si="218"/>
        <v>Deposit</v>
      </c>
      <c r="AC1738" s="3">
        <f t="shared" si="219"/>
        <v>0</v>
      </c>
      <c r="AD1738" s="4">
        <f t="shared" si="220"/>
        <v>0</v>
      </c>
      <c r="AE1738" s="8" t="str">
        <f t="shared" si="221"/>
        <v/>
      </c>
      <c r="AF1738" s="18" t="str">
        <f t="shared" si="222"/>
        <v>--</v>
      </c>
    </row>
    <row r="1739" spans="5:32" x14ac:dyDescent="0.25">
      <c r="E1739" s="36" t="str">
        <f t="shared" si="223"/>
        <v>--</v>
      </c>
      <c r="F1739" s="26"/>
      <c r="G1739" s="21"/>
      <c r="H1739" s="30"/>
      <c r="I1739" s="30"/>
      <c r="J1739" s="24"/>
      <c r="K1739" s="24"/>
      <c r="L1739" s="24"/>
      <c r="M1739" s="26"/>
      <c r="N1739" s="30"/>
      <c r="O1739" s="13"/>
      <c r="P1739" s="13"/>
      <c r="Q1739" s="13"/>
      <c r="R1739" s="13"/>
      <c r="T1739" s="8" t="str">
        <f>IF(COUNTIF(M1739, "*POSB*TRA*")&gt;0,CONCATENATE(L1739,"-",MID(M1739,(MIN(IF(ISERROR(FIND({1;2;3;4;5;6;7;8;9;0},M1739,FIND("POSB",M1739))),"",FIND({1;2;3;4;5;6;7;8;9;0},M1739,FIND("POSB",M1739))))),6)),"")</f>
        <v/>
      </c>
      <c r="U1739" s="8" t="str">
        <f t="shared" si="216"/>
        <v>--</v>
      </c>
      <c r="V1739" s="17" t="str">
        <f>IF(COUNTIF(M1739, "*CHEQUE*")&gt;0,+MID(M1739,(MIN(IF(ISERROR(FIND({1;2;3;4;5;6;7;8;9;0},M1739)),"",FIND({1;2;3;4;5;6;7;8;9;0},M1739)))),15),"")</f>
        <v/>
      </c>
      <c r="W1739" s="10"/>
      <c r="X1739" s="10"/>
      <c r="Y1739" s="10"/>
      <c r="Z1739" s="10"/>
      <c r="AA1739" s="31" t="str">
        <f t="shared" si="217"/>
        <v>--</v>
      </c>
      <c r="AB1739" s="18" t="str">
        <f t="shared" si="218"/>
        <v>Deposit</v>
      </c>
      <c r="AC1739" s="3">
        <f t="shared" si="219"/>
        <v>0</v>
      </c>
      <c r="AD1739" s="4">
        <f t="shared" si="220"/>
        <v>0</v>
      </c>
      <c r="AE1739" s="8" t="str">
        <f t="shared" si="221"/>
        <v/>
      </c>
      <c r="AF1739" s="18" t="str">
        <f t="shared" si="222"/>
        <v>--</v>
      </c>
    </row>
    <row r="1740" spans="5:32" x14ac:dyDescent="0.25">
      <c r="E1740" s="36" t="str">
        <f t="shared" si="223"/>
        <v>--</v>
      </c>
      <c r="F1740" s="25"/>
      <c r="G1740" s="20"/>
      <c r="H1740" s="29"/>
      <c r="I1740" s="29"/>
      <c r="J1740" s="23"/>
      <c r="K1740" s="23"/>
      <c r="L1740" s="23"/>
      <c r="M1740" s="25"/>
      <c r="N1740" s="29"/>
      <c r="O1740" s="13"/>
      <c r="P1740" s="13"/>
      <c r="Q1740" s="13"/>
      <c r="R1740" s="13"/>
      <c r="T1740" s="8" t="str">
        <f>IF(COUNTIF(M1740, "*POSB*TRA*")&gt;0,CONCATENATE(L1740,"-",MID(M1740,(MIN(IF(ISERROR(FIND({1;2;3;4;5;6;7;8;9;0},M1740,FIND("POSB",M1740))),"",FIND({1;2;3;4;5;6;7;8;9;0},M1740,FIND("POSB",M1740))))),6)),"")</f>
        <v/>
      </c>
      <c r="U1740" s="8" t="str">
        <f t="shared" si="216"/>
        <v>--</v>
      </c>
      <c r="V1740" s="17" t="str">
        <f>IF(COUNTIF(M1740, "*CHEQUE*")&gt;0,+MID(M1740,(MIN(IF(ISERROR(FIND({1;2;3;4;5;6;7;8;9;0},M1740)),"",FIND({1;2;3;4;5;6;7;8;9;0},M1740)))),15),"")</f>
        <v/>
      </c>
      <c r="W1740" s="10"/>
      <c r="X1740" s="10"/>
      <c r="Y1740" s="10"/>
      <c r="Z1740" s="10"/>
      <c r="AA1740" s="31" t="str">
        <f t="shared" si="217"/>
        <v>--</v>
      </c>
      <c r="AB1740" s="18" t="str">
        <f t="shared" si="218"/>
        <v>Deposit</v>
      </c>
      <c r="AC1740" s="3">
        <f t="shared" si="219"/>
        <v>0</v>
      </c>
      <c r="AD1740" s="4">
        <f t="shared" si="220"/>
        <v>0</v>
      </c>
      <c r="AE1740" s="8" t="str">
        <f t="shared" si="221"/>
        <v/>
      </c>
      <c r="AF1740" s="18" t="str">
        <f t="shared" si="222"/>
        <v>--</v>
      </c>
    </row>
    <row r="1741" spans="5:32" x14ac:dyDescent="0.25">
      <c r="E1741" s="36" t="str">
        <f t="shared" si="223"/>
        <v>--</v>
      </c>
      <c r="F1741" s="26"/>
      <c r="G1741" s="21"/>
      <c r="H1741" s="30"/>
      <c r="I1741" s="30"/>
      <c r="J1741" s="24"/>
      <c r="K1741" s="24"/>
      <c r="L1741" s="24"/>
      <c r="M1741" s="26"/>
      <c r="N1741" s="30"/>
      <c r="O1741" s="13"/>
      <c r="P1741" s="13"/>
      <c r="Q1741" s="13"/>
      <c r="R1741" s="13"/>
      <c r="T1741" s="8" t="str">
        <f>IF(COUNTIF(M1741, "*POSB*TRA*")&gt;0,CONCATENATE(L1741,"-",MID(M1741,(MIN(IF(ISERROR(FIND({1;2;3;4;5;6;7;8;9;0},M1741,FIND("POSB",M1741))),"",FIND({1;2;3;4;5;6;7;8;9;0},M1741,FIND("POSB",M1741))))),6)),"")</f>
        <v/>
      </c>
      <c r="U1741" s="8" t="str">
        <f t="shared" si="216"/>
        <v>--</v>
      </c>
      <c r="V1741" s="17" t="str">
        <f>IF(COUNTIF(M1741, "*CHEQUE*")&gt;0,+MID(M1741,(MIN(IF(ISERROR(FIND({1;2;3;4;5;6;7;8;9;0},M1741)),"",FIND({1;2;3;4;5;6;7;8;9;0},M1741)))),15),"")</f>
        <v/>
      </c>
      <c r="W1741" s="10"/>
      <c r="X1741" s="10"/>
      <c r="Y1741" s="10"/>
      <c r="Z1741" s="10"/>
      <c r="AA1741" s="31" t="str">
        <f t="shared" si="217"/>
        <v>--</v>
      </c>
      <c r="AB1741" s="18" t="str">
        <f t="shared" si="218"/>
        <v>Deposit</v>
      </c>
      <c r="AC1741" s="3">
        <f t="shared" si="219"/>
        <v>0</v>
      </c>
      <c r="AD1741" s="4">
        <f t="shared" si="220"/>
        <v>0</v>
      </c>
      <c r="AE1741" s="8" t="str">
        <f t="shared" si="221"/>
        <v/>
      </c>
      <c r="AF1741" s="18" t="str">
        <f t="shared" si="222"/>
        <v>--</v>
      </c>
    </row>
    <row r="1742" spans="5:32" x14ac:dyDescent="0.25">
      <c r="E1742" s="36" t="str">
        <f t="shared" si="223"/>
        <v>--</v>
      </c>
      <c r="F1742" s="25"/>
      <c r="G1742" s="20"/>
      <c r="H1742" s="29"/>
      <c r="I1742" s="29"/>
      <c r="J1742" s="23"/>
      <c r="K1742" s="23"/>
      <c r="L1742" s="23"/>
      <c r="M1742" s="25"/>
      <c r="N1742" s="29"/>
      <c r="O1742" s="13"/>
      <c r="P1742" s="13"/>
      <c r="Q1742" s="13"/>
      <c r="R1742" s="13"/>
      <c r="T1742" s="8" t="str">
        <f>IF(COUNTIF(M1742, "*POSB*TRA*")&gt;0,CONCATENATE(L1742,"-",MID(M1742,(MIN(IF(ISERROR(FIND({1;2;3;4;5;6;7;8;9;0},M1742,FIND("POSB",M1742))),"",FIND({1;2;3;4;5;6;7;8;9;0},M1742,FIND("POSB",M1742))))),6)),"")</f>
        <v/>
      </c>
      <c r="U1742" s="8" t="str">
        <f t="shared" si="216"/>
        <v>--</v>
      </c>
      <c r="V1742" s="17" t="str">
        <f>IF(COUNTIF(M1742, "*CHEQUE*")&gt;0,+MID(M1742,(MIN(IF(ISERROR(FIND({1;2;3;4;5;6;7;8;9;0},M1742)),"",FIND({1;2;3;4;5;6;7;8;9;0},M1742)))),15),"")</f>
        <v/>
      </c>
      <c r="W1742" s="10"/>
      <c r="X1742" s="10"/>
      <c r="Y1742" s="10"/>
      <c r="Z1742" s="10"/>
      <c r="AA1742" s="31" t="str">
        <f t="shared" si="217"/>
        <v>--</v>
      </c>
      <c r="AB1742" s="18" t="str">
        <f t="shared" si="218"/>
        <v>Deposit</v>
      </c>
      <c r="AC1742" s="3">
        <f t="shared" si="219"/>
        <v>0</v>
      </c>
      <c r="AD1742" s="4">
        <f t="shared" si="220"/>
        <v>0</v>
      </c>
      <c r="AE1742" s="8" t="str">
        <f t="shared" si="221"/>
        <v/>
      </c>
      <c r="AF1742" s="18" t="str">
        <f t="shared" si="222"/>
        <v>--</v>
      </c>
    </row>
    <row r="1743" spans="5:32" x14ac:dyDescent="0.25">
      <c r="E1743" s="36" t="str">
        <f t="shared" si="223"/>
        <v>--</v>
      </c>
      <c r="F1743" s="26"/>
      <c r="G1743" s="21"/>
      <c r="H1743" s="30"/>
      <c r="I1743" s="30"/>
      <c r="J1743" s="24"/>
      <c r="K1743" s="24"/>
      <c r="L1743" s="24"/>
      <c r="M1743" s="26"/>
      <c r="N1743" s="30"/>
      <c r="O1743" s="13"/>
      <c r="P1743" s="13"/>
      <c r="Q1743" s="13"/>
      <c r="R1743" s="13"/>
      <c r="T1743" s="8" t="str">
        <f>IF(COUNTIF(M1743, "*POSB*TRA*")&gt;0,CONCATENATE(L1743,"-",MID(M1743,(MIN(IF(ISERROR(FIND({1;2;3;4;5;6;7;8;9;0},M1743,FIND("POSB",M1743))),"",FIND({1;2;3;4;5;6;7;8;9;0},M1743,FIND("POSB",M1743))))),6)),"")</f>
        <v/>
      </c>
      <c r="U1743" s="8" t="str">
        <f t="shared" si="216"/>
        <v>--</v>
      </c>
      <c r="V1743" s="17" t="str">
        <f>IF(COUNTIF(M1743, "*CHEQUE*")&gt;0,+MID(M1743,(MIN(IF(ISERROR(FIND({1;2;3;4;5;6;7;8;9;0},M1743)),"",FIND({1;2;3;4;5;6;7;8;9;0},M1743)))),15),"")</f>
        <v/>
      </c>
      <c r="W1743" s="10"/>
      <c r="X1743" s="10"/>
      <c r="Y1743" s="10"/>
      <c r="Z1743" s="10"/>
      <c r="AA1743" s="31" t="str">
        <f t="shared" si="217"/>
        <v>--</v>
      </c>
      <c r="AB1743" s="18" t="str">
        <f t="shared" si="218"/>
        <v>Deposit</v>
      </c>
      <c r="AC1743" s="3">
        <f t="shared" si="219"/>
        <v>0</v>
      </c>
      <c r="AD1743" s="4">
        <f t="shared" si="220"/>
        <v>0</v>
      </c>
      <c r="AE1743" s="8" t="str">
        <f t="shared" si="221"/>
        <v/>
      </c>
      <c r="AF1743" s="18" t="str">
        <f t="shared" si="222"/>
        <v>--</v>
      </c>
    </row>
    <row r="1744" spans="5:32" x14ac:dyDescent="0.25">
      <c r="E1744" s="36" t="str">
        <f t="shared" si="223"/>
        <v>--</v>
      </c>
      <c r="F1744" s="25"/>
      <c r="G1744" s="20"/>
      <c r="H1744" s="29"/>
      <c r="I1744" s="29"/>
      <c r="J1744" s="23"/>
      <c r="K1744" s="23"/>
      <c r="L1744" s="23"/>
      <c r="M1744" s="25"/>
      <c r="N1744" s="29"/>
      <c r="O1744" s="13"/>
      <c r="P1744" s="13"/>
      <c r="Q1744" s="13"/>
      <c r="R1744" s="13"/>
      <c r="T1744" s="8" t="str">
        <f>IF(COUNTIF(M1744, "*POSB*TRA*")&gt;0,CONCATENATE(L1744,"-",MID(M1744,(MIN(IF(ISERROR(FIND({1;2;3;4;5;6;7;8;9;0},M1744,FIND("POSB",M1744))),"",FIND({1;2;3;4;5;6;7;8;9;0},M1744,FIND("POSB",M1744))))),6)),"")</f>
        <v/>
      </c>
      <c r="U1744" s="8" t="str">
        <f t="shared" si="216"/>
        <v>--</v>
      </c>
      <c r="V1744" s="17" t="str">
        <f>IF(COUNTIF(M1744, "*CHEQUE*")&gt;0,+MID(M1744,(MIN(IF(ISERROR(FIND({1;2;3;4;5;6;7;8;9;0},M1744)),"",FIND({1;2;3;4;5;6;7;8;9;0},M1744)))),15),"")</f>
        <v/>
      </c>
      <c r="W1744" s="10"/>
      <c r="X1744" s="10"/>
      <c r="Y1744" s="10"/>
      <c r="Z1744" s="10"/>
      <c r="AA1744" s="31" t="str">
        <f t="shared" si="217"/>
        <v>--</v>
      </c>
      <c r="AB1744" s="18" t="str">
        <f t="shared" si="218"/>
        <v>Deposit</v>
      </c>
      <c r="AC1744" s="3">
        <f t="shared" si="219"/>
        <v>0</v>
      </c>
      <c r="AD1744" s="4">
        <f t="shared" si="220"/>
        <v>0</v>
      </c>
      <c r="AE1744" s="8" t="str">
        <f t="shared" si="221"/>
        <v/>
      </c>
      <c r="AF1744" s="18" t="str">
        <f t="shared" si="222"/>
        <v>--</v>
      </c>
    </row>
    <row r="1745" spans="5:32" x14ac:dyDescent="0.25">
      <c r="E1745" s="36" t="str">
        <f t="shared" si="223"/>
        <v>--</v>
      </c>
      <c r="F1745" s="26"/>
      <c r="G1745" s="21"/>
      <c r="H1745" s="30"/>
      <c r="I1745" s="30"/>
      <c r="J1745" s="24"/>
      <c r="K1745" s="24"/>
      <c r="L1745" s="24"/>
      <c r="M1745" s="26"/>
      <c r="N1745" s="30"/>
      <c r="O1745" s="13"/>
      <c r="P1745" s="13"/>
      <c r="Q1745" s="13"/>
      <c r="R1745" s="13"/>
      <c r="T1745" s="8" t="str">
        <f>IF(COUNTIF(M1745, "*POSB*TRA*")&gt;0,CONCATENATE(L1745,"-",MID(M1745,(MIN(IF(ISERROR(FIND({1;2;3;4;5;6;7;8;9;0},M1745,FIND("POSB",M1745))),"",FIND({1;2;3;4;5;6;7;8;9;0},M1745,FIND("POSB",M1745))))),6)),"")</f>
        <v/>
      </c>
      <c r="U1745" s="8" t="str">
        <f t="shared" si="216"/>
        <v>--</v>
      </c>
      <c r="V1745" s="17" t="str">
        <f>IF(COUNTIF(M1745, "*CHEQUE*")&gt;0,+MID(M1745,(MIN(IF(ISERROR(FIND({1;2;3;4;5;6;7;8;9;0},M1745)),"",FIND({1;2;3;4;5;6;7;8;9;0},M1745)))),15),"")</f>
        <v/>
      </c>
      <c r="W1745" s="10"/>
      <c r="X1745" s="10"/>
      <c r="Y1745" s="10"/>
      <c r="Z1745" s="10"/>
      <c r="AA1745" s="31" t="str">
        <f t="shared" si="217"/>
        <v>--</v>
      </c>
      <c r="AB1745" s="18" t="str">
        <f t="shared" si="218"/>
        <v>Deposit</v>
      </c>
      <c r="AC1745" s="3">
        <f t="shared" si="219"/>
        <v>0</v>
      </c>
      <c r="AD1745" s="4">
        <f t="shared" si="220"/>
        <v>0</v>
      </c>
      <c r="AE1745" s="8" t="str">
        <f t="shared" si="221"/>
        <v/>
      </c>
      <c r="AF1745" s="18" t="str">
        <f t="shared" si="222"/>
        <v>--</v>
      </c>
    </row>
    <row r="1746" spans="5:32" x14ac:dyDescent="0.25">
      <c r="E1746" s="36" t="str">
        <f t="shared" si="223"/>
        <v>--</v>
      </c>
      <c r="F1746" s="25"/>
      <c r="G1746" s="20"/>
      <c r="H1746" s="29"/>
      <c r="I1746" s="29"/>
      <c r="J1746" s="23"/>
      <c r="K1746" s="23"/>
      <c r="L1746" s="23"/>
      <c r="M1746" s="25"/>
      <c r="N1746" s="29"/>
      <c r="O1746" s="13"/>
      <c r="P1746" s="13"/>
      <c r="Q1746" s="13"/>
      <c r="R1746" s="13"/>
      <c r="T1746" s="8" t="str">
        <f>IF(COUNTIF(M1746, "*POSB*TRA*")&gt;0,CONCATENATE(L1746,"-",MID(M1746,(MIN(IF(ISERROR(FIND({1;2;3;4;5;6;7;8;9;0},M1746,FIND("POSB",M1746))),"",FIND({1;2;3;4;5;6;7;8;9;0},M1746,FIND("POSB",M1746))))),6)),"")</f>
        <v/>
      </c>
      <c r="U1746" s="8" t="str">
        <f t="shared" si="216"/>
        <v>--</v>
      </c>
      <c r="V1746" s="17" t="str">
        <f>IF(COUNTIF(M1746, "*CHEQUE*")&gt;0,+MID(M1746,(MIN(IF(ISERROR(FIND({1;2;3;4;5;6;7;8;9;0},M1746)),"",FIND({1;2;3;4;5;6;7;8;9;0},M1746)))),15),"")</f>
        <v/>
      </c>
      <c r="W1746" s="10"/>
      <c r="X1746" s="10"/>
      <c r="Y1746" s="10"/>
      <c r="Z1746" s="10"/>
      <c r="AA1746" s="31" t="str">
        <f t="shared" si="217"/>
        <v>--</v>
      </c>
      <c r="AB1746" s="18" t="str">
        <f t="shared" si="218"/>
        <v>Deposit</v>
      </c>
      <c r="AC1746" s="3">
        <f t="shared" si="219"/>
        <v>0</v>
      </c>
      <c r="AD1746" s="4">
        <f t="shared" si="220"/>
        <v>0</v>
      </c>
      <c r="AE1746" s="8" t="str">
        <f t="shared" si="221"/>
        <v/>
      </c>
      <c r="AF1746" s="18" t="str">
        <f t="shared" si="222"/>
        <v>--</v>
      </c>
    </row>
    <row r="1747" spans="5:32" x14ac:dyDescent="0.25">
      <c r="E1747" s="36" t="str">
        <f t="shared" si="223"/>
        <v>--</v>
      </c>
      <c r="F1747" s="26"/>
      <c r="G1747" s="21"/>
      <c r="H1747" s="30"/>
      <c r="I1747" s="30"/>
      <c r="J1747" s="24"/>
      <c r="K1747" s="24"/>
      <c r="L1747" s="24"/>
      <c r="M1747" s="26"/>
      <c r="N1747" s="30"/>
      <c r="O1747" s="13"/>
      <c r="P1747" s="13"/>
      <c r="Q1747" s="13"/>
      <c r="R1747" s="13"/>
      <c r="T1747" s="8" t="str">
        <f>IF(COUNTIF(M1747, "*POSB*TRA*")&gt;0,CONCATENATE(L1747,"-",MID(M1747,(MIN(IF(ISERROR(FIND({1;2;3;4;5;6;7;8;9;0},M1747,FIND("POSB",M1747))),"",FIND({1;2;3;4;5;6;7;8;9;0},M1747,FIND("POSB",M1747))))),6)),"")</f>
        <v/>
      </c>
      <c r="U1747" s="8" t="str">
        <f t="shared" si="216"/>
        <v>--</v>
      </c>
      <c r="V1747" s="17" t="str">
        <f>IF(COUNTIF(M1747, "*CHEQUE*")&gt;0,+MID(M1747,(MIN(IF(ISERROR(FIND({1;2;3;4;5;6;7;8;9;0},M1747)),"",FIND({1;2;3;4;5;6;7;8;9;0},M1747)))),15),"")</f>
        <v/>
      </c>
      <c r="W1747" s="10"/>
      <c r="X1747" s="10"/>
      <c r="Y1747" s="10"/>
      <c r="Z1747" s="10"/>
      <c r="AA1747" s="31" t="str">
        <f t="shared" si="217"/>
        <v>--</v>
      </c>
      <c r="AB1747" s="18" t="str">
        <f t="shared" si="218"/>
        <v>Deposit</v>
      </c>
      <c r="AC1747" s="3">
        <f t="shared" si="219"/>
        <v>0</v>
      </c>
      <c r="AD1747" s="4">
        <f t="shared" si="220"/>
        <v>0</v>
      </c>
      <c r="AE1747" s="8" t="str">
        <f t="shared" si="221"/>
        <v/>
      </c>
      <c r="AF1747" s="18" t="str">
        <f t="shared" si="222"/>
        <v>--</v>
      </c>
    </row>
    <row r="1748" spans="5:32" x14ac:dyDescent="0.25">
      <c r="E1748" s="36" t="str">
        <f t="shared" si="223"/>
        <v>--</v>
      </c>
      <c r="F1748" s="25"/>
      <c r="G1748" s="20"/>
      <c r="H1748" s="29"/>
      <c r="I1748" s="29"/>
      <c r="J1748" s="23"/>
      <c r="K1748" s="23"/>
      <c r="L1748" s="23"/>
      <c r="M1748" s="25"/>
      <c r="N1748" s="29"/>
      <c r="O1748" s="13"/>
      <c r="P1748" s="13"/>
      <c r="Q1748" s="13"/>
      <c r="R1748" s="13"/>
      <c r="T1748" s="8" t="str">
        <f>IF(COUNTIF(M1748, "*POSB*TRA*")&gt;0,CONCATENATE(L1748,"-",MID(M1748,(MIN(IF(ISERROR(FIND({1;2;3;4;5;6;7;8;9;0},M1748,FIND("POSB",M1748))),"",FIND({1;2;3;4;5;6;7;8;9;0},M1748,FIND("POSB",M1748))))),6)),"")</f>
        <v/>
      </c>
      <c r="U1748" s="8" t="str">
        <f t="shared" si="216"/>
        <v>--</v>
      </c>
      <c r="V1748" s="17" t="str">
        <f>IF(COUNTIF(M1748, "*CHEQUE*")&gt;0,+MID(M1748,(MIN(IF(ISERROR(FIND({1;2;3;4;5;6;7;8;9;0},M1748)),"",FIND({1;2;3;4;5;6;7;8;9;0},M1748)))),15),"")</f>
        <v/>
      </c>
      <c r="W1748" s="10"/>
      <c r="X1748" s="10"/>
      <c r="Y1748" s="10"/>
      <c r="Z1748" s="10"/>
      <c r="AA1748" s="31" t="str">
        <f t="shared" si="217"/>
        <v>--</v>
      </c>
      <c r="AB1748" s="18" t="str">
        <f t="shared" si="218"/>
        <v>Deposit</v>
      </c>
      <c r="AC1748" s="3">
        <f t="shared" si="219"/>
        <v>0</v>
      </c>
      <c r="AD1748" s="4">
        <f t="shared" si="220"/>
        <v>0</v>
      </c>
      <c r="AE1748" s="8" t="str">
        <f t="shared" si="221"/>
        <v/>
      </c>
      <c r="AF1748" s="18" t="str">
        <f t="shared" si="222"/>
        <v>--</v>
      </c>
    </row>
    <row r="1749" spans="5:32" x14ac:dyDescent="0.25">
      <c r="E1749" s="36" t="str">
        <f t="shared" si="223"/>
        <v>--</v>
      </c>
      <c r="F1749" s="26"/>
      <c r="G1749" s="21"/>
      <c r="H1749" s="30"/>
      <c r="I1749" s="30"/>
      <c r="J1749" s="24"/>
      <c r="K1749" s="24"/>
      <c r="L1749" s="24"/>
      <c r="M1749" s="26"/>
      <c r="N1749" s="30"/>
      <c r="O1749" s="13"/>
      <c r="P1749" s="13"/>
      <c r="Q1749" s="13"/>
      <c r="R1749" s="13"/>
      <c r="T1749" s="8" t="str">
        <f>IF(COUNTIF(M1749, "*POSB*TRA*")&gt;0,CONCATENATE(L1749,"-",MID(M1749,(MIN(IF(ISERROR(FIND({1;2;3;4;5;6;7;8;9;0},M1749,FIND("POSB",M1749))),"",FIND({1;2;3;4;5;6;7;8;9;0},M1749,FIND("POSB",M1749))))),6)),"")</f>
        <v/>
      </c>
      <c r="U1749" s="8" t="str">
        <f t="shared" si="216"/>
        <v>--</v>
      </c>
      <c r="V1749" s="17" t="str">
        <f>IF(COUNTIF(M1749, "*CHEQUE*")&gt;0,+MID(M1749,(MIN(IF(ISERROR(FIND({1;2;3;4;5;6;7;8;9;0},M1749)),"",FIND({1;2;3;4;5;6;7;8;9;0},M1749)))),15),"")</f>
        <v/>
      </c>
      <c r="W1749" s="10"/>
      <c r="X1749" s="10"/>
      <c r="Y1749" s="10"/>
      <c r="Z1749" s="10"/>
      <c r="AA1749" s="31" t="str">
        <f t="shared" si="217"/>
        <v>--</v>
      </c>
      <c r="AB1749" s="18" t="str">
        <f t="shared" si="218"/>
        <v>Deposit</v>
      </c>
      <c r="AC1749" s="3">
        <f t="shared" si="219"/>
        <v>0</v>
      </c>
      <c r="AD1749" s="4">
        <f t="shared" si="220"/>
        <v>0</v>
      </c>
      <c r="AE1749" s="8" t="str">
        <f t="shared" si="221"/>
        <v/>
      </c>
      <c r="AF1749" s="18" t="str">
        <f t="shared" si="222"/>
        <v>--</v>
      </c>
    </row>
    <row r="1750" spans="5:32" x14ac:dyDescent="0.25">
      <c r="E1750" s="36" t="str">
        <f t="shared" si="223"/>
        <v>--</v>
      </c>
      <c r="F1750" s="25"/>
      <c r="G1750" s="20"/>
      <c r="H1750" s="29"/>
      <c r="I1750" s="29"/>
      <c r="J1750" s="23"/>
      <c r="K1750" s="23"/>
      <c r="L1750" s="23"/>
      <c r="M1750" s="25"/>
      <c r="N1750" s="29"/>
      <c r="O1750" s="13"/>
      <c r="P1750" s="13"/>
      <c r="Q1750" s="13"/>
      <c r="R1750" s="13"/>
      <c r="T1750" s="8" t="str">
        <f>IF(COUNTIF(M1750, "*POSB*TRA*")&gt;0,CONCATENATE(L1750,"-",MID(M1750,(MIN(IF(ISERROR(FIND({1;2;3;4;5;6;7;8;9;0},M1750,FIND("POSB",M1750))),"",FIND({1;2;3;4;5;6;7;8;9;0},M1750,FIND("POSB",M1750))))),6)),"")</f>
        <v/>
      </c>
      <c r="U1750" s="8" t="str">
        <f t="shared" si="216"/>
        <v>--</v>
      </c>
      <c r="V1750" s="17" t="str">
        <f>IF(COUNTIF(M1750, "*CHEQUE*")&gt;0,+MID(M1750,(MIN(IF(ISERROR(FIND({1;2;3;4;5;6;7;8;9;0},M1750)),"",FIND({1;2;3;4;5;6;7;8;9;0},M1750)))),15),"")</f>
        <v/>
      </c>
      <c r="W1750" s="10"/>
      <c r="X1750" s="10"/>
      <c r="Y1750" s="10"/>
      <c r="Z1750" s="10"/>
      <c r="AA1750" s="31" t="str">
        <f t="shared" si="217"/>
        <v>--</v>
      </c>
      <c r="AB1750" s="18" t="str">
        <f t="shared" si="218"/>
        <v>Deposit</v>
      </c>
      <c r="AC1750" s="3">
        <f t="shared" si="219"/>
        <v>0</v>
      </c>
      <c r="AD1750" s="4">
        <f t="shared" si="220"/>
        <v>0</v>
      </c>
      <c r="AE1750" s="8" t="str">
        <f t="shared" si="221"/>
        <v/>
      </c>
      <c r="AF1750" s="18" t="str">
        <f t="shared" si="222"/>
        <v>--</v>
      </c>
    </row>
    <row r="1751" spans="5:32" x14ac:dyDescent="0.25">
      <c r="E1751" s="36" t="str">
        <f t="shared" si="223"/>
        <v>--</v>
      </c>
      <c r="F1751" s="26"/>
      <c r="G1751" s="21"/>
      <c r="H1751" s="30"/>
      <c r="I1751" s="30"/>
      <c r="J1751" s="24"/>
      <c r="K1751" s="24"/>
      <c r="L1751" s="24"/>
      <c r="M1751" s="26"/>
      <c r="N1751" s="30"/>
      <c r="O1751" s="13"/>
      <c r="P1751" s="13"/>
      <c r="Q1751" s="13"/>
      <c r="R1751" s="13"/>
      <c r="T1751" s="8" t="str">
        <f>IF(COUNTIF(M1751, "*POSB*TRA*")&gt;0,CONCATENATE(L1751,"-",MID(M1751,(MIN(IF(ISERROR(FIND({1;2;3;4;5;6;7;8;9;0},M1751,FIND("POSB",M1751))),"",FIND({1;2;3;4;5;6;7;8;9;0},M1751,FIND("POSB",M1751))))),6)),"")</f>
        <v/>
      </c>
      <c r="U1751" s="8" t="str">
        <f t="shared" si="216"/>
        <v>--</v>
      </c>
      <c r="V1751" s="17" t="str">
        <f>IF(COUNTIF(M1751, "*CHEQUE*")&gt;0,+MID(M1751,(MIN(IF(ISERROR(FIND({1;2;3;4;5;6;7;8;9;0},M1751)),"",FIND({1;2;3;4;5;6;7;8;9;0},M1751)))),15),"")</f>
        <v/>
      </c>
      <c r="W1751" s="10"/>
      <c r="X1751" s="10"/>
      <c r="Y1751" s="10"/>
      <c r="Z1751" s="10"/>
      <c r="AA1751" s="31" t="str">
        <f t="shared" si="217"/>
        <v>--</v>
      </c>
      <c r="AB1751" s="18" t="str">
        <f t="shared" si="218"/>
        <v>Deposit</v>
      </c>
      <c r="AC1751" s="3">
        <f t="shared" si="219"/>
        <v>0</v>
      </c>
      <c r="AD1751" s="4">
        <f t="shared" si="220"/>
        <v>0</v>
      </c>
      <c r="AE1751" s="8" t="str">
        <f t="shared" si="221"/>
        <v/>
      </c>
      <c r="AF1751" s="18" t="str">
        <f t="shared" si="222"/>
        <v>--</v>
      </c>
    </row>
    <row r="1752" spans="5:32" x14ac:dyDescent="0.25">
      <c r="E1752" s="36" t="str">
        <f t="shared" si="223"/>
        <v>--</v>
      </c>
      <c r="F1752" s="25"/>
      <c r="G1752" s="20"/>
      <c r="H1752" s="29"/>
      <c r="I1752" s="29"/>
      <c r="J1752" s="23"/>
      <c r="K1752" s="23"/>
      <c r="L1752" s="23"/>
      <c r="M1752" s="25"/>
      <c r="N1752" s="29"/>
      <c r="O1752" s="13"/>
      <c r="P1752" s="13"/>
      <c r="Q1752" s="13"/>
      <c r="R1752" s="13"/>
      <c r="T1752" s="8" t="str">
        <f>IF(COUNTIF(M1752, "*POSB*TRA*")&gt;0,CONCATENATE(L1752,"-",MID(M1752,(MIN(IF(ISERROR(FIND({1;2;3;4;5;6;7;8;9;0},M1752,FIND("POSB",M1752))),"",FIND({1;2;3;4;5;6;7;8;9;0},M1752,FIND("POSB",M1752))))),6)),"")</f>
        <v/>
      </c>
      <c r="U1752" s="8" t="str">
        <f t="shared" si="216"/>
        <v>--</v>
      </c>
      <c r="V1752" s="17" t="str">
        <f>IF(COUNTIF(M1752, "*CHEQUE*")&gt;0,+MID(M1752,(MIN(IF(ISERROR(FIND({1;2;3;4;5;6;7;8;9;0},M1752)),"",FIND({1;2;3;4;5;6;7;8;9;0},M1752)))),15),"")</f>
        <v/>
      </c>
      <c r="W1752" s="10"/>
      <c r="X1752" s="10"/>
      <c r="Y1752" s="10"/>
      <c r="Z1752" s="10"/>
      <c r="AA1752" s="31" t="str">
        <f t="shared" si="217"/>
        <v>--</v>
      </c>
      <c r="AB1752" s="18" t="str">
        <f t="shared" si="218"/>
        <v>Deposit</v>
      </c>
      <c r="AC1752" s="3">
        <f t="shared" si="219"/>
        <v>0</v>
      </c>
      <c r="AD1752" s="4">
        <f t="shared" si="220"/>
        <v>0</v>
      </c>
      <c r="AE1752" s="8" t="str">
        <f t="shared" si="221"/>
        <v/>
      </c>
      <c r="AF1752" s="18" t="str">
        <f t="shared" si="222"/>
        <v>--</v>
      </c>
    </row>
    <row r="1753" spans="5:32" x14ac:dyDescent="0.25">
      <c r="E1753" s="36" t="str">
        <f t="shared" si="223"/>
        <v>--</v>
      </c>
      <c r="F1753" s="26"/>
      <c r="G1753" s="21"/>
      <c r="H1753" s="30"/>
      <c r="I1753" s="30"/>
      <c r="J1753" s="24"/>
      <c r="K1753" s="24"/>
      <c r="L1753" s="24"/>
      <c r="M1753" s="26"/>
      <c r="N1753" s="30"/>
      <c r="O1753" s="13"/>
      <c r="P1753" s="13"/>
      <c r="Q1753" s="13"/>
      <c r="R1753" s="13"/>
      <c r="T1753" s="8" t="str">
        <f>IF(COUNTIF(M1753, "*POSB*TRA*")&gt;0,CONCATENATE(L1753,"-",MID(M1753,(MIN(IF(ISERROR(FIND({1;2;3;4;5;6;7;8;9;0},M1753,FIND("POSB",M1753))),"",FIND({1;2;3;4;5;6;7;8;9;0},M1753,FIND("POSB",M1753))))),6)),"")</f>
        <v/>
      </c>
      <c r="U1753" s="8" t="str">
        <f t="shared" si="216"/>
        <v>--</v>
      </c>
      <c r="V1753" s="17" t="str">
        <f>IF(COUNTIF(M1753, "*CHEQUE*")&gt;0,+MID(M1753,(MIN(IF(ISERROR(FIND({1;2;3;4;5;6;7;8;9;0},M1753)),"",FIND({1;2;3;4;5;6;7;8;9;0},M1753)))),15),"")</f>
        <v/>
      </c>
      <c r="W1753" s="10"/>
      <c r="X1753" s="10"/>
      <c r="Y1753" s="10"/>
      <c r="Z1753" s="10"/>
      <c r="AA1753" s="31" t="str">
        <f t="shared" si="217"/>
        <v>--</v>
      </c>
      <c r="AB1753" s="18" t="str">
        <f t="shared" si="218"/>
        <v>Deposit</v>
      </c>
      <c r="AC1753" s="3">
        <f t="shared" si="219"/>
        <v>0</v>
      </c>
      <c r="AD1753" s="4">
        <f t="shared" si="220"/>
        <v>0</v>
      </c>
      <c r="AE1753" s="8" t="str">
        <f t="shared" si="221"/>
        <v/>
      </c>
      <c r="AF1753" s="18" t="str">
        <f t="shared" si="222"/>
        <v>--</v>
      </c>
    </row>
    <row r="1754" spans="5:32" x14ac:dyDescent="0.25">
      <c r="E1754" s="36" t="str">
        <f t="shared" si="223"/>
        <v>--</v>
      </c>
      <c r="F1754" s="25"/>
      <c r="G1754" s="20"/>
      <c r="H1754" s="29"/>
      <c r="I1754" s="29"/>
      <c r="J1754" s="23"/>
      <c r="K1754" s="23"/>
      <c r="L1754" s="23"/>
      <c r="M1754" s="25"/>
      <c r="N1754" s="29"/>
      <c r="O1754" s="13"/>
      <c r="P1754" s="13"/>
      <c r="Q1754" s="13"/>
      <c r="R1754" s="13"/>
      <c r="T1754" s="8" t="str">
        <f>IF(COUNTIF(M1754, "*POSB*TRA*")&gt;0,CONCATENATE(L1754,"-",MID(M1754,(MIN(IF(ISERROR(FIND({1;2;3;4;5;6;7;8;9;0},M1754,FIND("POSB",M1754))),"",FIND({1;2;3;4;5;6;7;8;9;0},M1754,FIND("POSB",M1754))))),6)),"")</f>
        <v/>
      </c>
      <c r="U1754" s="8" t="str">
        <f t="shared" si="216"/>
        <v>--</v>
      </c>
      <c r="V1754" s="17" t="str">
        <f>IF(COUNTIF(M1754, "*CHEQUE*")&gt;0,+MID(M1754,(MIN(IF(ISERROR(FIND({1;2;3;4;5;6;7;8;9;0},M1754)),"",FIND({1;2;3;4;5;6;7;8;9;0},M1754)))),15),"")</f>
        <v/>
      </c>
      <c r="W1754" s="10"/>
      <c r="X1754" s="10"/>
      <c r="Y1754" s="10"/>
      <c r="Z1754" s="10"/>
      <c r="AA1754" s="31" t="str">
        <f t="shared" si="217"/>
        <v>--</v>
      </c>
      <c r="AB1754" s="18" t="str">
        <f t="shared" si="218"/>
        <v>Deposit</v>
      </c>
      <c r="AC1754" s="3">
        <f t="shared" si="219"/>
        <v>0</v>
      </c>
      <c r="AD1754" s="4">
        <f t="shared" si="220"/>
        <v>0</v>
      </c>
      <c r="AE1754" s="8" t="str">
        <f t="shared" si="221"/>
        <v/>
      </c>
      <c r="AF1754" s="18" t="str">
        <f t="shared" si="222"/>
        <v>--</v>
      </c>
    </row>
    <row r="1755" spans="5:32" x14ac:dyDescent="0.25">
      <c r="E1755" s="36" t="str">
        <f t="shared" si="223"/>
        <v>--</v>
      </c>
      <c r="F1755" s="26"/>
      <c r="G1755" s="21"/>
      <c r="H1755" s="30"/>
      <c r="I1755" s="30"/>
      <c r="J1755" s="24"/>
      <c r="K1755" s="24"/>
      <c r="L1755" s="24"/>
      <c r="M1755" s="26"/>
      <c r="N1755" s="30"/>
      <c r="O1755" s="13"/>
      <c r="P1755" s="13"/>
      <c r="Q1755" s="13"/>
      <c r="R1755" s="13"/>
      <c r="T1755" s="8" t="str">
        <f>IF(COUNTIF(M1755, "*POSB*TRA*")&gt;0,CONCATENATE(L1755,"-",MID(M1755,(MIN(IF(ISERROR(FIND({1;2;3;4;5;6;7;8;9;0},M1755,FIND("POSB",M1755))),"",FIND({1;2;3;4;5;6;7;8;9;0},M1755,FIND("POSB",M1755))))),6)),"")</f>
        <v/>
      </c>
      <c r="U1755" s="8" t="str">
        <f t="shared" si="216"/>
        <v>--</v>
      </c>
      <c r="V1755" s="17" t="str">
        <f>IF(COUNTIF(M1755, "*CHEQUE*")&gt;0,+MID(M1755,(MIN(IF(ISERROR(FIND({1;2;3;4;5;6;7;8;9;0},M1755)),"",FIND({1;2;3;4;5;6;7;8;9;0},M1755)))),15),"")</f>
        <v/>
      </c>
      <c r="W1755" s="10"/>
      <c r="X1755" s="10"/>
      <c r="Y1755" s="10"/>
      <c r="Z1755" s="10"/>
      <c r="AA1755" s="31" t="str">
        <f t="shared" si="217"/>
        <v>--</v>
      </c>
      <c r="AB1755" s="18" t="str">
        <f t="shared" si="218"/>
        <v>Deposit</v>
      </c>
      <c r="AC1755" s="3">
        <f t="shared" si="219"/>
        <v>0</v>
      </c>
      <c r="AD1755" s="4">
        <f t="shared" si="220"/>
        <v>0</v>
      </c>
      <c r="AE1755" s="8" t="str">
        <f t="shared" si="221"/>
        <v/>
      </c>
      <c r="AF1755" s="18" t="str">
        <f t="shared" si="222"/>
        <v>--</v>
      </c>
    </row>
    <row r="1756" spans="5:32" x14ac:dyDescent="0.25">
      <c r="E1756" s="36" t="str">
        <f t="shared" si="223"/>
        <v>--</v>
      </c>
      <c r="F1756" s="25"/>
      <c r="G1756" s="20"/>
      <c r="H1756" s="29"/>
      <c r="I1756" s="29"/>
      <c r="J1756" s="23"/>
      <c r="K1756" s="23"/>
      <c r="L1756" s="23"/>
      <c r="M1756" s="25"/>
      <c r="N1756" s="29"/>
      <c r="O1756" s="13"/>
      <c r="P1756" s="13"/>
      <c r="Q1756" s="13"/>
      <c r="R1756" s="13"/>
      <c r="T1756" s="8" t="str">
        <f>IF(COUNTIF(M1756, "*POSB*TRA*")&gt;0,CONCATENATE(L1756,"-",MID(M1756,(MIN(IF(ISERROR(FIND({1;2;3;4;5;6;7;8;9;0},M1756,FIND("POSB",M1756))),"",FIND({1;2;3;4;5;6;7;8;9;0},M1756,FIND("POSB",M1756))))),6)),"")</f>
        <v/>
      </c>
      <c r="U1756" s="8" t="str">
        <f t="shared" si="216"/>
        <v>--</v>
      </c>
      <c r="V1756" s="17" t="str">
        <f>IF(COUNTIF(M1756, "*CHEQUE*")&gt;0,+MID(M1756,(MIN(IF(ISERROR(FIND({1;2;3;4;5;6;7;8;9;0},M1756)),"",FIND({1;2;3;4;5;6;7;8;9;0},M1756)))),15),"")</f>
        <v/>
      </c>
      <c r="W1756" s="10"/>
      <c r="X1756" s="10"/>
      <c r="Y1756" s="10"/>
      <c r="Z1756" s="10"/>
      <c r="AA1756" s="31" t="str">
        <f t="shared" si="217"/>
        <v>--</v>
      </c>
      <c r="AB1756" s="18" t="str">
        <f t="shared" si="218"/>
        <v>Deposit</v>
      </c>
      <c r="AC1756" s="3">
        <f t="shared" si="219"/>
        <v>0</v>
      </c>
      <c r="AD1756" s="4">
        <f t="shared" si="220"/>
        <v>0</v>
      </c>
      <c r="AE1756" s="8" t="str">
        <f t="shared" si="221"/>
        <v/>
      </c>
      <c r="AF1756" s="18" t="str">
        <f t="shared" si="222"/>
        <v>--</v>
      </c>
    </row>
    <row r="1757" spans="5:32" x14ac:dyDescent="0.25">
      <c r="E1757" s="36" t="str">
        <f t="shared" si="223"/>
        <v>--</v>
      </c>
      <c r="F1757" s="26"/>
      <c r="G1757" s="21"/>
      <c r="H1757" s="30"/>
      <c r="I1757" s="30"/>
      <c r="J1757" s="24"/>
      <c r="K1757" s="24"/>
      <c r="L1757" s="24"/>
      <c r="M1757" s="26"/>
      <c r="N1757" s="30"/>
      <c r="O1757" s="13"/>
      <c r="P1757" s="13"/>
      <c r="Q1757" s="13"/>
      <c r="R1757" s="13"/>
      <c r="T1757" s="8" t="str">
        <f>IF(COUNTIF(M1757, "*POSB*TRA*")&gt;0,CONCATENATE(L1757,"-",MID(M1757,(MIN(IF(ISERROR(FIND({1;2;3;4;5;6;7;8;9;0},M1757,FIND("POSB",M1757))),"",FIND({1;2;3;4;5;6;7;8;9;0},M1757,FIND("POSB",M1757))))),6)),"")</f>
        <v/>
      </c>
      <c r="U1757" s="8" t="str">
        <f t="shared" si="216"/>
        <v>--</v>
      </c>
      <c r="V1757" s="17" t="str">
        <f>IF(COUNTIF(M1757, "*CHEQUE*")&gt;0,+MID(M1757,(MIN(IF(ISERROR(FIND({1;2;3;4;5;6;7;8;9;0},M1757)),"",FIND({1;2;3;4;5;6;7;8;9;0},M1757)))),15),"")</f>
        <v/>
      </c>
      <c r="W1757" s="10"/>
      <c r="X1757" s="10"/>
      <c r="Y1757" s="10"/>
      <c r="Z1757" s="10"/>
      <c r="AA1757" s="31" t="str">
        <f t="shared" si="217"/>
        <v>--</v>
      </c>
      <c r="AB1757" s="18" t="str">
        <f t="shared" si="218"/>
        <v>Deposit</v>
      </c>
      <c r="AC1757" s="3">
        <f t="shared" si="219"/>
        <v>0</v>
      </c>
      <c r="AD1757" s="4">
        <f t="shared" si="220"/>
        <v>0</v>
      </c>
      <c r="AE1757" s="8" t="str">
        <f t="shared" si="221"/>
        <v/>
      </c>
      <c r="AF1757" s="18" t="str">
        <f t="shared" si="222"/>
        <v>--</v>
      </c>
    </row>
    <row r="1758" spans="5:32" x14ac:dyDescent="0.25">
      <c r="E1758" s="36" t="str">
        <f t="shared" si="223"/>
        <v>--</v>
      </c>
      <c r="F1758" s="25"/>
      <c r="G1758" s="20"/>
      <c r="H1758" s="29"/>
      <c r="I1758" s="29"/>
      <c r="J1758" s="23"/>
      <c r="K1758" s="23"/>
      <c r="L1758" s="23"/>
      <c r="M1758" s="25"/>
      <c r="N1758" s="29"/>
      <c r="O1758" s="13"/>
      <c r="P1758" s="13"/>
      <c r="Q1758" s="13"/>
      <c r="R1758" s="13"/>
      <c r="T1758" s="8" t="str">
        <f>IF(COUNTIF(M1758, "*POSB*TRA*")&gt;0,CONCATENATE(L1758,"-",MID(M1758,(MIN(IF(ISERROR(FIND({1;2;3;4;5;6;7;8;9;0},M1758,FIND("POSB",M1758))),"",FIND({1;2;3;4;5;6;7;8;9;0},M1758,FIND("POSB",M1758))))),6)),"")</f>
        <v/>
      </c>
      <c r="U1758" s="8" t="str">
        <f t="shared" si="216"/>
        <v>--</v>
      </c>
      <c r="V1758" s="17" t="str">
        <f>IF(COUNTIF(M1758, "*CHEQUE*")&gt;0,+MID(M1758,(MIN(IF(ISERROR(FIND({1;2;3;4;5;6;7;8;9;0},M1758)),"",FIND({1;2;3;4;5;6;7;8;9;0},M1758)))),15),"")</f>
        <v/>
      </c>
      <c r="W1758" s="10"/>
      <c r="X1758" s="10"/>
      <c r="Y1758" s="10"/>
      <c r="Z1758" s="10"/>
      <c r="AA1758" s="31" t="str">
        <f t="shared" si="217"/>
        <v>--</v>
      </c>
      <c r="AB1758" s="18" t="str">
        <f t="shared" si="218"/>
        <v>Deposit</v>
      </c>
      <c r="AC1758" s="3">
        <f t="shared" si="219"/>
        <v>0</v>
      </c>
      <c r="AD1758" s="4">
        <f t="shared" si="220"/>
        <v>0</v>
      </c>
      <c r="AE1758" s="8" t="str">
        <f t="shared" si="221"/>
        <v/>
      </c>
      <c r="AF1758" s="18" t="str">
        <f t="shared" si="222"/>
        <v>--</v>
      </c>
    </row>
    <row r="1759" spans="5:32" x14ac:dyDescent="0.25">
      <c r="E1759" s="36" t="str">
        <f t="shared" si="223"/>
        <v>--</v>
      </c>
      <c r="F1759" s="26"/>
      <c r="G1759" s="21"/>
      <c r="H1759" s="30"/>
      <c r="I1759" s="30"/>
      <c r="J1759" s="24"/>
      <c r="K1759" s="24"/>
      <c r="L1759" s="24"/>
      <c r="M1759" s="26"/>
      <c r="N1759" s="30"/>
      <c r="O1759" s="13"/>
      <c r="P1759" s="13"/>
      <c r="Q1759" s="13"/>
      <c r="R1759" s="13"/>
      <c r="T1759" s="8" t="str">
        <f>IF(COUNTIF(M1759, "*POSB*TRA*")&gt;0,CONCATENATE(L1759,"-",MID(M1759,(MIN(IF(ISERROR(FIND({1;2;3;4;5;6;7;8;9;0},M1759,FIND("POSB",M1759))),"",FIND({1;2;3;4;5;6;7;8;9;0},M1759,FIND("POSB",M1759))))),6)),"")</f>
        <v/>
      </c>
      <c r="U1759" s="8" t="str">
        <f t="shared" si="216"/>
        <v>--</v>
      </c>
      <c r="V1759" s="17" t="str">
        <f>IF(COUNTIF(M1759, "*CHEQUE*")&gt;0,+MID(M1759,(MIN(IF(ISERROR(FIND({1;2;3;4;5;6;7;8;9;0},M1759)),"",FIND({1;2;3;4;5;6;7;8;9;0},M1759)))),15),"")</f>
        <v/>
      </c>
      <c r="W1759" s="10"/>
      <c r="X1759" s="10"/>
      <c r="Y1759" s="10"/>
      <c r="Z1759" s="10"/>
      <c r="AA1759" s="31" t="str">
        <f t="shared" si="217"/>
        <v>--</v>
      </c>
      <c r="AB1759" s="18" t="str">
        <f t="shared" si="218"/>
        <v>Deposit</v>
      </c>
      <c r="AC1759" s="3">
        <f t="shared" si="219"/>
        <v>0</v>
      </c>
      <c r="AD1759" s="4">
        <f t="shared" si="220"/>
        <v>0</v>
      </c>
      <c r="AE1759" s="8" t="str">
        <f t="shared" si="221"/>
        <v/>
      </c>
      <c r="AF1759" s="18" t="str">
        <f t="shared" si="222"/>
        <v>--</v>
      </c>
    </row>
    <row r="1760" spans="5:32" x14ac:dyDescent="0.25">
      <c r="E1760" s="36" t="str">
        <f t="shared" si="223"/>
        <v>--</v>
      </c>
      <c r="F1760" s="25"/>
      <c r="G1760" s="20"/>
      <c r="H1760" s="29"/>
      <c r="I1760" s="29"/>
      <c r="J1760" s="23"/>
      <c r="K1760" s="23"/>
      <c r="L1760" s="23"/>
      <c r="M1760" s="25"/>
      <c r="N1760" s="29"/>
      <c r="O1760" s="13"/>
      <c r="P1760" s="13"/>
      <c r="Q1760" s="13"/>
      <c r="R1760" s="13"/>
      <c r="T1760" s="8" t="str">
        <f>IF(COUNTIF(M1760, "*POSB*TRA*")&gt;0,CONCATENATE(L1760,"-",MID(M1760,(MIN(IF(ISERROR(FIND({1;2;3;4;5;6;7;8;9;0},M1760,FIND("POSB",M1760))),"",FIND({1;2;3;4;5;6;7;8;9;0},M1760,FIND("POSB",M1760))))),6)),"")</f>
        <v/>
      </c>
      <c r="U1760" s="8" t="str">
        <f t="shared" si="216"/>
        <v>--</v>
      </c>
      <c r="V1760" s="17" t="str">
        <f>IF(COUNTIF(M1760, "*CHEQUE*")&gt;0,+MID(M1760,(MIN(IF(ISERROR(FIND({1;2;3;4;5;6;7;8;9;0},M1760)),"",FIND({1;2;3;4;5;6;7;8;9;0},M1760)))),15),"")</f>
        <v/>
      </c>
      <c r="W1760" s="10"/>
      <c r="X1760" s="10"/>
      <c r="Y1760" s="10"/>
      <c r="Z1760" s="10"/>
      <c r="AA1760" s="31" t="str">
        <f t="shared" si="217"/>
        <v>--</v>
      </c>
      <c r="AB1760" s="18" t="str">
        <f t="shared" si="218"/>
        <v>Deposit</v>
      </c>
      <c r="AC1760" s="3">
        <f t="shared" si="219"/>
        <v>0</v>
      </c>
      <c r="AD1760" s="4">
        <f t="shared" si="220"/>
        <v>0</v>
      </c>
      <c r="AE1760" s="8" t="str">
        <f t="shared" si="221"/>
        <v/>
      </c>
      <c r="AF1760" s="18" t="str">
        <f t="shared" si="222"/>
        <v>--</v>
      </c>
    </row>
    <row r="1761" spans="5:32" x14ac:dyDescent="0.25">
      <c r="E1761" s="36" t="str">
        <f t="shared" si="223"/>
        <v>--</v>
      </c>
      <c r="F1761" s="26"/>
      <c r="G1761" s="21"/>
      <c r="H1761" s="30"/>
      <c r="I1761" s="30"/>
      <c r="J1761" s="24"/>
      <c r="K1761" s="24"/>
      <c r="L1761" s="24"/>
      <c r="M1761" s="26"/>
      <c r="N1761" s="30"/>
      <c r="O1761" s="13"/>
      <c r="P1761" s="13"/>
      <c r="Q1761" s="13"/>
      <c r="R1761" s="13"/>
      <c r="T1761" s="8" t="str">
        <f>IF(COUNTIF(M1761, "*POSB*TRA*")&gt;0,CONCATENATE(L1761,"-",MID(M1761,(MIN(IF(ISERROR(FIND({1;2;3;4;5;6;7;8;9;0},M1761,FIND("POSB",M1761))),"",FIND({1;2;3;4;5;6;7;8;9;0},M1761,FIND("POSB",M1761))))),6)),"")</f>
        <v/>
      </c>
      <c r="U1761" s="8" t="str">
        <f t="shared" si="216"/>
        <v>--</v>
      </c>
      <c r="V1761" s="17" t="str">
        <f>IF(COUNTIF(M1761, "*CHEQUE*")&gt;0,+MID(M1761,(MIN(IF(ISERROR(FIND({1;2;3;4;5;6;7;8;9;0},M1761)),"",FIND({1;2;3;4;5;6;7;8;9;0},M1761)))),15),"")</f>
        <v/>
      </c>
      <c r="W1761" s="10"/>
      <c r="X1761" s="10"/>
      <c r="Y1761" s="10"/>
      <c r="Z1761" s="10"/>
      <c r="AA1761" s="31" t="str">
        <f t="shared" si="217"/>
        <v>--</v>
      </c>
      <c r="AB1761" s="18" t="str">
        <f t="shared" si="218"/>
        <v>Deposit</v>
      </c>
      <c r="AC1761" s="3">
        <f t="shared" si="219"/>
        <v>0</v>
      </c>
      <c r="AD1761" s="4">
        <f t="shared" si="220"/>
        <v>0</v>
      </c>
      <c r="AE1761" s="8" t="str">
        <f t="shared" si="221"/>
        <v/>
      </c>
      <c r="AF1761" s="18" t="str">
        <f t="shared" si="222"/>
        <v>--</v>
      </c>
    </row>
    <row r="1762" spans="5:32" x14ac:dyDescent="0.25">
      <c r="E1762" s="36" t="str">
        <f t="shared" si="223"/>
        <v>--</v>
      </c>
      <c r="F1762" s="25"/>
      <c r="G1762" s="20"/>
      <c r="H1762" s="29"/>
      <c r="I1762" s="29"/>
      <c r="J1762" s="23"/>
      <c r="K1762" s="23"/>
      <c r="L1762" s="23"/>
      <c r="M1762" s="25"/>
      <c r="N1762" s="29"/>
      <c r="O1762" s="13"/>
      <c r="P1762" s="13"/>
      <c r="Q1762" s="13"/>
      <c r="R1762" s="13"/>
      <c r="T1762" s="8" t="str">
        <f>IF(COUNTIF(M1762, "*POSB*TRA*")&gt;0,CONCATENATE(L1762,"-",MID(M1762,(MIN(IF(ISERROR(FIND({1;2;3;4;5;6;7;8;9;0},M1762,FIND("POSB",M1762))),"",FIND({1;2;3;4;5;6;7;8;9;0},M1762,FIND("POSB",M1762))))),6)),"")</f>
        <v/>
      </c>
      <c r="U1762" s="8" t="str">
        <f t="shared" si="216"/>
        <v>--</v>
      </c>
      <c r="V1762" s="17" t="str">
        <f>IF(COUNTIF(M1762, "*CHEQUE*")&gt;0,+MID(M1762,(MIN(IF(ISERROR(FIND({1;2;3;4;5;6;7;8;9;0},M1762)),"",FIND({1;2;3;4;5;6;7;8;9;0},M1762)))),15),"")</f>
        <v/>
      </c>
      <c r="W1762" s="10"/>
      <c r="X1762" s="10"/>
      <c r="Y1762" s="10"/>
      <c r="Z1762" s="10"/>
      <c r="AA1762" s="31" t="str">
        <f t="shared" si="217"/>
        <v>--</v>
      </c>
      <c r="AB1762" s="18" t="str">
        <f t="shared" si="218"/>
        <v>Deposit</v>
      </c>
      <c r="AC1762" s="3">
        <f t="shared" si="219"/>
        <v>0</v>
      </c>
      <c r="AD1762" s="4">
        <f t="shared" si="220"/>
        <v>0</v>
      </c>
      <c r="AE1762" s="8" t="str">
        <f t="shared" si="221"/>
        <v/>
      </c>
      <c r="AF1762" s="18" t="str">
        <f t="shared" si="222"/>
        <v>--</v>
      </c>
    </row>
    <row r="1763" spans="5:32" x14ac:dyDescent="0.25">
      <c r="E1763" s="36" t="str">
        <f t="shared" si="223"/>
        <v>--</v>
      </c>
      <c r="F1763" s="26"/>
      <c r="G1763" s="21"/>
      <c r="H1763" s="30"/>
      <c r="I1763" s="30"/>
      <c r="J1763" s="24"/>
      <c r="K1763" s="24"/>
      <c r="L1763" s="24"/>
      <c r="M1763" s="26"/>
      <c r="N1763" s="30"/>
      <c r="O1763" s="13"/>
      <c r="P1763" s="13"/>
      <c r="Q1763" s="13"/>
      <c r="R1763" s="13"/>
      <c r="T1763" s="8" t="str">
        <f>IF(COUNTIF(M1763, "*POSB*TRA*")&gt;0,CONCATENATE(L1763,"-",MID(M1763,(MIN(IF(ISERROR(FIND({1;2;3;4;5;6;7;8;9;0},M1763,FIND("POSB",M1763))),"",FIND({1;2;3;4;5;6;7;8;9;0},M1763,FIND("POSB",M1763))))),6)),"")</f>
        <v/>
      </c>
      <c r="U1763" s="8" t="str">
        <f t="shared" si="216"/>
        <v>--</v>
      </c>
      <c r="V1763" s="17" t="str">
        <f>IF(COUNTIF(M1763, "*CHEQUE*")&gt;0,+MID(M1763,(MIN(IF(ISERROR(FIND({1;2;3;4;5;6;7;8;9;0},M1763)),"",FIND({1;2;3;4;5;6;7;8;9;0},M1763)))),15),"")</f>
        <v/>
      </c>
      <c r="W1763" s="10"/>
      <c r="X1763" s="10"/>
      <c r="Y1763" s="10"/>
      <c r="Z1763" s="10"/>
      <c r="AA1763" s="31" t="str">
        <f t="shared" si="217"/>
        <v>--</v>
      </c>
      <c r="AB1763" s="18" t="str">
        <f t="shared" si="218"/>
        <v>Deposit</v>
      </c>
      <c r="AC1763" s="3">
        <f t="shared" si="219"/>
        <v>0</v>
      </c>
      <c r="AD1763" s="4">
        <f t="shared" si="220"/>
        <v>0</v>
      </c>
      <c r="AE1763" s="8" t="str">
        <f t="shared" si="221"/>
        <v/>
      </c>
      <c r="AF1763" s="18" t="str">
        <f t="shared" si="222"/>
        <v>--</v>
      </c>
    </row>
    <row r="1764" spans="5:32" x14ac:dyDescent="0.25">
      <c r="E1764" s="36" t="str">
        <f t="shared" si="223"/>
        <v>--</v>
      </c>
      <c r="F1764" s="25"/>
      <c r="G1764" s="20"/>
      <c r="H1764" s="29"/>
      <c r="I1764" s="29"/>
      <c r="J1764" s="23"/>
      <c r="K1764" s="23"/>
      <c r="L1764" s="23"/>
      <c r="M1764" s="25"/>
      <c r="N1764" s="29"/>
      <c r="O1764" s="13"/>
      <c r="P1764" s="13"/>
      <c r="Q1764" s="13"/>
      <c r="R1764" s="13"/>
      <c r="T1764" s="8" t="str">
        <f>IF(COUNTIF(M1764, "*POSB*TRA*")&gt;0,CONCATENATE(L1764,"-",MID(M1764,(MIN(IF(ISERROR(FIND({1;2;3;4;5;6;7;8;9;0},M1764,FIND("POSB",M1764))),"",FIND({1;2;3;4;5;6;7;8;9;0},M1764,FIND("POSB",M1764))))),6)),"")</f>
        <v/>
      </c>
      <c r="U1764" s="8" t="str">
        <f t="shared" si="216"/>
        <v>--</v>
      </c>
      <c r="V1764" s="17" t="str">
        <f>IF(COUNTIF(M1764, "*CHEQUE*")&gt;0,+MID(M1764,(MIN(IF(ISERROR(FIND({1;2;3;4;5;6;7;8;9;0},M1764)),"",FIND({1;2;3;4;5;6;7;8;9;0},M1764)))),15),"")</f>
        <v/>
      </c>
      <c r="W1764" s="10"/>
      <c r="X1764" s="10"/>
      <c r="Y1764" s="10"/>
      <c r="Z1764" s="10"/>
      <c r="AA1764" s="31" t="str">
        <f t="shared" si="217"/>
        <v>--</v>
      </c>
      <c r="AB1764" s="18" t="str">
        <f t="shared" si="218"/>
        <v>Deposit</v>
      </c>
      <c r="AC1764" s="3">
        <f t="shared" si="219"/>
        <v>0</v>
      </c>
      <c r="AD1764" s="4">
        <f t="shared" si="220"/>
        <v>0</v>
      </c>
      <c r="AE1764" s="8" t="str">
        <f t="shared" si="221"/>
        <v/>
      </c>
      <c r="AF1764" s="18" t="str">
        <f t="shared" si="222"/>
        <v>--</v>
      </c>
    </row>
    <row r="1765" spans="5:32" x14ac:dyDescent="0.25">
      <c r="E1765" s="36" t="str">
        <f t="shared" si="223"/>
        <v>--</v>
      </c>
      <c r="F1765" s="26"/>
      <c r="G1765" s="21"/>
      <c r="H1765" s="30"/>
      <c r="I1765" s="30"/>
      <c r="J1765" s="24"/>
      <c r="K1765" s="24"/>
      <c r="L1765" s="24"/>
      <c r="M1765" s="26"/>
      <c r="N1765" s="30"/>
      <c r="O1765" s="13"/>
      <c r="P1765" s="13"/>
      <c r="Q1765" s="13"/>
      <c r="R1765" s="13"/>
      <c r="T1765" s="8" t="str">
        <f>IF(COUNTIF(M1765, "*POSB*TRA*")&gt;0,CONCATENATE(L1765,"-",MID(M1765,(MIN(IF(ISERROR(FIND({1;2;3;4;5;6;7;8;9;0},M1765,FIND("POSB",M1765))),"",FIND({1;2;3;4;5;6;7;8;9;0},M1765,FIND("POSB",M1765))))),6)),"")</f>
        <v/>
      </c>
      <c r="U1765" s="8" t="str">
        <f t="shared" si="216"/>
        <v>--</v>
      </c>
      <c r="V1765" s="17" t="str">
        <f>IF(COUNTIF(M1765, "*CHEQUE*")&gt;0,+MID(M1765,(MIN(IF(ISERROR(FIND({1;2;3;4;5;6;7;8;9;0},M1765)),"",FIND({1;2;3;4;5;6;7;8;9;0},M1765)))),15),"")</f>
        <v/>
      </c>
      <c r="W1765" s="10"/>
      <c r="X1765" s="10"/>
      <c r="Y1765" s="10"/>
      <c r="Z1765" s="10"/>
      <c r="AA1765" s="31" t="str">
        <f t="shared" si="217"/>
        <v>--</v>
      </c>
      <c r="AB1765" s="18" t="str">
        <f t="shared" si="218"/>
        <v>Deposit</v>
      </c>
      <c r="AC1765" s="3">
        <f t="shared" si="219"/>
        <v>0</v>
      </c>
      <c r="AD1765" s="4">
        <f t="shared" si="220"/>
        <v>0</v>
      </c>
      <c r="AE1765" s="8" t="str">
        <f t="shared" si="221"/>
        <v/>
      </c>
      <c r="AF1765" s="18" t="str">
        <f t="shared" si="222"/>
        <v>--</v>
      </c>
    </row>
    <row r="1766" spans="5:32" x14ac:dyDescent="0.25">
      <c r="E1766" s="36" t="str">
        <f t="shared" si="223"/>
        <v>--</v>
      </c>
      <c r="F1766" s="25"/>
      <c r="G1766" s="20"/>
      <c r="H1766" s="29"/>
      <c r="I1766" s="29"/>
      <c r="J1766" s="23"/>
      <c r="K1766" s="23"/>
      <c r="L1766" s="23"/>
      <c r="M1766" s="25"/>
      <c r="N1766" s="29"/>
      <c r="O1766" s="13"/>
      <c r="P1766" s="13"/>
      <c r="Q1766" s="13"/>
      <c r="R1766" s="13"/>
      <c r="T1766" s="8" t="str">
        <f>IF(COUNTIF(M1766, "*POSB*TRA*")&gt;0,CONCATENATE(L1766,"-",MID(M1766,(MIN(IF(ISERROR(FIND({1;2;3;4;5;6;7;8;9;0},M1766,FIND("POSB",M1766))),"",FIND({1;2;3;4;5;6;7;8;9;0},M1766,FIND("POSB",M1766))))),6)),"")</f>
        <v/>
      </c>
      <c r="U1766" s="8" t="str">
        <f t="shared" si="216"/>
        <v>--</v>
      </c>
      <c r="V1766" s="17" t="str">
        <f>IF(COUNTIF(M1766, "*CHEQUE*")&gt;0,+MID(M1766,(MIN(IF(ISERROR(FIND({1;2;3;4;5;6;7;8;9;0},M1766)),"",FIND({1;2;3;4;5;6;7;8;9;0},M1766)))),15),"")</f>
        <v/>
      </c>
      <c r="W1766" s="10"/>
      <c r="X1766" s="10"/>
      <c r="Y1766" s="10"/>
      <c r="Z1766" s="10"/>
      <c r="AA1766" s="31" t="str">
        <f t="shared" si="217"/>
        <v>--</v>
      </c>
      <c r="AB1766" s="18" t="str">
        <f t="shared" si="218"/>
        <v>Deposit</v>
      </c>
      <c r="AC1766" s="3">
        <f t="shared" si="219"/>
        <v>0</v>
      </c>
      <c r="AD1766" s="4">
        <f t="shared" si="220"/>
        <v>0</v>
      </c>
      <c r="AE1766" s="8" t="str">
        <f t="shared" si="221"/>
        <v/>
      </c>
      <c r="AF1766" s="18" t="str">
        <f t="shared" si="222"/>
        <v>--</v>
      </c>
    </row>
    <row r="1767" spans="5:32" x14ac:dyDescent="0.25">
      <c r="E1767" s="36" t="str">
        <f t="shared" si="223"/>
        <v>--</v>
      </c>
      <c r="F1767" s="26"/>
      <c r="G1767" s="21"/>
      <c r="H1767" s="30"/>
      <c r="I1767" s="30"/>
      <c r="J1767" s="24"/>
      <c r="K1767" s="24"/>
      <c r="L1767" s="24"/>
      <c r="M1767" s="26"/>
      <c r="N1767" s="30"/>
      <c r="O1767" s="13"/>
      <c r="P1767" s="13"/>
      <c r="Q1767" s="13"/>
      <c r="R1767" s="13"/>
      <c r="T1767" s="8" t="str">
        <f>IF(COUNTIF(M1767, "*POSB*TRA*")&gt;0,CONCATENATE(L1767,"-",MID(M1767,(MIN(IF(ISERROR(FIND({1;2;3;4;5;6;7;8;9;0},M1767,FIND("POSB",M1767))),"",FIND({1;2;3;4;5;6;7;8;9;0},M1767,FIND("POSB",M1767))))),6)),"")</f>
        <v/>
      </c>
      <c r="U1767" s="8" t="str">
        <f t="shared" si="216"/>
        <v>--</v>
      </c>
      <c r="V1767" s="17" t="str">
        <f>IF(COUNTIF(M1767, "*CHEQUE*")&gt;0,+MID(M1767,(MIN(IF(ISERROR(FIND({1;2;3;4;5;6;7;8;9;0},M1767)),"",FIND({1;2;3;4;5;6;7;8;9;0},M1767)))),15),"")</f>
        <v/>
      </c>
      <c r="W1767" s="10"/>
      <c r="X1767" s="10"/>
      <c r="Y1767" s="10"/>
      <c r="Z1767" s="10"/>
      <c r="AA1767" s="31" t="str">
        <f t="shared" si="217"/>
        <v>--</v>
      </c>
      <c r="AB1767" s="18" t="str">
        <f t="shared" si="218"/>
        <v>Deposit</v>
      </c>
      <c r="AC1767" s="3">
        <f t="shared" si="219"/>
        <v>0</v>
      </c>
      <c r="AD1767" s="4">
        <f t="shared" si="220"/>
        <v>0</v>
      </c>
      <c r="AE1767" s="8" t="str">
        <f t="shared" si="221"/>
        <v/>
      </c>
      <c r="AF1767" s="18" t="str">
        <f t="shared" si="222"/>
        <v>--</v>
      </c>
    </row>
    <row r="1768" spans="5:32" x14ac:dyDescent="0.25">
      <c r="E1768" s="36" t="str">
        <f t="shared" si="223"/>
        <v>--</v>
      </c>
      <c r="F1768" s="25"/>
      <c r="G1768" s="20"/>
      <c r="H1768" s="29"/>
      <c r="I1768" s="29"/>
      <c r="J1768" s="23"/>
      <c r="K1768" s="23"/>
      <c r="L1768" s="23"/>
      <c r="M1768" s="25"/>
      <c r="N1768" s="29"/>
      <c r="O1768" s="13"/>
      <c r="P1768" s="13"/>
      <c r="Q1768" s="13"/>
      <c r="R1768" s="13"/>
      <c r="T1768" s="8" t="str">
        <f>IF(COUNTIF(M1768, "*POSB*TRA*")&gt;0,CONCATENATE(L1768,"-",MID(M1768,(MIN(IF(ISERROR(FIND({1;2;3;4;5;6;7;8;9;0},M1768,FIND("POSB",M1768))),"",FIND({1;2;3;4;5;6;7;8;9;0},M1768,FIND("POSB",M1768))))),6)),"")</f>
        <v/>
      </c>
      <c r="U1768" s="8" t="str">
        <f t="shared" si="216"/>
        <v>--</v>
      </c>
      <c r="V1768" s="17" t="str">
        <f>IF(COUNTIF(M1768, "*CHEQUE*")&gt;0,+MID(M1768,(MIN(IF(ISERROR(FIND({1;2;3;4;5;6;7;8;9;0},M1768)),"",FIND({1;2;3;4;5;6;7;8;9;0},M1768)))),15),"")</f>
        <v/>
      </c>
      <c r="W1768" s="10"/>
      <c r="X1768" s="10"/>
      <c r="Y1768" s="10"/>
      <c r="Z1768" s="10"/>
      <c r="AA1768" s="31" t="str">
        <f t="shared" si="217"/>
        <v>--</v>
      </c>
      <c r="AB1768" s="18" t="str">
        <f t="shared" si="218"/>
        <v>Deposit</v>
      </c>
      <c r="AC1768" s="3">
        <f t="shared" si="219"/>
        <v>0</v>
      </c>
      <c r="AD1768" s="4">
        <f t="shared" si="220"/>
        <v>0</v>
      </c>
      <c r="AE1768" s="8" t="str">
        <f t="shared" si="221"/>
        <v/>
      </c>
      <c r="AF1768" s="18" t="str">
        <f t="shared" si="222"/>
        <v>--</v>
      </c>
    </row>
    <row r="1769" spans="5:32" x14ac:dyDescent="0.25">
      <c r="E1769" s="36" t="str">
        <f t="shared" si="223"/>
        <v>--</v>
      </c>
      <c r="F1769" s="26"/>
      <c r="G1769" s="21"/>
      <c r="H1769" s="30"/>
      <c r="I1769" s="30"/>
      <c r="J1769" s="24"/>
      <c r="K1769" s="24"/>
      <c r="L1769" s="24"/>
      <c r="M1769" s="26"/>
      <c r="N1769" s="30"/>
      <c r="O1769" s="13"/>
      <c r="P1769" s="13"/>
      <c r="Q1769" s="13"/>
      <c r="R1769" s="13"/>
      <c r="T1769" s="8" t="str">
        <f>IF(COUNTIF(M1769, "*POSB*TRA*")&gt;0,CONCATENATE(L1769,"-",MID(M1769,(MIN(IF(ISERROR(FIND({1;2;3;4;5;6;7;8;9;0},M1769,FIND("POSB",M1769))),"",FIND({1;2;3;4;5;6;7;8;9;0},M1769,FIND("POSB",M1769))))),6)),"")</f>
        <v/>
      </c>
      <c r="U1769" s="8" t="str">
        <f t="shared" si="216"/>
        <v>--</v>
      </c>
      <c r="V1769" s="17" t="str">
        <f>IF(COUNTIF(M1769, "*CHEQUE*")&gt;0,+MID(M1769,(MIN(IF(ISERROR(FIND({1;2;3;4;5;6;7;8;9;0},M1769)),"",FIND({1;2;3;4;5;6;7;8;9;0},M1769)))),15),"")</f>
        <v/>
      </c>
      <c r="W1769" s="10"/>
      <c r="X1769" s="10"/>
      <c r="Y1769" s="10"/>
      <c r="Z1769" s="10"/>
      <c r="AA1769" s="31" t="str">
        <f t="shared" si="217"/>
        <v>--</v>
      </c>
      <c r="AB1769" s="18" t="str">
        <f t="shared" si="218"/>
        <v>Deposit</v>
      </c>
      <c r="AC1769" s="3">
        <f t="shared" si="219"/>
        <v>0</v>
      </c>
      <c r="AD1769" s="4">
        <f t="shared" si="220"/>
        <v>0</v>
      </c>
      <c r="AE1769" s="8" t="str">
        <f t="shared" si="221"/>
        <v/>
      </c>
      <c r="AF1769" s="18" t="str">
        <f t="shared" si="222"/>
        <v>--</v>
      </c>
    </row>
    <row r="1770" spans="5:32" x14ac:dyDescent="0.25">
      <c r="E1770" s="36" t="str">
        <f t="shared" si="223"/>
        <v>--</v>
      </c>
      <c r="F1770" s="25"/>
      <c r="G1770" s="20"/>
      <c r="H1770" s="29"/>
      <c r="I1770" s="29"/>
      <c r="J1770" s="23"/>
      <c r="K1770" s="23"/>
      <c r="L1770" s="23"/>
      <c r="M1770" s="25"/>
      <c r="N1770" s="29"/>
      <c r="O1770" s="13"/>
      <c r="P1770" s="13"/>
      <c r="Q1770" s="13"/>
      <c r="R1770" s="13"/>
      <c r="T1770" s="8" t="str">
        <f>IF(COUNTIF(M1770, "*POSB*TRA*")&gt;0,CONCATENATE(L1770,"-",MID(M1770,(MIN(IF(ISERROR(FIND({1;2;3;4;5;6;7;8;9;0},M1770,FIND("POSB",M1770))),"",FIND({1;2;3;4;5;6;7;8;9;0},M1770,FIND("POSB",M1770))))),6)),"")</f>
        <v/>
      </c>
      <c r="U1770" s="8" t="str">
        <f t="shared" si="216"/>
        <v>--</v>
      </c>
      <c r="V1770" s="17" t="str">
        <f>IF(COUNTIF(M1770, "*CHEQUE*")&gt;0,+MID(M1770,(MIN(IF(ISERROR(FIND({1;2;3;4;5;6;7;8;9;0},M1770)),"",FIND({1;2;3;4;5;6;7;8;9;0},M1770)))),15),"")</f>
        <v/>
      </c>
      <c r="W1770" s="10"/>
      <c r="X1770" s="10"/>
      <c r="Y1770" s="10"/>
      <c r="Z1770" s="10"/>
      <c r="AA1770" s="31" t="str">
        <f t="shared" si="217"/>
        <v>--</v>
      </c>
      <c r="AB1770" s="18" t="str">
        <f t="shared" si="218"/>
        <v>Deposit</v>
      </c>
      <c r="AC1770" s="3">
        <f t="shared" si="219"/>
        <v>0</v>
      </c>
      <c r="AD1770" s="4">
        <f t="shared" si="220"/>
        <v>0</v>
      </c>
      <c r="AE1770" s="8" t="str">
        <f t="shared" si="221"/>
        <v/>
      </c>
      <c r="AF1770" s="18" t="str">
        <f t="shared" si="222"/>
        <v>--</v>
      </c>
    </row>
    <row r="1771" spans="5:32" x14ac:dyDescent="0.25">
      <c r="E1771" s="36" t="str">
        <f t="shared" si="223"/>
        <v>--</v>
      </c>
      <c r="F1771" s="26"/>
      <c r="G1771" s="21"/>
      <c r="H1771" s="30"/>
      <c r="I1771" s="30"/>
      <c r="J1771" s="24"/>
      <c r="K1771" s="24"/>
      <c r="L1771" s="24"/>
      <c r="M1771" s="26"/>
      <c r="N1771" s="30"/>
      <c r="O1771" s="13"/>
      <c r="P1771" s="13"/>
      <c r="Q1771" s="13"/>
      <c r="R1771" s="13"/>
      <c r="T1771" s="8" t="str">
        <f>IF(COUNTIF(M1771, "*POSB*TRA*")&gt;0,CONCATENATE(L1771,"-",MID(M1771,(MIN(IF(ISERROR(FIND({1;2;3;4;5;6;7;8;9;0},M1771,FIND("POSB",M1771))),"",FIND({1;2;3;4;5;6;7;8;9;0},M1771,FIND("POSB",M1771))))),6)),"")</f>
        <v/>
      </c>
      <c r="U1771" s="8" t="str">
        <f t="shared" si="216"/>
        <v>--</v>
      </c>
      <c r="V1771" s="17" t="str">
        <f>IF(COUNTIF(M1771, "*CHEQUE*")&gt;0,+MID(M1771,(MIN(IF(ISERROR(FIND({1;2;3;4;5;6;7;8;9;0},M1771)),"",FIND({1;2;3;4;5;6;7;8;9;0},M1771)))),15),"")</f>
        <v/>
      </c>
      <c r="W1771" s="10"/>
      <c r="X1771" s="10"/>
      <c r="Y1771" s="10"/>
      <c r="Z1771" s="10"/>
      <c r="AA1771" s="31" t="str">
        <f t="shared" si="217"/>
        <v>--</v>
      </c>
      <c r="AB1771" s="18" t="str">
        <f t="shared" si="218"/>
        <v>Deposit</v>
      </c>
      <c r="AC1771" s="3">
        <f t="shared" si="219"/>
        <v>0</v>
      </c>
      <c r="AD1771" s="4">
        <f t="shared" si="220"/>
        <v>0</v>
      </c>
      <c r="AE1771" s="8" t="str">
        <f t="shared" si="221"/>
        <v/>
      </c>
      <c r="AF1771" s="18" t="str">
        <f t="shared" si="222"/>
        <v>--</v>
      </c>
    </row>
    <row r="1772" spans="5:32" x14ac:dyDescent="0.25">
      <c r="E1772" s="36" t="str">
        <f t="shared" si="223"/>
        <v>--</v>
      </c>
      <c r="F1772" s="25"/>
      <c r="G1772" s="20"/>
      <c r="H1772" s="29"/>
      <c r="I1772" s="29"/>
      <c r="J1772" s="23"/>
      <c r="K1772" s="23"/>
      <c r="L1772" s="23"/>
      <c r="M1772" s="25"/>
      <c r="N1772" s="29"/>
      <c r="O1772" s="13"/>
      <c r="P1772" s="13"/>
      <c r="Q1772" s="13"/>
      <c r="R1772" s="13"/>
      <c r="T1772" s="8" t="str">
        <f>IF(COUNTIF(M1772, "*POSB*TRA*")&gt;0,CONCATENATE(L1772,"-",MID(M1772,(MIN(IF(ISERROR(FIND({1;2;3;4;5;6;7;8;9;0},M1772,FIND("POSB",M1772))),"",FIND({1;2;3;4;5;6;7;8;9;0},M1772,FIND("POSB",M1772))))),6)),"")</f>
        <v/>
      </c>
      <c r="U1772" s="8" t="str">
        <f t="shared" si="216"/>
        <v>--</v>
      </c>
      <c r="V1772" s="17" t="str">
        <f>IF(COUNTIF(M1772, "*CHEQUE*")&gt;0,+MID(M1772,(MIN(IF(ISERROR(FIND({1;2;3;4;5;6;7;8;9;0},M1772)),"",FIND({1;2;3;4;5;6;7;8;9;0},M1772)))),15),"")</f>
        <v/>
      </c>
      <c r="W1772" s="10"/>
      <c r="X1772" s="10"/>
      <c r="Y1772" s="10"/>
      <c r="Z1772" s="10"/>
      <c r="AA1772" s="31" t="str">
        <f t="shared" si="217"/>
        <v>--</v>
      </c>
      <c r="AB1772" s="18" t="str">
        <f t="shared" si="218"/>
        <v>Deposit</v>
      </c>
      <c r="AC1772" s="3">
        <f t="shared" si="219"/>
        <v>0</v>
      </c>
      <c r="AD1772" s="4">
        <f t="shared" si="220"/>
        <v>0</v>
      </c>
      <c r="AE1772" s="8" t="str">
        <f t="shared" si="221"/>
        <v/>
      </c>
      <c r="AF1772" s="18" t="str">
        <f t="shared" si="222"/>
        <v>--</v>
      </c>
    </row>
    <row r="1773" spans="5:32" x14ac:dyDescent="0.25">
      <c r="E1773" s="36" t="str">
        <f t="shared" si="223"/>
        <v>--</v>
      </c>
      <c r="F1773" s="26"/>
      <c r="G1773" s="21"/>
      <c r="H1773" s="30"/>
      <c r="I1773" s="30"/>
      <c r="J1773" s="24"/>
      <c r="K1773" s="24"/>
      <c r="L1773" s="24"/>
      <c r="M1773" s="26"/>
      <c r="N1773" s="30"/>
      <c r="O1773" s="13"/>
      <c r="P1773" s="13"/>
      <c r="Q1773" s="13"/>
      <c r="R1773" s="13"/>
      <c r="T1773" s="8" t="str">
        <f>IF(COUNTIF(M1773, "*POSB*TRA*")&gt;0,CONCATENATE(L1773,"-",MID(M1773,(MIN(IF(ISERROR(FIND({1;2;3;4;5;6;7;8;9;0},M1773,FIND("POSB",M1773))),"",FIND({1;2;3;4;5;6;7;8;9;0},M1773,FIND("POSB",M1773))))),6)),"")</f>
        <v/>
      </c>
      <c r="U1773" s="8" t="str">
        <f t="shared" si="216"/>
        <v>--</v>
      </c>
      <c r="V1773" s="17" t="str">
        <f>IF(COUNTIF(M1773, "*CHEQUE*")&gt;0,+MID(M1773,(MIN(IF(ISERROR(FIND({1;2;3;4;5;6;7;8;9;0},M1773)),"",FIND({1;2;3;4;5;6;7;8;9;0},M1773)))),15),"")</f>
        <v/>
      </c>
      <c r="W1773" s="10"/>
      <c r="X1773" s="10"/>
      <c r="Y1773" s="10"/>
      <c r="Z1773" s="10"/>
      <c r="AA1773" s="31" t="str">
        <f t="shared" si="217"/>
        <v>--</v>
      </c>
      <c r="AB1773" s="18" t="str">
        <f t="shared" si="218"/>
        <v>Deposit</v>
      </c>
      <c r="AC1773" s="3">
        <f t="shared" si="219"/>
        <v>0</v>
      </c>
      <c r="AD1773" s="4">
        <f t="shared" si="220"/>
        <v>0</v>
      </c>
      <c r="AE1773" s="8" t="str">
        <f t="shared" si="221"/>
        <v/>
      </c>
      <c r="AF1773" s="18" t="str">
        <f t="shared" si="222"/>
        <v>--</v>
      </c>
    </row>
    <row r="1774" spans="5:32" x14ac:dyDescent="0.25">
      <c r="E1774" s="36" t="str">
        <f t="shared" si="223"/>
        <v>--</v>
      </c>
      <c r="F1774" s="25"/>
      <c r="G1774" s="20"/>
      <c r="H1774" s="29"/>
      <c r="I1774" s="29"/>
      <c r="J1774" s="23"/>
      <c r="K1774" s="23"/>
      <c r="L1774" s="23"/>
      <c r="M1774" s="25"/>
      <c r="N1774" s="29"/>
      <c r="O1774" s="13"/>
      <c r="P1774" s="13"/>
      <c r="Q1774" s="13"/>
      <c r="R1774" s="13"/>
      <c r="T1774" s="8" t="str">
        <f>IF(COUNTIF(M1774, "*POSB*TRA*")&gt;0,CONCATENATE(L1774,"-",MID(M1774,(MIN(IF(ISERROR(FIND({1;2;3;4;5;6;7;8;9;0},M1774,FIND("POSB",M1774))),"",FIND({1;2;3;4;5;6;7;8;9;0},M1774,FIND("POSB",M1774))))),6)),"")</f>
        <v/>
      </c>
      <c r="U1774" s="8" t="str">
        <f t="shared" si="216"/>
        <v>--</v>
      </c>
      <c r="V1774" s="17" t="str">
        <f>IF(COUNTIF(M1774, "*CHEQUE*")&gt;0,+MID(M1774,(MIN(IF(ISERROR(FIND({1;2;3;4;5;6;7;8;9;0},M1774)),"",FIND({1;2;3;4;5;6;7;8;9;0},M1774)))),15),"")</f>
        <v/>
      </c>
      <c r="W1774" s="10"/>
      <c r="X1774" s="10"/>
      <c r="Y1774" s="10"/>
      <c r="Z1774" s="10"/>
      <c r="AA1774" s="31" t="str">
        <f t="shared" si="217"/>
        <v>--</v>
      </c>
      <c r="AB1774" s="18" t="str">
        <f t="shared" si="218"/>
        <v>Deposit</v>
      </c>
      <c r="AC1774" s="3">
        <f t="shared" si="219"/>
        <v>0</v>
      </c>
      <c r="AD1774" s="4">
        <f t="shared" si="220"/>
        <v>0</v>
      </c>
      <c r="AE1774" s="8" t="str">
        <f t="shared" si="221"/>
        <v/>
      </c>
      <c r="AF1774" s="18" t="str">
        <f t="shared" si="222"/>
        <v>--</v>
      </c>
    </row>
    <row r="1775" spans="5:32" x14ac:dyDescent="0.25">
      <c r="E1775" s="36" t="str">
        <f t="shared" si="223"/>
        <v>--</v>
      </c>
      <c r="F1775" s="26"/>
      <c r="G1775" s="21"/>
      <c r="H1775" s="30"/>
      <c r="I1775" s="30"/>
      <c r="J1775" s="24"/>
      <c r="K1775" s="24"/>
      <c r="L1775" s="24"/>
      <c r="M1775" s="26"/>
      <c r="N1775" s="30"/>
      <c r="O1775" s="13"/>
      <c r="P1775" s="13"/>
      <c r="Q1775" s="13"/>
      <c r="R1775" s="13"/>
      <c r="T1775" s="8" t="str">
        <f>IF(COUNTIF(M1775, "*POSB*TRA*")&gt;0,CONCATENATE(L1775,"-",MID(M1775,(MIN(IF(ISERROR(FIND({1;2;3;4;5;6;7;8;9;0},M1775,FIND("POSB",M1775))),"",FIND({1;2;3;4;5;6;7;8;9;0},M1775,FIND("POSB",M1775))))),6)),"")</f>
        <v/>
      </c>
      <c r="U1775" s="8" t="str">
        <f t="shared" si="216"/>
        <v>--</v>
      </c>
      <c r="V1775" s="17" t="str">
        <f>IF(COUNTIF(M1775, "*CHEQUE*")&gt;0,+MID(M1775,(MIN(IF(ISERROR(FIND({1;2;3;4;5;6;7;8;9;0},M1775)),"",FIND({1;2;3;4;5;6;7;8;9;0},M1775)))),15),"")</f>
        <v/>
      </c>
      <c r="W1775" s="10"/>
      <c r="X1775" s="10"/>
      <c r="Y1775" s="10"/>
      <c r="Z1775" s="10"/>
      <c r="AA1775" s="31" t="str">
        <f t="shared" si="217"/>
        <v>--</v>
      </c>
      <c r="AB1775" s="18" t="str">
        <f t="shared" si="218"/>
        <v>Deposit</v>
      </c>
      <c r="AC1775" s="3">
        <f t="shared" si="219"/>
        <v>0</v>
      </c>
      <c r="AD1775" s="4">
        <f t="shared" si="220"/>
        <v>0</v>
      </c>
      <c r="AE1775" s="8" t="str">
        <f t="shared" si="221"/>
        <v/>
      </c>
      <c r="AF1775" s="18" t="str">
        <f t="shared" si="222"/>
        <v>--</v>
      </c>
    </row>
    <row r="1776" spans="5:32" x14ac:dyDescent="0.25">
      <c r="E1776" s="36" t="str">
        <f t="shared" si="223"/>
        <v>--</v>
      </c>
      <c r="F1776" s="25"/>
      <c r="G1776" s="20"/>
      <c r="H1776" s="29"/>
      <c r="I1776" s="29"/>
      <c r="J1776" s="23"/>
      <c r="K1776" s="23"/>
      <c r="L1776" s="23"/>
      <c r="M1776" s="25"/>
      <c r="N1776" s="29"/>
      <c r="O1776" s="13"/>
      <c r="P1776" s="13"/>
      <c r="Q1776" s="13"/>
      <c r="R1776" s="13"/>
      <c r="T1776" s="8" t="str">
        <f>IF(COUNTIF(M1776, "*POSB*TRA*")&gt;0,CONCATENATE(L1776,"-",MID(M1776,(MIN(IF(ISERROR(FIND({1;2;3;4;5;6;7;8;9;0},M1776,FIND("POSB",M1776))),"",FIND({1;2;3;4;5;6;7;8;9;0},M1776,FIND("POSB",M1776))))),6)),"")</f>
        <v/>
      </c>
      <c r="U1776" s="8" t="str">
        <f t="shared" si="216"/>
        <v>--</v>
      </c>
      <c r="V1776" s="17" t="str">
        <f>IF(COUNTIF(M1776, "*CHEQUE*")&gt;0,+MID(M1776,(MIN(IF(ISERROR(FIND({1;2;3;4;5;6;7;8;9;0},M1776)),"",FIND({1;2;3;4;5;6;7;8;9;0},M1776)))),15),"")</f>
        <v/>
      </c>
      <c r="W1776" s="10"/>
      <c r="X1776" s="10"/>
      <c r="Y1776" s="10"/>
      <c r="Z1776" s="10"/>
      <c r="AA1776" s="31" t="str">
        <f t="shared" si="217"/>
        <v>--</v>
      </c>
      <c r="AB1776" s="18" t="str">
        <f t="shared" si="218"/>
        <v>Deposit</v>
      </c>
      <c r="AC1776" s="3">
        <f t="shared" si="219"/>
        <v>0</v>
      </c>
      <c r="AD1776" s="4">
        <f t="shared" si="220"/>
        <v>0</v>
      </c>
      <c r="AE1776" s="8" t="str">
        <f t="shared" si="221"/>
        <v/>
      </c>
      <c r="AF1776" s="18" t="str">
        <f t="shared" si="222"/>
        <v>--</v>
      </c>
    </row>
    <row r="1777" spans="5:32" x14ac:dyDescent="0.25">
      <c r="E1777" s="36" t="str">
        <f t="shared" si="223"/>
        <v>--</v>
      </c>
      <c r="F1777" s="26"/>
      <c r="G1777" s="21"/>
      <c r="H1777" s="30"/>
      <c r="I1777" s="30"/>
      <c r="J1777" s="24"/>
      <c r="K1777" s="24"/>
      <c r="L1777" s="24"/>
      <c r="M1777" s="26"/>
      <c r="N1777" s="30"/>
      <c r="O1777" s="13"/>
      <c r="P1777" s="13"/>
      <c r="Q1777" s="13"/>
      <c r="R1777" s="13"/>
      <c r="T1777" s="8" t="str">
        <f>IF(COUNTIF(M1777, "*POSB*TRA*")&gt;0,CONCATENATE(L1777,"-",MID(M1777,(MIN(IF(ISERROR(FIND({1;2;3;4;5;6;7;8;9;0},M1777,FIND("POSB",M1777))),"",FIND({1;2;3;4;5;6;7;8;9;0},M1777,FIND("POSB",M1777))))),6)),"")</f>
        <v/>
      </c>
      <c r="U1777" s="8" t="str">
        <f t="shared" si="216"/>
        <v>--</v>
      </c>
      <c r="V1777" s="17" t="str">
        <f>IF(COUNTIF(M1777, "*CHEQUE*")&gt;0,+MID(M1777,(MIN(IF(ISERROR(FIND({1;2;3;4;5;6;7;8;9;0},M1777)),"",FIND({1;2;3;4;5;6;7;8;9;0},M1777)))),15),"")</f>
        <v/>
      </c>
      <c r="W1777" s="10"/>
      <c r="X1777" s="10"/>
      <c r="Y1777" s="10"/>
      <c r="Z1777" s="10"/>
      <c r="AA1777" s="31" t="str">
        <f t="shared" si="217"/>
        <v>--</v>
      </c>
      <c r="AB1777" s="18" t="str">
        <f t="shared" si="218"/>
        <v>Deposit</v>
      </c>
      <c r="AC1777" s="3">
        <f t="shared" si="219"/>
        <v>0</v>
      </c>
      <c r="AD1777" s="4">
        <f t="shared" si="220"/>
        <v>0</v>
      </c>
      <c r="AE1777" s="8" t="str">
        <f t="shared" si="221"/>
        <v/>
      </c>
      <c r="AF1777" s="18" t="str">
        <f t="shared" si="222"/>
        <v>--</v>
      </c>
    </row>
    <row r="1778" spans="5:32" x14ac:dyDescent="0.25">
      <c r="E1778" s="36" t="str">
        <f t="shared" si="223"/>
        <v>--</v>
      </c>
      <c r="F1778" s="25"/>
      <c r="G1778" s="20"/>
      <c r="H1778" s="29"/>
      <c r="I1778" s="29"/>
      <c r="J1778" s="23"/>
      <c r="K1778" s="23"/>
      <c r="L1778" s="23"/>
      <c r="M1778" s="25"/>
      <c r="N1778" s="29"/>
      <c r="O1778" s="13"/>
      <c r="P1778" s="13"/>
      <c r="Q1778" s="13"/>
      <c r="R1778" s="13"/>
      <c r="T1778" s="8" t="str">
        <f>IF(COUNTIF(M1778, "*POSB*TRA*")&gt;0,CONCATENATE(L1778,"-",MID(M1778,(MIN(IF(ISERROR(FIND({1;2;3;4;5;6;7;8;9;0},M1778,FIND("POSB",M1778))),"",FIND({1;2;3;4;5;6;7;8;9;0},M1778,FIND("POSB",M1778))))),6)),"")</f>
        <v/>
      </c>
      <c r="U1778" s="8" t="str">
        <f t="shared" si="216"/>
        <v>--</v>
      </c>
      <c r="V1778" s="17" t="str">
        <f>IF(COUNTIF(M1778, "*CHEQUE*")&gt;0,+MID(M1778,(MIN(IF(ISERROR(FIND({1;2;3;4;5;6;7;8;9;0},M1778)),"",FIND({1;2;3;4;5;6;7;8;9;0},M1778)))),15),"")</f>
        <v/>
      </c>
      <c r="W1778" s="10"/>
      <c r="X1778" s="10"/>
      <c r="Y1778" s="10"/>
      <c r="Z1778" s="10"/>
      <c r="AA1778" s="31" t="str">
        <f t="shared" si="217"/>
        <v>--</v>
      </c>
      <c r="AB1778" s="18" t="str">
        <f t="shared" si="218"/>
        <v>Deposit</v>
      </c>
      <c r="AC1778" s="3">
        <f t="shared" si="219"/>
        <v>0</v>
      </c>
      <c r="AD1778" s="4">
        <f t="shared" si="220"/>
        <v>0</v>
      </c>
      <c r="AE1778" s="8" t="str">
        <f t="shared" si="221"/>
        <v/>
      </c>
      <c r="AF1778" s="18" t="str">
        <f t="shared" si="222"/>
        <v>--</v>
      </c>
    </row>
    <row r="1779" spans="5:32" x14ac:dyDescent="0.25">
      <c r="E1779" s="36" t="str">
        <f t="shared" si="223"/>
        <v>--</v>
      </c>
      <c r="F1779" s="26"/>
      <c r="G1779" s="21"/>
      <c r="H1779" s="30"/>
      <c r="I1779" s="30"/>
      <c r="J1779" s="24"/>
      <c r="K1779" s="24"/>
      <c r="L1779" s="24"/>
      <c r="M1779" s="26"/>
      <c r="N1779" s="30"/>
      <c r="O1779" s="13"/>
      <c r="P1779" s="13"/>
      <c r="Q1779" s="13"/>
      <c r="R1779" s="13"/>
      <c r="T1779" s="8" t="str">
        <f>IF(COUNTIF(M1779, "*POSB*TRA*")&gt;0,CONCATENATE(L1779,"-",MID(M1779,(MIN(IF(ISERROR(FIND({1;2;3;4;5;6;7;8;9;0},M1779,FIND("POSB",M1779))),"",FIND({1;2;3;4;5;6;7;8;9;0},M1779,FIND("POSB",M1779))))),6)),"")</f>
        <v/>
      </c>
      <c r="U1779" s="8" t="str">
        <f t="shared" si="216"/>
        <v>--</v>
      </c>
      <c r="V1779" s="17" t="str">
        <f>IF(COUNTIF(M1779, "*CHEQUE*")&gt;0,+MID(M1779,(MIN(IF(ISERROR(FIND({1;2;3;4;5;6;7;8;9;0},M1779)),"",FIND({1;2;3;4;5;6;7;8;9;0},M1779)))),15),"")</f>
        <v/>
      </c>
      <c r="W1779" s="10"/>
      <c r="X1779" s="10"/>
      <c r="Y1779" s="10"/>
      <c r="Z1779" s="10"/>
      <c r="AA1779" s="31" t="str">
        <f t="shared" si="217"/>
        <v>--</v>
      </c>
      <c r="AB1779" s="18" t="str">
        <f t="shared" si="218"/>
        <v>Deposit</v>
      </c>
      <c r="AC1779" s="3">
        <f t="shared" si="219"/>
        <v>0</v>
      </c>
      <c r="AD1779" s="4">
        <f t="shared" si="220"/>
        <v>0</v>
      </c>
      <c r="AE1779" s="8" t="str">
        <f t="shared" si="221"/>
        <v/>
      </c>
      <c r="AF1779" s="18" t="str">
        <f t="shared" si="222"/>
        <v>--</v>
      </c>
    </row>
    <row r="1780" spans="5:32" x14ac:dyDescent="0.25">
      <c r="E1780" s="36" t="str">
        <f t="shared" si="223"/>
        <v>--</v>
      </c>
      <c r="F1780" s="25"/>
      <c r="G1780" s="20"/>
      <c r="H1780" s="29"/>
      <c r="I1780" s="29"/>
      <c r="J1780" s="23"/>
      <c r="K1780" s="23"/>
      <c r="L1780" s="23"/>
      <c r="M1780" s="25"/>
      <c r="N1780" s="29"/>
      <c r="O1780" s="13"/>
      <c r="P1780" s="13"/>
      <c r="Q1780" s="13"/>
      <c r="R1780" s="13"/>
      <c r="T1780" s="8" t="str">
        <f>IF(COUNTIF(M1780, "*POSB*TRA*")&gt;0,CONCATENATE(L1780,"-",MID(M1780,(MIN(IF(ISERROR(FIND({1;2;3;4;5;6;7;8;9;0},M1780,FIND("POSB",M1780))),"",FIND({1;2;3;4;5;6;7;8;9;0},M1780,FIND("POSB",M1780))))),6)),"")</f>
        <v/>
      </c>
      <c r="U1780" s="8" t="str">
        <f t="shared" si="216"/>
        <v>--</v>
      </c>
      <c r="V1780" s="17" t="str">
        <f>IF(COUNTIF(M1780, "*CHEQUE*")&gt;0,+MID(M1780,(MIN(IF(ISERROR(FIND({1;2;3;4;5;6;7;8;9;0},M1780)),"",FIND({1;2;3;4;5;6;7;8;9;0},M1780)))),15),"")</f>
        <v/>
      </c>
      <c r="W1780" s="10"/>
      <c r="X1780" s="10"/>
      <c r="Y1780" s="10"/>
      <c r="Z1780" s="10"/>
      <c r="AA1780" s="31" t="str">
        <f t="shared" si="217"/>
        <v>--</v>
      </c>
      <c r="AB1780" s="18" t="str">
        <f t="shared" si="218"/>
        <v>Deposit</v>
      </c>
      <c r="AC1780" s="3">
        <f t="shared" si="219"/>
        <v>0</v>
      </c>
      <c r="AD1780" s="4">
        <f t="shared" si="220"/>
        <v>0</v>
      </c>
      <c r="AE1780" s="8" t="str">
        <f t="shared" si="221"/>
        <v/>
      </c>
      <c r="AF1780" s="18" t="str">
        <f t="shared" si="222"/>
        <v>--</v>
      </c>
    </row>
    <row r="1781" spans="5:32" x14ac:dyDescent="0.25">
      <c r="E1781" s="36" t="str">
        <f t="shared" si="223"/>
        <v>--</v>
      </c>
      <c r="F1781" s="26"/>
      <c r="G1781" s="21"/>
      <c r="H1781" s="30"/>
      <c r="I1781" s="30"/>
      <c r="J1781" s="24"/>
      <c r="K1781" s="24"/>
      <c r="L1781" s="24"/>
      <c r="M1781" s="26"/>
      <c r="N1781" s="30"/>
      <c r="O1781" s="13"/>
      <c r="P1781" s="13"/>
      <c r="Q1781" s="13"/>
      <c r="R1781" s="13"/>
      <c r="T1781" s="8" t="str">
        <f>IF(COUNTIF(M1781, "*POSB*TRA*")&gt;0,CONCATENATE(L1781,"-",MID(M1781,(MIN(IF(ISERROR(FIND({1;2;3;4;5;6;7;8;9;0},M1781,FIND("POSB",M1781))),"",FIND({1;2;3;4;5;6;7;8;9;0},M1781,FIND("POSB",M1781))))),6)),"")</f>
        <v/>
      </c>
      <c r="U1781" s="8" t="str">
        <f t="shared" si="216"/>
        <v>--</v>
      </c>
      <c r="V1781" s="17" t="str">
        <f>IF(COUNTIF(M1781, "*CHEQUE*")&gt;0,+MID(M1781,(MIN(IF(ISERROR(FIND({1;2;3;4;5;6;7;8;9;0},M1781)),"",FIND({1;2;3;4;5;6;7;8;9;0},M1781)))),15),"")</f>
        <v/>
      </c>
      <c r="W1781" s="10"/>
      <c r="X1781" s="10"/>
      <c r="Y1781" s="10"/>
      <c r="Z1781" s="10"/>
      <c r="AA1781" s="31" t="str">
        <f t="shared" si="217"/>
        <v>--</v>
      </c>
      <c r="AB1781" s="18" t="str">
        <f t="shared" si="218"/>
        <v>Deposit</v>
      </c>
      <c r="AC1781" s="3">
        <f t="shared" si="219"/>
        <v>0</v>
      </c>
      <c r="AD1781" s="4">
        <f t="shared" si="220"/>
        <v>0</v>
      </c>
      <c r="AE1781" s="8" t="str">
        <f t="shared" si="221"/>
        <v/>
      </c>
      <c r="AF1781" s="18" t="str">
        <f t="shared" si="222"/>
        <v>--</v>
      </c>
    </row>
    <row r="1782" spans="5:32" x14ac:dyDescent="0.25">
      <c r="E1782" s="36" t="str">
        <f t="shared" si="223"/>
        <v>--</v>
      </c>
      <c r="F1782" s="25"/>
      <c r="G1782" s="20"/>
      <c r="H1782" s="29"/>
      <c r="I1782" s="29"/>
      <c r="J1782" s="23"/>
      <c r="K1782" s="23"/>
      <c r="L1782" s="23"/>
      <c r="M1782" s="25"/>
      <c r="N1782" s="29"/>
      <c r="O1782" s="13"/>
      <c r="P1782" s="13"/>
      <c r="Q1782" s="13"/>
      <c r="R1782" s="13"/>
      <c r="T1782" s="8" t="str">
        <f>IF(COUNTIF(M1782, "*POSB*TRA*")&gt;0,CONCATENATE(L1782,"-",MID(M1782,(MIN(IF(ISERROR(FIND({1;2;3;4;5;6;7;8;9;0},M1782,FIND("POSB",M1782))),"",FIND({1;2;3;4;5;6;7;8;9;0},M1782,FIND("POSB",M1782))))),6)),"")</f>
        <v/>
      </c>
      <c r="U1782" s="8" t="str">
        <f t="shared" si="216"/>
        <v>--</v>
      </c>
      <c r="V1782" s="17" t="str">
        <f>IF(COUNTIF(M1782, "*CHEQUE*")&gt;0,+MID(M1782,(MIN(IF(ISERROR(FIND({1;2;3;4;5;6;7;8;9;0},M1782)),"",FIND({1;2;3;4;5;6;7;8;9;0},M1782)))),15),"")</f>
        <v/>
      </c>
      <c r="W1782" s="10"/>
      <c r="X1782" s="10"/>
      <c r="Y1782" s="10"/>
      <c r="Z1782" s="10"/>
      <c r="AA1782" s="31" t="str">
        <f t="shared" si="217"/>
        <v>--</v>
      </c>
      <c r="AB1782" s="18" t="str">
        <f t="shared" si="218"/>
        <v>Deposit</v>
      </c>
      <c r="AC1782" s="3">
        <f t="shared" si="219"/>
        <v>0</v>
      </c>
      <c r="AD1782" s="4">
        <f t="shared" si="220"/>
        <v>0</v>
      </c>
      <c r="AE1782" s="8" t="str">
        <f t="shared" si="221"/>
        <v/>
      </c>
      <c r="AF1782" s="18" t="str">
        <f t="shared" si="222"/>
        <v>--</v>
      </c>
    </row>
    <row r="1783" spans="5:32" x14ac:dyDescent="0.25">
      <c r="E1783" s="36" t="str">
        <f t="shared" si="223"/>
        <v>--</v>
      </c>
      <c r="F1783" s="26"/>
      <c r="G1783" s="21"/>
      <c r="H1783" s="30"/>
      <c r="I1783" s="30"/>
      <c r="J1783" s="24"/>
      <c r="K1783" s="24"/>
      <c r="L1783" s="24"/>
      <c r="M1783" s="26"/>
      <c r="N1783" s="30"/>
      <c r="O1783" s="13"/>
      <c r="P1783" s="13"/>
      <c r="Q1783" s="13"/>
      <c r="R1783" s="13"/>
      <c r="T1783" s="8" t="str">
        <f>IF(COUNTIF(M1783, "*POSB*TRA*")&gt;0,CONCATENATE(L1783,"-",MID(M1783,(MIN(IF(ISERROR(FIND({1;2;3;4;5;6;7;8;9;0},M1783,FIND("POSB",M1783))),"",FIND({1;2;3;4;5;6;7;8;9;0},M1783,FIND("POSB",M1783))))),6)),"")</f>
        <v/>
      </c>
      <c r="U1783" s="8" t="str">
        <f t="shared" si="216"/>
        <v>--</v>
      </c>
      <c r="V1783" s="17" t="str">
        <f>IF(COUNTIF(M1783, "*CHEQUE*")&gt;0,+MID(M1783,(MIN(IF(ISERROR(FIND({1;2;3;4;5;6;7;8;9;0},M1783)),"",FIND({1;2;3;4;5;6;7;8;9;0},M1783)))),15),"")</f>
        <v/>
      </c>
      <c r="W1783" s="10"/>
      <c r="X1783" s="10"/>
      <c r="Y1783" s="10"/>
      <c r="Z1783" s="10"/>
      <c r="AA1783" s="31" t="str">
        <f t="shared" si="217"/>
        <v>--</v>
      </c>
      <c r="AB1783" s="18" t="str">
        <f t="shared" si="218"/>
        <v>Deposit</v>
      </c>
      <c r="AC1783" s="3">
        <f t="shared" si="219"/>
        <v>0</v>
      </c>
      <c r="AD1783" s="4">
        <f t="shared" si="220"/>
        <v>0</v>
      </c>
      <c r="AE1783" s="8" t="str">
        <f t="shared" si="221"/>
        <v/>
      </c>
      <c r="AF1783" s="18" t="str">
        <f t="shared" si="222"/>
        <v>--</v>
      </c>
    </row>
    <row r="1784" spans="5:32" x14ac:dyDescent="0.25">
      <c r="E1784" s="36" t="str">
        <f t="shared" si="223"/>
        <v>--</v>
      </c>
      <c r="F1784" s="25"/>
      <c r="G1784" s="20"/>
      <c r="H1784" s="29"/>
      <c r="I1784" s="29"/>
      <c r="J1784" s="23"/>
      <c r="K1784" s="23"/>
      <c r="L1784" s="23"/>
      <c r="M1784" s="25"/>
      <c r="N1784" s="29"/>
      <c r="O1784" s="13"/>
      <c r="P1784" s="13"/>
      <c r="Q1784" s="13"/>
      <c r="R1784" s="13"/>
      <c r="T1784" s="8" t="str">
        <f>IF(COUNTIF(M1784, "*POSB*TRA*")&gt;0,CONCATENATE(L1784,"-",MID(M1784,(MIN(IF(ISERROR(FIND({1;2;3;4;5;6;7;8;9;0},M1784,FIND("POSB",M1784))),"",FIND({1;2;3;4;5;6;7;8;9;0},M1784,FIND("POSB",M1784))))),6)),"")</f>
        <v/>
      </c>
      <c r="U1784" s="8" t="str">
        <f t="shared" si="216"/>
        <v>--</v>
      </c>
      <c r="V1784" s="17" t="str">
        <f>IF(COUNTIF(M1784, "*CHEQUE*")&gt;0,+MID(M1784,(MIN(IF(ISERROR(FIND({1;2;3;4;5;6;7;8;9;0},M1784)),"",FIND({1;2;3;4;5;6;7;8;9;0},M1784)))),15),"")</f>
        <v/>
      </c>
      <c r="W1784" s="10"/>
      <c r="X1784" s="10"/>
      <c r="Y1784" s="10"/>
      <c r="Z1784" s="10"/>
      <c r="AA1784" s="31" t="str">
        <f t="shared" si="217"/>
        <v>--</v>
      </c>
      <c r="AB1784" s="18" t="str">
        <f t="shared" si="218"/>
        <v>Deposit</v>
      </c>
      <c r="AC1784" s="3">
        <f t="shared" si="219"/>
        <v>0</v>
      </c>
      <c r="AD1784" s="4">
        <f t="shared" si="220"/>
        <v>0</v>
      </c>
      <c r="AE1784" s="8" t="str">
        <f t="shared" si="221"/>
        <v/>
      </c>
      <c r="AF1784" s="18" t="str">
        <f t="shared" si="222"/>
        <v>--</v>
      </c>
    </row>
    <row r="1785" spans="5:32" x14ac:dyDescent="0.25">
      <c r="E1785" s="36" t="str">
        <f t="shared" si="223"/>
        <v>--</v>
      </c>
      <c r="F1785" s="26"/>
      <c r="G1785" s="21"/>
      <c r="H1785" s="30"/>
      <c r="I1785" s="30"/>
      <c r="J1785" s="24"/>
      <c r="K1785" s="24"/>
      <c r="L1785" s="24"/>
      <c r="M1785" s="26"/>
      <c r="N1785" s="30"/>
      <c r="O1785" s="13"/>
      <c r="P1785" s="13"/>
      <c r="Q1785" s="13"/>
      <c r="R1785" s="13"/>
      <c r="T1785" s="8" t="str">
        <f>IF(COUNTIF(M1785, "*POSB*TRA*")&gt;0,CONCATENATE(L1785,"-",MID(M1785,(MIN(IF(ISERROR(FIND({1;2;3;4;5;6;7;8;9;0},M1785,FIND("POSB",M1785))),"",FIND({1;2;3;4;5;6;7;8;9;0},M1785,FIND("POSB",M1785))))),6)),"")</f>
        <v/>
      </c>
      <c r="U1785" s="8" t="str">
        <f t="shared" si="216"/>
        <v>--</v>
      </c>
      <c r="V1785" s="17" t="str">
        <f>IF(COUNTIF(M1785, "*CHEQUE*")&gt;0,+MID(M1785,(MIN(IF(ISERROR(FIND({1;2;3;4;5;6;7;8;9;0},M1785)),"",FIND({1;2;3;4;5;6;7;8;9;0},M1785)))),15),"")</f>
        <v/>
      </c>
      <c r="W1785" s="10"/>
      <c r="X1785" s="10"/>
      <c r="Y1785" s="10"/>
      <c r="Z1785" s="10"/>
      <c r="AA1785" s="31" t="str">
        <f t="shared" si="217"/>
        <v>--</v>
      </c>
      <c r="AB1785" s="18" t="str">
        <f t="shared" si="218"/>
        <v>Deposit</v>
      </c>
      <c r="AC1785" s="3">
        <f t="shared" si="219"/>
        <v>0</v>
      </c>
      <c r="AD1785" s="4">
        <f t="shared" si="220"/>
        <v>0</v>
      </c>
      <c r="AE1785" s="8" t="str">
        <f t="shared" si="221"/>
        <v/>
      </c>
      <c r="AF1785" s="18" t="str">
        <f t="shared" si="222"/>
        <v>--</v>
      </c>
    </row>
    <row r="1786" spans="5:32" x14ac:dyDescent="0.25">
      <c r="E1786" s="36" t="str">
        <f t="shared" si="223"/>
        <v>--</v>
      </c>
      <c r="F1786" s="25"/>
      <c r="G1786" s="20"/>
      <c r="H1786" s="29"/>
      <c r="I1786" s="29"/>
      <c r="J1786" s="23"/>
      <c r="K1786" s="23"/>
      <c r="L1786" s="23"/>
      <c r="M1786" s="25"/>
      <c r="N1786" s="29"/>
      <c r="O1786" s="13"/>
      <c r="P1786" s="13"/>
      <c r="Q1786" s="13"/>
      <c r="R1786" s="13"/>
      <c r="T1786" s="8" t="str">
        <f>IF(COUNTIF(M1786, "*POSB*TRA*")&gt;0,CONCATENATE(L1786,"-",MID(M1786,(MIN(IF(ISERROR(FIND({1;2;3;4;5;6;7;8;9;0},M1786,FIND("POSB",M1786))),"",FIND({1;2;3;4;5;6;7;8;9;0},M1786,FIND("POSB",M1786))))),6)),"")</f>
        <v/>
      </c>
      <c r="U1786" s="8" t="str">
        <f t="shared" si="216"/>
        <v>--</v>
      </c>
      <c r="V1786" s="17" t="str">
        <f>IF(COUNTIF(M1786, "*CHEQUE*")&gt;0,+MID(M1786,(MIN(IF(ISERROR(FIND({1;2;3;4;5;6;7;8;9;0},M1786)),"",FIND({1;2;3;4;5;6;7;8;9;0},M1786)))),15),"")</f>
        <v/>
      </c>
      <c r="W1786" s="10"/>
      <c r="X1786" s="10"/>
      <c r="Y1786" s="10"/>
      <c r="Z1786" s="10"/>
      <c r="AA1786" s="31" t="str">
        <f t="shared" si="217"/>
        <v>--</v>
      </c>
      <c r="AB1786" s="18" t="str">
        <f t="shared" si="218"/>
        <v>Deposit</v>
      </c>
      <c r="AC1786" s="3">
        <f t="shared" si="219"/>
        <v>0</v>
      </c>
      <c r="AD1786" s="4">
        <f t="shared" si="220"/>
        <v>0</v>
      </c>
      <c r="AE1786" s="8" t="str">
        <f t="shared" si="221"/>
        <v/>
      </c>
      <c r="AF1786" s="18" t="str">
        <f t="shared" si="222"/>
        <v>--</v>
      </c>
    </row>
    <row r="1787" spans="5:32" x14ac:dyDescent="0.25">
      <c r="E1787" s="36" t="str">
        <f t="shared" si="223"/>
        <v>--</v>
      </c>
      <c r="F1787" s="26"/>
      <c r="G1787" s="21"/>
      <c r="H1787" s="30"/>
      <c r="I1787" s="30"/>
      <c r="J1787" s="24"/>
      <c r="K1787" s="24"/>
      <c r="L1787" s="24"/>
      <c r="M1787" s="26"/>
      <c r="N1787" s="30"/>
      <c r="O1787" s="13"/>
      <c r="P1787" s="13"/>
      <c r="Q1787" s="13"/>
      <c r="R1787" s="13"/>
      <c r="T1787" s="8" t="str">
        <f>IF(COUNTIF(M1787, "*POSB*TRA*")&gt;0,CONCATENATE(L1787,"-",MID(M1787,(MIN(IF(ISERROR(FIND({1;2;3;4;5;6;7;8;9;0},M1787,FIND("POSB",M1787))),"",FIND({1;2;3;4;5;6;7;8;9;0},M1787,FIND("POSB",M1787))))),6)),"")</f>
        <v/>
      </c>
      <c r="U1787" s="8" t="str">
        <f t="shared" si="216"/>
        <v>--</v>
      </c>
      <c r="V1787" s="17" t="str">
        <f>IF(COUNTIF(M1787, "*CHEQUE*")&gt;0,+MID(M1787,(MIN(IF(ISERROR(FIND({1;2;3;4;5;6;7;8;9;0},M1787)),"",FIND({1;2;3;4;5;6;7;8;9;0},M1787)))),15),"")</f>
        <v/>
      </c>
      <c r="W1787" s="10"/>
      <c r="X1787" s="10"/>
      <c r="Y1787" s="10"/>
      <c r="Z1787" s="10"/>
      <c r="AA1787" s="31" t="str">
        <f t="shared" si="217"/>
        <v>--</v>
      </c>
      <c r="AB1787" s="18" t="str">
        <f t="shared" si="218"/>
        <v>Deposit</v>
      </c>
      <c r="AC1787" s="3">
        <f t="shared" si="219"/>
        <v>0</v>
      </c>
      <c r="AD1787" s="4">
        <f t="shared" si="220"/>
        <v>0</v>
      </c>
      <c r="AE1787" s="8" t="str">
        <f t="shared" si="221"/>
        <v/>
      </c>
      <c r="AF1787" s="18" t="str">
        <f t="shared" si="222"/>
        <v>--</v>
      </c>
    </row>
    <row r="1788" spans="5:32" x14ac:dyDescent="0.25">
      <c r="E1788" s="36" t="str">
        <f t="shared" si="223"/>
        <v>--</v>
      </c>
      <c r="F1788" s="25"/>
      <c r="G1788" s="20"/>
      <c r="H1788" s="29"/>
      <c r="I1788" s="29"/>
      <c r="J1788" s="23"/>
      <c r="K1788" s="23"/>
      <c r="L1788" s="23"/>
      <c r="M1788" s="25"/>
      <c r="N1788" s="29"/>
      <c r="O1788" s="13"/>
      <c r="P1788" s="13"/>
      <c r="Q1788" s="13"/>
      <c r="R1788" s="13"/>
      <c r="T1788" s="8" t="str">
        <f>IF(COUNTIF(M1788, "*POSB*TRA*")&gt;0,CONCATENATE(L1788,"-",MID(M1788,(MIN(IF(ISERROR(FIND({1;2;3;4;5;6;7;8;9;0},M1788,FIND("POSB",M1788))),"",FIND({1;2;3;4;5;6;7;8;9;0},M1788,FIND("POSB",M1788))))),6)),"")</f>
        <v/>
      </c>
      <c r="U1788" s="8" t="str">
        <f t="shared" si="216"/>
        <v>--</v>
      </c>
      <c r="V1788" s="17" t="str">
        <f>IF(COUNTIF(M1788, "*CHEQUE*")&gt;0,+MID(M1788,(MIN(IF(ISERROR(FIND({1;2;3;4;5;6;7;8;9;0},M1788)),"",FIND({1;2;3;4;5;6;7;8;9;0},M1788)))),15),"")</f>
        <v/>
      </c>
      <c r="W1788" s="10"/>
      <c r="X1788" s="10"/>
      <c r="Y1788" s="10"/>
      <c r="Z1788" s="10"/>
      <c r="AA1788" s="31" t="str">
        <f t="shared" si="217"/>
        <v>--</v>
      </c>
      <c r="AB1788" s="18" t="str">
        <f t="shared" si="218"/>
        <v>Deposit</v>
      </c>
      <c r="AC1788" s="3">
        <f t="shared" si="219"/>
        <v>0</v>
      </c>
      <c r="AD1788" s="4">
        <f t="shared" si="220"/>
        <v>0</v>
      </c>
      <c r="AE1788" s="8" t="str">
        <f t="shared" si="221"/>
        <v/>
      </c>
      <c r="AF1788" s="18" t="str">
        <f t="shared" si="222"/>
        <v>--</v>
      </c>
    </row>
    <row r="1789" spans="5:32" x14ac:dyDescent="0.25">
      <c r="E1789" s="36" t="str">
        <f t="shared" si="223"/>
        <v>--</v>
      </c>
      <c r="F1789" s="26"/>
      <c r="G1789" s="21"/>
      <c r="H1789" s="30"/>
      <c r="I1789" s="30"/>
      <c r="J1789" s="24"/>
      <c r="K1789" s="24"/>
      <c r="L1789" s="24"/>
      <c r="M1789" s="26"/>
      <c r="N1789" s="30"/>
      <c r="O1789" s="13"/>
      <c r="P1789" s="13"/>
      <c r="Q1789" s="13"/>
      <c r="R1789" s="13"/>
      <c r="T1789" s="8" t="str">
        <f>IF(COUNTIF(M1789, "*POSB*TRA*")&gt;0,CONCATENATE(L1789,"-",MID(M1789,(MIN(IF(ISERROR(FIND({1;2;3;4;5;6;7;8;9;0},M1789,FIND("POSB",M1789))),"",FIND({1;2;3;4;5;6;7;8;9;0},M1789,FIND("POSB",M1789))))),6)),"")</f>
        <v/>
      </c>
      <c r="U1789" s="8" t="str">
        <f t="shared" si="216"/>
        <v>--</v>
      </c>
      <c r="V1789" s="17" t="str">
        <f>IF(COUNTIF(M1789, "*CHEQUE*")&gt;0,+MID(M1789,(MIN(IF(ISERROR(FIND({1;2;3;4;5;6;7;8;9;0},M1789)),"",FIND({1;2;3;4;5;6;7;8;9;0},M1789)))),15),"")</f>
        <v/>
      </c>
      <c r="W1789" s="10"/>
      <c r="X1789" s="10"/>
      <c r="Y1789" s="10"/>
      <c r="Z1789" s="10"/>
      <c r="AA1789" s="31" t="str">
        <f t="shared" si="217"/>
        <v>--</v>
      </c>
      <c r="AB1789" s="18" t="str">
        <f t="shared" si="218"/>
        <v>Deposit</v>
      </c>
      <c r="AC1789" s="3">
        <f t="shared" si="219"/>
        <v>0</v>
      </c>
      <c r="AD1789" s="4">
        <f t="shared" si="220"/>
        <v>0</v>
      </c>
      <c r="AE1789" s="8" t="str">
        <f t="shared" si="221"/>
        <v/>
      </c>
      <c r="AF1789" s="18" t="str">
        <f t="shared" si="222"/>
        <v>--</v>
      </c>
    </row>
    <row r="1790" spans="5:32" x14ac:dyDescent="0.25">
      <c r="E1790" s="36" t="str">
        <f t="shared" si="223"/>
        <v>--</v>
      </c>
      <c r="F1790" s="25"/>
      <c r="G1790" s="20"/>
      <c r="H1790" s="29"/>
      <c r="I1790" s="29"/>
      <c r="J1790" s="23"/>
      <c r="K1790" s="23"/>
      <c r="L1790" s="23"/>
      <c r="M1790" s="25"/>
      <c r="N1790" s="29"/>
      <c r="O1790" s="13"/>
      <c r="P1790" s="13"/>
      <c r="Q1790" s="13"/>
      <c r="R1790" s="13"/>
      <c r="T1790" s="8" t="str">
        <f>IF(COUNTIF(M1790, "*POSB*TRA*")&gt;0,CONCATENATE(L1790,"-",MID(M1790,(MIN(IF(ISERROR(FIND({1;2;3;4;5;6;7;8;9;0},M1790,FIND("POSB",M1790))),"",FIND({1;2;3;4;5;6;7;8;9;0},M1790,FIND("POSB",M1790))))),6)),"")</f>
        <v/>
      </c>
      <c r="U1790" s="8" t="str">
        <f t="shared" si="216"/>
        <v>--</v>
      </c>
      <c r="V1790" s="17" t="str">
        <f>IF(COUNTIF(M1790, "*CHEQUE*")&gt;0,+MID(M1790,(MIN(IF(ISERROR(FIND({1;2;3;4;5;6;7;8;9;0},M1790)),"",FIND({1;2;3;4;5;6;7;8;9;0},M1790)))),15),"")</f>
        <v/>
      </c>
      <c r="W1790" s="10"/>
      <c r="X1790" s="10"/>
      <c r="Y1790" s="10"/>
      <c r="Z1790" s="10"/>
      <c r="AA1790" s="31" t="str">
        <f t="shared" si="217"/>
        <v>--</v>
      </c>
      <c r="AB1790" s="18" t="str">
        <f t="shared" si="218"/>
        <v>Deposit</v>
      </c>
      <c r="AC1790" s="3">
        <f t="shared" si="219"/>
        <v>0</v>
      </c>
      <c r="AD1790" s="4">
        <f t="shared" si="220"/>
        <v>0</v>
      </c>
      <c r="AE1790" s="8" t="str">
        <f t="shared" si="221"/>
        <v/>
      </c>
      <c r="AF1790" s="18" t="str">
        <f t="shared" si="222"/>
        <v>--</v>
      </c>
    </row>
    <row r="1791" spans="5:32" x14ac:dyDescent="0.25">
      <c r="E1791" s="36" t="str">
        <f t="shared" si="223"/>
        <v>--</v>
      </c>
      <c r="F1791" s="26"/>
      <c r="G1791" s="21"/>
      <c r="H1791" s="30"/>
      <c r="I1791" s="30"/>
      <c r="J1791" s="24"/>
      <c r="K1791" s="24"/>
      <c r="L1791" s="24"/>
      <c r="M1791" s="26"/>
      <c r="N1791" s="30"/>
      <c r="O1791" s="13"/>
      <c r="P1791" s="13"/>
      <c r="Q1791" s="13"/>
      <c r="R1791" s="13"/>
      <c r="T1791" s="8" t="str">
        <f>IF(COUNTIF(M1791, "*POSB*TRA*")&gt;0,CONCATENATE(L1791,"-",MID(M1791,(MIN(IF(ISERROR(FIND({1;2;3;4;5;6;7;8;9;0},M1791,FIND("POSB",M1791))),"",FIND({1;2;3;4;5;6;7;8;9;0},M1791,FIND("POSB",M1791))))),6)),"")</f>
        <v/>
      </c>
      <c r="U1791" s="8" t="str">
        <f t="shared" si="216"/>
        <v>--</v>
      </c>
      <c r="V1791" s="17" t="str">
        <f>IF(COUNTIF(M1791, "*CHEQUE*")&gt;0,+MID(M1791,(MIN(IF(ISERROR(FIND({1;2;3;4;5;6;7;8;9;0},M1791)),"",FIND({1;2;3;4;5;6;7;8;9;0},M1791)))),15),"")</f>
        <v/>
      </c>
      <c r="W1791" s="10"/>
      <c r="X1791" s="10"/>
      <c r="Y1791" s="10"/>
      <c r="Z1791" s="10"/>
      <c r="AA1791" s="31" t="str">
        <f t="shared" si="217"/>
        <v>--</v>
      </c>
      <c r="AB1791" s="18" t="str">
        <f t="shared" si="218"/>
        <v>Deposit</v>
      </c>
      <c r="AC1791" s="3">
        <f t="shared" si="219"/>
        <v>0</v>
      </c>
      <c r="AD1791" s="4">
        <f t="shared" si="220"/>
        <v>0</v>
      </c>
      <c r="AE1791" s="8" t="str">
        <f t="shared" si="221"/>
        <v/>
      </c>
      <c r="AF1791" s="18" t="str">
        <f t="shared" si="222"/>
        <v>--</v>
      </c>
    </row>
    <row r="1792" spans="5:32" x14ac:dyDescent="0.25">
      <c r="E1792" s="36" t="str">
        <f t="shared" si="223"/>
        <v>--</v>
      </c>
      <c r="F1792" s="25"/>
      <c r="G1792" s="20"/>
      <c r="H1792" s="29"/>
      <c r="I1792" s="29"/>
      <c r="J1792" s="23"/>
      <c r="K1792" s="23"/>
      <c r="L1792" s="23"/>
      <c r="M1792" s="25"/>
      <c r="N1792" s="29"/>
      <c r="O1792" s="13"/>
      <c r="P1792" s="13"/>
      <c r="Q1792" s="13"/>
      <c r="R1792" s="13"/>
      <c r="T1792" s="8" t="str">
        <f>IF(COUNTIF(M1792, "*POSB*TRA*")&gt;0,CONCATENATE(L1792,"-",MID(M1792,(MIN(IF(ISERROR(FIND({1;2;3;4;5;6;7;8;9;0},M1792,FIND("POSB",M1792))),"",FIND({1;2;3;4;5;6;7;8;9;0},M1792,FIND("POSB",M1792))))),6)),"")</f>
        <v/>
      </c>
      <c r="U1792" s="8" t="str">
        <f t="shared" si="216"/>
        <v>--</v>
      </c>
      <c r="V1792" s="17" t="str">
        <f>IF(COUNTIF(M1792, "*CHEQUE*")&gt;0,+MID(M1792,(MIN(IF(ISERROR(FIND({1;2;3;4;5;6;7;8;9;0},M1792)),"",FIND({1;2;3;4;5;6;7;8;9;0},M1792)))),15),"")</f>
        <v/>
      </c>
      <c r="W1792" s="10"/>
      <c r="X1792" s="10"/>
      <c r="Y1792" s="10"/>
      <c r="Z1792" s="10"/>
      <c r="AA1792" s="31" t="str">
        <f t="shared" si="217"/>
        <v>--</v>
      </c>
      <c r="AB1792" s="18" t="str">
        <f t="shared" si="218"/>
        <v>Deposit</v>
      </c>
      <c r="AC1792" s="3">
        <f t="shared" si="219"/>
        <v>0</v>
      </c>
      <c r="AD1792" s="4">
        <f t="shared" si="220"/>
        <v>0</v>
      </c>
      <c r="AE1792" s="8" t="str">
        <f t="shared" si="221"/>
        <v/>
      </c>
      <c r="AF1792" s="18" t="str">
        <f t="shared" si="222"/>
        <v>--</v>
      </c>
    </row>
    <row r="1793" spans="5:32" x14ac:dyDescent="0.25">
      <c r="E1793" s="36" t="str">
        <f t="shared" si="223"/>
        <v>--</v>
      </c>
      <c r="F1793" s="26"/>
      <c r="G1793" s="21"/>
      <c r="H1793" s="30"/>
      <c r="I1793" s="30"/>
      <c r="J1793" s="24"/>
      <c r="K1793" s="24"/>
      <c r="L1793" s="24"/>
      <c r="M1793" s="26"/>
      <c r="N1793" s="30"/>
      <c r="O1793" s="13"/>
      <c r="P1793" s="13"/>
      <c r="Q1793" s="13"/>
      <c r="R1793" s="13"/>
      <c r="T1793" s="8" t="str">
        <f>IF(COUNTIF(M1793, "*POSB*TRA*")&gt;0,CONCATENATE(L1793,"-",MID(M1793,(MIN(IF(ISERROR(FIND({1;2;3;4;5;6;7;8;9;0},M1793,FIND("POSB",M1793))),"",FIND({1;2;3;4;5;6;7;8;9;0},M1793,FIND("POSB",M1793))))),6)),"")</f>
        <v/>
      </c>
      <c r="U1793" s="8" t="str">
        <f t="shared" si="216"/>
        <v>--</v>
      </c>
      <c r="V1793" s="17" t="str">
        <f>IF(COUNTIF(M1793, "*CHEQUE*")&gt;0,+MID(M1793,(MIN(IF(ISERROR(FIND({1;2;3;4;5;6;7;8;9;0},M1793)),"",FIND({1;2;3;4;5;6;7;8;9;0},M1793)))),15),"")</f>
        <v/>
      </c>
      <c r="W1793" s="10"/>
      <c r="X1793" s="10"/>
      <c r="Y1793" s="10"/>
      <c r="Z1793" s="10"/>
      <c r="AA1793" s="31" t="str">
        <f t="shared" si="217"/>
        <v>--</v>
      </c>
      <c r="AB1793" s="18" t="str">
        <f t="shared" si="218"/>
        <v>Deposit</v>
      </c>
      <c r="AC1793" s="3">
        <f t="shared" si="219"/>
        <v>0</v>
      </c>
      <c r="AD1793" s="4">
        <f t="shared" si="220"/>
        <v>0</v>
      </c>
      <c r="AE1793" s="8" t="str">
        <f t="shared" si="221"/>
        <v/>
      </c>
      <c r="AF1793" s="18" t="str">
        <f t="shared" si="222"/>
        <v>--</v>
      </c>
    </row>
    <row r="1794" spans="5:32" x14ac:dyDescent="0.25">
      <c r="E1794" s="36" t="str">
        <f t="shared" si="223"/>
        <v>--</v>
      </c>
      <c r="F1794" s="25"/>
      <c r="G1794" s="20"/>
      <c r="H1794" s="29"/>
      <c r="I1794" s="29"/>
      <c r="J1794" s="23"/>
      <c r="K1794" s="23"/>
      <c r="L1794" s="23"/>
      <c r="M1794" s="25"/>
      <c r="N1794" s="29"/>
      <c r="O1794" s="13"/>
      <c r="P1794" s="13"/>
      <c r="Q1794" s="13"/>
      <c r="R1794" s="13"/>
      <c r="T1794" s="8" t="str">
        <f>IF(COUNTIF(M1794, "*POSB*TRA*")&gt;0,CONCATENATE(L1794,"-",MID(M1794,(MIN(IF(ISERROR(FIND({1;2;3;4;5;6;7;8;9;0},M1794,FIND("POSB",M1794))),"",FIND({1;2;3;4;5;6;7;8;9;0},M1794,FIND("POSB",M1794))))),6)),"")</f>
        <v/>
      </c>
      <c r="U1794" s="8" t="str">
        <f t="shared" si="216"/>
        <v>--</v>
      </c>
      <c r="V1794" s="17" t="str">
        <f>IF(COUNTIF(M1794, "*CHEQUE*")&gt;0,+MID(M1794,(MIN(IF(ISERROR(FIND({1;2;3;4;5;6;7;8;9;0},M1794)),"",FIND({1;2;3;4;5;6;7;8;9;0},M1794)))),15),"")</f>
        <v/>
      </c>
      <c r="W1794" s="10"/>
      <c r="X1794" s="10"/>
      <c r="Y1794" s="10"/>
      <c r="Z1794" s="10"/>
      <c r="AA1794" s="31" t="str">
        <f t="shared" si="217"/>
        <v>--</v>
      </c>
      <c r="AB1794" s="18" t="str">
        <f t="shared" si="218"/>
        <v>Deposit</v>
      </c>
      <c r="AC1794" s="3">
        <f t="shared" si="219"/>
        <v>0</v>
      </c>
      <c r="AD1794" s="4">
        <f t="shared" si="220"/>
        <v>0</v>
      </c>
      <c r="AE1794" s="8" t="str">
        <f t="shared" si="221"/>
        <v/>
      </c>
      <c r="AF1794" s="18" t="str">
        <f t="shared" si="222"/>
        <v>--</v>
      </c>
    </row>
    <row r="1795" spans="5:32" x14ac:dyDescent="0.25">
      <c r="E1795" s="36" t="str">
        <f t="shared" si="223"/>
        <v>--</v>
      </c>
      <c r="F1795" s="26"/>
      <c r="G1795" s="21"/>
      <c r="H1795" s="30"/>
      <c r="I1795" s="30"/>
      <c r="J1795" s="24"/>
      <c r="K1795" s="24"/>
      <c r="L1795" s="24"/>
      <c r="M1795" s="26"/>
      <c r="N1795" s="30"/>
      <c r="O1795" s="13"/>
      <c r="P1795" s="13"/>
      <c r="Q1795" s="13"/>
      <c r="R1795" s="13"/>
      <c r="T1795" s="8" t="str">
        <f>IF(COUNTIF(M1795, "*POSB*TRA*")&gt;0,CONCATENATE(L1795,"-",MID(M1795,(MIN(IF(ISERROR(FIND({1;2;3;4;5;6;7;8;9;0},M1795,FIND("POSB",M1795))),"",FIND({1;2;3;4;5;6;7;8;9;0},M1795,FIND("POSB",M1795))))),6)),"")</f>
        <v/>
      </c>
      <c r="U1795" s="8" t="str">
        <f t="shared" si="216"/>
        <v>--</v>
      </c>
      <c r="V1795" s="17" t="str">
        <f>IF(COUNTIF(M1795, "*CHEQUE*")&gt;0,+MID(M1795,(MIN(IF(ISERROR(FIND({1;2;3;4;5;6;7;8;9;0},M1795)),"",FIND({1;2;3;4;5;6;7;8;9;0},M1795)))),15),"")</f>
        <v/>
      </c>
      <c r="W1795" s="10"/>
      <c r="X1795" s="10"/>
      <c r="Y1795" s="10"/>
      <c r="Z1795" s="10"/>
      <c r="AA1795" s="31" t="str">
        <f t="shared" si="217"/>
        <v>--</v>
      </c>
      <c r="AB1795" s="18" t="str">
        <f t="shared" si="218"/>
        <v>Deposit</v>
      </c>
      <c r="AC1795" s="3">
        <f t="shared" si="219"/>
        <v>0</v>
      </c>
      <c r="AD1795" s="4">
        <f t="shared" si="220"/>
        <v>0</v>
      </c>
      <c r="AE1795" s="8" t="str">
        <f t="shared" si="221"/>
        <v/>
      </c>
      <c r="AF1795" s="18" t="str">
        <f t="shared" si="222"/>
        <v>--</v>
      </c>
    </row>
    <row r="1796" spans="5:32" x14ac:dyDescent="0.25">
      <c r="E1796" s="36" t="str">
        <f t="shared" si="223"/>
        <v>--</v>
      </c>
      <c r="F1796" s="25"/>
      <c r="G1796" s="20"/>
      <c r="H1796" s="29"/>
      <c r="I1796" s="29"/>
      <c r="J1796" s="23"/>
      <c r="K1796" s="23"/>
      <c r="L1796" s="23"/>
      <c r="M1796" s="25"/>
      <c r="N1796" s="29"/>
      <c r="O1796" s="13"/>
      <c r="P1796" s="13"/>
      <c r="Q1796" s="13"/>
      <c r="R1796" s="13"/>
      <c r="T1796" s="8" t="str">
        <f>IF(COUNTIF(M1796, "*POSB*TRA*")&gt;0,CONCATENATE(L1796,"-",MID(M1796,(MIN(IF(ISERROR(FIND({1;2;3;4;5;6;7;8;9;0},M1796,FIND("POSB",M1796))),"",FIND({1;2;3;4;5;6;7;8;9;0},M1796,FIND("POSB",M1796))))),6)),"")</f>
        <v/>
      </c>
      <c r="U1796" s="8" t="str">
        <f t="shared" si="216"/>
        <v>--</v>
      </c>
      <c r="V1796" s="17" t="str">
        <f>IF(COUNTIF(M1796, "*CHEQUE*")&gt;0,+MID(M1796,(MIN(IF(ISERROR(FIND({1;2;3;4;5;6;7;8;9;0},M1796)),"",FIND({1;2;3;4;5;6;7;8;9;0},M1796)))),15),"")</f>
        <v/>
      </c>
      <c r="W1796" s="10"/>
      <c r="X1796" s="10"/>
      <c r="Y1796" s="10"/>
      <c r="Z1796" s="10"/>
      <c r="AA1796" s="31" t="str">
        <f t="shared" si="217"/>
        <v>--</v>
      </c>
      <c r="AB1796" s="18" t="str">
        <f t="shared" si="218"/>
        <v>Deposit</v>
      </c>
      <c r="AC1796" s="3">
        <f t="shared" si="219"/>
        <v>0</v>
      </c>
      <c r="AD1796" s="4">
        <f t="shared" si="220"/>
        <v>0</v>
      </c>
      <c r="AE1796" s="8" t="str">
        <f t="shared" si="221"/>
        <v/>
      </c>
      <c r="AF1796" s="18" t="str">
        <f t="shared" si="222"/>
        <v>--</v>
      </c>
    </row>
    <row r="1797" spans="5:32" x14ac:dyDescent="0.25">
      <c r="E1797" s="36" t="str">
        <f t="shared" si="223"/>
        <v>--</v>
      </c>
      <c r="F1797" s="26"/>
      <c r="G1797" s="21"/>
      <c r="H1797" s="30"/>
      <c r="I1797" s="30"/>
      <c r="J1797" s="24"/>
      <c r="K1797" s="24"/>
      <c r="L1797" s="24"/>
      <c r="M1797" s="26"/>
      <c r="N1797" s="30"/>
      <c r="O1797" s="13"/>
      <c r="P1797" s="13"/>
      <c r="Q1797" s="13"/>
      <c r="R1797" s="13"/>
      <c r="T1797" s="8" t="str">
        <f>IF(COUNTIF(M1797, "*POSB*TRA*")&gt;0,CONCATENATE(L1797,"-",MID(M1797,(MIN(IF(ISERROR(FIND({1;2;3;4;5;6;7;8;9;0},M1797,FIND("POSB",M1797))),"",FIND({1;2;3;4;5;6;7;8;9;0},M1797,FIND("POSB",M1797))))),6)),"")</f>
        <v/>
      </c>
      <c r="U1797" s="8" t="str">
        <f t="shared" si="216"/>
        <v>--</v>
      </c>
      <c r="V1797" s="17" t="str">
        <f>IF(COUNTIF(M1797, "*CHEQUE*")&gt;0,+MID(M1797,(MIN(IF(ISERROR(FIND({1;2;3;4;5;6;7;8;9;0},M1797)),"",FIND({1;2;3;4;5;6;7;8;9;0},M1797)))),15),"")</f>
        <v/>
      </c>
      <c r="W1797" s="10"/>
      <c r="X1797" s="10"/>
      <c r="Y1797" s="10"/>
      <c r="Z1797" s="10"/>
      <c r="AA1797" s="31" t="str">
        <f t="shared" si="217"/>
        <v>--</v>
      </c>
      <c r="AB1797" s="18" t="str">
        <f t="shared" si="218"/>
        <v>Deposit</v>
      </c>
      <c r="AC1797" s="3">
        <f t="shared" si="219"/>
        <v>0</v>
      </c>
      <c r="AD1797" s="4">
        <f t="shared" si="220"/>
        <v>0</v>
      </c>
      <c r="AE1797" s="8" t="str">
        <f t="shared" si="221"/>
        <v/>
      </c>
      <c r="AF1797" s="18" t="str">
        <f t="shared" si="222"/>
        <v>--</v>
      </c>
    </row>
    <row r="1798" spans="5:32" x14ac:dyDescent="0.25">
      <c r="E1798" s="36" t="str">
        <f t="shared" si="223"/>
        <v>--</v>
      </c>
      <c r="F1798" s="25"/>
      <c r="G1798" s="20"/>
      <c r="H1798" s="29"/>
      <c r="I1798" s="29"/>
      <c r="J1798" s="23"/>
      <c r="K1798" s="23"/>
      <c r="L1798" s="23"/>
      <c r="M1798" s="25"/>
      <c r="N1798" s="29"/>
      <c r="O1798" s="13"/>
      <c r="P1798" s="13"/>
      <c r="Q1798" s="13"/>
      <c r="R1798" s="13"/>
      <c r="T1798" s="8" t="str">
        <f>IF(COUNTIF(M1798, "*POSB*TRA*")&gt;0,CONCATENATE(L1798,"-",MID(M1798,(MIN(IF(ISERROR(FIND({1;2;3;4;5;6;7;8;9;0},M1798,FIND("POSB",M1798))),"",FIND({1;2;3;4;5;6;7;8;9;0},M1798,FIND("POSB",M1798))))),6)),"")</f>
        <v/>
      </c>
      <c r="U1798" s="8" t="str">
        <f t="shared" ref="U1798:U1861" si="224">IF(LEN(CONCATENATE(T1798,AE1798))&lt;=0,CONCATENATE(TEXT(AA1798,"yyyyMMdd"),TEXT(ABS(H1798),"#"),TEXT(ABS(I1798),"#")),"")</f>
        <v>--</v>
      </c>
      <c r="V1798" s="17" t="str">
        <f>IF(COUNTIF(M1798, "*CHEQUE*")&gt;0,+MID(M1798,(MIN(IF(ISERROR(FIND({1;2;3;4;5;6;7;8;9;0},M1798)),"",FIND({1;2;3;4;5;6;7;8;9;0},M1798)))),15),"")</f>
        <v/>
      </c>
      <c r="W1798" s="10"/>
      <c r="X1798" s="10"/>
      <c r="Y1798" s="10"/>
      <c r="Z1798" s="10"/>
      <c r="AA1798" s="31" t="str">
        <f t="shared" ref="AA1798:AA1861" si="225">E1798</f>
        <v>--</v>
      </c>
      <c r="AB1798" s="18" t="str">
        <f t="shared" ref="AB1798:AB1861" si="226">IF(COUNTIF(M1798, "*CHEQUE*")&gt;0,"Cheque",IF(COUNTIF(M1798, "*POSB*TRA*")&gt;0,"VISA","Deposit"))</f>
        <v>Deposit</v>
      </c>
      <c r="AC1798" s="3">
        <f t="shared" ref="AC1798:AC1861" si="227">M1798</f>
        <v>0</v>
      </c>
      <c r="AD1798" s="4">
        <f t="shared" ref="AD1798:AD1861" si="228">H1798-I1798</f>
        <v>0</v>
      </c>
      <c r="AE1798" s="8" t="str">
        <f t="shared" ref="AE1798:AE1861" si="229">LEFT(V1798,FIND("@",V1798&amp;"@")-1)</f>
        <v/>
      </c>
      <c r="AF1798" s="18" t="str">
        <f t="shared" ref="AF1798:AF1861" si="230">CONCATENATE(T1798,AE1798,U1798)</f>
        <v>--</v>
      </c>
    </row>
    <row r="1799" spans="5:32" x14ac:dyDescent="0.25">
      <c r="E1799" s="36" t="str">
        <f t="shared" ref="E1799:E1862" si="231">A1799&amp;"-"&amp;B1799&amp;"-"&amp;C1799</f>
        <v>--</v>
      </c>
      <c r="F1799" s="26"/>
      <c r="G1799" s="21"/>
      <c r="H1799" s="30"/>
      <c r="I1799" s="30"/>
      <c r="J1799" s="24"/>
      <c r="K1799" s="24"/>
      <c r="L1799" s="24"/>
      <c r="M1799" s="26"/>
      <c r="N1799" s="30"/>
      <c r="O1799" s="13"/>
      <c r="P1799" s="13"/>
      <c r="Q1799" s="13"/>
      <c r="R1799" s="13"/>
      <c r="T1799" s="8" t="str">
        <f>IF(COUNTIF(M1799, "*POSB*TRA*")&gt;0,CONCATENATE(L1799,"-",MID(M1799,(MIN(IF(ISERROR(FIND({1;2;3;4;5;6;7;8;9;0},M1799,FIND("POSB",M1799))),"",FIND({1;2;3;4;5;6;7;8;9;0},M1799,FIND("POSB",M1799))))),6)),"")</f>
        <v/>
      </c>
      <c r="U1799" s="8" t="str">
        <f t="shared" si="224"/>
        <v>--</v>
      </c>
      <c r="V1799" s="17" t="str">
        <f>IF(COUNTIF(M1799, "*CHEQUE*")&gt;0,+MID(M1799,(MIN(IF(ISERROR(FIND({1;2;3;4;5;6;7;8;9;0},M1799)),"",FIND({1;2;3;4;5;6;7;8;9;0},M1799)))),15),"")</f>
        <v/>
      </c>
      <c r="W1799" s="10"/>
      <c r="X1799" s="10"/>
      <c r="Y1799" s="10"/>
      <c r="Z1799" s="10"/>
      <c r="AA1799" s="31" t="str">
        <f t="shared" si="225"/>
        <v>--</v>
      </c>
      <c r="AB1799" s="18" t="str">
        <f t="shared" si="226"/>
        <v>Deposit</v>
      </c>
      <c r="AC1799" s="3">
        <f t="shared" si="227"/>
        <v>0</v>
      </c>
      <c r="AD1799" s="4">
        <f t="shared" si="228"/>
        <v>0</v>
      </c>
      <c r="AE1799" s="8" t="str">
        <f t="shared" si="229"/>
        <v/>
      </c>
      <c r="AF1799" s="18" t="str">
        <f t="shared" si="230"/>
        <v>--</v>
      </c>
    </row>
    <row r="1800" spans="5:32" x14ac:dyDescent="0.25">
      <c r="E1800" s="36" t="str">
        <f t="shared" si="231"/>
        <v>--</v>
      </c>
      <c r="F1800" s="25"/>
      <c r="G1800" s="20"/>
      <c r="H1800" s="29"/>
      <c r="I1800" s="29"/>
      <c r="J1800" s="23"/>
      <c r="K1800" s="23"/>
      <c r="L1800" s="23"/>
      <c r="M1800" s="25"/>
      <c r="N1800" s="29"/>
      <c r="O1800" s="13"/>
      <c r="P1800" s="13"/>
      <c r="Q1800" s="13"/>
      <c r="R1800" s="13"/>
      <c r="T1800" s="8" t="str">
        <f>IF(COUNTIF(M1800, "*POSB*TRA*")&gt;0,CONCATENATE(L1800,"-",MID(M1800,(MIN(IF(ISERROR(FIND({1;2;3;4;5;6;7;8;9;0},M1800,FIND("POSB",M1800))),"",FIND({1;2;3;4;5;6;7;8;9;0},M1800,FIND("POSB",M1800))))),6)),"")</f>
        <v/>
      </c>
      <c r="U1800" s="8" t="str">
        <f t="shared" si="224"/>
        <v>--</v>
      </c>
      <c r="V1800" s="17" t="str">
        <f>IF(COUNTIF(M1800, "*CHEQUE*")&gt;0,+MID(M1800,(MIN(IF(ISERROR(FIND({1;2;3;4;5;6;7;8;9;0},M1800)),"",FIND({1;2;3;4;5;6;7;8;9;0},M1800)))),15),"")</f>
        <v/>
      </c>
      <c r="W1800" s="10"/>
      <c r="X1800" s="10"/>
      <c r="Y1800" s="10"/>
      <c r="Z1800" s="10"/>
      <c r="AA1800" s="31" t="str">
        <f t="shared" si="225"/>
        <v>--</v>
      </c>
      <c r="AB1800" s="18" t="str">
        <f t="shared" si="226"/>
        <v>Deposit</v>
      </c>
      <c r="AC1800" s="3">
        <f t="shared" si="227"/>
        <v>0</v>
      </c>
      <c r="AD1800" s="4">
        <f t="shared" si="228"/>
        <v>0</v>
      </c>
      <c r="AE1800" s="8" t="str">
        <f t="shared" si="229"/>
        <v/>
      </c>
      <c r="AF1800" s="18" t="str">
        <f t="shared" si="230"/>
        <v>--</v>
      </c>
    </row>
    <row r="1801" spans="5:32" x14ac:dyDescent="0.25">
      <c r="E1801" s="36" t="str">
        <f t="shared" si="231"/>
        <v>--</v>
      </c>
      <c r="F1801" s="26"/>
      <c r="G1801" s="21"/>
      <c r="H1801" s="30"/>
      <c r="I1801" s="30"/>
      <c r="J1801" s="24"/>
      <c r="K1801" s="24"/>
      <c r="L1801" s="24"/>
      <c r="M1801" s="26"/>
      <c r="N1801" s="30"/>
      <c r="O1801" s="13"/>
      <c r="P1801" s="13"/>
      <c r="Q1801" s="13"/>
      <c r="R1801" s="13"/>
      <c r="T1801" s="8" t="str">
        <f>IF(COUNTIF(M1801, "*POSB*TRA*")&gt;0,CONCATENATE(L1801,"-",MID(M1801,(MIN(IF(ISERROR(FIND({1;2;3;4;5;6;7;8;9;0},M1801,FIND("POSB",M1801))),"",FIND({1;2;3;4;5;6;7;8;9;0},M1801,FIND("POSB",M1801))))),6)),"")</f>
        <v/>
      </c>
      <c r="U1801" s="8" t="str">
        <f t="shared" si="224"/>
        <v>--</v>
      </c>
      <c r="V1801" s="17" t="str">
        <f>IF(COUNTIF(M1801, "*CHEQUE*")&gt;0,+MID(M1801,(MIN(IF(ISERROR(FIND({1;2;3;4;5;6;7;8;9;0},M1801)),"",FIND({1;2;3;4;5;6;7;8;9;0},M1801)))),15),"")</f>
        <v/>
      </c>
      <c r="W1801" s="10"/>
      <c r="X1801" s="10"/>
      <c r="Y1801" s="10"/>
      <c r="Z1801" s="10"/>
      <c r="AA1801" s="31" t="str">
        <f t="shared" si="225"/>
        <v>--</v>
      </c>
      <c r="AB1801" s="18" t="str">
        <f t="shared" si="226"/>
        <v>Deposit</v>
      </c>
      <c r="AC1801" s="3">
        <f t="shared" si="227"/>
        <v>0</v>
      </c>
      <c r="AD1801" s="4">
        <f t="shared" si="228"/>
        <v>0</v>
      </c>
      <c r="AE1801" s="8" t="str">
        <f t="shared" si="229"/>
        <v/>
      </c>
      <c r="AF1801" s="18" t="str">
        <f t="shared" si="230"/>
        <v>--</v>
      </c>
    </row>
    <row r="1802" spans="5:32" x14ac:dyDescent="0.25">
      <c r="E1802" s="36" t="str">
        <f t="shared" si="231"/>
        <v>--</v>
      </c>
      <c r="F1802" s="25"/>
      <c r="G1802" s="20"/>
      <c r="H1802" s="29"/>
      <c r="I1802" s="29"/>
      <c r="J1802" s="23"/>
      <c r="K1802" s="23"/>
      <c r="L1802" s="23"/>
      <c r="M1802" s="25"/>
      <c r="N1802" s="29"/>
      <c r="O1802" s="13"/>
      <c r="P1802" s="13"/>
      <c r="Q1802" s="13"/>
      <c r="R1802" s="13"/>
      <c r="T1802" s="8" t="str">
        <f>IF(COUNTIF(M1802, "*POSB*TRA*")&gt;0,CONCATENATE(L1802,"-",MID(M1802,(MIN(IF(ISERROR(FIND({1;2;3;4;5;6;7;8;9;0},M1802,FIND("POSB",M1802))),"",FIND({1;2;3;4;5;6;7;8;9;0},M1802,FIND("POSB",M1802))))),6)),"")</f>
        <v/>
      </c>
      <c r="U1802" s="8" t="str">
        <f t="shared" si="224"/>
        <v>--</v>
      </c>
      <c r="V1802" s="17" t="str">
        <f>IF(COUNTIF(M1802, "*CHEQUE*")&gt;0,+MID(M1802,(MIN(IF(ISERROR(FIND({1;2;3;4;5;6;7;8;9;0},M1802)),"",FIND({1;2;3;4;5;6;7;8;9;0},M1802)))),15),"")</f>
        <v/>
      </c>
      <c r="W1802" s="10"/>
      <c r="X1802" s="10"/>
      <c r="Y1802" s="10"/>
      <c r="Z1802" s="10"/>
      <c r="AA1802" s="31" t="str">
        <f t="shared" si="225"/>
        <v>--</v>
      </c>
      <c r="AB1802" s="18" t="str">
        <f t="shared" si="226"/>
        <v>Deposit</v>
      </c>
      <c r="AC1802" s="3">
        <f t="shared" si="227"/>
        <v>0</v>
      </c>
      <c r="AD1802" s="4">
        <f t="shared" si="228"/>
        <v>0</v>
      </c>
      <c r="AE1802" s="8" t="str">
        <f t="shared" si="229"/>
        <v/>
      </c>
      <c r="AF1802" s="18" t="str">
        <f t="shared" si="230"/>
        <v>--</v>
      </c>
    </row>
    <row r="1803" spans="5:32" x14ac:dyDescent="0.25">
      <c r="E1803" s="36" t="str">
        <f t="shared" si="231"/>
        <v>--</v>
      </c>
      <c r="F1803" s="26"/>
      <c r="G1803" s="21"/>
      <c r="H1803" s="30"/>
      <c r="I1803" s="30"/>
      <c r="J1803" s="24"/>
      <c r="K1803" s="24"/>
      <c r="L1803" s="24"/>
      <c r="M1803" s="26"/>
      <c r="N1803" s="30"/>
      <c r="O1803" s="13"/>
      <c r="P1803" s="13"/>
      <c r="Q1803" s="13"/>
      <c r="R1803" s="13"/>
      <c r="T1803" s="8" t="str">
        <f>IF(COUNTIF(M1803, "*POSB*TRA*")&gt;0,CONCATENATE(L1803,"-",MID(M1803,(MIN(IF(ISERROR(FIND({1;2;3;4;5;6;7;8;9;0},M1803,FIND("POSB",M1803))),"",FIND({1;2;3;4;5;6;7;8;9;0},M1803,FIND("POSB",M1803))))),6)),"")</f>
        <v/>
      </c>
      <c r="U1803" s="8" t="str">
        <f t="shared" si="224"/>
        <v>--</v>
      </c>
      <c r="V1803" s="17" t="str">
        <f>IF(COUNTIF(M1803, "*CHEQUE*")&gt;0,+MID(M1803,(MIN(IF(ISERROR(FIND({1;2;3;4;5;6;7;8;9;0},M1803)),"",FIND({1;2;3;4;5;6;7;8;9;0},M1803)))),15),"")</f>
        <v/>
      </c>
      <c r="W1803" s="10"/>
      <c r="X1803" s="10"/>
      <c r="Y1803" s="10"/>
      <c r="Z1803" s="10"/>
      <c r="AA1803" s="31" t="str">
        <f t="shared" si="225"/>
        <v>--</v>
      </c>
      <c r="AB1803" s="18" t="str">
        <f t="shared" si="226"/>
        <v>Deposit</v>
      </c>
      <c r="AC1803" s="3">
        <f t="shared" si="227"/>
        <v>0</v>
      </c>
      <c r="AD1803" s="4">
        <f t="shared" si="228"/>
        <v>0</v>
      </c>
      <c r="AE1803" s="8" t="str">
        <f t="shared" si="229"/>
        <v/>
      </c>
      <c r="AF1803" s="18" t="str">
        <f t="shared" si="230"/>
        <v>--</v>
      </c>
    </row>
    <row r="1804" spans="5:32" x14ac:dyDescent="0.25">
      <c r="E1804" s="36" t="str">
        <f t="shared" si="231"/>
        <v>--</v>
      </c>
      <c r="F1804" s="25"/>
      <c r="G1804" s="20"/>
      <c r="H1804" s="29"/>
      <c r="I1804" s="29"/>
      <c r="J1804" s="23"/>
      <c r="K1804" s="23"/>
      <c r="L1804" s="23"/>
      <c r="M1804" s="25"/>
      <c r="N1804" s="29"/>
      <c r="O1804" s="13"/>
      <c r="P1804" s="13"/>
      <c r="Q1804" s="13"/>
      <c r="R1804" s="13"/>
      <c r="T1804" s="8" t="str">
        <f>IF(COUNTIF(M1804, "*POSB*TRA*")&gt;0,CONCATENATE(L1804,"-",MID(M1804,(MIN(IF(ISERROR(FIND({1;2;3;4;5;6;7;8;9;0},M1804,FIND("POSB",M1804))),"",FIND({1;2;3;4;5;6;7;8;9;0},M1804,FIND("POSB",M1804))))),6)),"")</f>
        <v/>
      </c>
      <c r="U1804" s="8" t="str">
        <f t="shared" si="224"/>
        <v>--</v>
      </c>
      <c r="V1804" s="17" t="str">
        <f>IF(COUNTIF(M1804, "*CHEQUE*")&gt;0,+MID(M1804,(MIN(IF(ISERROR(FIND({1;2;3;4;5;6;7;8;9;0},M1804)),"",FIND({1;2;3;4;5;6;7;8;9;0},M1804)))),15),"")</f>
        <v/>
      </c>
      <c r="W1804" s="10"/>
      <c r="X1804" s="10"/>
      <c r="Y1804" s="10"/>
      <c r="Z1804" s="10"/>
      <c r="AA1804" s="31" t="str">
        <f t="shared" si="225"/>
        <v>--</v>
      </c>
      <c r="AB1804" s="18" t="str">
        <f t="shared" si="226"/>
        <v>Deposit</v>
      </c>
      <c r="AC1804" s="3">
        <f t="shared" si="227"/>
        <v>0</v>
      </c>
      <c r="AD1804" s="4">
        <f t="shared" si="228"/>
        <v>0</v>
      </c>
      <c r="AE1804" s="8" t="str">
        <f t="shared" si="229"/>
        <v/>
      </c>
      <c r="AF1804" s="18" t="str">
        <f t="shared" si="230"/>
        <v>--</v>
      </c>
    </row>
    <row r="1805" spans="5:32" x14ac:dyDescent="0.25">
      <c r="E1805" s="36" t="str">
        <f t="shared" si="231"/>
        <v>--</v>
      </c>
      <c r="F1805" s="26"/>
      <c r="G1805" s="21"/>
      <c r="H1805" s="30"/>
      <c r="I1805" s="30"/>
      <c r="J1805" s="24"/>
      <c r="K1805" s="24"/>
      <c r="L1805" s="24"/>
      <c r="M1805" s="26"/>
      <c r="N1805" s="30"/>
      <c r="O1805" s="13"/>
      <c r="P1805" s="13"/>
      <c r="Q1805" s="13"/>
      <c r="R1805" s="13"/>
      <c r="T1805" s="8" t="str">
        <f>IF(COUNTIF(M1805, "*POSB*TRA*")&gt;0,CONCATENATE(L1805,"-",MID(M1805,(MIN(IF(ISERROR(FIND({1;2;3;4;5;6;7;8;9;0},M1805,FIND("POSB",M1805))),"",FIND({1;2;3;4;5;6;7;8;9;0},M1805,FIND("POSB",M1805))))),6)),"")</f>
        <v/>
      </c>
      <c r="U1805" s="8" t="str">
        <f t="shared" si="224"/>
        <v>--</v>
      </c>
      <c r="V1805" s="17" t="str">
        <f>IF(COUNTIF(M1805, "*CHEQUE*")&gt;0,+MID(M1805,(MIN(IF(ISERROR(FIND({1;2;3;4;5;6;7;8;9;0},M1805)),"",FIND({1;2;3;4;5;6;7;8;9;0},M1805)))),15),"")</f>
        <v/>
      </c>
      <c r="W1805" s="10"/>
      <c r="X1805" s="10"/>
      <c r="Y1805" s="10"/>
      <c r="Z1805" s="10"/>
      <c r="AA1805" s="31" t="str">
        <f t="shared" si="225"/>
        <v>--</v>
      </c>
      <c r="AB1805" s="18" t="str">
        <f t="shared" si="226"/>
        <v>Deposit</v>
      </c>
      <c r="AC1805" s="3">
        <f t="shared" si="227"/>
        <v>0</v>
      </c>
      <c r="AD1805" s="4">
        <f t="shared" si="228"/>
        <v>0</v>
      </c>
      <c r="AE1805" s="8" t="str">
        <f t="shared" si="229"/>
        <v/>
      </c>
      <c r="AF1805" s="18" t="str">
        <f t="shared" si="230"/>
        <v>--</v>
      </c>
    </row>
    <row r="1806" spans="5:32" x14ac:dyDescent="0.25">
      <c r="E1806" s="36" t="str">
        <f t="shared" si="231"/>
        <v>--</v>
      </c>
      <c r="F1806" s="25"/>
      <c r="G1806" s="20"/>
      <c r="H1806" s="29"/>
      <c r="I1806" s="29"/>
      <c r="J1806" s="23"/>
      <c r="K1806" s="23"/>
      <c r="L1806" s="23"/>
      <c r="M1806" s="25"/>
      <c r="N1806" s="29"/>
      <c r="O1806" s="13"/>
      <c r="P1806" s="13"/>
      <c r="Q1806" s="13"/>
      <c r="R1806" s="13"/>
      <c r="T1806" s="8" t="str">
        <f>IF(COUNTIF(M1806, "*POSB*TRA*")&gt;0,CONCATENATE(L1806,"-",MID(M1806,(MIN(IF(ISERROR(FIND({1;2;3;4;5;6;7;8;9;0},M1806,FIND("POSB",M1806))),"",FIND({1;2;3;4;5;6;7;8;9;0},M1806,FIND("POSB",M1806))))),6)),"")</f>
        <v/>
      </c>
      <c r="U1806" s="8" t="str">
        <f t="shared" si="224"/>
        <v>--</v>
      </c>
      <c r="V1806" s="17" t="str">
        <f>IF(COUNTIF(M1806, "*CHEQUE*")&gt;0,+MID(M1806,(MIN(IF(ISERROR(FIND({1;2;3;4;5;6;7;8;9;0},M1806)),"",FIND({1;2;3;4;5;6;7;8;9;0},M1806)))),15),"")</f>
        <v/>
      </c>
      <c r="W1806" s="10"/>
      <c r="X1806" s="10"/>
      <c r="Y1806" s="10"/>
      <c r="Z1806" s="10"/>
      <c r="AA1806" s="31" t="str">
        <f t="shared" si="225"/>
        <v>--</v>
      </c>
      <c r="AB1806" s="18" t="str">
        <f t="shared" si="226"/>
        <v>Deposit</v>
      </c>
      <c r="AC1806" s="3">
        <f t="shared" si="227"/>
        <v>0</v>
      </c>
      <c r="AD1806" s="4">
        <f t="shared" si="228"/>
        <v>0</v>
      </c>
      <c r="AE1806" s="8" t="str">
        <f t="shared" si="229"/>
        <v/>
      </c>
      <c r="AF1806" s="18" t="str">
        <f t="shared" si="230"/>
        <v>--</v>
      </c>
    </row>
    <row r="1807" spans="5:32" x14ac:dyDescent="0.25">
      <c r="E1807" s="36" t="str">
        <f t="shared" si="231"/>
        <v>--</v>
      </c>
      <c r="F1807" s="26"/>
      <c r="G1807" s="21"/>
      <c r="H1807" s="30"/>
      <c r="I1807" s="30"/>
      <c r="J1807" s="24"/>
      <c r="K1807" s="24"/>
      <c r="L1807" s="24"/>
      <c r="M1807" s="26"/>
      <c r="N1807" s="30"/>
      <c r="O1807" s="13"/>
      <c r="P1807" s="13"/>
      <c r="Q1807" s="13"/>
      <c r="R1807" s="13"/>
      <c r="T1807" s="8" t="str">
        <f>IF(COUNTIF(M1807, "*POSB*TRA*")&gt;0,CONCATENATE(L1807,"-",MID(M1807,(MIN(IF(ISERROR(FIND({1;2;3;4;5;6;7;8;9;0},M1807,FIND("POSB",M1807))),"",FIND({1;2;3;4;5;6;7;8;9;0},M1807,FIND("POSB",M1807))))),6)),"")</f>
        <v/>
      </c>
      <c r="U1807" s="8" t="str">
        <f t="shared" si="224"/>
        <v>--</v>
      </c>
      <c r="V1807" s="17" t="str">
        <f>IF(COUNTIF(M1807, "*CHEQUE*")&gt;0,+MID(M1807,(MIN(IF(ISERROR(FIND({1;2;3;4;5;6;7;8;9;0},M1807)),"",FIND({1;2;3;4;5;6;7;8;9;0},M1807)))),15),"")</f>
        <v/>
      </c>
      <c r="W1807" s="10"/>
      <c r="X1807" s="10"/>
      <c r="Y1807" s="10"/>
      <c r="Z1807" s="10"/>
      <c r="AA1807" s="31" t="str">
        <f t="shared" si="225"/>
        <v>--</v>
      </c>
      <c r="AB1807" s="18" t="str">
        <f t="shared" si="226"/>
        <v>Deposit</v>
      </c>
      <c r="AC1807" s="3">
        <f t="shared" si="227"/>
        <v>0</v>
      </c>
      <c r="AD1807" s="4">
        <f t="shared" si="228"/>
        <v>0</v>
      </c>
      <c r="AE1807" s="8" t="str">
        <f t="shared" si="229"/>
        <v/>
      </c>
      <c r="AF1807" s="18" t="str">
        <f t="shared" si="230"/>
        <v>--</v>
      </c>
    </row>
    <row r="1808" spans="5:32" x14ac:dyDescent="0.25">
      <c r="E1808" s="36" t="str">
        <f t="shared" si="231"/>
        <v>--</v>
      </c>
      <c r="F1808" s="25"/>
      <c r="G1808" s="20"/>
      <c r="H1808" s="29"/>
      <c r="I1808" s="29"/>
      <c r="J1808" s="23"/>
      <c r="K1808" s="23"/>
      <c r="L1808" s="23"/>
      <c r="M1808" s="25"/>
      <c r="N1808" s="29"/>
      <c r="O1808" s="13"/>
      <c r="P1808" s="13"/>
      <c r="Q1808" s="13"/>
      <c r="R1808" s="13"/>
      <c r="T1808" s="8" t="str">
        <f>IF(COUNTIF(M1808, "*POSB*TRA*")&gt;0,CONCATENATE(L1808,"-",MID(M1808,(MIN(IF(ISERROR(FIND({1;2;3;4;5;6;7;8;9;0},M1808,FIND("POSB",M1808))),"",FIND({1;2;3;4;5;6;7;8;9;0},M1808,FIND("POSB",M1808))))),6)),"")</f>
        <v/>
      </c>
      <c r="U1808" s="8" t="str">
        <f t="shared" si="224"/>
        <v>--</v>
      </c>
      <c r="V1808" s="17" t="str">
        <f>IF(COUNTIF(M1808, "*CHEQUE*")&gt;0,+MID(M1808,(MIN(IF(ISERROR(FIND({1;2;3;4;5;6;7;8;9;0},M1808)),"",FIND({1;2;3;4;5;6;7;8;9;0},M1808)))),15),"")</f>
        <v/>
      </c>
      <c r="W1808" s="10"/>
      <c r="X1808" s="10"/>
      <c r="Y1808" s="10"/>
      <c r="Z1808" s="10"/>
      <c r="AA1808" s="31" t="str">
        <f t="shared" si="225"/>
        <v>--</v>
      </c>
      <c r="AB1808" s="18" t="str">
        <f t="shared" si="226"/>
        <v>Deposit</v>
      </c>
      <c r="AC1808" s="3">
        <f t="shared" si="227"/>
        <v>0</v>
      </c>
      <c r="AD1808" s="4">
        <f t="shared" si="228"/>
        <v>0</v>
      </c>
      <c r="AE1808" s="8" t="str">
        <f t="shared" si="229"/>
        <v/>
      </c>
      <c r="AF1808" s="18" t="str">
        <f t="shared" si="230"/>
        <v>--</v>
      </c>
    </row>
    <row r="1809" spans="5:32" x14ac:dyDescent="0.25">
      <c r="E1809" s="36" t="str">
        <f t="shared" si="231"/>
        <v>--</v>
      </c>
      <c r="F1809" s="26"/>
      <c r="G1809" s="21"/>
      <c r="H1809" s="30"/>
      <c r="I1809" s="30"/>
      <c r="J1809" s="24"/>
      <c r="K1809" s="24"/>
      <c r="L1809" s="24"/>
      <c r="M1809" s="26"/>
      <c r="N1809" s="30"/>
      <c r="O1809" s="13"/>
      <c r="P1809" s="13"/>
      <c r="Q1809" s="13"/>
      <c r="R1809" s="13"/>
      <c r="T1809" s="8" t="str">
        <f>IF(COUNTIF(M1809, "*POSB*TRA*")&gt;0,CONCATENATE(L1809,"-",MID(M1809,(MIN(IF(ISERROR(FIND({1;2;3;4;5;6;7;8;9;0},M1809,FIND("POSB",M1809))),"",FIND({1;2;3;4;5;6;7;8;9;0},M1809,FIND("POSB",M1809))))),6)),"")</f>
        <v/>
      </c>
      <c r="U1809" s="8" t="str">
        <f t="shared" si="224"/>
        <v>--</v>
      </c>
      <c r="V1809" s="17" t="str">
        <f>IF(COUNTIF(M1809, "*CHEQUE*")&gt;0,+MID(M1809,(MIN(IF(ISERROR(FIND({1;2;3;4;5;6;7;8;9;0},M1809)),"",FIND({1;2;3;4;5;6;7;8;9;0},M1809)))),15),"")</f>
        <v/>
      </c>
      <c r="W1809" s="10"/>
      <c r="X1809" s="10"/>
      <c r="Y1809" s="10"/>
      <c r="Z1809" s="10"/>
      <c r="AA1809" s="31" t="str">
        <f t="shared" si="225"/>
        <v>--</v>
      </c>
      <c r="AB1809" s="18" t="str">
        <f t="shared" si="226"/>
        <v>Deposit</v>
      </c>
      <c r="AC1809" s="3">
        <f t="shared" si="227"/>
        <v>0</v>
      </c>
      <c r="AD1809" s="4">
        <f t="shared" si="228"/>
        <v>0</v>
      </c>
      <c r="AE1809" s="8" t="str">
        <f t="shared" si="229"/>
        <v/>
      </c>
      <c r="AF1809" s="18" t="str">
        <f t="shared" si="230"/>
        <v>--</v>
      </c>
    </row>
    <row r="1810" spans="5:32" x14ac:dyDescent="0.25">
      <c r="E1810" s="36" t="str">
        <f t="shared" si="231"/>
        <v>--</v>
      </c>
      <c r="F1810" s="25"/>
      <c r="G1810" s="20"/>
      <c r="H1810" s="29"/>
      <c r="I1810" s="29"/>
      <c r="J1810" s="23"/>
      <c r="K1810" s="23"/>
      <c r="L1810" s="23"/>
      <c r="M1810" s="25"/>
      <c r="N1810" s="29"/>
      <c r="O1810" s="13"/>
      <c r="P1810" s="13"/>
      <c r="Q1810" s="13"/>
      <c r="R1810" s="13"/>
      <c r="T1810" s="8" t="str">
        <f>IF(COUNTIF(M1810, "*POSB*TRA*")&gt;0,CONCATENATE(L1810,"-",MID(M1810,(MIN(IF(ISERROR(FIND({1;2;3;4;5;6;7;8;9;0},M1810,FIND("POSB",M1810))),"",FIND({1;2;3;4;5;6;7;8;9;0},M1810,FIND("POSB",M1810))))),6)),"")</f>
        <v/>
      </c>
      <c r="U1810" s="8" t="str">
        <f t="shared" si="224"/>
        <v>--</v>
      </c>
      <c r="V1810" s="17" t="str">
        <f>IF(COUNTIF(M1810, "*CHEQUE*")&gt;0,+MID(M1810,(MIN(IF(ISERROR(FIND({1;2;3;4;5;6;7;8;9;0},M1810)),"",FIND({1;2;3;4;5;6;7;8;9;0},M1810)))),15),"")</f>
        <v/>
      </c>
      <c r="W1810" s="10"/>
      <c r="X1810" s="10"/>
      <c r="Y1810" s="10"/>
      <c r="Z1810" s="10"/>
      <c r="AA1810" s="31" t="str">
        <f t="shared" si="225"/>
        <v>--</v>
      </c>
      <c r="AB1810" s="18" t="str">
        <f t="shared" si="226"/>
        <v>Deposit</v>
      </c>
      <c r="AC1810" s="3">
        <f t="shared" si="227"/>
        <v>0</v>
      </c>
      <c r="AD1810" s="4">
        <f t="shared" si="228"/>
        <v>0</v>
      </c>
      <c r="AE1810" s="8" t="str">
        <f t="shared" si="229"/>
        <v/>
      </c>
      <c r="AF1810" s="18" t="str">
        <f t="shared" si="230"/>
        <v>--</v>
      </c>
    </row>
    <row r="1811" spans="5:32" x14ac:dyDescent="0.25">
      <c r="E1811" s="36" t="str">
        <f t="shared" si="231"/>
        <v>--</v>
      </c>
      <c r="F1811" s="26"/>
      <c r="G1811" s="21"/>
      <c r="H1811" s="30"/>
      <c r="I1811" s="30"/>
      <c r="J1811" s="24"/>
      <c r="K1811" s="24"/>
      <c r="L1811" s="24"/>
      <c r="M1811" s="26"/>
      <c r="N1811" s="30"/>
      <c r="O1811" s="13"/>
      <c r="P1811" s="13"/>
      <c r="Q1811" s="13"/>
      <c r="R1811" s="13"/>
      <c r="T1811" s="8" t="str">
        <f>IF(COUNTIF(M1811, "*POSB*TRA*")&gt;0,CONCATENATE(L1811,"-",MID(M1811,(MIN(IF(ISERROR(FIND({1;2;3;4;5;6;7;8;9;0},M1811,FIND("POSB",M1811))),"",FIND({1;2;3;4;5;6;7;8;9;0},M1811,FIND("POSB",M1811))))),6)),"")</f>
        <v/>
      </c>
      <c r="U1811" s="8" t="str">
        <f t="shared" si="224"/>
        <v>--</v>
      </c>
      <c r="V1811" s="17" t="str">
        <f>IF(COUNTIF(M1811, "*CHEQUE*")&gt;0,+MID(M1811,(MIN(IF(ISERROR(FIND({1;2;3;4;5;6;7;8;9;0},M1811)),"",FIND({1;2;3;4;5;6;7;8;9;0},M1811)))),15),"")</f>
        <v/>
      </c>
      <c r="W1811" s="10"/>
      <c r="X1811" s="10"/>
      <c r="Y1811" s="10"/>
      <c r="Z1811" s="10"/>
      <c r="AA1811" s="31" t="str">
        <f t="shared" si="225"/>
        <v>--</v>
      </c>
      <c r="AB1811" s="18" t="str">
        <f t="shared" si="226"/>
        <v>Deposit</v>
      </c>
      <c r="AC1811" s="3">
        <f t="shared" si="227"/>
        <v>0</v>
      </c>
      <c r="AD1811" s="4">
        <f t="shared" si="228"/>
        <v>0</v>
      </c>
      <c r="AE1811" s="8" t="str">
        <f t="shared" si="229"/>
        <v/>
      </c>
      <c r="AF1811" s="18" t="str">
        <f t="shared" si="230"/>
        <v>--</v>
      </c>
    </row>
    <row r="1812" spans="5:32" x14ac:dyDescent="0.25">
      <c r="E1812" s="36" t="str">
        <f t="shared" si="231"/>
        <v>--</v>
      </c>
      <c r="F1812" s="25"/>
      <c r="G1812" s="20"/>
      <c r="H1812" s="29"/>
      <c r="I1812" s="29"/>
      <c r="J1812" s="23"/>
      <c r="K1812" s="23"/>
      <c r="L1812" s="23"/>
      <c r="M1812" s="25"/>
      <c r="N1812" s="29"/>
      <c r="O1812" s="13"/>
      <c r="P1812" s="13"/>
      <c r="Q1812" s="13"/>
      <c r="R1812" s="13"/>
      <c r="T1812" s="8" t="str">
        <f>IF(COUNTIF(M1812, "*POSB*TRA*")&gt;0,CONCATENATE(L1812,"-",MID(M1812,(MIN(IF(ISERROR(FIND({1;2;3;4;5;6;7;8;9;0},M1812,FIND("POSB",M1812))),"",FIND({1;2;3;4;5;6;7;8;9;0},M1812,FIND("POSB",M1812))))),6)),"")</f>
        <v/>
      </c>
      <c r="U1812" s="8" t="str">
        <f t="shared" si="224"/>
        <v>--</v>
      </c>
      <c r="V1812" s="17" t="str">
        <f>IF(COUNTIF(M1812, "*CHEQUE*")&gt;0,+MID(M1812,(MIN(IF(ISERROR(FIND({1;2;3;4;5;6;7;8;9;0},M1812)),"",FIND({1;2;3;4;5;6;7;8;9;0},M1812)))),15),"")</f>
        <v/>
      </c>
      <c r="W1812" s="10"/>
      <c r="X1812" s="10"/>
      <c r="Y1812" s="10"/>
      <c r="Z1812" s="10"/>
      <c r="AA1812" s="31" t="str">
        <f t="shared" si="225"/>
        <v>--</v>
      </c>
      <c r="AB1812" s="18" t="str">
        <f t="shared" si="226"/>
        <v>Deposit</v>
      </c>
      <c r="AC1812" s="3">
        <f t="shared" si="227"/>
        <v>0</v>
      </c>
      <c r="AD1812" s="4">
        <f t="shared" si="228"/>
        <v>0</v>
      </c>
      <c r="AE1812" s="8" t="str">
        <f t="shared" si="229"/>
        <v/>
      </c>
      <c r="AF1812" s="18" t="str">
        <f t="shared" si="230"/>
        <v>--</v>
      </c>
    </row>
    <row r="1813" spans="5:32" x14ac:dyDescent="0.25">
      <c r="E1813" s="36" t="str">
        <f t="shared" si="231"/>
        <v>--</v>
      </c>
      <c r="F1813" s="26"/>
      <c r="G1813" s="21"/>
      <c r="H1813" s="30"/>
      <c r="I1813" s="30"/>
      <c r="J1813" s="24"/>
      <c r="K1813" s="24"/>
      <c r="L1813" s="24"/>
      <c r="M1813" s="26"/>
      <c r="N1813" s="30"/>
      <c r="O1813" s="13"/>
      <c r="P1813" s="13"/>
      <c r="Q1813" s="13"/>
      <c r="R1813" s="13"/>
      <c r="T1813" s="8" t="str">
        <f>IF(COUNTIF(M1813, "*POSB*TRA*")&gt;0,CONCATENATE(L1813,"-",MID(M1813,(MIN(IF(ISERROR(FIND({1;2;3;4;5;6;7;8;9;0},M1813,FIND("POSB",M1813))),"",FIND({1;2;3;4;5;6;7;8;9;0},M1813,FIND("POSB",M1813))))),6)),"")</f>
        <v/>
      </c>
      <c r="U1813" s="8" t="str">
        <f t="shared" si="224"/>
        <v>--</v>
      </c>
      <c r="V1813" s="17" t="str">
        <f>IF(COUNTIF(M1813, "*CHEQUE*")&gt;0,+MID(M1813,(MIN(IF(ISERROR(FIND({1;2;3;4;5;6;7;8;9;0},M1813)),"",FIND({1;2;3;4;5;6;7;8;9;0},M1813)))),15),"")</f>
        <v/>
      </c>
      <c r="W1813" s="10"/>
      <c r="X1813" s="10"/>
      <c r="Y1813" s="10"/>
      <c r="Z1813" s="10"/>
      <c r="AA1813" s="31" t="str">
        <f t="shared" si="225"/>
        <v>--</v>
      </c>
      <c r="AB1813" s="18" t="str">
        <f t="shared" si="226"/>
        <v>Deposit</v>
      </c>
      <c r="AC1813" s="3">
        <f t="shared" si="227"/>
        <v>0</v>
      </c>
      <c r="AD1813" s="4">
        <f t="shared" si="228"/>
        <v>0</v>
      </c>
      <c r="AE1813" s="8" t="str">
        <f t="shared" si="229"/>
        <v/>
      </c>
      <c r="AF1813" s="18" t="str">
        <f t="shared" si="230"/>
        <v>--</v>
      </c>
    </row>
    <row r="1814" spans="5:32" x14ac:dyDescent="0.25">
      <c r="E1814" s="36" t="str">
        <f t="shared" si="231"/>
        <v>--</v>
      </c>
      <c r="F1814" s="25"/>
      <c r="G1814" s="20"/>
      <c r="H1814" s="29"/>
      <c r="I1814" s="29"/>
      <c r="J1814" s="23"/>
      <c r="K1814" s="23"/>
      <c r="L1814" s="23"/>
      <c r="M1814" s="25"/>
      <c r="N1814" s="29"/>
      <c r="O1814" s="13"/>
      <c r="P1814" s="13"/>
      <c r="Q1814" s="13"/>
      <c r="R1814" s="13"/>
      <c r="T1814" s="8" t="str">
        <f>IF(COUNTIF(M1814, "*POSB*TRA*")&gt;0,CONCATENATE(L1814,"-",MID(M1814,(MIN(IF(ISERROR(FIND({1;2;3;4;5;6;7;8;9;0},M1814,FIND("POSB",M1814))),"",FIND({1;2;3;4;5;6;7;8;9;0},M1814,FIND("POSB",M1814))))),6)),"")</f>
        <v/>
      </c>
      <c r="U1814" s="8" t="str">
        <f t="shared" si="224"/>
        <v>--</v>
      </c>
      <c r="V1814" s="17" t="str">
        <f>IF(COUNTIF(M1814, "*CHEQUE*")&gt;0,+MID(M1814,(MIN(IF(ISERROR(FIND({1;2;3;4;5;6;7;8;9;0},M1814)),"",FIND({1;2;3;4;5;6;7;8;9;0},M1814)))),15),"")</f>
        <v/>
      </c>
      <c r="W1814" s="10"/>
      <c r="X1814" s="10"/>
      <c r="Y1814" s="10"/>
      <c r="Z1814" s="10"/>
      <c r="AA1814" s="31" t="str">
        <f t="shared" si="225"/>
        <v>--</v>
      </c>
      <c r="AB1814" s="18" t="str">
        <f t="shared" si="226"/>
        <v>Deposit</v>
      </c>
      <c r="AC1814" s="3">
        <f t="shared" si="227"/>
        <v>0</v>
      </c>
      <c r="AD1814" s="4">
        <f t="shared" si="228"/>
        <v>0</v>
      </c>
      <c r="AE1814" s="8" t="str">
        <f t="shared" si="229"/>
        <v/>
      </c>
      <c r="AF1814" s="18" t="str">
        <f t="shared" si="230"/>
        <v>--</v>
      </c>
    </row>
    <row r="1815" spans="5:32" x14ac:dyDescent="0.25">
      <c r="E1815" s="36" t="str">
        <f t="shared" si="231"/>
        <v>--</v>
      </c>
      <c r="F1815" s="26"/>
      <c r="G1815" s="21"/>
      <c r="H1815" s="30"/>
      <c r="I1815" s="30"/>
      <c r="J1815" s="24"/>
      <c r="K1815" s="24"/>
      <c r="L1815" s="24"/>
      <c r="M1815" s="26"/>
      <c r="N1815" s="30"/>
      <c r="O1815" s="13"/>
      <c r="P1815" s="13"/>
      <c r="Q1815" s="13"/>
      <c r="R1815" s="13"/>
      <c r="T1815" s="8" t="str">
        <f>IF(COUNTIF(M1815, "*POSB*TRA*")&gt;0,CONCATENATE(L1815,"-",MID(M1815,(MIN(IF(ISERROR(FIND({1;2;3;4;5;6;7;8;9;0},M1815,FIND("POSB",M1815))),"",FIND({1;2;3;4;5;6;7;8;9;0},M1815,FIND("POSB",M1815))))),6)),"")</f>
        <v/>
      </c>
      <c r="U1815" s="8" t="str">
        <f t="shared" si="224"/>
        <v>--</v>
      </c>
      <c r="V1815" s="17" t="str">
        <f>IF(COUNTIF(M1815, "*CHEQUE*")&gt;0,+MID(M1815,(MIN(IF(ISERROR(FIND({1;2;3;4;5;6;7;8;9;0},M1815)),"",FIND({1;2;3;4;5;6;7;8;9;0},M1815)))),15),"")</f>
        <v/>
      </c>
      <c r="W1815" s="10"/>
      <c r="X1815" s="10"/>
      <c r="Y1815" s="10"/>
      <c r="Z1815" s="10"/>
      <c r="AA1815" s="31" t="str">
        <f t="shared" si="225"/>
        <v>--</v>
      </c>
      <c r="AB1815" s="18" t="str">
        <f t="shared" si="226"/>
        <v>Deposit</v>
      </c>
      <c r="AC1815" s="3">
        <f t="shared" si="227"/>
        <v>0</v>
      </c>
      <c r="AD1815" s="4">
        <f t="shared" si="228"/>
        <v>0</v>
      </c>
      <c r="AE1815" s="8" t="str">
        <f t="shared" si="229"/>
        <v/>
      </c>
      <c r="AF1815" s="18" t="str">
        <f t="shared" si="230"/>
        <v>--</v>
      </c>
    </row>
    <row r="1816" spans="5:32" x14ac:dyDescent="0.25">
      <c r="E1816" s="36" t="str">
        <f t="shared" si="231"/>
        <v>--</v>
      </c>
      <c r="F1816" s="25"/>
      <c r="G1816" s="20"/>
      <c r="H1816" s="29"/>
      <c r="I1816" s="29"/>
      <c r="J1816" s="23"/>
      <c r="K1816" s="23"/>
      <c r="L1816" s="23"/>
      <c r="M1816" s="25"/>
      <c r="N1816" s="29"/>
      <c r="O1816" s="13"/>
      <c r="P1816" s="13"/>
      <c r="Q1816" s="13"/>
      <c r="R1816" s="13"/>
      <c r="T1816" s="8" t="str">
        <f>IF(COUNTIF(M1816, "*POSB*TRA*")&gt;0,CONCATENATE(L1816,"-",MID(M1816,(MIN(IF(ISERROR(FIND({1;2;3;4;5;6;7;8;9;0},M1816,FIND("POSB",M1816))),"",FIND({1;2;3;4;5;6;7;8;9;0},M1816,FIND("POSB",M1816))))),6)),"")</f>
        <v/>
      </c>
      <c r="U1816" s="8" t="str">
        <f t="shared" si="224"/>
        <v>--</v>
      </c>
      <c r="V1816" s="17" t="str">
        <f>IF(COUNTIF(M1816, "*CHEQUE*")&gt;0,+MID(M1816,(MIN(IF(ISERROR(FIND({1;2;3;4;5;6;7;8;9;0},M1816)),"",FIND({1;2;3;4;5;6;7;8;9;0},M1816)))),15),"")</f>
        <v/>
      </c>
      <c r="W1816" s="10"/>
      <c r="X1816" s="10"/>
      <c r="Y1816" s="10"/>
      <c r="Z1816" s="10"/>
      <c r="AA1816" s="31" t="str">
        <f t="shared" si="225"/>
        <v>--</v>
      </c>
      <c r="AB1816" s="18" t="str">
        <f t="shared" si="226"/>
        <v>Deposit</v>
      </c>
      <c r="AC1816" s="3">
        <f t="shared" si="227"/>
        <v>0</v>
      </c>
      <c r="AD1816" s="4">
        <f t="shared" si="228"/>
        <v>0</v>
      </c>
      <c r="AE1816" s="8" t="str">
        <f t="shared" si="229"/>
        <v/>
      </c>
      <c r="AF1816" s="18" t="str">
        <f t="shared" si="230"/>
        <v>--</v>
      </c>
    </row>
    <row r="1817" spans="5:32" x14ac:dyDescent="0.25">
      <c r="E1817" s="36" t="str">
        <f t="shared" si="231"/>
        <v>--</v>
      </c>
      <c r="F1817" s="26"/>
      <c r="G1817" s="21"/>
      <c r="H1817" s="30"/>
      <c r="I1817" s="30"/>
      <c r="J1817" s="24"/>
      <c r="K1817" s="24"/>
      <c r="L1817" s="24"/>
      <c r="M1817" s="26"/>
      <c r="N1817" s="30"/>
      <c r="O1817" s="13"/>
      <c r="P1817" s="13"/>
      <c r="Q1817" s="13"/>
      <c r="R1817" s="13"/>
      <c r="T1817" s="8" t="str">
        <f>IF(COUNTIF(M1817, "*POSB*TRA*")&gt;0,CONCATENATE(L1817,"-",MID(M1817,(MIN(IF(ISERROR(FIND({1;2;3;4;5;6;7;8;9;0},M1817,FIND("POSB",M1817))),"",FIND({1;2;3;4;5;6;7;8;9;0},M1817,FIND("POSB",M1817))))),6)),"")</f>
        <v/>
      </c>
      <c r="U1817" s="8" t="str">
        <f t="shared" si="224"/>
        <v>--</v>
      </c>
      <c r="V1817" s="17" t="str">
        <f>IF(COUNTIF(M1817, "*CHEQUE*")&gt;0,+MID(M1817,(MIN(IF(ISERROR(FIND({1;2;3;4;5;6;7;8;9;0},M1817)),"",FIND({1;2;3;4;5;6;7;8;9;0},M1817)))),15),"")</f>
        <v/>
      </c>
      <c r="W1817" s="10"/>
      <c r="X1817" s="10"/>
      <c r="Y1817" s="10"/>
      <c r="Z1817" s="10"/>
      <c r="AA1817" s="31" t="str">
        <f t="shared" si="225"/>
        <v>--</v>
      </c>
      <c r="AB1817" s="18" t="str">
        <f t="shared" si="226"/>
        <v>Deposit</v>
      </c>
      <c r="AC1817" s="3">
        <f t="shared" si="227"/>
        <v>0</v>
      </c>
      <c r="AD1817" s="4">
        <f t="shared" si="228"/>
        <v>0</v>
      </c>
      <c r="AE1817" s="8" t="str">
        <f t="shared" si="229"/>
        <v/>
      </c>
      <c r="AF1817" s="18" t="str">
        <f t="shared" si="230"/>
        <v>--</v>
      </c>
    </row>
    <row r="1818" spans="5:32" x14ac:dyDescent="0.25">
      <c r="E1818" s="36" t="str">
        <f t="shared" si="231"/>
        <v>--</v>
      </c>
      <c r="F1818" s="25"/>
      <c r="G1818" s="20"/>
      <c r="H1818" s="29"/>
      <c r="I1818" s="29"/>
      <c r="J1818" s="23"/>
      <c r="K1818" s="23"/>
      <c r="L1818" s="23"/>
      <c r="M1818" s="25"/>
      <c r="N1818" s="29"/>
      <c r="O1818" s="13"/>
      <c r="P1818" s="13"/>
      <c r="Q1818" s="13"/>
      <c r="R1818" s="13"/>
      <c r="T1818" s="8" t="str">
        <f>IF(COUNTIF(M1818, "*POSB*TRA*")&gt;0,CONCATENATE(L1818,"-",MID(M1818,(MIN(IF(ISERROR(FIND({1;2;3;4;5;6;7;8;9;0},M1818,FIND("POSB",M1818))),"",FIND({1;2;3;4;5;6;7;8;9;0},M1818,FIND("POSB",M1818))))),6)),"")</f>
        <v/>
      </c>
      <c r="U1818" s="8" t="str">
        <f t="shared" si="224"/>
        <v>--</v>
      </c>
      <c r="V1818" s="17" t="str">
        <f>IF(COUNTIF(M1818, "*CHEQUE*")&gt;0,+MID(M1818,(MIN(IF(ISERROR(FIND({1;2;3;4;5;6;7;8;9;0},M1818)),"",FIND({1;2;3;4;5;6;7;8;9;0},M1818)))),15),"")</f>
        <v/>
      </c>
      <c r="W1818" s="10"/>
      <c r="X1818" s="10"/>
      <c r="Y1818" s="10"/>
      <c r="Z1818" s="10"/>
      <c r="AA1818" s="31" t="str">
        <f t="shared" si="225"/>
        <v>--</v>
      </c>
      <c r="AB1818" s="18" t="str">
        <f t="shared" si="226"/>
        <v>Deposit</v>
      </c>
      <c r="AC1818" s="3">
        <f t="shared" si="227"/>
        <v>0</v>
      </c>
      <c r="AD1818" s="4">
        <f t="shared" si="228"/>
        <v>0</v>
      </c>
      <c r="AE1818" s="8" t="str">
        <f t="shared" si="229"/>
        <v/>
      </c>
      <c r="AF1818" s="18" t="str">
        <f t="shared" si="230"/>
        <v>--</v>
      </c>
    </row>
    <row r="1819" spans="5:32" x14ac:dyDescent="0.25">
      <c r="E1819" s="36" t="str">
        <f t="shared" si="231"/>
        <v>--</v>
      </c>
      <c r="F1819" s="26"/>
      <c r="G1819" s="21"/>
      <c r="H1819" s="30"/>
      <c r="I1819" s="30"/>
      <c r="J1819" s="24"/>
      <c r="K1819" s="24"/>
      <c r="L1819" s="24"/>
      <c r="M1819" s="26"/>
      <c r="N1819" s="30"/>
      <c r="O1819" s="13"/>
      <c r="P1819" s="13"/>
      <c r="Q1819" s="13"/>
      <c r="R1819" s="13"/>
      <c r="T1819" s="8" t="str">
        <f>IF(COUNTIF(M1819, "*POSB*TRA*")&gt;0,CONCATENATE(L1819,"-",MID(M1819,(MIN(IF(ISERROR(FIND({1;2;3;4;5;6;7;8;9;0},M1819,FIND("POSB",M1819))),"",FIND({1;2;3;4;5;6;7;8;9;0},M1819,FIND("POSB",M1819))))),6)),"")</f>
        <v/>
      </c>
      <c r="U1819" s="8" t="str">
        <f t="shared" si="224"/>
        <v>--</v>
      </c>
      <c r="V1819" s="17" t="str">
        <f>IF(COUNTIF(M1819, "*CHEQUE*")&gt;0,+MID(M1819,(MIN(IF(ISERROR(FIND({1;2;3;4;5;6;7;8;9;0},M1819)),"",FIND({1;2;3;4;5;6;7;8;9;0},M1819)))),15),"")</f>
        <v/>
      </c>
      <c r="W1819" s="10"/>
      <c r="X1819" s="10"/>
      <c r="Y1819" s="10"/>
      <c r="Z1819" s="10"/>
      <c r="AA1819" s="31" t="str">
        <f t="shared" si="225"/>
        <v>--</v>
      </c>
      <c r="AB1819" s="18" t="str">
        <f t="shared" si="226"/>
        <v>Deposit</v>
      </c>
      <c r="AC1819" s="3">
        <f t="shared" si="227"/>
        <v>0</v>
      </c>
      <c r="AD1819" s="4">
        <f t="shared" si="228"/>
        <v>0</v>
      </c>
      <c r="AE1819" s="8" t="str">
        <f t="shared" si="229"/>
        <v/>
      </c>
      <c r="AF1819" s="18" t="str">
        <f t="shared" si="230"/>
        <v>--</v>
      </c>
    </row>
    <row r="1820" spans="5:32" x14ac:dyDescent="0.25">
      <c r="E1820" s="36" t="str">
        <f t="shared" si="231"/>
        <v>--</v>
      </c>
      <c r="F1820" s="25"/>
      <c r="G1820" s="20"/>
      <c r="H1820" s="29"/>
      <c r="I1820" s="29"/>
      <c r="J1820" s="23"/>
      <c r="K1820" s="23"/>
      <c r="L1820" s="23"/>
      <c r="M1820" s="25"/>
      <c r="N1820" s="29"/>
      <c r="O1820" s="13"/>
      <c r="P1820" s="13"/>
      <c r="Q1820" s="13"/>
      <c r="R1820" s="13"/>
      <c r="T1820" s="8" t="str">
        <f>IF(COUNTIF(M1820, "*POSB*TRA*")&gt;0,CONCATENATE(L1820,"-",MID(M1820,(MIN(IF(ISERROR(FIND({1;2;3;4;5;6;7;8;9;0},M1820,FIND("POSB",M1820))),"",FIND({1;2;3;4;5;6;7;8;9;0},M1820,FIND("POSB",M1820))))),6)),"")</f>
        <v/>
      </c>
      <c r="U1820" s="8" t="str">
        <f t="shared" si="224"/>
        <v>--</v>
      </c>
      <c r="V1820" s="17" t="str">
        <f>IF(COUNTIF(M1820, "*CHEQUE*")&gt;0,+MID(M1820,(MIN(IF(ISERROR(FIND({1;2;3;4;5;6;7;8;9;0},M1820)),"",FIND({1;2;3;4;5;6;7;8;9;0},M1820)))),15),"")</f>
        <v/>
      </c>
      <c r="W1820" s="10"/>
      <c r="X1820" s="10"/>
      <c r="Y1820" s="10"/>
      <c r="Z1820" s="10"/>
      <c r="AA1820" s="31" t="str">
        <f t="shared" si="225"/>
        <v>--</v>
      </c>
      <c r="AB1820" s="18" t="str">
        <f t="shared" si="226"/>
        <v>Deposit</v>
      </c>
      <c r="AC1820" s="3">
        <f t="shared" si="227"/>
        <v>0</v>
      </c>
      <c r="AD1820" s="4">
        <f t="shared" si="228"/>
        <v>0</v>
      </c>
      <c r="AE1820" s="8" t="str">
        <f t="shared" si="229"/>
        <v/>
      </c>
      <c r="AF1820" s="18" t="str">
        <f t="shared" si="230"/>
        <v>--</v>
      </c>
    </row>
    <row r="1821" spans="5:32" x14ac:dyDescent="0.25">
      <c r="E1821" s="36" t="str">
        <f t="shared" si="231"/>
        <v>--</v>
      </c>
      <c r="F1821" s="26"/>
      <c r="G1821" s="21"/>
      <c r="H1821" s="30"/>
      <c r="I1821" s="30"/>
      <c r="J1821" s="24"/>
      <c r="K1821" s="24"/>
      <c r="L1821" s="24"/>
      <c r="M1821" s="26"/>
      <c r="N1821" s="30"/>
      <c r="O1821" s="13"/>
      <c r="P1821" s="13"/>
      <c r="Q1821" s="13"/>
      <c r="R1821" s="13"/>
      <c r="T1821" s="8" t="str">
        <f>IF(COUNTIF(M1821, "*POSB*TRA*")&gt;0,CONCATENATE(L1821,"-",MID(M1821,(MIN(IF(ISERROR(FIND({1;2;3;4;5;6;7;8;9;0},M1821,FIND("POSB",M1821))),"",FIND({1;2;3;4;5;6;7;8;9;0},M1821,FIND("POSB",M1821))))),6)),"")</f>
        <v/>
      </c>
      <c r="U1821" s="8" t="str">
        <f t="shared" si="224"/>
        <v>--</v>
      </c>
      <c r="V1821" s="17" t="str">
        <f>IF(COUNTIF(M1821, "*CHEQUE*")&gt;0,+MID(M1821,(MIN(IF(ISERROR(FIND({1;2;3;4;5;6;7;8;9;0},M1821)),"",FIND({1;2;3;4;5;6;7;8;9;0},M1821)))),15),"")</f>
        <v/>
      </c>
      <c r="W1821" s="10"/>
      <c r="X1821" s="10"/>
      <c r="Y1821" s="10"/>
      <c r="Z1821" s="10"/>
      <c r="AA1821" s="31" t="str">
        <f t="shared" si="225"/>
        <v>--</v>
      </c>
      <c r="AB1821" s="18" t="str">
        <f t="shared" si="226"/>
        <v>Deposit</v>
      </c>
      <c r="AC1821" s="3">
        <f t="shared" si="227"/>
        <v>0</v>
      </c>
      <c r="AD1821" s="4">
        <f t="shared" si="228"/>
        <v>0</v>
      </c>
      <c r="AE1821" s="8" t="str">
        <f t="shared" si="229"/>
        <v/>
      </c>
      <c r="AF1821" s="18" t="str">
        <f t="shared" si="230"/>
        <v>--</v>
      </c>
    </row>
    <row r="1822" spans="5:32" x14ac:dyDescent="0.25">
      <c r="E1822" s="36" t="str">
        <f t="shared" si="231"/>
        <v>--</v>
      </c>
      <c r="F1822" s="25"/>
      <c r="G1822" s="20"/>
      <c r="H1822" s="29"/>
      <c r="I1822" s="29"/>
      <c r="J1822" s="23"/>
      <c r="K1822" s="23"/>
      <c r="L1822" s="23"/>
      <c r="M1822" s="25"/>
      <c r="N1822" s="29"/>
      <c r="O1822" s="13"/>
      <c r="P1822" s="13"/>
      <c r="Q1822" s="13"/>
      <c r="R1822" s="13"/>
      <c r="T1822" s="8" t="str">
        <f>IF(COUNTIF(M1822, "*POSB*TRA*")&gt;0,CONCATENATE(L1822,"-",MID(M1822,(MIN(IF(ISERROR(FIND({1;2;3;4;5;6;7;8;9;0},M1822,FIND("POSB",M1822))),"",FIND({1;2;3;4;5;6;7;8;9;0},M1822,FIND("POSB",M1822))))),6)),"")</f>
        <v/>
      </c>
      <c r="U1822" s="8" t="str">
        <f t="shared" si="224"/>
        <v>--</v>
      </c>
      <c r="V1822" s="17" t="str">
        <f>IF(COUNTIF(M1822, "*CHEQUE*")&gt;0,+MID(M1822,(MIN(IF(ISERROR(FIND({1;2;3;4;5;6;7;8;9;0},M1822)),"",FIND({1;2;3;4;5;6;7;8;9;0},M1822)))),15),"")</f>
        <v/>
      </c>
      <c r="W1822" s="10"/>
      <c r="X1822" s="10"/>
      <c r="Y1822" s="10"/>
      <c r="Z1822" s="10"/>
      <c r="AA1822" s="31" t="str">
        <f t="shared" si="225"/>
        <v>--</v>
      </c>
      <c r="AB1822" s="18" t="str">
        <f t="shared" si="226"/>
        <v>Deposit</v>
      </c>
      <c r="AC1822" s="3">
        <f t="shared" si="227"/>
        <v>0</v>
      </c>
      <c r="AD1822" s="4">
        <f t="shared" si="228"/>
        <v>0</v>
      </c>
      <c r="AE1822" s="8" t="str">
        <f t="shared" si="229"/>
        <v/>
      </c>
      <c r="AF1822" s="18" t="str">
        <f t="shared" si="230"/>
        <v>--</v>
      </c>
    </row>
    <row r="1823" spans="5:32" x14ac:dyDescent="0.25">
      <c r="E1823" s="36" t="str">
        <f t="shared" si="231"/>
        <v>--</v>
      </c>
      <c r="F1823" s="26"/>
      <c r="G1823" s="21"/>
      <c r="H1823" s="30"/>
      <c r="I1823" s="30"/>
      <c r="J1823" s="24"/>
      <c r="K1823" s="24"/>
      <c r="L1823" s="24"/>
      <c r="M1823" s="26"/>
      <c r="N1823" s="30"/>
      <c r="O1823" s="13"/>
      <c r="P1823" s="13"/>
      <c r="Q1823" s="13"/>
      <c r="R1823" s="13"/>
      <c r="T1823" s="8" t="str">
        <f>IF(COUNTIF(M1823, "*POSB*TRA*")&gt;0,CONCATENATE(L1823,"-",MID(M1823,(MIN(IF(ISERROR(FIND({1;2;3;4;5;6;7;8;9;0},M1823,FIND("POSB",M1823))),"",FIND({1;2;3;4;5;6;7;8;9;0},M1823,FIND("POSB",M1823))))),6)),"")</f>
        <v/>
      </c>
      <c r="U1823" s="8" t="str">
        <f t="shared" si="224"/>
        <v>--</v>
      </c>
      <c r="V1823" s="17" t="str">
        <f>IF(COUNTIF(M1823, "*CHEQUE*")&gt;0,+MID(M1823,(MIN(IF(ISERROR(FIND({1;2;3;4;5;6;7;8;9;0},M1823)),"",FIND({1;2;3;4;5;6;7;8;9;0},M1823)))),15),"")</f>
        <v/>
      </c>
      <c r="W1823" s="10"/>
      <c r="X1823" s="10"/>
      <c r="Y1823" s="10"/>
      <c r="Z1823" s="10"/>
      <c r="AA1823" s="31" t="str">
        <f t="shared" si="225"/>
        <v>--</v>
      </c>
      <c r="AB1823" s="18" t="str">
        <f t="shared" si="226"/>
        <v>Deposit</v>
      </c>
      <c r="AC1823" s="3">
        <f t="shared" si="227"/>
        <v>0</v>
      </c>
      <c r="AD1823" s="4">
        <f t="shared" si="228"/>
        <v>0</v>
      </c>
      <c r="AE1823" s="8" t="str">
        <f t="shared" si="229"/>
        <v/>
      </c>
      <c r="AF1823" s="18" t="str">
        <f t="shared" si="230"/>
        <v>--</v>
      </c>
    </row>
    <row r="1824" spans="5:32" x14ac:dyDescent="0.25">
      <c r="E1824" s="36" t="str">
        <f t="shared" si="231"/>
        <v>--</v>
      </c>
      <c r="F1824" s="25"/>
      <c r="G1824" s="20"/>
      <c r="H1824" s="29"/>
      <c r="I1824" s="29"/>
      <c r="J1824" s="23"/>
      <c r="K1824" s="23"/>
      <c r="L1824" s="23"/>
      <c r="M1824" s="25"/>
      <c r="N1824" s="29"/>
      <c r="O1824" s="13"/>
      <c r="P1824" s="13"/>
      <c r="Q1824" s="13"/>
      <c r="R1824" s="13"/>
      <c r="T1824" s="8" t="str">
        <f>IF(COUNTIF(M1824, "*POSB*TRA*")&gt;0,CONCATENATE(L1824,"-",MID(M1824,(MIN(IF(ISERROR(FIND({1;2;3;4;5;6;7;8;9;0},M1824,FIND("POSB",M1824))),"",FIND({1;2;3;4;5;6;7;8;9;0},M1824,FIND("POSB",M1824))))),6)),"")</f>
        <v/>
      </c>
      <c r="U1824" s="8" t="str">
        <f t="shared" si="224"/>
        <v>--</v>
      </c>
      <c r="V1824" s="17" t="str">
        <f>IF(COUNTIF(M1824, "*CHEQUE*")&gt;0,+MID(M1824,(MIN(IF(ISERROR(FIND({1;2;3;4;5;6;7;8;9;0},M1824)),"",FIND({1;2;3;4;5;6;7;8;9;0},M1824)))),15),"")</f>
        <v/>
      </c>
      <c r="W1824" s="10"/>
      <c r="X1824" s="10"/>
      <c r="Y1824" s="10"/>
      <c r="Z1824" s="10"/>
      <c r="AA1824" s="31" t="str">
        <f t="shared" si="225"/>
        <v>--</v>
      </c>
      <c r="AB1824" s="18" t="str">
        <f t="shared" si="226"/>
        <v>Deposit</v>
      </c>
      <c r="AC1824" s="3">
        <f t="shared" si="227"/>
        <v>0</v>
      </c>
      <c r="AD1824" s="4">
        <f t="shared" si="228"/>
        <v>0</v>
      </c>
      <c r="AE1824" s="8" t="str">
        <f t="shared" si="229"/>
        <v/>
      </c>
      <c r="AF1824" s="18" t="str">
        <f t="shared" si="230"/>
        <v>--</v>
      </c>
    </row>
    <row r="1825" spans="5:32" x14ac:dyDescent="0.25">
      <c r="E1825" s="36" t="str">
        <f t="shared" si="231"/>
        <v>--</v>
      </c>
      <c r="F1825" s="26"/>
      <c r="G1825" s="21"/>
      <c r="H1825" s="30"/>
      <c r="I1825" s="30"/>
      <c r="J1825" s="24"/>
      <c r="K1825" s="24"/>
      <c r="L1825" s="24"/>
      <c r="M1825" s="26"/>
      <c r="N1825" s="30"/>
      <c r="O1825" s="13"/>
      <c r="P1825" s="13"/>
      <c r="Q1825" s="13"/>
      <c r="R1825" s="13"/>
      <c r="T1825" s="8" t="str">
        <f>IF(COUNTIF(M1825, "*POSB*TRA*")&gt;0,CONCATENATE(L1825,"-",MID(M1825,(MIN(IF(ISERROR(FIND({1;2;3;4;5;6;7;8;9;0},M1825,FIND("POSB",M1825))),"",FIND({1;2;3;4;5;6;7;8;9;0},M1825,FIND("POSB",M1825))))),6)),"")</f>
        <v/>
      </c>
      <c r="U1825" s="8" t="str">
        <f t="shared" si="224"/>
        <v>--</v>
      </c>
      <c r="V1825" s="17" t="str">
        <f>IF(COUNTIF(M1825, "*CHEQUE*")&gt;0,+MID(M1825,(MIN(IF(ISERROR(FIND({1;2;3;4;5;6;7;8;9;0},M1825)),"",FIND({1;2;3;4;5;6;7;8;9;0},M1825)))),15),"")</f>
        <v/>
      </c>
      <c r="W1825" s="10"/>
      <c r="X1825" s="10"/>
      <c r="Y1825" s="10"/>
      <c r="Z1825" s="10"/>
      <c r="AA1825" s="31" t="str">
        <f t="shared" si="225"/>
        <v>--</v>
      </c>
      <c r="AB1825" s="18" t="str">
        <f t="shared" si="226"/>
        <v>Deposit</v>
      </c>
      <c r="AC1825" s="3">
        <f t="shared" si="227"/>
        <v>0</v>
      </c>
      <c r="AD1825" s="4">
        <f t="shared" si="228"/>
        <v>0</v>
      </c>
      <c r="AE1825" s="8" t="str">
        <f t="shared" si="229"/>
        <v/>
      </c>
      <c r="AF1825" s="18" t="str">
        <f t="shared" si="230"/>
        <v>--</v>
      </c>
    </row>
    <row r="1826" spans="5:32" x14ac:dyDescent="0.25">
      <c r="E1826" s="36" t="str">
        <f t="shared" si="231"/>
        <v>--</v>
      </c>
      <c r="F1826" s="25"/>
      <c r="G1826" s="20"/>
      <c r="H1826" s="29"/>
      <c r="I1826" s="29"/>
      <c r="J1826" s="23"/>
      <c r="K1826" s="23"/>
      <c r="L1826" s="23"/>
      <c r="M1826" s="25"/>
      <c r="N1826" s="29"/>
      <c r="O1826" s="13"/>
      <c r="P1826" s="13"/>
      <c r="Q1826" s="13"/>
      <c r="R1826" s="13"/>
      <c r="T1826" s="8" t="str">
        <f>IF(COUNTIF(M1826, "*POSB*TRA*")&gt;0,CONCATENATE(L1826,"-",MID(M1826,(MIN(IF(ISERROR(FIND({1;2;3;4;5;6;7;8;9;0},M1826,FIND("POSB",M1826))),"",FIND({1;2;3;4;5;6;7;8;9;0},M1826,FIND("POSB",M1826))))),6)),"")</f>
        <v/>
      </c>
      <c r="U1826" s="8" t="str">
        <f t="shared" si="224"/>
        <v>--</v>
      </c>
      <c r="V1826" s="17" t="str">
        <f>IF(COUNTIF(M1826, "*CHEQUE*")&gt;0,+MID(M1826,(MIN(IF(ISERROR(FIND({1;2;3;4;5;6;7;8;9;0},M1826)),"",FIND({1;2;3;4;5;6;7;8;9;0},M1826)))),15),"")</f>
        <v/>
      </c>
      <c r="W1826" s="10"/>
      <c r="X1826" s="10"/>
      <c r="Y1826" s="10"/>
      <c r="Z1826" s="10"/>
      <c r="AA1826" s="31" t="str">
        <f t="shared" si="225"/>
        <v>--</v>
      </c>
      <c r="AB1826" s="18" t="str">
        <f t="shared" si="226"/>
        <v>Deposit</v>
      </c>
      <c r="AC1826" s="3">
        <f t="shared" si="227"/>
        <v>0</v>
      </c>
      <c r="AD1826" s="4">
        <f t="shared" si="228"/>
        <v>0</v>
      </c>
      <c r="AE1826" s="8" t="str">
        <f t="shared" si="229"/>
        <v/>
      </c>
      <c r="AF1826" s="18" t="str">
        <f t="shared" si="230"/>
        <v>--</v>
      </c>
    </row>
    <row r="1827" spans="5:32" x14ac:dyDescent="0.25">
      <c r="E1827" s="36" t="str">
        <f t="shared" si="231"/>
        <v>--</v>
      </c>
      <c r="F1827" s="26"/>
      <c r="G1827" s="21"/>
      <c r="H1827" s="30"/>
      <c r="I1827" s="30"/>
      <c r="J1827" s="24"/>
      <c r="K1827" s="24"/>
      <c r="L1827" s="24"/>
      <c r="M1827" s="26"/>
      <c r="N1827" s="30"/>
      <c r="O1827" s="13"/>
      <c r="P1827" s="13"/>
      <c r="Q1827" s="13"/>
      <c r="R1827" s="13"/>
      <c r="T1827" s="8" t="str">
        <f>IF(COUNTIF(M1827, "*POSB*TRA*")&gt;0,CONCATENATE(L1827,"-",MID(M1827,(MIN(IF(ISERROR(FIND({1;2;3;4;5;6;7;8;9;0},M1827,FIND("POSB",M1827))),"",FIND({1;2;3;4;5;6;7;8;9;0},M1827,FIND("POSB",M1827))))),6)),"")</f>
        <v/>
      </c>
      <c r="U1827" s="8" t="str">
        <f t="shared" si="224"/>
        <v>--</v>
      </c>
      <c r="V1827" s="17" t="str">
        <f>IF(COUNTIF(M1827, "*CHEQUE*")&gt;0,+MID(M1827,(MIN(IF(ISERROR(FIND({1;2;3;4;5;6;7;8;9;0},M1827)),"",FIND({1;2;3;4;5;6;7;8;9;0},M1827)))),15),"")</f>
        <v/>
      </c>
      <c r="W1827" s="10"/>
      <c r="X1827" s="10"/>
      <c r="Y1827" s="10"/>
      <c r="Z1827" s="10"/>
      <c r="AA1827" s="31" t="str">
        <f t="shared" si="225"/>
        <v>--</v>
      </c>
      <c r="AB1827" s="18" t="str">
        <f t="shared" si="226"/>
        <v>Deposit</v>
      </c>
      <c r="AC1827" s="3">
        <f t="shared" si="227"/>
        <v>0</v>
      </c>
      <c r="AD1827" s="4">
        <f t="shared" si="228"/>
        <v>0</v>
      </c>
      <c r="AE1827" s="8" t="str">
        <f t="shared" si="229"/>
        <v/>
      </c>
      <c r="AF1827" s="18" t="str">
        <f t="shared" si="230"/>
        <v>--</v>
      </c>
    </row>
    <row r="1828" spans="5:32" x14ac:dyDescent="0.25">
      <c r="E1828" s="36" t="str">
        <f t="shared" si="231"/>
        <v>--</v>
      </c>
      <c r="F1828" s="25"/>
      <c r="G1828" s="20"/>
      <c r="H1828" s="29"/>
      <c r="I1828" s="29"/>
      <c r="J1828" s="23"/>
      <c r="K1828" s="23"/>
      <c r="L1828" s="23"/>
      <c r="M1828" s="25"/>
      <c r="N1828" s="29"/>
      <c r="O1828" s="13"/>
      <c r="P1828" s="13"/>
      <c r="Q1828" s="13"/>
      <c r="R1828" s="13"/>
      <c r="T1828" s="8" t="str">
        <f>IF(COUNTIF(M1828, "*POSB*TRA*")&gt;0,CONCATENATE(L1828,"-",MID(M1828,(MIN(IF(ISERROR(FIND({1;2;3;4;5;6;7;8;9;0},M1828,FIND("POSB",M1828))),"",FIND({1;2;3;4;5;6;7;8;9;0},M1828,FIND("POSB",M1828))))),6)),"")</f>
        <v/>
      </c>
      <c r="U1828" s="8" t="str">
        <f t="shared" si="224"/>
        <v>--</v>
      </c>
      <c r="V1828" s="17" t="str">
        <f>IF(COUNTIF(M1828, "*CHEQUE*")&gt;0,+MID(M1828,(MIN(IF(ISERROR(FIND({1;2;3;4;5;6;7;8;9;0},M1828)),"",FIND({1;2;3;4;5;6;7;8;9;0},M1828)))),15),"")</f>
        <v/>
      </c>
      <c r="W1828" s="10"/>
      <c r="X1828" s="10"/>
      <c r="Y1828" s="10"/>
      <c r="Z1828" s="10"/>
      <c r="AA1828" s="31" t="str">
        <f t="shared" si="225"/>
        <v>--</v>
      </c>
      <c r="AB1828" s="18" t="str">
        <f t="shared" si="226"/>
        <v>Deposit</v>
      </c>
      <c r="AC1828" s="3">
        <f t="shared" si="227"/>
        <v>0</v>
      </c>
      <c r="AD1828" s="4">
        <f t="shared" si="228"/>
        <v>0</v>
      </c>
      <c r="AE1828" s="8" t="str">
        <f t="shared" si="229"/>
        <v/>
      </c>
      <c r="AF1828" s="18" t="str">
        <f t="shared" si="230"/>
        <v>--</v>
      </c>
    </row>
    <row r="1829" spans="5:32" x14ac:dyDescent="0.25">
      <c r="E1829" s="36" t="str">
        <f t="shared" si="231"/>
        <v>--</v>
      </c>
      <c r="F1829" s="26"/>
      <c r="G1829" s="21"/>
      <c r="H1829" s="30"/>
      <c r="I1829" s="30"/>
      <c r="J1829" s="24"/>
      <c r="K1829" s="24"/>
      <c r="L1829" s="24"/>
      <c r="M1829" s="26"/>
      <c r="N1829" s="30"/>
      <c r="O1829" s="13"/>
      <c r="P1829" s="13"/>
      <c r="Q1829" s="13"/>
      <c r="R1829" s="13"/>
      <c r="T1829" s="8" t="str">
        <f>IF(COUNTIF(M1829, "*POSB*TRA*")&gt;0,CONCATENATE(L1829,"-",MID(M1829,(MIN(IF(ISERROR(FIND({1;2;3;4;5;6;7;8;9;0},M1829,FIND("POSB",M1829))),"",FIND({1;2;3;4;5;6;7;8;9;0},M1829,FIND("POSB",M1829))))),6)),"")</f>
        <v/>
      </c>
      <c r="U1829" s="8" t="str">
        <f t="shared" si="224"/>
        <v>--</v>
      </c>
      <c r="V1829" s="17" t="str">
        <f>IF(COUNTIF(M1829, "*CHEQUE*")&gt;0,+MID(M1829,(MIN(IF(ISERROR(FIND({1;2;3;4;5;6;7;8;9;0},M1829)),"",FIND({1;2;3;4;5;6;7;8;9;0},M1829)))),15),"")</f>
        <v/>
      </c>
      <c r="W1829" s="10"/>
      <c r="X1829" s="10"/>
      <c r="Y1829" s="10"/>
      <c r="Z1829" s="10"/>
      <c r="AA1829" s="31" t="str">
        <f t="shared" si="225"/>
        <v>--</v>
      </c>
      <c r="AB1829" s="18" t="str">
        <f t="shared" si="226"/>
        <v>Deposit</v>
      </c>
      <c r="AC1829" s="3">
        <f t="shared" si="227"/>
        <v>0</v>
      </c>
      <c r="AD1829" s="4">
        <f t="shared" si="228"/>
        <v>0</v>
      </c>
      <c r="AE1829" s="8" t="str">
        <f t="shared" si="229"/>
        <v/>
      </c>
      <c r="AF1829" s="18" t="str">
        <f t="shared" si="230"/>
        <v>--</v>
      </c>
    </row>
    <row r="1830" spans="5:32" x14ac:dyDescent="0.25">
      <c r="E1830" s="36" t="str">
        <f t="shared" si="231"/>
        <v>--</v>
      </c>
      <c r="F1830" s="25"/>
      <c r="G1830" s="20"/>
      <c r="H1830" s="29"/>
      <c r="I1830" s="29"/>
      <c r="J1830" s="23"/>
      <c r="K1830" s="23"/>
      <c r="L1830" s="23"/>
      <c r="M1830" s="25"/>
      <c r="N1830" s="29"/>
      <c r="O1830" s="13"/>
      <c r="P1830" s="13"/>
      <c r="Q1830" s="13"/>
      <c r="R1830" s="13"/>
      <c r="T1830" s="8" t="str">
        <f>IF(COUNTIF(M1830, "*POSB*TRA*")&gt;0,CONCATENATE(L1830,"-",MID(M1830,(MIN(IF(ISERROR(FIND({1;2;3;4;5;6;7;8;9;0},M1830,FIND("POSB",M1830))),"",FIND({1;2;3;4;5;6;7;8;9;0},M1830,FIND("POSB",M1830))))),6)),"")</f>
        <v/>
      </c>
      <c r="U1830" s="8" t="str">
        <f t="shared" si="224"/>
        <v>--</v>
      </c>
      <c r="V1830" s="17" t="str">
        <f>IF(COUNTIF(M1830, "*CHEQUE*")&gt;0,+MID(M1830,(MIN(IF(ISERROR(FIND({1;2;3;4;5;6;7;8;9;0},M1830)),"",FIND({1;2;3;4;5;6;7;8;9;0},M1830)))),15),"")</f>
        <v/>
      </c>
      <c r="W1830" s="10"/>
      <c r="X1830" s="10"/>
      <c r="Y1830" s="10"/>
      <c r="Z1830" s="10"/>
      <c r="AA1830" s="31" t="str">
        <f t="shared" si="225"/>
        <v>--</v>
      </c>
      <c r="AB1830" s="18" t="str">
        <f t="shared" si="226"/>
        <v>Deposit</v>
      </c>
      <c r="AC1830" s="3">
        <f t="shared" si="227"/>
        <v>0</v>
      </c>
      <c r="AD1830" s="4">
        <f t="shared" si="228"/>
        <v>0</v>
      </c>
      <c r="AE1830" s="8" t="str">
        <f t="shared" si="229"/>
        <v/>
      </c>
      <c r="AF1830" s="18" t="str">
        <f t="shared" si="230"/>
        <v>--</v>
      </c>
    </row>
    <row r="1831" spans="5:32" x14ac:dyDescent="0.25">
      <c r="E1831" s="36" t="str">
        <f t="shared" si="231"/>
        <v>--</v>
      </c>
      <c r="F1831" s="26"/>
      <c r="G1831" s="21"/>
      <c r="H1831" s="30"/>
      <c r="I1831" s="30"/>
      <c r="J1831" s="24"/>
      <c r="K1831" s="24"/>
      <c r="L1831" s="24"/>
      <c r="M1831" s="26"/>
      <c r="N1831" s="30"/>
      <c r="O1831" s="13"/>
      <c r="P1831" s="13"/>
      <c r="Q1831" s="13"/>
      <c r="R1831" s="13"/>
      <c r="T1831" s="8" t="str">
        <f>IF(COUNTIF(M1831, "*POSB*TRA*")&gt;0,CONCATENATE(L1831,"-",MID(M1831,(MIN(IF(ISERROR(FIND({1;2;3;4;5;6;7;8;9;0},M1831,FIND("POSB",M1831))),"",FIND({1;2;3;4;5;6;7;8;9;0},M1831,FIND("POSB",M1831))))),6)),"")</f>
        <v/>
      </c>
      <c r="U1831" s="8" t="str">
        <f t="shared" si="224"/>
        <v>--</v>
      </c>
      <c r="V1831" s="17" t="str">
        <f>IF(COUNTIF(M1831, "*CHEQUE*")&gt;0,+MID(M1831,(MIN(IF(ISERROR(FIND({1;2;3;4;5;6;7;8;9;0},M1831)),"",FIND({1;2;3;4;5;6;7;8;9;0},M1831)))),15),"")</f>
        <v/>
      </c>
      <c r="W1831" s="10"/>
      <c r="X1831" s="10"/>
      <c r="Y1831" s="10"/>
      <c r="Z1831" s="10"/>
      <c r="AA1831" s="31" t="str">
        <f t="shared" si="225"/>
        <v>--</v>
      </c>
      <c r="AB1831" s="18" t="str">
        <f t="shared" si="226"/>
        <v>Deposit</v>
      </c>
      <c r="AC1831" s="3">
        <f t="shared" si="227"/>
        <v>0</v>
      </c>
      <c r="AD1831" s="4">
        <f t="shared" si="228"/>
        <v>0</v>
      </c>
      <c r="AE1831" s="8" t="str">
        <f t="shared" si="229"/>
        <v/>
      </c>
      <c r="AF1831" s="18" t="str">
        <f t="shared" si="230"/>
        <v>--</v>
      </c>
    </row>
    <row r="1832" spans="5:32" x14ac:dyDescent="0.25">
      <c r="E1832" s="36" t="str">
        <f t="shared" si="231"/>
        <v>--</v>
      </c>
      <c r="F1832" s="25"/>
      <c r="G1832" s="20"/>
      <c r="H1832" s="29"/>
      <c r="I1832" s="29"/>
      <c r="J1832" s="23"/>
      <c r="K1832" s="23"/>
      <c r="L1832" s="23"/>
      <c r="M1832" s="25"/>
      <c r="N1832" s="29"/>
      <c r="O1832" s="13"/>
      <c r="P1832" s="13"/>
      <c r="Q1832" s="13"/>
      <c r="R1832" s="13"/>
      <c r="T1832" s="8" t="str">
        <f>IF(COUNTIF(M1832, "*POSB*TRA*")&gt;0,CONCATENATE(L1832,"-",MID(M1832,(MIN(IF(ISERROR(FIND({1;2;3;4;5;6;7;8;9;0},M1832,FIND("POSB",M1832))),"",FIND({1;2;3;4;5;6;7;8;9;0},M1832,FIND("POSB",M1832))))),6)),"")</f>
        <v/>
      </c>
      <c r="U1832" s="8" t="str">
        <f t="shared" si="224"/>
        <v>--</v>
      </c>
      <c r="V1832" s="17" t="str">
        <f>IF(COUNTIF(M1832, "*CHEQUE*")&gt;0,+MID(M1832,(MIN(IF(ISERROR(FIND({1;2;3;4;5;6;7;8;9;0},M1832)),"",FIND({1;2;3;4;5;6;7;8;9;0},M1832)))),15),"")</f>
        <v/>
      </c>
      <c r="W1832" s="10"/>
      <c r="X1832" s="10"/>
      <c r="Y1832" s="10"/>
      <c r="Z1832" s="10"/>
      <c r="AA1832" s="31" t="str">
        <f t="shared" si="225"/>
        <v>--</v>
      </c>
      <c r="AB1832" s="18" t="str">
        <f t="shared" si="226"/>
        <v>Deposit</v>
      </c>
      <c r="AC1832" s="3">
        <f t="shared" si="227"/>
        <v>0</v>
      </c>
      <c r="AD1832" s="4">
        <f t="shared" si="228"/>
        <v>0</v>
      </c>
      <c r="AE1832" s="8" t="str">
        <f t="shared" si="229"/>
        <v/>
      </c>
      <c r="AF1832" s="18" t="str">
        <f t="shared" si="230"/>
        <v>--</v>
      </c>
    </row>
    <row r="1833" spans="5:32" x14ac:dyDescent="0.25">
      <c r="E1833" s="36" t="str">
        <f t="shared" si="231"/>
        <v>--</v>
      </c>
      <c r="F1833" s="26"/>
      <c r="G1833" s="21"/>
      <c r="H1833" s="30"/>
      <c r="I1833" s="30"/>
      <c r="J1833" s="24"/>
      <c r="K1833" s="24"/>
      <c r="L1833" s="24"/>
      <c r="M1833" s="26"/>
      <c r="N1833" s="30"/>
      <c r="O1833" s="13"/>
      <c r="P1833" s="13"/>
      <c r="Q1833" s="13"/>
      <c r="R1833" s="13"/>
      <c r="T1833" s="8" t="str">
        <f>IF(COUNTIF(M1833, "*POSB*TRA*")&gt;0,CONCATENATE(L1833,"-",MID(M1833,(MIN(IF(ISERROR(FIND({1;2;3;4;5;6;7;8;9;0},M1833,FIND("POSB",M1833))),"",FIND({1;2;3;4;5;6;7;8;9;0},M1833,FIND("POSB",M1833))))),6)),"")</f>
        <v/>
      </c>
      <c r="U1833" s="8" t="str">
        <f t="shared" si="224"/>
        <v>--</v>
      </c>
      <c r="V1833" s="17" t="str">
        <f>IF(COUNTIF(M1833, "*CHEQUE*")&gt;0,+MID(M1833,(MIN(IF(ISERROR(FIND({1;2;3;4;5;6;7;8;9;0},M1833)),"",FIND({1;2;3;4;5;6;7;8;9;0},M1833)))),15),"")</f>
        <v/>
      </c>
      <c r="W1833" s="10"/>
      <c r="X1833" s="10"/>
      <c r="Y1833" s="10"/>
      <c r="Z1833" s="10"/>
      <c r="AA1833" s="31" t="str">
        <f t="shared" si="225"/>
        <v>--</v>
      </c>
      <c r="AB1833" s="18" t="str">
        <f t="shared" si="226"/>
        <v>Deposit</v>
      </c>
      <c r="AC1833" s="3">
        <f t="shared" si="227"/>
        <v>0</v>
      </c>
      <c r="AD1833" s="4">
        <f t="shared" si="228"/>
        <v>0</v>
      </c>
      <c r="AE1833" s="8" t="str">
        <f t="shared" si="229"/>
        <v/>
      </c>
      <c r="AF1833" s="18" t="str">
        <f t="shared" si="230"/>
        <v>--</v>
      </c>
    </row>
    <row r="1834" spans="5:32" x14ac:dyDescent="0.25">
      <c r="E1834" s="36" t="str">
        <f t="shared" si="231"/>
        <v>--</v>
      </c>
      <c r="F1834" s="25"/>
      <c r="G1834" s="20"/>
      <c r="H1834" s="29"/>
      <c r="I1834" s="29"/>
      <c r="J1834" s="23"/>
      <c r="K1834" s="23"/>
      <c r="L1834" s="23"/>
      <c r="M1834" s="25"/>
      <c r="N1834" s="29"/>
      <c r="O1834" s="13"/>
      <c r="P1834" s="13"/>
      <c r="Q1834" s="13"/>
      <c r="R1834" s="13"/>
      <c r="T1834" s="8" t="str">
        <f>IF(COUNTIF(M1834, "*POSB*TRA*")&gt;0,CONCATENATE(L1834,"-",MID(M1834,(MIN(IF(ISERROR(FIND({1;2;3;4;5;6;7;8;9;0},M1834,FIND("POSB",M1834))),"",FIND({1;2;3;4;5;6;7;8;9;0},M1834,FIND("POSB",M1834))))),6)),"")</f>
        <v/>
      </c>
      <c r="U1834" s="8" t="str">
        <f t="shared" si="224"/>
        <v>--</v>
      </c>
      <c r="V1834" s="17" t="str">
        <f>IF(COUNTIF(M1834, "*CHEQUE*")&gt;0,+MID(M1834,(MIN(IF(ISERROR(FIND({1;2;3;4;5;6;7;8;9;0},M1834)),"",FIND({1;2;3;4;5;6;7;8;9;0},M1834)))),15),"")</f>
        <v/>
      </c>
      <c r="W1834" s="10"/>
      <c r="X1834" s="10"/>
      <c r="Y1834" s="10"/>
      <c r="Z1834" s="10"/>
      <c r="AA1834" s="31" t="str">
        <f t="shared" si="225"/>
        <v>--</v>
      </c>
      <c r="AB1834" s="18" t="str">
        <f t="shared" si="226"/>
        <v>Deposit</v>
      </c>
      <c r="AC1834" s="3">
        <f t="shared" si="227"/>
        <v>0</v>
      </c>
      <c r="AD1834" s="4">
        <f t="shared" si="228"/>
        <v>0</v>
      </c>
      <c r="AE1834" s="8" t="str">
        <f t="shared" si="229"/>
        <v/>
      </c>
      <c r="AF1834" s="18" t="str">
        <f t="shared" si="230"/>
        <v>--</v>
      </c>
    </row>
    <row r="1835" spans="5:32" x14ac:dyDescent="0.25">
      <c r="E1835" s="36" t="str">
        <f t="shared" si="231"/>
        <v>--</v>
      </c>
      <c r="F1835" s="26"/>
      <c r="G1835" s="21"/>
      <c r="H1835" s="30"/>
      <c r="I1835" s="30"/>
      <c r="J1835" s="24"/>
      <c r="K1835" s="24"/>
      <c r="L1835" s="24"/>
      <c r="M1835" s="26"/>
      <c r="N1835" s="30"/>
      <c r="O1835" s="13"/>
      <c r="P1835" s="13"/>
      <c r="Q1835" s="13"/>
      <c r="R1835" s="13"/>
      <c r="T1835" s="8" t="str">
        <f>IF(COUNTIF(M1835, "*POSB*TRA*")&gt;0,CONCATENATE(L1835,"-",MID(M1835,(MIN(IF(ISERROR(FIND({1;2;3;4;5;6;7;8;9;0},M1835,FIND("POSB",M1835))),"",FIND({1;2;3;4;5;6;7;8;9;0},M1835,FIND("POSB",M1835))))),6)),"")</f>
        <v/>
      </c>
      <c r="U1835" s="8" t="str">
        <f t="shared" si="224"/>
        <v>--</v>
      </c>
      <c r="V1835" s="17" t="str">
        <f>IF(COUNTIF(M1835, "*CHEQUE*")&gt;0,+MID(M1835,(MIN(IF(ISERROR(FIND({1;2;3;4;5;6;7;8;9;0},M1835)),"",FIND({1;2;3;4;5;6;7;8;9;0},M1835)))),15),"")</f>
        <v/>
      </c>
      <c r="W1835" s="10"/>
      <c r="X1835" s="10"/>
      <c r="Y1835" s="10"/>
      <c r="Z1835" s="10"/>
      <c r="AA1835" s="31" t="str">
        <f t="shared" si="225"/>
        <v>--</v>
      </c>
      <c r="AB1835" s="18" t="str">
        <f t="shared" si="226"/>
        <v>Deposit</v>
      </c>
      <c r="AC1835" s="3">
        <f t="shared" si="227"/>
        <v>0</v>
      </c>
      <c r="AD1835" s="4">
        <f t="shared" si="228"/>
        <v>0</v>
      </c>
      <c r="AE1835" s="8" t="str">
        <f t="shared" si="229"/>
        <v/>
      </c>
      <c r="AF1835" s="18" t="str">
        <f t="shared" si="230"/>
        <v>--</v>
      </c>
    </row>
    <row r="1836" spans="5:32" x14ac:dyDescent="0.25">
      <c r="E1836" s="36" t="str">
        <f t="shared" si="231"/>
        <v>--</v>
      </c>
      <c r="F1836" s="25"/>
      <c r="G1836" s="20"/>
      <c r="H1836" s="29"/>
      <c r="I1836" s="29"/>
      <c r="J1836" s="23"/>
      <c r="K1836" s="23"/>
      <c r="L1836" s="23"/>
      <c r="M1836" s="25"/>
      <c r="N1836" s="29"/>
      <c r="O1836" s="13"/>
      <c r="P1836" s="13"/>
      <c r="Q1836" s="13"/>
      <c r="R1836" s="13"/>
      <c r="T1836" s="8" t="str">
        <f>IF(COUNTIF(M1836, "*POSB*TRA*")&gt;0,CONCATENATE(L1836,"-",MID(M1836,(MIN(IF(ISERROR(FIND({1;2;3;4;5;6;7;8;9;0},M1836,FIND("POSB",M1836))),"",FIND({1;2;3;4;5;6;7;8;9;0},M1836,FIND("POSB",M1836))))),6)),"")</f>
        <v/>
      </c>
      <c r="U1836" s="8" t="str">
        <f t="shared" si="224"/>
        <v>--</v>
      </c>
      <c r="V1836" s="17" t="str">
        <f>IF(COUNTIF(M1836, "*CHEQUE*")&gt;0,+MID(M1836,(MIN(IF(ISERROR(FIND({1;2;3;4;5;6;7;8;9;0},M1836)),"",FIND({1;2;3;4;5;6;7;8;9;0},M1836)))),15),"")</f>
        <v/>
      </c>
      <c r="W1836" s="10"/>
      <c r="X1836" s="10"/>
      <c r="Y1836" s="10"/>
      <c r="Z1836" s="10"/>
      <c r="AA1836" s="31" t="str">
        <f t="shared" si="225"/>
        <v>--</v>
      </c>
      <c r="AB1836" s="18" t="str">
        <f t="shared" si="226"/>
        <v>Deposit</v>
      </c>
      <c r="AC1836" s="3">
        <f t="shared" si="227"/>
        <v>0</v>
      </c>
      <c r="AD1836" s="4">
        <f t="shared" si="228"/>
        <v>0</v>
      </c>
      <c r="AE1836" s="8" t="str">
        <f t="shared" si="229"/>
        <v/>
      </c>
      <c r="AF1836" s="18" t="str">
        <f t="shared" si="230"/>
        <v>--</v>
      </c>
    </row>
    <row r="1837" spans="5:32" x14ac:dyDescent="0.25">
      <c r="E1837" s="36" t="str">
        <f t="shared" si="231"/>
        <v>--</v>
      </c>
      <c r="F1837" s="26"/>
      <c r="G1837" s="21"/>
      <c r="H1837" s="30"/>
      <c r="I1837" s="30"/>
      <c r="J1837" s="24"/>
      <c r="K1837" s="24"/>
      <c r="L1837" s="24"/>
      <c r="M1837" s="26"/>
      <c r="N1837" s="30"/>
      <c r="O1837" s="13"/>
      <c r="P1837" s="13"/>
      <c r="Q1837" s="13"/>
      <c r="R1837" s="13"/>
      <c r="T1837" s="8" t="str">
        <f>IF(COUNTIF(M1837, "*POSB*TRA*")&gt;0,CONCATENATE(L1837,"-",MID(M1837,(MIN(IF(ISERROR(FIND({1;2;3;4;5;6;7;8;9;0},M1837,FIND("POSB",M1837))),"",FIND({1;2;3;4;5;6;7;8;9;0},M1837,FIND("POSB",M1837))))),6)),"")</f>
        <v/>
      </c>
      <c r="U1837" s="8" t="str">
        <f t="shared" si="224"/>
        <v>--</v>
      </c>
      <c r="V1837" s="17" t="str">
        <f>IF(COUNTIF(M1837, "*CHEQUE*")&gt;0,+MID(M1837,(MIN(IF(ISERROR(FIND({1;2;3;4;5;6;7;8;9;0},M1837)),"",FIND({1;2;3;4;5;6;7;8;9;0},M1837)))),15),"")</f>
        <v/>
      </c>
      <c r="W1837" s="10"/>
      <c r="X1837" s="10"/>
      <c r="Y1837" s="10"/>
      <c r="Z1837" s="10"/>
      <c r="AA1837" s="31" t="str">
        <f t="shared" si="225"/>
        <v>--</v>
      </c>
      <c r="AB1837" s="18" t="str">
        <f t="shared" si="226"/>
        <v>Deposit</v>
      </c>
      <c r="AC1837" s="3">
        <f t="shared" si="227"/>
        <v>0</v>
      </c>
      <c r="AD1837" s="4">
        <f t="shared" si="228"/>
        <v>0</v>
      </c>
      <c r="AE1837" s="8" t="str">
        <f t="shared" si="229"/>
        <v/>
      </c>
      <c r="AF1837" s="18" t="str">
        <f t="shared" si="230"/>
        <v>--</v>
      </c>
    </row>
    <row r="1838" spans="5:32" x14ac:dyDescent="0.25">
      <c r="E1838" s="36" t="str">
        <f t="shared" si="231"/>
        <v>--</v>
      </c>
      <c r="F1838" s="25"/>
      <c r="G1838" s="20"/>
      <c r="H1838" s="29"/>
      <c r="I1838" s="29"/>
      <c r="J1838" s="23"/>
      <c r="K1838" s="23"/>
      <c r="L1838" s="23"/>
      <c r="M1838" s="25"/>
      <c r="N1838" s="29"/>
      <c r="O1838" s="13"/>
      <c r="P1838" s="13"/>
      <c r="Q1838" s="13"/>
      <c r="R1838" s="13"/>
      <c r="T1838" s="8" t="str">
        <f>IF(COUNTIF(M1838, "*POSB*TRA*")&gt;0,CONCATENATE(L1838,"-",MID(M1838,(MIN(IF(ISERROR(FIND({1;2;3;4;5;6;7;8;9;0},M1838,FIND("POSB",M1838))),"",FIND({1;2;3;4;5;6;7;8;9;0},M1838,FIND("POSB",M1838))))),6)),"")</f>
        <v/>
      </c>
      <c r="U1838" s="8" t="str">
        <f t="shared" si="224"/>
        <v>--</v>
      </c>
      <c r="V1838" s="17" t="str">
        <f>IF(COUNTIF(M1838, "*CHEQUE*")&gt;0,+MID(M1838,(MIN(IF(ISERROR(FIND({1;2;3;4;5;6;7;8;9;0},M1838)),"",FIND({1;2;3;4;5;6;7;8;9;0},M1838)))),15),"")</f>
        <v/>
      </c>
      <c r="W1838" s="10"/>
      <c r="X1838" s="10"/>
      <c r="Y1838" s="10"/>
      <c r="Z1838" s="10"/>
      <c r="AA1838" s="31" t="str">
        <f t="shared" si="225"/>
        <v>--</v>
      </c>
      <c r="AB1838" s="18" t="str">
        <f t="shared" si="226"/>
        <v>Deposit</v>
      </c>
      <c r="AC1838" s="3">
        <f t="shared" si="227"/>
        <v>0</v>
      </c>
      <c r="AD1838" s="4">
        <f t="shared" si="228"/>
        <v>0</v>
      </c>
      <c r="AE1838" s="8" t="str">
        <f t="shared" si="229"/>
        <v/>
      </c>
      <c r="AF1838" s="18" t="str">
        <f t="shared" si="230"/>
        <v>--</v>
      </c>
    </row>
    <row r="1839" spans="5:32" x14ac:dyDescent="0.25">
      <c r="E1839" s="36" t="str">
        <f t="shared" si="231"/>
        <v>--</v>
      </c>
      <c r="F1839" s="26"/>
      <c r="G1839" s="21"/>
      <c r="H1839" s="30"/>
      <c r="I1839" s="30"/>
      <c r="J1839" s="24"/>
      <c r="K1839" s="24"/>
      <c r="L1839" s="24"/>
      <c r="M1839" s="26"/>
      <c r="N1839" s="30"/>
      <c r="O1839" s="13"/>
      <c r="P1839" s="13"/>
      <c r="Q1839" s="13"/>
      <c r="R1839" s="13"/>
      <c r="T1839" s="8" t="str">
        <f>IF(COUNTIF(M1839, "*POSB*TRA*")&gt;0,CONCATENATE(L1839,"-",MID(M1839,(MIN(IF(ISERROR(FIND({1;2;3;4;5;6;7;8;9;0},M1839,FIND("POSB",M1839))),"",FIND({1;2;3;4;5;6;7;8;9;0},M1839,FIND("POSB",M1839))))),6)),"")</f>
        <v/>
      </c>
      <c r="U1839" s="8" t="str">
        <f t="shared" si="224"/>
        <v>--</v>
      </c>
      <c r="V1839" s="17" t="str">
        <f>IF(COUNTIF(M1839, "*CHEQUE*")&gt;0,+MID(M1839,(MIN(IF(ISERROR(FIND({1;2;3;4;5;6;7;8;9;0},M1839)),"",FIND({1;2;3;4;5;6;7;8;9;0},M1839)))),15),"")</f>
        <v/>
      </c>
      <c r="W1839" s="10"/>
      <c r="X1839" s="10"/>
      <c r="Y1839" s="10"/>
      <c r="Z1839" s="10"/>
      <c r="AA1839" s="31" t="str">
        <f t="shared" si="225"/>
        <v>--</v>
      </c>
      <c r="AB1839" s="18" t="str">
        <f t="shared" si="226"/>
        <v>Deposit</v>
      </c>
      <c r="AC1839" s="3">
        <f t="shared" si="227"/>
        <v>0</v>
      </c>
      <c r="AD1839" s="4">
        <f t="shared" si="228"/>
        <v>0</v>
      </c>
      <c r="AE1839" s="8" t="str">
        <f t="shared" si="229"/>
        <v/>
      </c>
      <c r="AF1839" s="18" t="str">
        <f t="shared" si="230"/>
        <v>--</v>
      </c>
    </row>
    <row r="1840" spans="5:32" x14ac:dyDescent="0.25">
      <c r="E1840" s="36" t="str">
        <f t="shared" si="231"/>
        <v>--</v>
      </c>
      <c r="F1840" s="25"/>
      <c r="G1840" s="20"/>
      <c r="H1840" s="29"/>
      <c r="I1840" s="29"/>
      <c r="J1840" s="23"/>
      <c r="K1840" s="23"/>
      <c r="L1840" s="23"/>
      <c r="M1840" s="25"/>
      <c r="N1840" s="29"/>
      <c r="O1840" s="13"/>
      <c r="P1840" s="13"/>
      <c r="Q1840" s="13"/>
      <c r="R1840" s="13"/>
      <c r="T1840" s="8" t="str">
        <f>IF(COUNTIF(M1840, "*POSB*TRA*")&gt;0,CONCATENATE(L1840,"-",MID(M1840,(MIN(IF(ISERROR(FIND({1;2;3;4;5;6;7;8;9;0},M1840,FIND("POSB",M1840))),"",FIND({1;2;3;4;5;6;7;8;9;0},M1840,FIND("POSB",M1840))))),6)),"")</f>
        <v/>
      </c>
      <c r="U1840" s="8" t="str">
        <f t="shared" si="224"/>
        <v>--</v>
      </c>
      <c r="V1840" s="17" t="str">
        <f>IF(COUNTIF(M1840, "*CHEQUE*")&gt;0,+MID(M1840,(MIN(IF(ISERROR(FIND({1;2;3;4;5;6;7;8;9;0},M1840)),"",FIND({1;2;3;4;5;6;7;8;9;0},M1840)))),15),"")</f>
        <v/>
      </c>
      <c r="W1840" s="10"/>
      <c r="X1840" s="10"/>
      <c r="Y1840" s="10"/>
      <c r="Z1840" s="10"/>
      <c r="AA1840" s="31" t="str">
        <f t="shared" si="225"/>
        <v>--</v>
      </c>
      <c r="AB1840" s="18" t="str">
        <f t="shared" si="226"/>
        <v>Deposit</v>
      </c>
      <c r="AC1840" s="3">
        <f t="shared" si="227"/>
        <v>0</v>
      </c>
      <c r="AD1840" s="4">
        <f t="shared" si="228"/>
        <v>0</v>
      </c>
      <c r="AE1840" s="8" t="str">
        <f t="shared" si="229"/>
        <v/>
      </c>
      <c r="AF1840" s="18" t="str">
        <f t="shared" si="230"/>
        <v>--</v>
      </c>
    </row>
    <row r="1841" spans="5:32" x14ac:dyDescent="0.25">
      <c r="E1841" s="36" t="str">
        <f t="shared" si="231"/>
        <v>--</v>
      </c>
      <c r="F1841" s="26"/>
      <c r="G1841" s="21"/>
      <c r="H1841" s="30"/>
      <c r="I1841" s="30"/>
      <c r="J1841" s="24"/>
      <c r="K1841" s="24"/>
      <c r="L1841" s="24"/>
      <c r="M1841" s="26"/>
      <c r="N1841" s="30"/>
      <c r="O1841" s="13"/>
      <c r="P1841" s="13"/>
      <c r="Q1841" s="13"/>
      <c r="R1841" s="13"/>
      <c r="T1841" s="8" t="str">
        <f>IF(COUNTIF(M1841, "*POSB*TRA*")&gt;0,CONCATENATE(L1841,"-",MID(M1841,(MIN(IF(ISERROR(FIND({1;2;3;4;5;6;7;8;9;0},M1841,FIND("POSB",M1841))),"",FIND({1;2;3;4;5;6;7;8;9;0},M1841,FIND("POSB",M1841))))),6)),"")</f>
        <v/>
      </c>
      <c r="U1841" s="8" t="str">
        <f t="shared" si="224"/>
        <v>--</v>
      </c>
      <c r="V1841" s="17" t="str">
        <f>IF(COUNTIF(M1841, "*CHEQUE*")&gt;0,+MID(M1841,(MIN(IF(ISERROR(FIND({1;2;3;4;5;6;7;8;9;0},M1841)),"",FIND({1;2;3;4;5;6;7;8;9;0},M1841)))),15),"")</f>
        <v/>
      </c>
      <c r="W1841" s="10"/>
      <c r="X1841" s="10"/>
      <c r="Y1841" s="10"/>
      <c r="Z1841" s="10"/>
      <c r="AA1841" s="31" t="str">
        <f t="shared" si="225"/>
        <v>--</v>
      </c>
      <c r="AB1841" s="18" t="str">
        <f t="shared" si="226"/>
        <v>Deposit</v>
      </c>
      <c r="AC1841" s="3">
        <f t="shared" si="227"/>
        <v>0</v>
      </c>
      <c r="AD1841" s="4">
        <f t="shared" si="228"/>
        <v>0</v>
      </c>
      <c r="AE1841" s="8" t="str">
        <f t="shared" si="229"/>
        <v/>
      </c>
      <c r="AF1841" s="18" t="str">
        <f t="shared" si="230"/>
        <v>--</v>
      </c>
    </row>
    <row r="1842" spans="5:32" x14ac:dyDescent="0.25">
      <c r="E1842" s="36" t="str">
        <f t="shared" si="231"/>
        <v>--</v>
      </c>
      <c r="F1842" s="25"/>
      <c r="G1842" s="20"/>
      <c r="H1842" s="29"/>
      <c r="I1842" s="29"/>
      <c r="J1842" s="23"/>
      <c r="K1842" s="23"/>
      <c r="L1842" s="23"/>
      <c r="M1842" s="25"/>
      <c r="N1842" s="29"/>
      <c r="O1842" s="13"/>
      <c r="P1842" s="13"/>
      <c r="Q1842" s="13"/>
      <c r="R1842" s="13"/>
      <c r="T1842" s="8" t="str">
        <f>IF(COUNTIF(M1842, "*POSB*TRA*")&gt;0,CONCATENATE(L1842,"-",MID(M1842,(MIN(IF(ISERROR(FIND({1;2;3;4;5;6;7;8;9;0},M1842,FIND("POSB",M1842))),"",FIND({1;2;3;4;5;6;7;8;9;0},M1842,FIND("POSB",M1842))))),6)),"")</f>
        <v/>
      </c>
      <c r="U1842" s="8" t="str">
        <f t="shared" si="224"/>
        <v>--</v>
      </c>
      <c r="V1842" s="17" t="str">
        <f>IF(COUNTIF(M1842, "*CHEQUE*")&gt;0,+MID(M1842,(MIN(IF(ISERROR(FIND({1;2;3;4;5;6;7;8;9;0},M1842)),"",FIND({1;2;3;4;5;6;7;8;9;0},M1842)))),15),"")</f>
        <v/>
      </c>
      <c r="W1842" s="10"/>
      <c r="X1842" s="10"/>
      <c r="Y1842" s="10"/>
      <c r="Z1842" s="10"/>
      <c r="AA1842" s="31" t="str">
        <f t="shared" si="225"/>
        <v>--</v>
      </c>
      <c r="AB1842" s="18" t="str">
        <f t="shared" si="226"/>
        <v>Deposit</v>
      </c>
      <c r="AC1842" s="3">
        <f t="shared" si="227"/>
        <v>0</v>
      </c>
      <c r="AD1842" s="4">
        <f t="shared" si="228"/>
        <v>0</v>
      </c>
      <c r="AE1842" s="8" t="str">
        <f t="shared" si="229"/>
        <v/>
      </c>
      <c r="AF1842" s="18" t="str">
        <f t="shared" si="230"/>
        <v>--</v>
      </c>
    </row>
    <row r="1843" spans="5:32" x14ac:dyDescent="0.25">
      <c r="E1843" s="36" t="str">
        <f t="shared" si="231"/>
        <v>--</v>
      </c>
      <c r="F1843" s="26"/>
      <c r="G1843" s="21"/>
      <c r="H1843" s="30"/>
      <c r="I1843" s="30"/>
      <c r="J1843" s="24"/>
      <c r="K1843" s="24"/>
      <c r="L1843" s="24"/>
      <c r="M1843" s="26"/>
      <c r="N1843" s="30"/>
      <c r="O1843" s="13"/>
      <c r="P1843" s="13"/>
      <c r="Q1843" s="13"/>
      <c r="R1843" s="13"/>
      <c r="T1843" s="8" t="str">
        <f>IF(COUNTIF(M1843, "*POSB*TRA*")&gt;0,CONCATENATE(L1843,"-",MID(M1843,(MIN(IF(ISERROR(FIND({1;2;3;4;5;6;7;8;9;0},M1843,FIND("POSB",M1843))),"",FIND({1;2;3;4;5;6;7;8;9;0},M1843,FIND("POSB",M1843))))),6)),"")</f>
        <v/>
      </c>
      <c r="U1843" s="8" t="str">
        <f t="shared" si="224"/>
        <v>--</v>
      </c>
      <c r="V1843" s="17" t="str">
        <f>IF(COUNTIF(M1843, "*CHEQUE*")&gt;0,+MID(M1843,(MIN(IF(ISERROR(FIND({1;2;3;4;5;6;7;8;9;0},M1843)),"",FIND({1;2;3;4;5;6;7;8;9;0},M1843)))),15),"")</f>
        <v/>
      </c>
      <c r="W1843" s="10"/>
      <c r="X1843" s="10"/>
      <c r="Y1843" s="10"/>
      <c r="Z1843" s="10"/>
      <c r="AA1843" s="31" t="str">
        <f t="shared" si="225"/>
        <v>--</v>
      </c>
      <c r="AB1843" s="18" t="str">
        <f t="shared" si="226"/>
        <v>Deposit</v>
      </c>
      <c r="AC1843" s="3">
        <f t="shared" si="227"/>
        <v>0</v>
      </c>
      <c r="AD1843" s="4">
        <f t="shared" si="228"/>
        <v>0</v>
      </c>
      <c r="AE1843" s="8" t="str">
        <f t="shared" si="229"/>
        <v/>
      </c>
      <c r="AF1843" s="18" t="str">
        <f t="shared" si="230"/>
        <v>--</v>
      </c>
    </row>
    <row r="1844" spans="5:32" x14ac:dyDescent="0.25">
      <c r="E1844" s="36" t="str">
        <f t="shared" si="231"/>
        <v>--</v>
      </c>
      <c r="F1844" s="25"/>
      <c r="G1844" s="20"/>
      <c r="H1844" s="29"/>
      <c r="I1844" s="29"/>
      <c r="J1844" s="23"/>
      <c r="K1844" s="23"/>
      <c r="L1844" s="23"/>
      <c r="M1844" s="25"/>
      <c r="N1844" s="29"/>
      <c r="O1844" s="13"/>
      <c r="P1844" s="13"/>
      <c r="Q1844" s="13"/>
      <c r="R1844" s="13"/>
      <c r="T1844" s="8" t="str">
        <f>IF(COUNTIF(M1844, "*POSB*TRA*")&gt;0,CONCATENATE(L1844,"-",MID(M1844,(MIN(IF(ISERROR(FIND({1;2;3;4;5;6;7;8;9;0},M1844,FIND("POSB",M1844))),"",FIND({1;2;3;4;5;6;7;8;9;0},M1844,FIND("POSB",M1844))))),6)),"")</f>
        <v/>
      </c>
      <c r="U1844" s="8" t="str">
        <f t="shared" si="224"/>
        <v>--</v>
      </c>
      <c r="V1844" s="17" t="str">
        <f>IF(COUNTIF(M1844, "*CHEQUE*")&gt;0,+MID(M1844,(MIN(IF(ISERROR(FIND({1;2;3;4;5;6;7;8;9;0},M1844)),"",FIND({1;2;3;4;5;6;7;8;9;0},M1844)))),15),"")</f>
        <v/>
      </c>
      <c r="W1844" s="10"/>
      <c r="X1844" s="10"/>
      <c r="Y1844" s="10"/>
      <c r="Z1844" s="10"/>
      <c r="AA1844" s="31" t="str">
        <f t="shared" si="225"/>
        <v>--</v>
      </c>
      <c r="AB1844" s="18" t="str">
        <f t="shared" si="226"/>
        <v>Deposit</v>
      </c>
      <c r="AC1844" s="3">
        <f t="shared" si="227"/>
        <v>0</v>
      </c>
      <c r="AD1844" s="4">
        <f t="shared" si="228"/>
        <v>0</v>
      </c>
      <c r="AE1844" s="8" t="str">
        <f t="shared" si="229"/>
        <v/>
      </c>
      <c r="AF1844" s="18" t="str">
        <f t="shared" si="230"/>
        <v>--</v>
      </c>
    </row>
    <row r="1845" spans="5:32" x14ac:dyDescent="0.25">
      <c r="E1845" s="36" t="str">
        <f t="shared" si="231"/>
        <v>--</v>
      </c>
      <c r="F1845" s="26"/>
      <c r="G1845" s="21"/>
      <c r="H1845" s="30"/>
      <c r="I1845" s="30"/>
      <c r="J1845" s="24"/>
      <c r="K1845" s="24"/>
      <c r="L1845" s="24"/>
      <c r="M1845" s="26"/>
      <c r="N1845" s="30"/>
      <c r="O1845" s="13"/>
      <c r="P1845" s="13"/>
      <c r="Q1845" s="13"/>
      <c r="R1845" s="13"/>
      <c r="T1845" s="8" t="str">
        <f>IF(COUNTIF(M1845, "*POSB*TRA*")&gt;0,CONCATENATE(L1845,"-",MID(M1845,(MIN(IF(ISERROR(FIND({1;2;3;4;5;6;7;8;9;0},M1845,FIND("POSB",M1845))),"",FIND({1;2;3;4;5;6;7;8;9;0},M1845,FIND("POSB",M1845))))),6)),"")</f>
        <v/>
      </c>
      <c r="U1845" s="8" t="str">
        <f t="shared" si="224"/>
        <v>--</v>
      </c>
      <c r="V1845" s="17" t="str">
        <f>IF(COUNTIF(M1845, "*CHEQUE*")&gt;0,+MID(M1845,(MIN(IF(ISERROR(FIND({1;2;3;4;5;6;7;8;9;0},M1845)),"",FIND({1;2;3;4;5;6;7;8;9;0},M1845)))),15),"")</f>
        <v/>
      </c>
      <c r="W1845" s="10"/>
      <c r="X1845" s="10"/>
      <c r="Y1845" s="10"/>
      <c r="Z1845" s="10"/>
      <c r="AA1845" s="31" t="str">
        <f t="shared" si="225"/>
        <v>--</v>
      </c>
      <c r="AB1845" s="18" t="str">
        <f t="shared" si="226"/>
        <v>Deposit</v>
      </c>
      <c r="AC1845" s="3">
        <f t="shared" si="227"/>
        <v>0</v>
      </c>
      <c r="AD1845" s="4">
        <f t="shared" si="228"/>
        <v>0</v>
      </c>
      <c r="AE1845" s="8" t="str">
        <f t="shared" si="229"/>
        <v/>
      </c>
      <c r="AF1845" s="18" t="str">
        <f t="shared" si="230"/>
        <v>--</v>
      </c>
    </row>
    <row r="1846" spans="5:32" x14ac:dyDescent="0.25">
      <c r="E1846" s="36" t="str">
        <f t="shared" si="231"/>
        <v>--</v>
      </c>
      <c r="F1846" s="25"/>
      <c r="G1846" s="20"/>
      <c r="H1846" s="29"/>
      <c r="I1846" s="29"/>
      <c r="J1846" s="23"/>
      <c r="K1846" s="23"/>
      <c r="L1846" s="23"/>
      <c r="M1846" s="25"/>
      <c r="N1846" s="29"/>
      <c r="O1846" s="13"/>
      <c r="P1846" s="13"/>
      <c r="Q1846" s="13"/>
      <c r="R1846" s="13"/>
      <c r="T1846" s="8" t="str">
        <f>IF(COUNTIF(M1846, "*POSB*TRA*")&gt;0,CONCATENATE(L1846,"-",MID(M1846,(MIN(IF(ISERROR(FIND({1;2;3;4;5;6;7;8;9;0},M1846,FIND("POSB",M1846))),"",FIND({1;2;3;4;5;6;7;8;9;0},M1846,FIND("POSB",M1846))))),6)),"")</f>
        <v/>
      </c>
      <c r="U1846" s="8" t="str">
        <f t="shared" si="224"/>
        <v>--</v>
      </c>
      <c r="V1846" s="17" t="str">
        <f>IF(COUNTIF(M1846, "*CHEQUE*")&gt;0,+MID(M1846,(MIN(IF(ISERROR(FIND({1;2;3;4;5;6;7;8;9;0},M1846)),"",FIND({1;2;3;4;5;6;7;8;9;0},M1846)))),15),"")</f>
        <v/>
      </c>
      <c r="W1846" s="10"/>
      <c r="X1846" s="10"/>
      <c r="Y1846" s="10"/>
      <c r="Z1846" s="10"/>
      <c r="AA1846" s="31" t="str">
        <f t="shared" si="225"/>
        <v>--</v>
      </c>
      <c r="AB1846" s="18" t="str">
        <f t="shared" si="226"/>
        <v>Deposit</v>
      </c>
      <c r="AC1846" s="3">
        <f t="shared" si="227"/>
        <v>0</v>
      </c>
      <c r="AD1846" s="4">
        <f t="shared" si="228"/>
        <v>0</v>
      </c>
      <c r="AE1846" s="8" t="str">
        <f t="shared" si="229"/>
        <v/>
      </c>
      <c r="AF1846" s="18" t="str">
        <f t="shared" si="230"/>
        <v>--</v>
      </c>
    </row>
    <row r="1847" spans="5:32" x14ac:dyDescent="0.25">
      <c r="E1847" s="36" t="str">
        <f t="shared" si="231"/>
        <v>--</v>
      </c>
      <c r="F1847" s="26"/>
      <c r="G1847" s="21"/>
      <c r="H1847" s="30"/>
      <c r="I1847" s="30"/>
      <c r="J1847" s="24"/>
      <c r="K1847" s="24"/>
      <c r="L1847" s="24"/>
      <c r="M1847" s="26"/>
      <c r="N1847" s="30"/>
      <c r="O1847" s="13"/>
      <c r="P1847" s="13"/>
      <c r="Q1847" s="13"/>
      <c r="R1847" s="13"/>
      <c r="T1847" s="8" t="str">
        <f>IF(COUNTIF(M1847, "*POSB*TRA*")&gt;0,CONCATENATE(L1847,"-",MID(M1847,(MIN(IF(ISERROR(FIND({1;2;3;4;5;6;7;8;9;0},M1847,FIND("POSB",M1847))),"",FIND({1;2;3;4;5;6;7;8;9;0},M1847,FIND("POSB",M1847))))),6)),"")</f>
        <v/>
      </c>
      <c r="U1847" s="8" t="str">
        <f t="shared" si="224"/>
        <v>--</v>
      </c>
      <c r="V1847" s="17" t="str">
        <f>IF(COUNTIF(M1847, "*CHEQUE*")&gt;0,+MID(M1847,(MIN(IF(ISERROR(FIND({1;2;3;4;5;6;7;8;9;0},M1847)),"",FIND({1;2;3;4;5;6;7;8;9;0},M1847)))),15),"")</f>
        <v/>
      </c>
      <c r="W1847" s="10"/>
      <c r="X1847" s="10"/>
      <c r="Y1847" s="10"/>
      <c r="Z1847" s="10"/>
      <c r="AA1847" s="31" t="str">
        <f t="shared" si="225"/>
        <v>--</v>
      </c>
      <c r="AB1847" s="18" t="str">
        <f t="shared" si="226"/>
        <v>Deposit</v>
      </c>
      <c r="AC1847" s="3">
        <f t="shared" si="227"/>
        <v>0</v>
      </c>
      <c r="AD1847" s="4">
        <f t="shared" si="228"/>
        <v>0</v>
      </c>
      <c r="AE1847" s="8" t="str">
        <f t="shared" si="229"/>
        <v/>
      </c>
      <c r="AF1847" s="18" t="str">
        <f t="shared" si="230"/>
        <v>--</v>
      </c>
    </row>
    <row r="1848" spans="5:32" x14ac:dyDescent="0.25">
      <c r="E1848" s="36" t="str">
        <f t="shared" si="231"/>
        <v>--</v>
      </c>
      <c r="F1848" s="25"/>
      <c r="G1848" s="20"/>
      <c r="H1848" s="29"/>
      <c r="I1848" s="29"/>
      <c r="J1848" s="23"/>
      <c r="K1848" s="23"/>
      <c r="L1848" s="23"/>
      <c r="M1848" s="25"/>
      <c r="N1848" s="29"/>
      <c r="O1848" s="13"/>
      <c r="P1848" s="13"/>
      <c r="Q1848" s="13"/>
      <c r="R1848" s="13"/>
      <c r="T1848" s="8" t="str">
        <f>IF(COUNTIF(M1848, "*POSB*TRA*")&gt;0,CONCATENATE(L1848,"-",MID(M1848,(MIN(IF(ISERROR(FIND({1;2;3;4;5;6;7;8;9;0},M1848,FIND("POSB",M1848))),"",FIND({1;2;3;4;5;6;7;8;9;0},M1848,FIND("POSB",M1848))))),6)),"")</f>
        <v/>
      </c>
      <c r="U1848" s="8" t="str">
        <f t="shared" si="224"/>
        <v>--</v>
      </c>
      <c r="V1848" s="17" t="str">
        <f>IF(COUNTIF(M1848, "*CHEQUE*")&gt;0,+MID(M1848,(MIN(IF(ISERROR(FIND({1;2;3;4;5;6;7;8;9;0},M1848)),"",FIND({1;2;3;4;5;6;7;8;9;0},M1848)))),15),"")</f>
        <v/>
      </c>
      <c r="W1848" s="10"/>
      <c r="X1848" s="10"/>
      <c r="Y1848" s="10"/>
      <c r="Z1848" s="10"/>
      <c r="AA1848" s="31" t="str">
        <f t="shared" si="225"/>
        <v>--</v>
      </c>
      <c r="AB1848" s="18" t="str">
        <f t="shared" si="226"/>
        <v>Deposit</v>
      </c>
      <c r="AC1848" s="3">
        <f t="shared" si="227"/>
        <v>0</v>
      </c>
      <c r="AD1848" s="4">
        <f t="shared" si="228"/>
        <v>0</v>
      </c>
      <c r="AE1848" s="8" t="str">
        <f t="shared" si="229"/>
        <v/>
      </c>
      <c r="AF1848" s="18" t="str">
        <f t="shared" si="230"/>
        <v>--</v>
      </c>
    </row>
    <row r="1849" spans="5:32" x14ac:dyDescent="0.25">
      <c r="E1849" s="36" t="str">
        <f t="shared" si="231"/>
        <v>--</v>
      </c>
      <c r="F1849" s="26"/>
      <c r="G1849" s="21"/>
      <c r="H1849" s="30"/>
      <c r="I1849" s="30"/>
      <c r="J1849" s="24"/>
      <c r="K1849" s="24"/>
      <c r="L1849" s="24"/>
      <c r="M1849" s="26"/>
      <c r="N1849" s="30"/>
      <c r="O1849" s="13"/>
      <c r="P1849" s="13"/>
      <c r="Q1849" s="13"/>
      <c r="R1849" s="13"/>
      <c r="T1849" s="8" t="str">
        <f>IF(COUNTIF(M1849, "*POSB*TRA*")&gt;0,CONCATENATE(L1849,"-",MID(M1849,(MIN(IF(ISERROR(FIND({1;2;3;4;5;6;7;8;9;0},M1849,FIND("POSB",M1849))),"",FIND({1;2;3;4;5;6;7;8;9;0},M1849,FIND("POSB",M1849))))),6)),"")</f>
        <v/>
      </c>
      <c r="U1849" s="8" t="str">
        <f t="shared" si="224"/>
        <v>--</v>
      </c>
      <c r="V1849" s="17" t="str">
        <f>IF(COUNTIF(M1849, "*CHEQUE*")&gt;0,+MID(M1849,(MIN(IF(ISERROR(FIND({1;2;3;4;5;6;7;8;9;0},M1849)),"",FIND({1;2;3;4;5;6;7;8;9;0},M1849)))),15),"")</f>
        <v/>
      </c>
      <c r="W1849" s="10"/>
      <c r="X1849" s="10"/>
      <c r="Y1849" s="10"/>
      <c r="Z1849" s="10"/>
      <c r="AA1849" s="31" t="str">
        <f t="shared" si="225"/>
        <v>--</v>
      </c>
      <c r="AB1849" s="18" t="str">
        <f t="shared" si="226"/>
        <v>Deposit</v>
      </c>
      <c r="AC1849" s="3">
        <f t="shared" si="227"/>
        <v>0</v>
      </c>
      <c r="AD1849" s="4">
        <f t="shared" si="228"/>
        <v>0</v>
      </c>
      <c r="AE1849" s="8" t="str">
        <f t="shared" si="229"/>
        <v/>
      </c>
      <c r="AF1849" s="18" t="str">
        <f t="shared" si="230"/>
        <v>--</v>
      </c>
    </row>
    <row r="1850" spans="5:32" x14ac:dyDescent="0.25">
      <c r="E1850" s="36" t="str">
        <f t="shared" si="231"/>
        <v>--</v>
      </c>
      <c r="F1850" s="25"/>
      <c r="G1850" s="20"/>
      <c r="H1850" s="29"/>
      <c r="I1850" s="29"/>
      <c r="J1850" s="23"/>
      <c r="K1850" s="23"/>
      <c r="L1850" s="23"/>
      <c r="M1850" s="25"/>
      <c r="N1850" s="29"/>
      <c r="O1850" s="13"/>
      <c r="P1850" s="13"/>
      <c r="Q1850" s="13"/>
      <c r="R1850" s="13"/>
      <c r="T1850" s="8" t="str">
        <f>IF(COUNTIF(M1850, "*POSB*TRA*")&gt;0,CONCATENATE(L1850,"-",MID(M1850,(MIN(IF(ISERROR(FIND({1;2;3;4;5;6;7;8;9;0},M1850,FIND("POSB",M1850))),"",FIND({1;2;3;4;5;6;7;8;9;0},M1850,FIND("POSB",M1850))))),6)),"")</f>
        <v/>
      </c>
      <c r="U1850" s="8" t="str">
        <f t="shared" si="224"/>
        <v>--</v>
      </c>
      <c r="V1850" s="17" t="str">
        <f>IF(COUNTIF(M1850, "*CHEQUE*")&gt;0,+MID(M1850,(MIN(IF(ISERROR(FIND({1;2;3;4;5;6;7;8;9;0},M1850)),"",FIND({1;2;3;4;5;6;7;8;9;0},M1850)))),15),"")</f>
        <v/>
      </c>
      <c r="W1850" s="10"/>
      <c r="X1850" s="10"/>
      <c r="Y1850" s="10"/>
      <c r="Z1850" s="10"/>
      <c r="AA1850" s="31" t="str">
        <f t="shared" si="225"/>
        <v>--</v>
      </c>
      <c r="AB1850" s="18" t="str">
        <f t="shared" si="226"/>
        <v>Deposit</v>
      </c>
      <c r="AC1850" s="3">
        <f t="shared" si="227"/>
        <v>0</v>
      </c>
      <c r="AD1850" s="4">
        <f t="shared" si="228"/>
        <v>0</v>
      </c>
      <c r="AE1850" s="8" t="str">
        <f t="shared" si="229"/>
        <v/>
      </c>
      <c r="AF1850" s="18" t="str">
        <f t="shared" si="230"/>
        <v>--</v>
      </c>
    </row>
    <row r="1851" spans="5:32" x14ac:dyDescent="0.25">
      <c r="E1851" s="36" t="str">
        <f t="shared" si="231"/>
        <v>--</v>
      </c>
      <c r="F1851" s="26"/>
      <c r="G1851" s="21"/>
      <c r="H1851" s="30"/>
      <c r="I1851" s="30"/>
      <c r="J1851" s="24"/>
      <c r="K1851" s="24"/>
      <c r="L1851" s="24"/>
      <c r="M1851" s="26"/>
      <c r="N1851" s="30"/>
      <c r="O1851" s="13"/>
      <c r="P1851" s="13"/>
      <c r="Q1851" s="13"/>
      <c r="R1851" s="13"/>
      <c r="T1851" s="8" t="str">
        <f>IF(COUNTIF(M1851, "*POSB*TRA*")&gt;0,CONCATENATE(L1851,"-",MID(M1851,(MIN(IF(ISERROR(FIND({1;2;3;4;5;6;7;8;9;0},M1851,FIND("POSB",M1851))),"",FIND({1;2;3;4;5;6;7;8;9;0},M1851,FIND("POSB",M1851))))),6)),"")</f>
        <v/>
      </c>
      <c r="U1851" s="8" t="str">
        <f t="shared" si="224"/>
        <v>--</v>
      </c>
      <c r="V1851" s="17" t="str">
        <f>IF(COUNTIF(M1851, "*CHEQUE*")&gt;0,+MID(M1851,(MIN(IF(ISERROR(FIND({1;2;3;4;5;6;7;8;9;0},M1851)),"",FIND({1;2;3;4;5;6;7;8;9;0},M1851)))),15),"")</f>
        <v/>
      </c>
      <c r="W1851" s="10"/>
      <c r="X1851" s="10"/>
      <c r="Y1851" s="10"/>
      <c r="Z1851" s="10"/>
      <c r="AA1851" s="31" t="str">
        <f t="shared" si="225"/>
        <v>--</v>
      </c>
      <c r="AB1851" s="18" t="str">
        <f t="shared" si="226"/>
        <v>Deposit</v>
      </c>
      <c r="AC1851" s="3">
        <f t="shared" si="227"/>
        <v>0</v>
      </c>
      <c r="AD1851" s="4">
        <f t="shared" si="228"/>
        <v>0</v>
      </c>
      <c r="AE1851" s="8" t="str">
        <f t="shared" si="229"/>
        <v/>
      </c>
      <c r="AF1851" s="18" t="str">
        <f t="shared" si="230"/>
        <v>--</v>
      </c>
    </row>
    <row r="1852" spans="5:32" x14ac:dyDescent="0.25">
      <c r="E1852" s="36" t="str">
        <f t="shared" si="231"/>
        <v>--</v>
      </c>
      <c r="F1852" s="25"/>
      <c r="G1852" s="20"/>
      <c r="H1852" s="29"/>
      <c r="I1852" s="29"/>
      <c r="J1852" s="23"/>
      <c r="K1852" s="23"/>
      <c r="L1852" s="23"/>
      <c r="M1852" s="25"/>
      <c r="N1852" s="29"/>
      <c r="O1852" s="13"/>
      <c r="P1852" s="13"/>
      <c r="Q1852" s="13"/>
      <c r="R1852" s="13"/>
      <c r="T1852" s="8" t="str">
        <f>IF(COUNTIF(M1852, "*POSB*TRA*")&gt;0,CONCATENATE(L1852,"-",MID(M1852,(MIN(IF(ISERROR(FIND({1;2;3;4;5;6;7;8;9;0},M1852,FIND("POSB",M1852))),"",FIND({1;2;3;4;5;6;7;8;9;0},M1852,FIND("POSB",M1852))))),6)),"")</f>
        <v/>
      </c>
      <c r="U1852" s="8" t="str">
        <f t="shared" si="224"/>
        <v>--</v>
      </c>
      <c r="V1852" s="17" t="str">
        <f>IF(COUNTIF(M1852, "*CHEQUE*")&gt;0,+MID(M1852,(MIN(IF(ISERROR(FIND({1;2;3;4;5;6;7;8;9;0},M1852)),"",FIND({1;2;3;4;5;6;7;8;9;0},M1852)))),15),"")</f>
        <v/>
      </c>
      <c r="W1852" s="10"/>
      <c r="X1852" s="10"/>
      <c r="Y1852" s="10"/>
      <c r="Z1852" s="10"/>
      <c r="AA1852" s="31" t="str">
        <f t="shared" si="225"/>
        <v>--</v>
      </c>
      <c r="AB1852" s="18" t="str">
        <f t="shared" si="226"/>
        <v>Deposit</v>
      </c>
      <c r="AC1852" s="3">
        <f t="shared" si="227"/>
        <v>0</v>
      </c>
      <c r="AD1852" s="4">
        <f t="shared" si="228"/>
        <v>0</v>
      </c>
      <c r="AE1852" s="8" t="str">
        <f t="shared" si="229"/>
        <v/>
      </c>
      <c r="AF1852" s="18" t="str">
        <f t="shared" si="230"/>
        <v>--</v>
      </c>
    </row>
    <row r="1853" spans="5:32" x14ac:dyDescent="0.25">
      <c r="E1853" s="36" t="str">
        <f t="shared" si="231"/>
        <v>--</v>
      </c>
      <c r="F1853" s="26"/>
      <c r="G1853" s="21"/>
      <c r="H1853" s="30"/>
      <c r="I1853" s="30"/>
      <c r="J1853" s="24"/>
      <c r="K1853" s="24"/>
      <c r="L1853" s="24"/>
      <c r="M1853" s="26"/>
      <c r="N1853" s="30"/>
      <c r="O1853" s="13"/>
      <c r="P1853" s="13"/>
      <c r="Q1853" s="13"/>
      <c r="R1853" s="13"/>
      <c r="T1853" s="8" t="str">
        <f>IF(COUNTIF(M1853, "*POSB*TRA*")&gt;0,CONCATENATE(L1853,"-",MID(M1853,(MIN(IF(ISERROR(FIND({1;2;3;4;5;6;7;8;9;0},M1853,FIND("POSB",M1853))),"",FIND({1;2;3;4;5;6;7;8;9;0},M1853,FIND("POSB",M1853))))),6)),"")</f>
        <v/>
      </c>
      <c r="U1853" s="8" t="str">
        <f t="shared" si="224"/>
        <v>--</v>
      </c>
      <c r="V1853" s="17" t="str">
        <f>IF(COUNTIF(M1853, "*CHEQUE*")&gt;0,+MID(M1853,(MIN(IF(ISERROR(FIND({1;2;3;4;5;6;7;8;9;0},M1853)),"",FIND({1;2;3;4;5;6;7;8;9;0},M1853)))),15),"")</f>
        <v/>
      </c>
      <c r="W1853" s="10"/>
      <c r="X1853" s="10"/>
      <c r="Y1853" s="10"/>
      <c r="Z1853" s="10"/>
      <c r="AA1853" s="31" t="str">
        <f t="shared" si="225"/>
        <v>--</v>
      </c>
      <c r="AB1853" s="18" t="str">
        <f t="shared" si="226"/>
        <v>Deposit</v>
      </c>
      <c r="AC1853" s="3">
        <f t="shared" si="227"/>
        <v>0</v>
      </c>
      <c r="AD1853" s="4">
        <f t="shared" si="228"/>
        <v>0</v>
      </c>
      <c r="AE1853" s="8" t="str">
        <f t="shared" si="229"/>
        <v/>
      </c>
      <c r="AF1853" s="18" t="str">
        <f t="shared" si="230"/>
        <v>--</v>
      </c>
    </row>
    <row r="1854" spans="5:32" x14ac:dyDescent="0.25">
      <c r="E1854" s="36" t="str">
        <f t="shared" si="231"/>
        <v>--</v>
      </c>
      <c r="F1854" s="25"/>
      <c r="G1854" s="20"/>
      <c r="H1854" s="29"/>
      <c r="I1854" s="29"/>
      <c r="J1854" s="23"/>
      <c r="K1854" s="23"/>
      <c r="L1854" s="23"/>
      <c r="M1854" s="25"/>
      <c r="N1854" s="29"/>
      <c r="O1854" s="13"/>
      <c r="P1854" s="13"/>
      <c r="Q1854" s="13"/>
      <c r="R1854" s="13"/>
      <c r="T1854" s="8" t="str">
        <f>IF(COUNTIF(M1854, "*POSB*TRA*")&gt;0,CONCATENATE(L1854,"-",MID(M1854,(MIN(IF(ISERROR(FIND({1;2;3;4;5;6;7;8;9;0},M1854,FIND("POSB",M1854))),"",FIND({1;2;3;4;5;6;7;8;9;0},M1854,FIND("POSB",M1854))))),6)),"")</f>
        <v/>
      </c>
      <c r="U1854" s="8" t="str">
        <f t="shared" si="224"/>
        <v>--</v>
      </c>
      <c r="V1854" s="17" t="str">
        <f>IF(COUNTIF(M1854, "*CHEQUE*")&gt;0,+MID(M1854,(MIN(IF(ISERROR(FIND({1;2;3;4;5;6;7;8;9;0},M1854)),"",FIND({1;2;3;4;5;6;7;8;9;0},M1854)))),15),"")</f>
        <v/>
      </c>
      <c r="W1854" s="10"/>
      <c r="X1854" s="10"/>
      <c r="Y1854" s="10"/>
      <c r="Z1854" s="10"/>
      <c r="AA1854" s="31" t="str">
        <f t="shared" si="225"/>
        <v>--</v>
      </c>
      <c r="AB1854" s="18" t="str">
        <f t="shared" si="226"/>
        <v>Deposit</v>
      </c>
      <c r="AC1854" s="3">
        <f t="shared" si="227"/>
        <v>0</v>
      </c>
      <c r="AD1854" s="4">
        <f t="shared" si="228"/>
        <v>0</v>
      </c>
      <c r="AE1854" s="8" t="str">
        <f t="shared" si="229"/>
        <v/>
      </c>
      <c r="AF1854" s="18" t="str">
        <f t="shared" si="230"/>
        <v>--</v>
      </c>
    </row>
    <row r="1855" spans="5:32" x14ac:dyDescent="0.25">
      <c r="E1855" s="36" t="str">
        <f t="shared" si="231"/>
        <v>--</v>
      </c>
      <c r="F1855" s="26"/>
      <c r="G1855" s="21"/>
      <c r="H1855" s="30"/>
      <c r="I1855" s="30"/>
      <c r="J1855" s="24"/>
      <c r="K1855" s="24"/>
      <c r="L1855" s="24"/>
      <c r="M1855" s="26"/>
      <c r="N1855" s="30"/>
      <c r="O1855" s="13"/>
      <c r="P1855" s="13"/>
      <c r="Q1855" s="13"/>
      <c r="R1855" s="13"/>
      <c r="T1855" s="8" t="str">
        <f>IF(COUNTIF(M1855, "*POSB*TRA*")&gt;0,CONCATENATE(L1855,"-",MID(M1855,(MIN(IF(ISERROR(FIND({1;2;3;4;5;6;7;8;9;0},M1855,FIND("POSB",M1855))),"",FIND({1;2;3;4;5;6;7;8;9;0},M1855,FIND("POSB",M1855))))),6)),"")</f>
        <v/>
      </c>
      <c r="U1855" s="8" t="str">
        <f t="shared" si="224"/>
        <v>--</v>
      </c>
      <c r="V1855" s="17" t="str">
        <f>IF(COUNTIF(M1855, "*CHEQUE*")&gt;0,+MID(M1855,(MIN(IF(ISERROR(FIND({1;2;3;4;5;6;7;8;9;0},M1855)),"",FIND({1;2;3;4;5;6;7;8;9;0},M1855)))),15),"")</f>
        <v/>
      </c>
      <c r="W1855" s="10"/>
      <c r="X1855" s="10"/>
      <c r="Y1855" s="10"/>
      <c r="Z1855" s="10"/>
      <c r="AA1855" s="31" t="str">
        <f t="shared" si="225"/>
        <v>--</v>
      </c>
      <c r="AB1855" s="18" t="str">
        <f t="shared" si="226"/>
        <v>Deposit</v>
      </c>
      <c r="AC1855" s="3">
        <f t="shared" si="227"/>
        <v>0</v>
      </c>
      <c r="AD1855" s="4">
        <f t="shared" si="228"/>
        <v>0</v>
      </c>
      <c r="AE1855" s="8" t="str">
        <f t="shared" si="229"/>
        <v/>
      </c>
      <c r="AF1855" s="18" t="str">
        <f t="shared" si="230"/>
        <v>--</v>
      </c>
    </row>
    <row r="1856" spans="5:32" x14ac:dyDescent="0.25">
      <c r="E1856" s="36" t="str">
        <f t="shared" si="231"/>
        <v>--</v>
      </c>
      <c r="F1856" s="25"/>
      <c r="G1856" s="20"/>
      <c r="H1856" s="29"/>
      <c r="I1856" s="29"/>
      <c r="J1856" s="23"/>
      <c r="K1856" s="23"/>
      <c r="L1856" s="23"/>
      <c r="M1856" s="25"/>
      <c r="N1856" s="29"/>
      <c r="O1856" s="13"/>
      <c r="P1856" s="13"/>
      <c r="Q1856" s="13"/>
      <c r="R1856" s="13"/>
      <c r="T1856" s="8" t="str">
        <f>IF(COUNTIF(M1856, "*POSB*TRA*")&gt;0,CONCATENATE(L1856,"-",MID(M1856,(MIN(IF(ISERROR(FIND({1;2;3;4;5;6;7;8;9;0},M1856,FIND("POSB",M1856))),"",FIND({1;2;3;4;5;6;7;8;9;0},M1856,FIND("POSB",M1856))))),6)),"")</f>
        <v/>
      </c>
      <c r="U1856" s="8" t="str">
        <f t="shared" si="224"/>
        <v>--</v>
      </c>
      <c r="V1856" s="17" t="str">
        <f>IF(COUNTIF(M1856, "*CHEQUE*")&gt;0,+MID(M1856,(MIN(IF(ISERROR(FIND({1;2;3;4;5;6;7;8;9;0},M1856)),"",FIND({1;2;3;4;5;6;7;8;9;0},M1856)))),15),"")</f>
        <v/>
      </c>
      <c r="W1856" s="10"/>
      <c r="X1856" s="10"/>
      <c r="Y1856" s="10"/>
      <c r="Z1856" s="10"/>
      <c r="AA1856" s="31" t="str">
        <f t="shared" si="225"/>
        <v>--</v>
      </c>
      <c r="AB1856" s="18" t="str">
        <f t="shared" si="226"/>
        <v>Deposit</v>
      </c>
      <c r="AC1856" s="3">
        <f t="shared" si="227"/>
        <v>0</v>
      </c>
      <c r="AD1856" s="4">
        <f t="shared" si="228"/>
        <v>0</v>
      </c>
      <c r="AE1856" s="8" t="str">
        <f t="shared" si="229"/>
        <v/>
      </c>
      <c r="AF1856" s="18" t="str">
        <f t="shared" si="230"/>
        <v>--</v>
      </c>
    </row>
    <row r="1857" spans="5:32" x14ac:dyDescent="0.25">
      <c r="E1857" s="36" t="str">
        <f t="shared" si="231"/>
        <v>--</v>
      </c>
      <c r="F1857" s="26"/>
      <c r="G1857" s="21"/>
      <c r="H1857" s="30"/>
      <c r="I1857" s="30"/>
      <c r="J1857" s="24"/>
      <c r="K1857" s="24"/>
      <c r="L1857" s="24"/>
      <c r="M1857" s="26"/>
      <c r="N1857" s="30"/>
      <c r="O1857" s="13"/>
      <c r="P1857" s="13"/>
      <c r="Q1857" s="13"/>
      <c r="R1857" s="13"/>
      <c r="T1857" s="8" t="str">
        <f>IF(COUNTIF(M1857, "*POSB*TRA*")&gt;0,CONCATENATE(L1857,"-",MID(M1857,(MIN(IF(ISERROR(FIND({1;2;3;4;5;6;7;8;9;0},M1857,FIND("POSB",M1857))),"",FIND({1;2;3;4;5;6;7;8;9;0},M1857,FIND("POSB",M1857))))),6)),"")</f>
        <v/>
      </c>
      <c r="U1857" s="8" t="str">
        <f t="shared" si="224"/>
        <v>--</v>
      </c>
      <c r="V1857" s="17" t="str">
        <f>IF(COUNTIF(M1857, "*CHEQUE*")&gt;0,+MID(M1857,(MIN(IF(ISERROR(FIND({1;2;3;4;5;6;7;8;9;0},M1857)),"",FIND({1;2;3;4;5;6;7;8;9;0},M1857)))),15),"")</f>
        <v/>
      </c>
      <c r="W1857" s="10"/>
      <c r="X1857" s="10"/>
      <c r="Y1857" s="10"/>
      <c r="Z1857" s="10"/>
      <c r="AA1857" s="31" t="str">
        <f t="shared" si="225"/>
        <v>--</v>
      </c>
      <c r="AB1857" s="18" t="str">
        <f t="shared" si="226"/>
        <v>Deposit</v>
      </c>
      <c r="AC1857" s="3">
        <f t="shared" si="227"/>
        <v>0</v>
      </c>
      <c r="AD1857" s="4">
        <f t="shared" si="228"/>
        <v>0</v>
      </c>
      <c r="AE1857" s="8" t="str">
        <f t="shared" si="229"/>
        <v/>
      </c>
      <c r="AF1857" s="18" t="str">
        <f t="shared" si="230"/>
        <v>--</v>
      </c>
    </row>
    <row r="1858" spans="5:32" x14ac:dyDescent="0.25">
      <c r="E1858" s="36" t="str">
        <f t="shared" si="231"/>
        <v>--</v>
      </c>
      <c r="F1858" s="25"/>
      <c r="G1858" s="20"/>
      <c r="H1858" s="29"/>
      <c r="I1858" s="29"/>
      <c r="J1858" s="23"/>
      <c r="K1858" s="23"/>
      <c r="L1858" s="23"/>
      <c r="M1858" s="25"/>
      <c r="N1858" s="29"/>
      <c r="O1858" s="13"/>
      <c r="P1858" s="13"/>
      <c r="Q1858" s="13"/>
      <c r="R1858" s="13"/>
      <c r="T1858" s="8" t="str">
        <f>IF(COUNTIF(M1858, "*POSB*TRA*")&gt;0,CONCATENATE(L1858,"-",MID(M1858,(MIN(IF(ISERROR(FIND({1;2;3;4;5;6;7;8;9;0},M1858,FIND("POSB",M1858))),"",FIND({1;2;3;4;5;6;7;8;9;0},M1858,FIND("POSB",M1858))))),6)),"")</f>
        <v/>
      </c>
      <c r="U1858" s="8" t="str">
        <f t="shared" si="224"/>
        <v>--</v>
      </c>
      <c r="V1858" s="17" t="str">
        <f>IF(COUNTIF(M1858, "*CHEQUE*")&gt;0,+MID(M1858,(MIN(IF(ISERROR(FIND({1;2;3;4;5;6;7;8;9;0},M1858)),"",FIND({1;2;3;4;5;6;7;8;9;0},M1858)))),15),"")</f>
        <v/>
      </c>
      <c r="W1858" s="10"/>
      <c r="X1858" s="10"/>
      <c r="Y1858" s="10"/>
      <c r="Z1858" s="10"/>
      <c r="AA1858" s="31" t="str">
        <f t="shared" si="225"/>
        <v>--</v>
      </c>
      <c r="AB1858" s="18" t="str">
        <f t="shared" si="226"/>
        <v>Deposit</v>
      </c>
      <c r="AC1858" s="3">
        <f t="shared" si="227"/>
        <v>0</v>
      </c>
      <c r="AD1858" s="4">
        <f t="shared" si="228"/>
        <v>0</v>
      </c>
      <c r="AE1858" s="8" t="str">
        <f t="shared" si="229"/>
        <v/>
      </c>
      <c r="AF1858" s="18" t="str">
        <f t="shared" si="230"/>
        <v>--</v>
      </c>
    </row>
    <row r="1859" spans="5:32" x14ac:dyDescent="0.25">
      <c r="E1859" s="36" t="str">
        <f t="shared" si="231"/>
        <v>--</v>
      </c>
      <c r="F1859" s="26"/>
      <c r="G1859" s="21"/>
      <c r="H1859" s="30"/>
      <c r="I1859" s="30"/>
      <c r="J1859" s="24"/>
      <c r="K1859" s="24"/>
      <c r="L1859" s="24"/>
      <c r="M1859" s="26"/>
      <c r="N1859" s="30"/>
      <c r="O1859" s="13"/>
      <c r="P1859" s="13"/>
      <c r="Q1859" s="13"/>
      <c r="R1859" s="13"/>
      <c r="T1859" s="8" t="str">
        <f>IF(COUNTIF(M1859, "*POSB*TRA*")&gt;0,CONCATENATE(L1859,"-",MID(M1859,(MIN(IF(ISERROR(FIND({1;2;3;4;5;6;7;8;9;0},M1859,FIND("POSB",M1859))),"",FIND({1;2;3;4;5;6;7;8;9;0},M1859,FIND("POSB",M1859))))),6)),"")</f>
        <v/>
      </c>
      <c r="U1859" s="8" t="str">
        <f t="shared" si="224"/>
        <v>--</v>
      </c>
      <c r="V1859" s="17" t="str">
        <f>IF(COUNTIF(M1859, "*CHEQUE*")&gt;0,+MID(M1859,(MIN(IF(ISERROR(FIND({1;2;3;4;5;6;7;8;9;0},M1859)),"",FIND({1;2;3;4;5;6;7;8;9;0},M1859)))),15),"")</f>
        <v/>
      </c>
      <c r="W1859" s="10"/>
      <c r="X1859" s="10"/>
      <c r="Y1859" s="10"/>
      <c r="Z1859" s="10"/>
      <c r="AA1859" s="31" t="str">
        <f t="shared" si="225"/>
        <v>--</v>
      </c>
      <c r="AB1859" s="18" t="str">
        <f t="shared" si="226"/>
        <v>Deposit</v>
      </c>
      <c r="AC1859" s="3">
        <f t="shared" si="227"/>
        <v>0</v>
      </c>
      <c r="AD1859" s="4">
        <f t="shared" si="228"/>
        <v>0</v>
      </c>
      <c r="AE1859" s="8" t="str">
        <f t="shared" si="229"/>
        <v/>
      </c>
      <c r="AF1859" s="18" t="str">
        <f t="shared" si="230"/>
        <v>--</v>
      </c>
    </row>
    <row r="1860" spans="5:32" x14ac:dyDescent="0.25">
      <c r="E1860" s="36" t="str">
        <f t="shared" si="231"/>
        <v>--</v>
      </c>
      <c r="F1860" s="25"/>
      <c r="G1860" s="20"/>
      <c r="H1860" s="29"/>
      <c r="I1860" s="29"/>
      <c r="J1860" s="23"/>
      <c r="K1860" s="23"/>
      <c r="L1860" s="23"/>
      <c r="M1860" s="25"/>
      <c r="N1860" s="29"/>
      <c r="O1860" s="13"/>
      <c r="P1860" s="13"/>
      <c r="Q1860" s="13"/>
      <c r="R1860" s="13"/>
      <c r="T1860" s="8" t="str">
        <f>IF(COUNTIF(M1860, "*POSB*TRA*")&gt;0,CONCATENATE(L1860,"-",MID(M1860,(MIN(IF(ISERROR(FIND({1;2;3;4;5;6;7;8;9;0},M1860,FIND("POSB",M1860))),"",FIND({1;2;3;4;5;6;7;8;9;0},M1860,FIND("POSB",M1860))))),6)),"")</f>
        <v/>
      </c>
      <c r="U1860" s="8" t="str">
        <f t="shared" si="224"/>
        <v>--</v>
      </c>
      <c r="V1860" s="17" t="str">
        <f>IF(COUNTIF(M1860, "*CHEQUE*")&gt;0,+MID(M1860,(MIN(IF(ISERROR(FIND({1;2;3;4;5;6;7;8;9;0},M1860)),"",FIND({1;2;3;4;5;6;7;8;9;0},M1860)))),15),"")</f>
        <v/>
      </c>
      <c r="W1860" s="10"/>
      <c r="X1860" s="10"/>
      <c r="Y1860" s="10"/>
      <c r="Z1860" s="10"/>
      <c r="AA1860" s="31" t="str">
        <f t="shared" si="225"/>
        <v>--</v>
      </c>
      <c r="AB1860" s="18" t="str">
        <f t="shared" si="226"/>
        <v>Deposit</v>
      </c>
      <c r="AC1860" s="3">
        <f t="shared" si="227"/>
        <v>0</v>
      </c>
      <c r="AD1860" s="4">
        <f t="shared" si="228"/>
        <v>0</v>
      </c>
      <c r="AE1860" s="8" t="str">
        <f t="shared" si="229"/>
        <v/>
      </c>
      <c r="AF1860" s="18" t="str">
        <f t="shared" si="230"/>
        <v>--</v>
      </c>
    </row>
    <row r="1861" spans="5:32" x14ac:dyDescent="0.25">
      <c r="E1861" s="36" t="str">
        <f t="shared" si="231"/>
        <v>--</v>
      </c>
      <c r="F1861" s="26"/>
      <c r="G1861" s="21"/>
      <c r="H1861" s="30"/>
      <c r="I1861" s="30"/>
      <c r="J1861" s="24"/>
      <c r="K1861" s="24"/>
      <c r="L1861" s="24"/>
      <c r="M1861" s="26"/>
      <c r="N1861" s="30"/>
      <c r="O1861" s="13"/>
      <c r="P1861" s="13"/>
      <c r="Q1861" s="13"/>
      <c r="R1861" s="13"/>
      <c r="T1861" s="8" t="str">
        <f>IF(COUNTIF(M1861, "*POSB*TRA*")&gt;0,CONCATENATE(L1861,"-",MID(M1861,(MIN(IF(ISERROR(FIND({1;2;3;4;5;6;7;8;9;0},M1861,FIND("POSB",M1861))),"",FIND({1;2;3;4;5;6;7;8;9;0},M1861,FIND("POSB",M1861))))),6)),"")</f>
        <v/>
      </c>
      <c r="U1861" s="8" t="str">
        <f t="shared" si="224"/>
        <v>--</v>
      </c>
      <c r="V1861" s="17" t="str">
        <f>IF(COUNTIF(M1861, "*CHEQUE*")&gt;0,+MID(M1861,(MIN(IF(ISERROR(FIND({1;2;3;4;5;6;7;8;9;0},M1861)),"",FIND({1;2;3;4;5;6;7;8;9;0},M1861)))),15),"")</f>
        <v/>
      </c>
      <c r="W1861" s="10"/>
      <c r="X1861" s="10"/>
      <c r="Y1861" s="10"/>
      <c r="Z1861" s="10"/>
      <c r="AA1861" s="31" t="str">
        <f t="shared" si="225"/>
        <v>--</v>
      </c>
      <c r="AB1861" s="18" t="str">
        <f t="shared" si="226"/>
        <v>Deposit</v>
      </c>
      <c r="AC1861" s="3">
        <f t="shared" si="227"/>
        <v>0</v>
      </c>
      <c r="AD1861" s="4">
        <f t="shared" si="228"/>
        <v>0</v>
      </c>
      <c r="AE1861" s="8" t="str">
        <f t="shared" si="229"/>
        <v/>
      </c>
      <c r="AF1861" s="18" t="str">
        <f t="shared" si="230"/>
        <v>--</v>
      </c>
    </row>
    <row r="1862" spans="5:32" x14ac:dyDescent="0.25">
      <c r="E1862" s="36" t="str">
        <f t="shared" si="231"/>
        <v>--</v>
      </c>
      <c r="F1862" s="25"/>
      <c r="G1862" s="20"/>
      <c r="H1862" s="29"/>
      <c r="I1862" s="29"/>
      <c r="J1862" s="23"/>
      <c r="K1862" s="23"/>
      <c r="L1862" s="23"/>
      <c r="M1862" s="25"/>
      <c r="N1862" s="29"/>
      <c r="O1862" s="13"/>
      <c r="P1862" s="13"/>
      <c r="Q1862" s="13"/>
      <c r="R1862" s="13"/>
      <c r="T1862" s="8" t="str">
        <f>IF(COUNTIF(M1862, "*POSB*TRA*")&gt;0,CONCATENATE(L1862,"-",MID(M1862,(MIN(IF(ISERROR(FIND({1;2;3;4;5;6;7;8;9;0},M1862,FIND("POSB",M1862))),"",FIND({1;2;3;4;5;6;7;8;9;0},M1862,FIND("POSB",M1862))))),6)),"")</f>
        <v/>
      </c>
      <c r="U1862" s="8" t="str">
        <f t="shared" ref="U1862:U1925" si="232">IF(LEN(CONCATENATE(T1862,AE1862))&lt;=0,CONCATENATE(TEXT(AA1862,"yyyyMMdd"),TEXT(ABS(H1862),"#"),TEXT(ABS(I1862),"#")),"")</f>
        <v>--</v>
      </c>
      <c r="V1862" s="17" t="str">
        <f>IF(COUNTIF(M1862, "*CHEQUE*")&gt;0,+MID(M1862,(MIN(IF(ISERROR(FIND({1;2;3;4;5;6;7;8;9;0},M1862)),"",FIND({1;2;3;4;5;6;7;8;9;0},M1862)))),15),"")</f>
        <v/>
      </c>
      <c r="W1862" s="10"/>
      <c r="X1862" s="10"/>
      <c r="Y1862" s="10"/>
      <c r="Z1862" s="10"/>
      <c r="AA1862" s="31" t="str">
        <f t="shared" ref="AA1862:AA1925" si="233">E1862</f>
        <v>--</v>
      </c>
      <c r="AB1862" s="18" t="str">
        <f t="shared" ref="AB1862:AB1925" si="234">IF(COUNTIF(M1862, "*CHEQUE*")&gt;0,"Cheque",IF(COUNTIF(M1862, "*POSB*TRA*")&gt;0,"VISA","Deposit"))</f>
        <v>Deposit</v>
      </c>
      <c r="AC1862" s="3">
        <f t="shared" ref="AC1862:AC1925" si="235">M1862</f>
        <v>0</v>
      </c>
      <c r="AD1862" s="4">
        <f t="shared" ref="AD1862:AD1925" si="236">H1862-I1862</f>
        <v>0</v>
      </c>
      <c r="AE1862" s="8" t="str">
        <f t="shared" ref="AE1862:AE1925" si="237">LEFT(V1862,FIND("@",V1862&amp;"@")-1)</f>
        <v/>
      </c>
      <c r="AF1862" s="18" t="str">
        <f t="shared" ref="AF1862:AF1925" si="238">CONCATENATE(T1862,AE1862,U1862)</f>
        <v>--</v>
      </c>
    </row>
    <row r="1863" spans="5:32" x14ac:dyDescent="0.25">
      <c r="E1863" s="36" t="str">
        <f t="shared" ref="E1863:E1926" si="239">A1863&amp;"-"&amp;B1863&amp;"-"&amp;C1863</f>
        <v>--</v>
      </c>
      <c r="F1863" s="26"/>
      <c r="G1863" s="21"/>
      <c r="H1863" s="30"/>
      <c r="I1863" s="30"/>
      <c r="J1863" s="24"/>
      <c r="K1863" s="24"/>
      <c r="L1863" s="24"/>
      <c r="M1863" s="26"/>
      <c r="N1863" s="30"/>
      <c r="O1863" s="13"/>
      <c r="P1863" s="13"/>
      <c r="Q1863" s="13"/>
      <c r="R1863" s="13"/>
      <c r="T1863" s="8" t="str">
        <f>IF(COUNTIF(M1863, "*POSB*TRA*")&gt;0,CONCATENATE(L1863,"-",MID(M1863,(MIN(IF(ISERROR(FIND({1;2;3;4;5;6;7;8;9;0},M1863,FIND("POSB",M1863))),"",FIND({1;2;3;4;5;6;7;8;9;0},M1863,FIND("POSB",M1863))))),6)),"")</f>
        <v/>
      </c>
      <c r="U1863" s="8" t="str">
        <f t="shared" si="232"/>
        <v>--</v>
      </c>
      <c r="V1863" s="17" t="str">
        <f>IF(COUNTIF(M1863, "*CHEQUE*")&gt;0,+MID(M1863,(MIN(IF(ISERROR(FIND({1;2;3;4;5;6;7;8;9;0},M1863)),"",FIND({1;2;3;4;5;6;7;8;9;0},M1863)))),15),"")</f>
        <v/>
      </c>
      <c r="W1863" s="10"/>
      <c r="X1863" s="10"/>
      <c r="Y1863" s="10"/>
      <c r="Z1863" s="10"/>
      <c r="AA1863" s="31" t="str">
        <f t="shared" si="233"/>
        <v>--</v>
      </c>
      <c r="AB1863" s="18" t="str">
        <f t="shared" si="234"/>
        <v>Deposit</v>
      </c>
      <c r="AC1863" s="3">
        <f t="shared" si="235"/>
        <v>0</v>
      </c>
      <c r="AD1863" s="4">
        <f t="shared" si="236"/>
        <v>0</v>
      </c>
      <c r="AE1863" s="8" t="str">
        <f t="shared" si="237"/>
        <v/>
      </c>
      <c r="AF1863" s="18" t="str">
        <f t="shared" si="238"/>
        <v>--</v>
      </c>
    </row>
    <row r="1864" spans="5:32" x14ac:dyDescent="0.25">
      <c r="E1864" s="36" t="str">
        <f t="shared" si="239"/>
        <v>--</v>
      </c>
      <c r="F1864" s="25"/>
      <c r="G1864" s="20"/>
      <c r="H1864" s="29"/>
      <c r="I1864" s="29"/>
      <c r="J1864" s="23"/>
      <c r="K1864" s="23"/>
      <c r="L1864" s="23"/>
      <c r="M1864" s="25"/>
      <c r="N1864" s="29"/>
      <c r="O1864" s="13"/>
      <c r="P1864" s="13"/>
      <c r="Q1864" s="13"/>
      <c r="R1864" s="13"/>
      <c r="T1864" s="8" t="str">
        <f>IF(COUNTIF(M1864, "*POSB*TRA*")&gt;0,CONCATENATE(L1864,"-",MID(M1864,(MIN(IF(ISERROR(FIND({1;2;3;4;5;6;7;8;9;0},M1864,FIND("POSB",M1864))),"",FIND({1;2;3;4;5;6;7;8;9;0},M1864,FIND("POSB",M1864))))),6)),"")</f>
        <v/>
      </c>
      <c r="U1864" s="8" t="str">
        <f t="shared" si="232"/>
        <v>--</v>
      </c>
      <c r="V1864" s="17" t="str">
        <f>IF(COUNTIF(M1864, "*CHEQUE*")&gt;0,+MID(M1864,(MIN(IF(ISERROR(FIND({1;2;3;4;5;6;7;8;9;0},M1864)),"",FIND({1;2;3;4;5;6;7;8;9;0},M1864)))),15),"")</f>
        <v/>
      </c>
      <c r="W1864" s="10"/>
      <c r="X1864" s="10"/>
      <c r="Y1864" s="10"/>
      <c r="Z1864" s="10"/>
      <c r="AA1864" s="31" t="str">
        <f t="shared" si="233"/>
        <v>--</v>
      </c>
      <c r="AB1864" s="18" t="str">
        <f t="shared" si="234"/>
        <v>Deposit</v>
      </c>
      <c r="AC1864" s="3">
        <f t="shared" si="235"/>
        <v>0</v>
      </c>
      <c r="AD1864" s="4">
        <f t="shared" si="236"/>
        <v>0</v>
      </c>
      <c r="AE1864" s="8" t="str">
        <f t="shared" si="237"/>
        <v/>
      </c>
      <c r="AF1864" s="18" t="str">
        <f t="shared" si="238"/>
        <v>--</v>
      </c>
    </row>
    <row r="1865" spans="5:32" x14ac:dyDescent="0.25">
      <c r="E1865" s="36" t="str">
        <f t="shared" si="239"/>
        <v>--</v>
      </c>
      <c r="F1865" s="26"/>
      <c r="G1865" s="21"/>
      <c r="H1865" s="30"/>
      <c r="I1865" s="30"/>
      <c r="J1865" s="24"/>
      <c r="K1865" s="24"/>
      <c r="L1865" s="24"/>
      <c r="M1865" s="26"/>
      <c r="N1865" s="30"/>
      <c r="O1865" s="13"/>
      <c r="P1865" s="13"/>
      <c r="Q1865" s="13"/>
      <c r="R1865" s="13"/>
      <c r="T1865" s="8" t="str">
        <f>IF(COUNTIF(M1865, "*POSB*TRA*")&gt;0,CONCATENATE(L1865,"-",MID(M1865,(MIN(IF(ISERROR(FIND({1;2;3;4;5;6;7;8;9;0},M1865,FIND("POSB",M1865))),"",FIND({1;2;3;4;5;6;7;8;9;0},M1865,FIND("POSB",M1865))))),6)),"")</f>
        <v/>
      </c>
      <c r="U1865" s="8" t="str">
        <f t="shared" si="232"/>
        <v>--</v>
      </c>
      <c r="V1865" s="17" t="str">
        <f>IF(COUNTIF(M1865, "*CHEQUE*")&gt;0,+MID(M1865,(MIN(IF(ISERROR(FIND({1;2;3;4;5;6;7;8;9;0},M1865)),"",FIND({1;2;3;4;5;6;7;8;9;0},M1865)))),15),"")</f>
        <v/>
      </c>
      <c r="W1865" s="10"/>
      <c r="X1865" s="10"/>
      <c r="Y1865" s="10"/>
      <c r="Z1865" s="10"/>
      <c r="AA1865" s="31" t="str">
        <f t="shared" si="233"/>
        <v>--</v>
      </c>
      <c r="AB1865" s="18" t="str">
        <f t="shared" si="234"/>
        <v>Deposit</v>
      </c>
      <c r="AC1865" s="3">
        <f t="shared" si="235"/>
        <v>0</v>
      </c>
      <c r="AD1865" s="4">
        <f t="shared" si="236"/>
        <v>0</v>
      </c>
      <c r="AE1865" s="8" t="str">
        <f t="shared" si="237"/>
        <v/>
      </c>
      <c r="AF1865" s="18" t="str">
        <f t="shared" si="238"/>
        <v>--</v>
      </c>
    </row>
    <row r="1866" spans="5:32" x14ac:dyDescent="0.25">
      <c r="E1866" s="36" t="str">
        <f t="shared" si="239"/>
        <v>--</v>
      </c>
      <c r="F1866" s="25"/>
      <c r="G1866" s="20"/>
      <c r="H1866" s="29"/>
      <c r="I1866" s="29"/>
      <c r="J1866" s="23"/>
      <c r="K1866" s="23"/>
      <c r="L1866" s="23"/>
      <c r="M1866" s="25"/>
      <c r="N1866" s="29"/>
      <c r="O1866" s="13"/>
      <c r="P1866" s="13"/>
      <c r="Q1866" s="13"/>
      <c r="R1866" s="13"/>
      <c r="T1866" s="8" t="str">
        <f>IF(COUNTIF(M1866, "*POSB*TRA*")&gt;0,CONCATENATE(L1866,"-",MID(M1866,(MIN(IF(ISERROR(FIND({1;2;3;4;5;6;7;8;9;0},M1866,FIND("POSB",M1866))),"",FIND({1;2;3;4;5;6;7;8;9;0},M1866,FIND("POSB",M1866))))),6)),"")</f>
        <v/>
      </c>
      <c r="U1866" s="8" t="str">
        <f t="shared" si="232"/>
        <v>--</v>
      </c>
      <c r="V1866" s="17" t="str">
        <f>IF(COUNTIF(M1866, "*CHEQUE*")&gt;0,+MID(M1866,(MIN(IF(ISERROR(FIND({1;2;3;4;5;6;7;8;9;0},M1866)),"",FIND({1;2;3;4;5;6;7;8;9;0},M1866)))),15),"")</f>
        <v/>
      </c>
      <c r="W1866" s="10"/>
      <c r="X1866" s="10"/>
      <c r="Y1866" s="10"/>
      <c r="Z1866" s="10"/>
      <c r="AA1866" s="31" t="str">
        <f t="shared" si="233"/>
        <v>--</v>
      </c>
      <c r="AB1866" s="18" t="str">
        <f t="shared" si="234"/>
        <v>Deposit</v>
      </c>
      <c r="AC1866" s="3">
        <f t="shared" si="235"/>
        <v>0</v>
      </c>
      <c r="AD1866" s="4">
        <f t="shared" si="236"/>
        <v>0</v>
      </c>
      <c r="AE1866" s="8" t="str">
        <f t="shared" si="237"/>
        <v/>
      </c>
      <c r="AF1866" s="18" t="str">
        <f t="shared" si="238"/>
        <v>--</v>
      </c>
    </row>
    <row r="1867" spans="5:32" x14ac:dyDescent="0.25">
      <c r="E1867" s="36" t="str">
        <f t="shared" si="239"/>
        <v>--</v>
      </c>
      <c r="F1867" s="26"/>
      <c r="G1867" s="21"/>
      <c r="H1867" s="30"/>
      <c r="I1867" s="30"/>
      <c r="J1867" s="24"/>
      <c r="K1867" s="24"/>
      <c r="L1867" s="24"/>
      <c r="M1867" s="26"/>
      <c r="N1867" s="30"/>
      <c r="O1867" s="13"/>
      <c r="P1867" s="13"/>
      <c r="Q1867" s="13"/>
      <c r="R1867" s="13"/>
      <c r="T1867" s="8" t="str">
        <f>IF(COUNTIF(M1867, "*POSB*TRA*")&gt;0,CONCATENATE(L1867,"-",MID(M1867,(MIN(IF(ISERROR(FIND({1;2;3;4;5;6;7;8;9;0},M1867,FIND("POSB",M1867))),"",FIND({1;2;3;4;5;6;7;8;9;0},M1867,FIND("POSB",M1867))))),6)),"")</f>
        <v/>
      </c>
      <c r="U1867" s="8" t="str">
        <f t="shared" si="232"/>
        <v>--</v>
      </c>
      <c r="V1867" s="17" t="str">
        <f>IF(COUNTIF(M1867, "*CHEQUE*")&gt;0,+MID(M1867,(MIN(IF(ISERROR(FIND({1;2;3;4;5;6;7;8;9;0},M1867)),"",FIND({1;2;3;4;5;6;7;8;9;0},M1867)))),15),"")</f>
        <v/>
      </c>
      <c r="W1867" s="10"/>
      <c r="X1867" s="10"/>
      <c r="Y1867" s="10"/>
      <c r="Z1867" s="10"/>
      <c r="AA1867" s="31" t="str">
        <f t="shared" si="233"/>
        <v>--</v>
      </c>
      <c r="AB1867" s="18" t="str">
        <f t="shared" si="234"/>
        <v>Deposit</v>
      </c>
      <c r="AC1867" s="3">
        <f t="shared" si="235"/>
        <v>0</v>
      </c>
      <c r="AD1867" s="4">
        <f t="shared" si="236"/>
        <v>0</v>
      </c>
      <c r="AE1867" s="8" t="str">
        <f t="shared" si="237"/>
        <v/>
      </c>
      <c r="AF1867" s="18" t="str">
        <f t="shared" si="238"/>
        <v>--</v>
      </c>
    </row>
    <row r="1868" spans="5:32" x14ac:dyDescent="0.25">
      <c r="E1868" s="36" t="str">
        <f t="shared" si="239"/>
        <v>--</v>
      </c>
      <c r="F1868" s="25"/>
      <c r="G1868" s="20"/>
      <c r="H1868" s="29"/>
      <c r="I1868" s="29"/>
      <c r="J1868" s="23"/>
      <c r="K1868" s="23"/>
      <c r="L1868" s="23"/>
      <c r="M1868" s="25"/>
      <c r="N1868" s="29"/>
      <c r="O1868" s="13"/>
      <c r="P1868" s="13"/>
      <c r="Q1868" s="13"/>
      <c r="R1868" s="13"/>
      <c r="T1868" s="8" t="str">
        <f>IF(COUNTIF(M1868, "*POSB*TRA*")&gt;0,CONCATENATE(L1868,"-",MID(M1868,(MIN(IF(ISERROR(FIND({1;2;3;4;5;6;7;8;9;0},M1868,FIND("POSB",M1868))),"",FIND({1;2;3;4;5;6;7;8;9;0},M1868,FIND("POSB",M1868))))),6)),"")</f>
        <v/>
      </c>
      <c r="U1868" s="8" t="str">
        <f t="shared" si="232"/>
        <v>--</v>
      </c>
      <c r="V1868" s="17" t="str">
        <f>IF(COUNTIF(M1868, "*CHEQUE*")&gt;0,+MID(M1868,(MIN(IF(ISERROR(FIND({1;2;3;4;5;6;7;8;9;0},M1868)),"",FIND({1;2;3;4;5;6;7;8;9;0},M1868)))),15),"")</f>
        <v/>
      </c>
      <c r="W1868" s="10"/>
      <c r="X1868" s="10"/>
      <c r="Y1868" s="10"/>
      <c r="Z1868" s="10"/>
      <c r="AA1868" s="31" t="str">
        <f t="shared" si="233"/>
        <v>--</v>
      </c>
      <c r="AB1868" s="18" t="str">
        <f t="shared" si="234"/>
        <v>Deposit</v>
      </c>
      <c r="AC1868" s="3">
        <f t="shared" si="235"/>
        <v>0</v>
      </c>
      <c r="AD1868" s="4">
        <f t="shared" si="236"/>
        <v>0</v>
      </c>
      <c r="AE1868" s="8" t="str">
        <f t="shared" si="237"/>
        <v/>
      </c>
      <c r="AF1868" s="18" t="str">
        <f t="shared" si="238"/>
        <v>--</v>
      </c>
    </row>
    <row r="1869" spans="5:32" x14ac:dyDescent="0.25">
      <c r="E1869" s="36" t="str">
        <f t="shared" si="239"/>
        <v>--</v>
      </c>
      <c r="F1869" s="26"/>
      <c r="G1869" s="21"/>
      <c r="H1869" s="30"/>
      <c r="I1869" s="30"/>
      <c r="J1869" s="24"/>
      <c r="K1869" s="24"/>
      <c r="L1869" s="24"/>
      <c r="M1869" s="26"/>
      <c r="N1869" s="30"/>
      <c r="O1869" s="13"/>
      <c r="P1869" s="13"/>
      <c r="Q1869" s="13"/>
      <c r="R1869" s="13"/>
      <c r="T1869" s="8" t="str">
        <f>IF(COUNTIF(M1869, "*POSB*TRA*")&gt;0,CONCATENATE(L1869,"-",MID(M1869,(MIN(IF(ISERROR(FIND({1;2;3;4;5;6;7;8;9;0},M1869,FIND("POSB",M1869))),"",FIND({1;2;3;4;5;6;7;8;9;0},M1869,FIND("POSB",M1869))))),6)),"")</f>
        <v/>
      </c>
      <c r="U1869" s="8" t="str">
        <f t="shared" si="232"/>
        <v>--</v>
      </c>
      <c r="V1869" s="17" t="str">
        <f>IF(COUNTIF(M1869, "*CHEQUE*")&gt;0,+MID(M1869,(MIN(IF(ISERROR(FIND({1;2;3;4;5;6;7;8;9;0},M1869)),"",FIND({1;2;3;4;5;6;7;8;9;0},M1869)))),15),"")</f>
        <v/>
      </c>
      <c r="W1869" s="10"/>
      <c r="X1869" s="10"/>
      <c r="Y1869" s="10"/>
      <c r="Z1869" s="10"/>
      <c r="AA1869" s="31" t="str">
        <f t="shared" si="233"/>
        <v>--</v>
      </c>
      <c r="AB1869" s="18" t="str">
        <f t="shared" si="234"/>
        <v>Deposit</v>
      </c>
      <c r="AC1869" s="3">
        <f t="shared" si="235"/>
        <v>0</v>
      </c>
      <c r="AD1869" s="4">
        <f t="shared" si="236"/>
        <v>0</v>
      </c>
      <c r="AE1869" s="8" t="str">
        <f t="shared" si="237"/>
        <v/>
      </c>
      <c r="AF1869" s="18" t="str">
        <f t="shared" si="238"/>
        <v>--</v>
      </c>
    </row>
    <row r="1870" spans="5:32" x14ac:dyDescent="0.25">
      <c r="E1870" s="36" t="str">
        <f t="shared" si="239"/>
        <v>--</v>
      </c>
      <c r="F1870" s="25"/>
      <c r="G1870" s="20"/>
      <c r="H1870" s="29"/>
      <c r="I1870" s="29"/>
      <c r="J1870" s="23"/>
      <c r="K1870" s="23"/>
      <c r="L1870" s="23"/>
      <c r="M1870" s="25"/>
      <c r="N1870" s="29"/>
      <c r="O1870" s="13"/>
      <c r="P1870" s="13"/>
      <c r="Q1870" s="13"/>
      <c r="R1870" s="13"/>
      <c r="T1870" s="8" t="str">
        <f>IF(COUNTIF(M1870, "*POSB*TRA*")&gt;0,CONCATENATE(L1870,"-",MID(M1870,(MIN(IF(ISERROR(FIND({1;2;3;4;5;6;7;8;9;0},M1870,FIND("POSB",M1870))),"",FIND({1;2;3;4;5;6;7;8;9;0},M1870,FIND("POSB",M1870))))),6)),"")</f>
        <v/>
      </c>
      <c r="U1870" s="8" t="str">
        <f t="shared" si="232"/>
        <v>--</v>
      </c>
      <c r="V1870" s="17" t="str">
        <f>IF(COUNTIF(M1870, "*CHEQUE*")&gt;0,+MID(M1870,(MIN(IF(ISERROR(FIND({1;2;3;4;5;6;7;8;9;0},M1870)),"",FIND({1;2;3;4;5;6;7;8;9;0},M1870)))),15),"")</f>
        <v/>
      </c>
      <c r="W1870" s="10"/>
      <c r="X1870" s="10"/>
      <c r="Y1870" s="10"/>
      <c r="Z1870" s="10"/>
      <c r="AA1870" s="31" t="str">
        <f t="shared" si="233"/>
        <v>--</v>
      </c>
      <c r="AB1870" s="18" t="str">
        <f t="shared" si="234"/>
        <v>Deposit</v>
      </c>
      <c r="AC1870" s="3">
        <f t="shared" si="235"/>
        <v>0</v>
      </c>
      <c r="AD1870" s="4">
        <f t="shared" si="236"/>
        <v>0</v>
      </c>
      <c r="AE1870" s="8" t="str">
        <f t="shared" si="237"/>
        <v/>
      </c>
      <c r="AF1870" s="18" t="str">
        <f t="shared" si="238"/>
        <v>--</v>
      </c>
    </row>
    <row r="1871" spans="5:32" x14ac:dyDescent="0.25">
      <c r="E1871" s="36" t="str">
        <f t="shared" si="239"/>
        <v>--</v>
      </c>
      <c r="F1871" s="26"/>
      <c r="G1871" s="21"/>
      <c r="H1871" s="30"/>
      <c r="I1871" s="30"/>
      <c r="J1871" s="24"/>
      <c r="K1871" s="24"/>
      <c r="L1871" s="24"/>
      <c r="M1871" s="26"/>
      <c r="N1871" s="30"/>
      <c r="O1871" s="13"/>
      <c r="P1871" s="13"/>
      <c r="Q1871" s="13"/>
      <c r="R1871" s="13"/>
      <c r="T1871" s="8" t="str">
        <f>IF(COUNTIF(M1871, "*POSB*TRA*")&gt;0,CONCATENATE(L1871,"-",MID(M1871,(MIN(IF(ISERROR(FIND({1;2;3;4;5;6;7;8;9;0},M1871,FIND("POSB",M1871))),"",FIND({1;2;3;4;5;6;7;8;9;0},M1871,FIND("POSB",M1871))))),6)),"")</f>
        <v/>
      </c>
      <c r="U1871" s="8" t="str">
        <f t="shared" si="232"/>
        <v>--</v>
      </c>
      <c r="V1871" s="17" t="str">
        <f>IF(COUNTIF(M1871, "*CHEQUE*")&gt;0,+MID(M1871,(MIN(IF(ISERROR(FIND({1;2;3;4;5;6;7;8;9;0},M1871)),"",FIND({1;2;3;4;5;6;7;8;9;0},M1871)))),15),"")</f>
        <v/>
      </c>
      <c r="W1871" s="10"/>
      <c r="X1871" s="10"/>
      <c r="Y1871" s="10"/>
      <c r="Z1871" s="10"/>
      <c r="AA1871" s="31" t="str">
        <f t="shared" si="233"/>
        <v>--</v>
      </c>
      <c r="AB1871" s="18" t="str">
        <f t="shared" si="234"/>
        <v>Deposit</v>
      </c>
      <c r="AC1871" s="3">
        <f t="shared" si="235"/>
        <v>0</v>
      </c>
      <c r="AD1871" s="4">
        <f t="shared" si="236"/>
        <v>0</v>
      </c>
      <c r="AE1871" s="8" t="str">
        <f t="shared" si="237"/>
        <v/>
      </c>
      <c r="AF1871" s="18" t="str">
        <f t="shared" si="238"/>
        <v>--</v>
      </c>
    </row>
    <row r="1872" spans="5:32" x14ac:dyDescent="0.25">
      <c r="E1872" s="36" t="str">
        <f t="shared" si="239"/>
        <v>--</v>
      </c>
      <c r="F1872" s="25"/>
      <c r="G1872" s="20"/>
      <c r="H1872" s="29"/>
      <c r="I1872" s="29"/>
      <c r="J1872" s="23"/>
      <c r="K1872" s="23"/>
      <c r="L1872" s="23"/>
      <c r="M1872" s="25"/>
      <c r="N1872" s="29"/>
      <c r="O1872" s="13"/>
      <c r="P1872" s="13"/>
      <c r="Q1872" s="13"/>
      <c r="R1872" s="13"/>
      <c r="T1872" s="8" t="str">
        <f>IF(COUNTIF(M1872, "*POSB*TRA*")&gt;0,CONCATENATE(L1872,"-",MID(M1872,(MIN(IF(ISERROR(FIND({1;2;3;4;5;6;7;8;9;0},M1872,FIND("POSB",M1872))),"",FIND({1;2;3;4;5;6;7;8;9;0},M1872,FIND("POSB",M1872))))),6)),"")</f>
        <v/>
      </c>
      <c r="U1872" s="8" t="str">
        <f t="shared" si="232"/>
        <v>--</v>
      </c>
      <c r="V1872" s="17" t="str">
        <f>IF(COUNTIF(M1872, "*CHEQUE*")&gt;0,+MID(M1872,(MIN(IF(ISERROR(FIND({1;2;3;4;5;6;7;8;9;0},M1872)),"",FIND({1;2;3;4;5;6;7;8;9;0},M1872)))),15),"")</f>
        <v/>
      </c>
      <c r="W1872" s="10"/>
      <c r="X1872" s="10"/>
      <c r="Y1872" s="10"/>
      <c r="Z1872" s="10"/>
      <c r="AA1872" s="31" t="str">
        <f t="shared" si="233"/>
        <v>--</v>
      </c>
      <c r="AB1872" s="18" t="str">
        <f t="shared" si="234"/>
        <v>Deposit</v>
      </c>
      <c r="AC1872" s="3">
        <f t="shared" si="235"/>
        <v>0</v>
      </c>
      <c r="AD1872" s="4">
        <f t="shared" si="236"/>
        <v>0</v>
      </c>
      <c r="AE1872" s="8" t="str">
        <f t="shared" si="237"/>
        <v/>
      </c>
      <c r="AF1872" s="18" t="str">
        <f t="shared" si="238"/>
        <v>--</v>
      </c>
    </row>
    <row r="1873" spans="5:32" x14ac:dyDescent="0.25">
      <c r="E1873" s="36" t="str">
        <f t="shared" si="239"/>
        <v>--</v>
      </c>
      <c r="F1873" s="26"/>
      <c r="G1873" s="21"/>
      <c r="H1873" s="30"/>
      <c r="I1873" s="30"/>
      <c r="J1873" s="24"/>
      <c r="K1873" s="24"/>
      <c r="L1873" s="24"/>
      <c r="M1873" s="26"/>
      <c r="N1873" s="30"/>
      <c r="O1873" s="13"/>
      <c r="P1873" s="13"/>
      <c r="Q1873" s="13"/>
      <c r="R1873" s="13"/>
      <c r="T1873" s="8" t="str">
        <f>IF(COUNTIF(M1873, "*POSB*TRA*")&gt;0,CONCATENATE(L1873,"-",MID(M1873,(MIN(IF(ISERROR(FIND({1;2;3;4;5;6;7;8;9;0},M1873,FIND("POSB",M1873))),"",FIND({1;2;3;4;5;6;7;8;9;0},M1873,FIND("POSB",M1873))))),6)),"")</f>
        <v/>
      </c>
      <c r="U1873" s="8" t="str">
        <f t="shared" si="232"/>
        <v>--</v>
      </c>
      <c r="V1873" s="17" t="str">
        <f>IF(COUNTIF(M1873, "*CHEQUE*")&gt;0,+MID(M1873,(MIN(IF(ISERROR(FIND({1;2;3;4;5;6;7;8;9;0},M1873)),"",FIND({1;2;3;4;5;6;7;8;9;0},M1873)))),15),"")</f>
        <v/>
      </c>
      <c r="W1873" s="10"/>
      <c r="X1873" s="10"/>
      <c r="Y1873" s="10"/>
      <c r="Z1873" s="10"/>
      <c r="AA1873" s="31" t="str">
        <f t="shared" si="233"/>
        <v>--</v>
      </c>
      <c r="AB1873" s="18" t="str">
        <f t="shared" si="234"/>
        <v>Deposit</v>
      </c>
      <c r="AC1873" s="3">
        <f t="shared" si="235"/>
        <v>0</v>
      </c>
      <c r="AD1873" s="4">
        <f t="shared" si="236"/>
        <v>0</v>
      </c>
      <c r="AE1873" s="8" t="str">
        <f t="shared" si="237"/>
        <v/>
      </c>
      <c r="AF1873" s="18" t="str">
        <f t="shared" si="238"/>
        <v>--</v>
      </c>
    </row>
    <row r="1874" spans="5:32" x14ac:dyDescent="0.25">
      <c r="E1874" s="36" t="str">
        <f t="shared" si="239"/>
        <v>--</v>
      </c>
      <c r="F1874" s="25"/>
      <c r="G1874" s="20"/>
      <c r="H1874" s="29"/>
      <c r="I1874" s="29"/>
      <c r="J1874" s="23"/>
      <c r="K1874" s="23"/>
      <c r="L1874" s="23"/>
      <c r="M1874" s="25"/>
      <c r="N1874" s="29"/>
      <c r="O1874" s="13"/>
      <c r="P1874" s="13"/>
      <c r="Q1874" s="13"/>
      <c r="R1874" s="13"/>
      <c r="T1874" s="8" t="str">
        <f>IF(COUNTIF(M1874, "*POSB*TRA*")&gt;0,CONCATENATE(L1874,"-",MID(M1874,(MIN(IF(ISERROR(FIND({1;2;3;4;5;6;7;8;9;0},M1874,FIND("POSB",M1874))),"",FIND({1;2;3;4;5;6;7;8;9;0},M1874,FIND("POSB",M1874))))),6)),"")</f>
        <v/>
      </c>
      <c r="U1874" s="8" t="str">
        <f t="shared" si="232"/>
        <v>--</v>
      </c>
      <c r="V1874" s="17" t="str">
        <f>IF(COUNTIF(M1874, "*CHEQUE*")&gt;0,+MID(M1874,(MIN(IF(ISERROR(FIND({1;2;3;4;5;6;7;8;9;0},M1874)),"",FIND({1;2;3;4;5;6;7;8;9;0},M1874)))),15),"")</f>
        <v/>
      </c>
      <c r="W1874" s="10"/>
      <c r="X1874" s="10"/>
      <c r="Y1874" s="10"/>
      <c r="Z1874" s="10"/>
      <c r="AA1874" s="31" t="str">
        <f t="shared" si="233"/>
        <v>--</v>
      </c>
      <c r="AB1874" s="18" t="str">
        <f t="shared" si="234"/>
        <v>Deposit</v>
      </c>
      <c r="AC1874" s="3">
        <f t="shared" si="235"/>
        <v>0</v>
      </c>
      <c r="AD1874" s="4">
        <f t="shared" si="236"/>
        <v>0</v>
      </c>
      <c r="AE1874" s="8" t="str">
        <f t="shared" si="237"/>
        <v/>
      </c>
      <c r="AF1874" s="18" t="str">
        <f t="shared" si="238"/>
        <v>--</v>
      </c>
    </row>
    <row r="1875" spans="5:32" x14ac:dyDescent="0.25">
      <c r="E1875" s="36" t="str">
        <f t="shared" si="239"/>
        <v>--</v>
      </c>
      <c r="F1875" s="26"/>
      <c r="G1875" s="21"/>
      <c r="H1875" s="30"/>
      <c r="I1875" s="30"/>
      <c r="J1875" s="24"/>
      <c r="K1875" s="24"/>
      <c r="L1875" s="24"/>
      <c r="M1875" s="26"/>
      <c r="N1875" s="30"/>
      <c r="O1875" s="13"/>
      <c r="P1875" s="13"/>
      <c r="Q1875" s="13"/>
      <c r="R1875" s="13"/>
      <c r="T1875" s="8" t="str">
        <f>IF(COUNTIF(M1875, "*POSB*TRA*")&gt;0,CONCATENATE(L1875,"-",MID(M1875,(MIN(IF(ISERROR(FIND({1;2;3;4;5;6;7;8;9;0},M1875,FIND("POSB",M1875))),"",FIND({1;2;3;4;5;6;7;8;9;0},M1875,FIND("POSB",M1875))))),6)),"")</f>
        <v/>
      </c>
      <c r="U1875" s="8" t="str">
        <f t="shared" si="232"/>
        <v>--</v>
      </c>
      <c r="V1875" s="17" t="str">
        <f>IF(COUNTIF(M1875, "*CHEQUE*")&gt;0,+MID(M1875,(MIN(IF(ISERROR(FIND({1;2;3;4;5;6;7;8;9;0},M1875)),"",FIND({1;2;3;4;5;6;7;8;9;0},M1875)))),15),"")</f>
        <v/>
      </c>
      <c r="W1875" s="10"/>
      <c r="X1875" s="10"/>
      <c r="Y1875" s="10"/>
      <c r="Z1875" s="10"/>
      <c r="AA1875" s="31" t="str">
        <f t="shared" si="233"/>
        <v>--</v>
      </c>
      <c r="AB1875" s="18" t="str">
        <f t="shared" si="234"/>
        <v>Deposit</v>
      </c>
      <c r="AC1875" s="3">
        <f t="shared" si="235"/>
        <v>0</v>
      </c>
      <c r="AD1875" s="4">
        <f t="shared" si="236"/>
        <v>0</v>
      </c>
      <c r="AE1875" s="8" t="str">
        <f t="shared" si="237"/>
        <v/>
      </c>
      <c r="AF1875" s="18" t="str">
        <f t="shared" si="238"/>
        <v>--</v>
      </c>
    </row>
    <row r="1876" spans="5:32" x14ac:dyDescent="0.25">
      <c r="E1876" s="36" t="str">
        <f t="shared" si="239"/>
        <v>--</v>
      </c>
      <c r="F1876" s="25"/>
      <c r="G1876" s="20"/>
      <c r="H1876" s="29"/>
      <c r="I1876" s="29"/>
      <c r="J1876" s="23"/>
      <c r="K1876" s="23"/>
      <c r="L1876" s="23"/>
      <c r="M1876" s="25"/>
      <c r="N1876" s="29"/>
      <c r="O1876" s="13"/>
      <c r="P1876" s="13"/>
      <c r="Q1876" s="13"/>
      <c r="R1876" s="13"/>
      <c r="T1876" s="8" t="str">
        <f>IF(COUNTIF(M1876, "*POSB*TRA*")&gt;0,CONCATENATE(L1876,"-",MID(M1876,(MIN(IF(ISERROR(FIND({1;2;3;4;5;6;7;8;9;0},M1876,FIND("POSB",M1876))),"",FIND({1;2;3;4;5;6;7;8;9;0},M1876,FIND("POSB",M1876))))),6)),"")</f>
        <v/>
      </c>
      <c r="U1876" s="8" t="str">
        <f t="shared" si="232"/>
        <v>--</v>
      </c>
      <c r="V1876" s="17" t="str">
        <f>IF(COUNTIF(M1876, "*CHEQUE*")&gt;0,+MID(M1876,(MIN(IF(ISERROR(FIND({1;2;3;4;5;6;7;8;9;0},M1876)),"",FIND({1;2;3;4;5;6;7;8;9;0},M1876)))),15),"")</f>
        <v/>
      </c>
      <c r="W1876" s="10"/>
      <c r="X1876" s="10"/>
      <c r="Y1876" s="10"/>
      <c r="Z1876" s="10"/>
      <c r="AA1876" s="31" t="str">
        <f t="shared" si="233"/>
        <v>--</v>
      </c>
      <c r="AB1876" s="18" t="str">
        <f t="shared" si="234"/>
        <v>Deposit</v>
      </c>
      <c r="AC1876" s="3">
        <f t="shared" si="235"/>
        <v>0</v>
      </c>
      <c r="AD1876" s="4">
        <f t="shared" si="236"/>
        <v>0</v>
      </c>
      <c r="AE1876" s="8" t="str">
        <f t="shared" si="237"/>
        <v/>
      </c>
      <c r="AF1876" s="18" t="str">
        <f t="shared" si="238"/>
        <v>--</v>
      </c>
    </row>
    <row r="1877" spans="5:32" x14ac:dyDescent="0.25">
      <c r="E1877" s="36" t="str">
        <f t="shared" si="239"/>
        <v>--</v>
      </c>
      <c r="F1877" s="26"/>
      <c r="G1877" s="21"/>
      <c r="H1877" s="30"/>
      <c r="I1877" s="30"/>
      <c r="J1877" s="24"/>
      <c r="K1877" s="24"/>
      <c r="L1877" s="24"/>
      <c r="M1877" s="26"/>
      <c r="N1877" s="30"/>
      <c r="O1877" s="13"/>
      <c r="P1877" s="13"/>
      <c r="Q1877" s="13"/>
      <c r="R1877" s="13"/>
      <c r="T1877" s="8" t="str">
        <f>IF(COUNTIF(M1877, "*POSB*TRA*")&gt;0,CONCATENATE(L1877,"-",MID(M1877,(MIN(IF(ISERROR(FIND({1;2;3;4;5;6;7;8;9;0},M1877,FIND("POSB",M1877))),"",FIND({1;2;3;4;5;6;7;8;9;0},M1877,FIND("POSB",M1877))))),6)),"")</f>
        <v/>
      </c>
      <c r="U1877" s="8" t="str">
        <f t="shared" si="232"/>
        <v>--</v>
      </c>
      <c r="V1877" s="17" t="str">
        <f>IF(COUNTIF(M1877, "*CHEQUE*")&gt;0,+MID(M1877,(MIN(IF(ISERROR(FIND({1;2;3;4;5;6;7;8;9;0},M1877)),"",FIND({1;2;3;4;5;6;7;8;9;0},M1877)))),15),"")</f>
        <v/>
      </c>
      <c r="W1877" s="10"/>
      <c r="X1877" s="10"/>
      <c r="Y1877" s="10"/>
      <c r="Z1877" s="10"/>
      <c r="AA1877" s="31" t="str">
        <f t="shared" si="233"/>
        <v>--</v>
      </c>
      <c r="AB1877" s="18" t="str">
        <f t="shared" si="234"/>
        <v>Deposit</v>
      </c>
      <c r="AC1877" s="3">
        <f t="shared" si="235"/>
        <v>0</v>
      </c>
      <c r="AD1877" s="4">
        <f t="shared" si="236"/>
        <v>0</v>
      </c>
      <c r="AE1877" s="8" t="str">
        <f t="shared" si="237"/>
        <v/>
      </c>
      <c r="AF1877" s="18" t="str">
        <f t="shared" si="238"/>
        <v>--</v>
      </c>
    </row>
    <row r="1878" spans="5:32" x14ac:dyDescent="0.25">
      <c r="E1878" s="36" t="str">
        <f t="shared" si="239"/>
        <v>--</v>
      </c>
      <c r="F1878" s="25"/>
      <c r="G1878" s="20"/>
      <c r="H1878" s="29"/>
      <c r="I1878" s="29"/>
      <c r="J1878" s="23"/>
      <c r="K1878" s="23"/>
      <c r="L1878" s="23"/>
      <c r="M1878" s="25"/>
      <c r="N1878" s="29"/>
      <c r="O1878" s="13"/>
      <c r="P1878" s="13"/>
      <c r="Q1878" s="13"/>
      <c r="R1878" s="13"/>
      <c r="T1878" s="8" t="str">
        <f>IF(COUNTIF(M1878, "*POSB*TRA*")&gt;0,CONCATENATE(L1878,"-",MID(M1878,(MIN(IF(ISERROR(FIND({1;2;3;4;5;6;7;8;9;0},M1878,FIND("POSB",M1878))),"",FIND({1;2;3;4;5;6;7;8;9;0},M1878,FIND("POSB",M1878))))),6)),"")</f>
        <v/>
      </c>
      <c r="U1878" s="8" t="str">
        <f t="shared" si="232"/>
        <v>--</v>
      </c>
      <c r="V1878" s="17" t="str">
        <f>IF(COUNTIF(M1878, "*CHEQUE*")&gt;0,+MID(M1878,(MIN(IF(ISERROR(FIND({1;2;3;4;5;6;7;8;9;0},M1878)),"",FIND({1;2;3;4;5;6;7;8;9;0},M1878)))),15),"")</f>
        <v/>
      </c>
      <c r="W1878" s="10"/>
      <c r="X1878" s="10"/>
      <c r="Y1878" s="10"/>
      <c r="Z1878" s="10"/>
      <c r="AA1878" s="31" t="str">
        <f t="shared" si="233"/>
        <v>--</v>
      </c>
      <c r="AB1878" s="18" t="str">
        <f t="shared" si="234"/>
        <v>Deposit</v>
      </c>
      <c r="AC1878" s="3">
        <f t="shared" si="235"/>
        <v>0</v>
      </c>
      <c r="AD1878" s="4">
        <f t="shared" si="236"/>
        <v>0</v>
      </c>
      <c r="AE1878" s="8" t="str">
        <f t="shared" si="237"/>
        <v/>
      </c>
      <c r="AF1878" s="18" t="str">
        <f t="shared" si="238"/>
        <v>--</v>
      </c>
    </row>
    <row r="1879" spans="5:32" x14ac:dyDescent="0.25">
      <c r="E1879" s="36" t="str">
        <f t="shared" si="239"/>
        <v>--</v>
      </c>
      <c r="F1879" s="26"/>
      <c r="G1879" s="21"/>
      <c r="H1879" s="30"/>
      <c r="I1879" s="30"/>
      <c r="J1879" s="24"/>
      <c r="K1879" s="24"/>
      <c r="L1879" s="24"/>
      <c r="M1879" s="26"/>
      <c r="N1879" s="30"/>
      <c r="O1879" s="13"/>
      <c r="P1879" s="13"/>
      <c r="Q1879" s="13"/>
      <c r="R1879" s="13"/>
      <c r="T1879" s="8" t="str">
        <f>IF(COUNTIF(M1879, "*POSB*TRA*")&gt;0,CONCATENATE(L1879,"-",MID(M1879,(MIN(IF(ISERROR(FIND({1;2;3;4;5;6;7;8;9;0},M1879,FIND("POSB",M1879))),"",FIND({1;2;3;4;5;6;7;8;9;0},M1879,FIND("POSB",M1879))))),6)),"")</f>
        <v/>
      </c>
      <c r="U1879" s="8" t="str">
        <f t="shared" si="232"/>
        <v>--</v>
      </c>
      <c r="V1879" s="17" t="str">
        <f>IF(COUNTIF(M1879, "*CHEQUE*")&gt;0,+MID(M1879,(MIN(IF(ISERROR(FIND({1;2;3;4;5;6;7;8;9;0},M1879)),"",FIND({1;2;3;4;5;6;7;8;9;0},M1879)))),15),"")</f>
        <v/>
      </c>
      <c r="W1879" s="10"/>
      <c r="X1879" s="10"/>
      <c r="Y1879" s="10"/>
      <c r="Z1879" s="10"/>
      <c r="AA1879" s="31" t="str">
        <f t="shared" si="233"/>
        <v>--</v>
      </c>
      <c r="AB1879" s="18" t="str">
        <f t="shared" si="234"/>
        <v>Deposit</v>
      </c>
      <c r="AC1879" s="3">
        <f t="shared" si="235"/>
        <v>0</v>
      </c>
      <c r="AD1879" s="4">
        <f t="shared" si="236"/>
        <v>0</v>
      </c>
      <c r="AE1879" s="8" t="str">
        <f t="shared" si="237"/>
        <v/>
      </c>
      <c r="AF1879" s="18" t="str">
        <f t="shared" si="238"/>
        <v>--</v>
      </c>
    </row>
    <row r="1880" spans="5:32" x14ac:dyDescent="0.25">
      <c r="E1880" s="36" t="str">
        <f t="shared" si="239"/>
        <v>--</v>
      </c>
      <c r="F1880" s="25"/>
      <c r="G1880" s="20"/>
      <c r="H1880" s="29"/>
      <c r="I1880" s="29"/>
      <c r="J1880" s="23"/>
      <c r="K1880" s="23"/>
      <c r="L1880" s="23"/>
      <c r="M1880" s="25"/>
      <c r="N1880" s="29"/>
      <c r="O1880" s="13"/>
      <c r="P1880" s="13"/>
      <c r="Q1880" s="13"/>
      <c r="R1880" s="13"/>
      <c r="T1880" s="8" t="str">
        <f>IF(COUNTIF(M1880, "*POSB*TRA*")&gt;0,CONCATENATE(L1880,"-",MID(M1880,(MIN(IF(ISERROR(FIND({1;2;3;4;5;6;7;8;9;0},M1880,FIND("POSB",M1880))),"",FIND({1;2;3;4;5;6;7;8;9;0},M1880,FIND("POSB",M1880))))),6)),"")</f>
        <v/>
      </c>
      <c r="U1880" s="8" t="str">
        <f t="shared" si="232"/>
        <v>--</v>
      </c>
      <c r="V1880" s="17" t="str">
        <f>IF(COUNTIF(M1880, "*CHEQUE*")&gt;0,+MID(M1880,(MIN(IF(ISERROR(FIND({1;2;3;4;5;6;7;8;9;0},M1880)),"",FIND({1;2;3;4;5;6;7;8;9;0},M1880)))),15),"")</f>
        <v/>
      </c>
      <c r="W1880" s="10"/>
      <c r="X1880" s="10"/>
      <c r="Y1880" s="10"/>
      <c r="Z1880" s="10"/>
      <c r="AA1880" s="31" t="str">
        <f t="shared" si="233"/>
        <v>--</v>
      </c>
      <c r="AB1880" s="18" t="str">
        <f t="shared" si="234"/>
        <v>Deposit</v>
      </c>
      <c r="AC1880" s="3">
        <f t="shared" si="235"/>
        <v>0</v>
      </c>
      <c r="AD1880" s="4">
        <f t="shared" si="236"/>
        <v>0</v>
      </c>
      <c r="AE1880" s="8" t="str">
        <f t="shared" si="237"/>
        <v/>
      </c>
      <c r="AF1880" s="18" t="str">
        <f t="shared" si="238"/>
        <v>--</v>
      </c>
    </row>
    <row r="1881" spans="5:32" x14ac:dyDescent="0.25">
      <c r="E1881" s="36" t="str">
        <f t="shared" si="239"/>
        <v>--</v>
      </c>
      <c r="F1881" s="26"/>
      <c r="G1881" s="21"/>
      <c r="H1881" s="30"/>
      <c r="I1881" s="30"/>
      <c r="J1881" s="24"/>
      <c r="K1881" s="24"/>
      <c r="L1881" s="24"/>
      <c r="M1881" s="26"/>
      <c r="N1881" s="30"/>
      <c r="O1881" s="13"/>
      <c r="P1881" s="13"/>
      <c r="Q1881" s="13"/>
      <c r="R1881" s="13"/>
      <c r="T1881" s="8" t="str">
        <f>IF(COUNTIF(M1881, "*POSB*TRA*")&gt;0,CONCATENATE(L1881,"-",MID(M1881,(MIN(IF(ISERROR(FIND({1;2;3;4;5;6;7;8;9;0},M1881,FIND("POSB",M1881))),"",FIND({1;2;3;4;5;6;7;8;9;0},M1881,FIND("POSB",M1881))))),6)),"")</f>
        <v/>
      </c>
      <c r="U1881" s="8" t="str">
        <f t="shared" si="232"/>
        <v>--</v>
      </c>
      <c r="V1881" s="17" t="str">
        <f>IF(COUNTIF(M1881, "*CHEQUE*")&gt;0,+MID(M1881,(MIN(IF(ISERROR(FIND({1;2;3;4;5;6;7;8;9;0},M1881)),"",FIND({1;2;3;4;5;6;7;8;9;0},M1881)))),15),"")</f>
        <v/>
      </c>
      <c r="W1881" s="10"/>
      <c r="X1881" s="10"/>
      <c r="Y1881" s="10"/>
      <c r="Z1881" s="10"/>
      <c r="AA1881" s="31" t="str">
        <f t="shared" si="233"/>
        <v>--</v>
      </c>
      <c r="AB1881" s="18" t="str">
        <f t="shared" si="234"/>
        <v>Deposit</v>
      </c>
      <c r="AC1881" s="3">
        <f t="shared" si="235"/>
        <v>0</v>
      </c>
      <c r="AD1881" s="4">
        <f t="shared" si="236"/>
        <v>0</v>
      </c>
      <c r="AE1881" s="8" t="str">
        <f t="shared" si="237"/>
        <v/>
      </c>
      <c r="AF1881" s="18" t="str">
        <f t="shared" si="238"/>
        <v>--</v>
      </c>
    </row>
    <row r="1882" spans="5:32" x14ac:dyDescent="0.25">
      <c r="E1882" s="36" t="str">
        <f t="shared" si="239"/>
        <v>--</v>
      </c>
      <c r="F1882" s="25"/>
      <c r="G1882" s="20"/>
      <c r="H1882" s="29"/>
      <c r="I1882" s="29"/>
      <c r="J1882" s="23"/>
      <c r="K1882" s="23"/>
      <c r="L1882" s="23"/>
      <c r="M1882" s="25"/>
      <c r="N1882" s="29"/>
      <c r="O1882" s="13"/>
      <c r="P1882" s="13"/>
      <c r="Q1882" s="13"/>
      <c r="R1882" s="13"/>
      <c r="T1882" s="8" t="str">
        <f>IF(COUNTIF(M1882, "*POSB*TRA*")&gt;0,CONCATENATE(L1882,"-",MID(M1882,(MIN(IF(ISERROR(FIND({1;2;3;4;5;6;7;8;9;0},M1882,FIND("POSB",M1882))),"",FIND({1;2;3;4;5;6;7;8;9;0},M1882,FIND("POSB",M1882))))),6)),"")</f>
        <v/>
      </c>
      <c r="U1882" s="8" t="str">
        <f t="shared" si="232"/>
        <v>--</v>
      </c>
      <c r="V1882" s="17" t="str">
        <f>IF(COUNTIF(M1882, "*CHEQUE*")&gt;0,+MID(M1882,(MIN(IF(ISERROR(FIND({1;2;3;4;5;6;7;8;9;0},M1882)),"",FIND({1;2;3;4;5;6;7;8;9;0},M1882)))),15),"")</f>
        <v/>
      </c>
      <c r="W1882" s="10"/>
      <c r="X1882" s="10"/>
      <c r="Y1882" s="10"/>
      <c r="Z1882" s="10"/>
      <c r="AA1882" s="31" t="str">
        <f t="shared" si="233"/>
        <v>--</v>
      </c>
      <c r="AB1882" s="18" t="str">
        <f t="shared" si="234"/>
        <v>Deposit</v>
      </c>
      <c r="AC1882" s="3">
        <f t="shared" si="235"/>
        <v>0</v>
      </c>
      <c r="AD1882" s="4">
        <f t="shared" si="236"/>
        <v>0</v>
      </c>
      <c r="AE1882" s="8" t="str">
        <f t="shared" si="237"/>
        <v/>
      </c>
      <c r="AF1882" s="18" t="str">
        <f t="shared" si="238"/>
        <v>--</v>
      </c>
    </row>
    <row r="1883" spans="5:32" x14ac:dyDescent="0.25">
      <c r="E1883" s="36" t="str">
        <f t="shared" si="239"/>
        <v>--</v>
      </c>
      <c r="F1883" s="26"/>
      <c r="G1883" s="21"/>
      <c r="H1883" s="30"/>
      <c r="I1883" s="30"/>
      <c r="J1883" s="24"/>
      <c r="K1883" s="24"/>
      <c r="L1883" s="24"/>
      <c r="M1883" s="26"/>
      <c r="N1883" s="30"/>
      <c r="O1883" s="13"/>
      <c r="P1883" s="13"/>
      <c r="Q1883" s="13"/>
      <c r="R1883" s="13"/>
      <c r="T1883" s="8" t="str">
        <f>IF(COUNTIF(M1883, "*POSB*TRA*")&gt;0,CONCATENATE(L1883,"-",MID(M1883,(MIN(IF(ISERROR(FIND({1;2;3;4;5;6;7;8;9;0},M1883,FIND("POSB",M1883))),"",FIND({1;2;3;4;5;6;7;8;9;0},M1883,FIND("POSB",M1883))))),6)),"")</f>
        <v/>
      </c>
      <c r="U1883" s="8" t="str">
        <f t="shared" si="232"/>
        <v>--</v>
      </c>
      <c r="V1883" s="17" t="str">
        <f>IF(COUNTIF(M1883, "*CHEQUE*")&gt;0,+MID(M1883,(MIN(IF(ISERROR(FIND({1;2;3;4;5;6;7;8;9;0},M1883)),"",FIND({1;2;3;4;5;6;7;8;9;0},M1883)))),15),"")</f>
        <v/>
      </c>
      <c r="W1883" s="10"/>
      <c r="X1883" s="10"/>
      <c r="Y1883" s="10"/>
      <c r="Z1883" s="10"/>
      <c r="AA1883" s="31" t="str">
        <f t="shared" si="233"/>
        <v>--</v>
      </c>
      <c r="AB1883" s="18" t="str">
        <f t="shared" si="234"/>
        <v>Deposit</v>
      </c>
      <c r="AC1883" s="3">
        <f t="shared" si="235"/>
        <v>0</v>
      </c>
      <c r="AD1883" s="4">
        <f t="shared" si="236"/>
        <v>0</v>
      </c>
      <c r="AE1883" s="8" t="str">
        <f t="shared" si="237"/>
        <v/>
      </c>
      <c r="AF1883" s="18" t="str">
        <f t="shared" si="238"/>
        <v>--</v>
      </c>
    </row>
    <row r="1884" spans="5:32" x14ac:dyDescent="0.25">
      <c r="E1884" s="36" t="str">
        <f t="shared" si="239"/>
        <v>--</v>
      </c>
      <c r="F1884" s="25"/>
      <c r="G1884" s="20"/>
      <c r="H1884" s="29"/>
      <c r="I1884" s="29"/>
      <c r="J1884" s="23"/>
      <c r="K1884" s="23"/>
      <c r="L1884" s="23"/>
      <c r="M1884" s="25"/>
      <c r="N1884" s="29"/>
      <c r="O1884" s="13"/>
      <c r="P1884" s="13"/>
      <c r="Q1884" s="13"/>
      <c r="R1884" s="13"/>
      <c r="T1884" s="8" t="str">
        <f>IF(COUNTIF(M1884, "*POSB*TRA*")&gt;0,CONCATENATE(L1884,"-",MID(M1884,(MIN(IF(ISERROR(FIND({1;2;3;4;5;6;7;8;9;0},M1884,FIND("POSB",M1884))),"",FIND({1;2;3;4;5;6;7;8;9;0},M1884,FIND("POSB",M1884))))),6)),"")</f>
        <v/>
      </c>
      <c r="U1884" s="8" t="str">
        <f t="shared" si="232"/>
        <v>--</v>
      </c>
      <c r="V1884" s="17" t="str">
        <f>IF(COUNTIF(M1884, "*CHEQUE*")&gt;0,+MID(M1884,(MIN(IF(ISERROR(FIND({1;2;3;4;5;6;7;8;9;0},M1884)),"",FIND({1;2;3;4;5;6;7;8;9;0},M1884)))),15),"")</f>
        <v/>
      </c>
      <c r="W1884" s="10"/>
      <c r="X1884" s="10"/>
      <c r="Y1884" s="10"/>
      <c r="Z1884" s="10"/>
      <c r="AA1884" s="31" t="str">
        <f t="shared" si="233"/>
        <v>--</v>
      </c>
      <c r="AB1884" s="18" t="str">
        <f t="shared" si="234"/>
        <v>Deposit</v>
      </c>
      <c r="AC1884" s="3">
        <f t="shared" si="235"/>
        <v>0</v>
      </c>
      <c r="AD1884" s="4">
        <f t="shared" si="236"/>
        <v>0</v>
      </c>
      <c r="AE1884" s="8" t="str">
        <f t="shared" si="237"/>
        <v/>
      </c>
      <c r="AF1884" s="18" t="str">
        <f t="shared" si="238"/>
        <v>--</v>
      </c>
    </row>
    <row r="1885" spans="5:32" x14ac:dyDescent="0.25">
      <c r="E1885" s="36" t="str">
        <f t="shared" si="239"/>
        <v>--</v>
      </c>
      <c r="F1885" s="26"/>
      <c r="G1885" s="21"/>
      <c r="H1885" s="30"/>
      <c r="I1885" s="30"/>
      <c r="J1885" s="24"/>
      <c r="K1885" s="24"/>
      <c r="L1885" s="24"/>
      <c r="M1885" s="26"/>
      <c r="N1885" s="30"/>
      <c r="O1885" s="13"/>
      <c r="P1885" s="13"/>
      <c r="Q1885" s="13"/>
      <c r="R1885" s="13"/>
      <c r="T1885" s="8" t="str">
        <f>IF(COUNTIF(M1885, "*POSB*TRA*")&gt;0,CONCATENATE(L1885,"-",MID(M1885,(MIN(IF(ISERROR(FIND({1;2;3;4;5;6;7;8;9;0},M1885,FIND("POSB",M1885))),"",FIND({1;2;3;4;5;6;7;8;9;0},M1885,FIND("POSB",M1885))))),6)),"")</f>
        <v/>
      </c>
      <c r="U1885" s="8" t="str">
        <f t="shared" si="232"/>
        <v>--</v>
      </c>
      <c r="V1885" s="17" t="str">
        <f>IF(COUNTIF(M1885, "*CHEQUE*")&gt;0,+MID(M1885,(MIN(IF(ISERROR(FIND({1;2;3;4;5;6;7;8;9;0},M1885)),"",FIND({1;2;3;4;5;6;7;8;9;0},M1885)))),15),"")</f>
        <v/>
      </c>
      <c r="W1885" s="10"/>
      <c r="X1885" s="10"/>
      <c r="Y1885" s="10"/>
      <c r="Z1885" s="10"/>
      <c r="AA1885" s="31" t="str">
        <f t="shared" si="233"/>
        <v>--</v>
      </c>
      <c r="AB1885" s="18" t="str">
        <f t="shared" si="234"/>
        <v>Deposit</v>
      </c>
      <c r="AC1885" s="3">
        <f t="shared" si="235"/>
        <v>0</v>
      </c>
      <c r="AD1885" s="4">
        <f t="shared" si="236"/>
        <v>0</v>
      </c>
      <c r="AE1885" s="8" t="str">
        <f t="shared" si="237"/>
        <v/>
      </c>
      <c r="AF1885" s="18" t="str">
        <f t="shared" si="238"/>
        <v>--</v>
      </c>
    </row>
    <row r="1886" spans="5:32" x14ac:dyDescent="0.25">
      <c r="E1886" s="36" t="str">
        <f t="shared" si="239"/>
        <v>--</v>
      </c>
      <c r="F1886" s="25"/>
      <c r="G1886" s="20"/>
      <c r="H1886" s="29"/>
      <c r="I1886" s="29"/>
      <c r="J1886" s="23"/>
      <c r="K1886" s="23"/>
      <c r="L1886" s="23"/>
      <c r="M1886" s="25"/>
      <c r="N1886" s="29"/>
      <c r="O1886" s="13"/>
      <c r="P1886" s="13"/>
      <c r="Q1886" s="13"/>
      <c r="R1886" s="13"/>
      <c r="T1886" s="8" t="str">
        <f>IF(COUNTIF(M1886, "*POSB*TRA*")&gt;0,CONCATENATE(L1886,"-",MID(M1886,(MIN(IF(ISERROR(FIND({1;2;3;4;5;6;7;8;9;0},M1886,FIND("POSB",M1886))),"",FIND({1;2;3;4;5;6;7;8;9;0},M1886,FIND("POSB",M1886))))),6)),"")</f>
        <v/>
      </c>
      <c r="U1886" s="8" t="str">
        <f t="shared" si="232"/>
        <v>--</v>
      </c>
      <c r="V1886" s="17" t="str">
        <f>IF(COUNTIF(M1886, "*CHEQUE*")&gt;0,+MID(M1886,(MIN(IF(ISERROR(FIND({1;2;3;4;5;6;7;8;9;0},M1886)),"",FIND({1;2;3;4;5;6;7;8;9;0},M1886)))),15),"")</f>
        <v/>
      </c>
      <c r="W1886" s="10"/>
      <c r="X1886" s="10"/>
      <c r="Y1886" s="10"/>
      <c r="Z1886" s="10"/>
      <c r="AA1886" s="31" t="str">
        <f t="shared" si="233"/>
        <v>--</v>
      </c>
      <c r="AB1886" s="18" t="str">
        <f t="shared" si="234"/>
        <v>Deposit</v>
      </c>
      <c r="AC1886" s="3">
        <f t="shared" si="235"/>
        <v>0</v>
      </c>
      <c r="AD1886" s="4">
        <f t="shared" si="236"/>
        <v>0</v>
      </c>
      <c r="AE1886" s="8" t="str">
        <f t="shared" si="237"/>
        <v/>
      </c>
      <c r="AF1886" s="18" t="str">
        <f t="shared" si="238"/>
        <v>--</v>
      </c>
    </row>
    <row r="1887" spans="5:32" x14ac:dyDescent="0.25">
      <c r="E1887" s="36" t="str">
        <f t="shared" si="239"/>
        <v>--</v>
      </c>
      <c r="F1887" s="26"/>
      <c r="G1887" s="21"/>
      <c r="H1887" s="30"/>
      <c r="I1887" s="30"/>
      <c r="J1887" s="24"/>
      <c r="K1887" s="24"/>
      <c r="L1887" s="24"/>
      <c r="M1887" s="26"/>
      <c r="N1887" s="30"/>
      <c r="O1887" s="13"/>
      <c r="P1887" s="13"/>
      <c r="Q1887" s="13"/>
      <c r="R1887" s="13"/>
      <c r="T1887" s="8" t="str">
        <f>IF(COUNTIF(M1887, "*POSB*TRA*")&gt;0,CONCATENATE(L1887,"-",MID(M1887,(MIN(IF(ISERROR(FIND({1;2;3;4;5;6;7;8;9;0},M1887,FIND("POSB",M1887))),"",FIND({1;2;3;4;5;6;7;8;9;0},M1887,FIND("POSB",M1887))))),6)),"")</f>
        <v/>
      </c>
      <c r="U1887" s="8" t="str">
        <f t="shared" si="232"/>
        <v>--</v>
      </c>
      <c r="V1887" s="17" t="str">
        <f>IF(COUNTIF(M1887, "*CHEQUE*")&gt;0,+MID(M1887,(MIN(IF(ISERROR(FIND({1;2;3;4;5;6;7;8;9;0},M1887)),"",FIND({1;2;3;4;5;6;7;8;9;0},M1887)))),15),"")</f>
        <v/>
      </c>
      <c r="W1887" s="10"/>
      <c r="X1887" s="10"/>
      <c r="Y1887" s="10"/>
      <c r="Z1887" s="10"/>
      <c r="AA1887" s="31" t="str">
        <f t="shared" si="233"/>
        <v>--</v>
      </c>
      <c r="AB1887" s="18" t="str">
        <f t="shared" si="234"/>
        <v>Deposit</v>
      </c>
      <c r="AC1887" s="3">
        <f t="shared" si="235"/>
        <v>0</v>
      </c>
      <c r="AD1887" s="4">
        <f t="shared" si="236"/>
        <v>0</v>
      </c>
      <c r="AE1887" s="8" t="str">
        <f t="shared" si="237"/>
        <v/>
      </c>
      <c r="AF1887" s="18" t="str">
        <f t="shared" si="238"/>
        <v>--</v>
      </c>
    </row>
    <row r="1888" spans="5:32" x14ac:dyDescent="0.25">
      <c r="E1888" s="36" t="str">
        <f t="shared" si="239"/>
        <v>--</v>
      </c>
      <c r="F1888" s="25"/>
      <c r="G1888" s="20"/>
      <c r="H1888" s="29"/>
      <c r="I1888" s="29"/>
      <c r="J1888" s="23"/>
      <c r="K1888" s="23"/>
      <c r="L1888" s="23"/>
      <c r="M1888" s="25"/>
      <c r="N1888" s="29"/>
      <c r="O1888" s="13"/>
      <c r="P1888" s="13"/>
      <c r="Q1888" s="13"/>
      <c r="R1888" s="13"/>
      <c r="T1888" s="8" t="str">
        <f>IF(COUNTIF(M1888, "*POSB*TRA*")&gt;0,CONCATENATE(L1888,"-",MID(M1888,(MIN(IF(ISERROR(FIND({1;2;3;4;5;6;7;8;9;0},M1888,FIND("POSB",M1888))),"",FIND({1;2;3;4;5;6;7;8;9;0},M1888,FIND("POSB",M1888))))),6)),"")</f>
        <v/>
      </c>
      <c r="U1888" s="8" t="str">
        <f t="shared" si="232"/>
        <v>--</v>
      </c>
      <c r="V1888" s="17" t="str">
        <f>IF(COUNTIF(M1888, "*CHEQUE*")&gt;0,+MID(M1888,(MIN(IF(ISERROR(FIND({1;2;3;4;5;6;7;8;9;0},M1888)),"",FIND({1;2;3;4;5;6;7;8;9;0},M1888)))),15),"")</f>
        <v/>
      </c>
      <c r="W1888" s="10"/>
      <c r="X1888" s="10"/>
      <c r="Y1888" s="10"/>
      <c r="Z1888" s="10"/>
      <c r="AA1888" s="31" t="str">
        <f t="shared" si="233"/>
        <v>--</v>
      </c>
      <c r="AB1888" s="18" t="str">
        <f t="shared" si="234"/>
        <v>Deposit</v>
      </c>
      <c r="AC1888" s="3">
        <f t="shared" si="235"/>
        <v>0</v>
      </c>
      <c r="AD1888" s="4">
        <f t="shared" si="236"/>
        <v>0</v>
      </c>
      <c r="AE1888" s="8" t="str">
        <f t="shared" si="237"/>
        <v/>
      </c>
      <c r="AF1888" s="18" t="str">
        <f t="shared" si="238"/>
        <v>--</v>
      </c>
    </row>
    <row r="1889" spans="5:32" x14ac:dyDescent="0.25">
      <c r="E1889" s="36" t="str">
        <f t="shared" si="239"/>
        <v>--</v>
      </c>
      <c r="F1889" s="26"/>
      <c r="G1889" s="21"/>
      <c r="H1889" s="30"/>
      <c r="I1889" s="30"/>
      <c r="J1889" s="24"/>
      <c r="K1889" s="24"/>
      <c r="L1889" s="24"/>
      <c r="M1889" s="26"/>
      <c r="N1889" s="30"/>
      <c r="O1889" s="13"/>
      <c r="P1889" s="13"/>
      <c r="Q1889" s="13"/>
      <c r="R1889" s="13"/>
      <c r="T1889" s="8" t="str">
        <f>IF(COUNTIF(M1889, "*POSB*TRA*")&gt;0,CONCATENATE(L1889,"-",MID(M1889,(MIN(IF(ISERROR(FIND({1;2;3;4;5;6;7;8;9;0},M1889,FIND("POSB",M1889))),"",FIND({1;2;3;4;5;6;7;8;9;0},M1889,FIND("POSB",M1889))))),6)),"")</f>
        <v/>
      </c>
      <c r="U1889" s="8" t="str">
        <f t="shared" si="232"/>
        <v>--</v>
      </c>
      <c r="V1889" s="17" t="str">
        <f>IF(COUNTIF(M1889, "*CHEQUE*")&gt;0,+MID(M1889,(MIN(IF(ISERROR(FIND({1;2;3;4;5;6;7;8;9;0},M1889)),"",FIND({1;2;3;4;5;6;7;8;9;0},M1889)))),15),"")</f>
        <v/>
      </c>
      <c r="W1889" s="10"/>
      <c r="X1889" s="10"/>
      <c r="Y1889" s="10"/>
      <c r="Z1889" s="10"/>
      <c r="AA1889" s="31" t="str">
        <f t="shared" si="233"/>
        <v>--</v>
      </c>
      <c r="AB1889" s="18" t="str">
        <f t="shared" si="234"/>
        <v>Deposit</v>
      </c>
      <c r="AC1889" s="3">
        <f t="shared" si="235"/>
        <v>0</v>
      </c>
      <c r="AD1889" s="4">
        <f t="shared" si="236"/>
        <v>0</v>
      </c>
      <c r="AE1889" s="8" t="str">
        <f t="shared" si="237"/>
        <v/>
      </c>
      <c r="AF1889" s="18" t="str">
        <f t="shared" si="238"/>
        <v>--</v>
      </c>
    </row>
    <row r="1890" spans="5:32" x14ac:dyDescent="0.25">
      <c r="E1890" s="36" t="str">
        <f t="shared" si="239"/>
        <v>--</v>
      </c>
      <c r="F1890" s="25"/>
      <c r="G1890" s="20"/>
      <c r="H1890" s="29"/>
      <c r="I1890" s="29"/>
      <c r="J1890" s="23"/>
      <c r="K1890" s="23"/>
      <c r="L1890" s="23"/>
      <c r="M1890" s="25"/>
      <c r="N1890" s="29"/>
      <c r="O1890" s="13"/>
      <c r="P1890" s="13"/>
      <c r="Q1890" s="13"/>
      <c r="R1890" s="13"/>
      <c r="T1890" s="8" t="str">
        <f>IF(COUNTIF(M1890, "*POSB*TRA*")&gt;0,CONCATENATE(L1890,"-",MID(M1890,(MIN(IF(ISERROR(FIND({1;2;3;4;5;6;7;8;9;0},M1890,FIND("POSB",M1890))),"",FIND({1;2;3;4;5;6;7;8;9;0},M1890,FIND("POSB",M1890))))),6)),"")</f>
        <v/>
      </c>
      <c r="U1890" s="8" t="str">
        <f t="shared" si="232"/>
        <v>--</v>
      </c>
      <c r="V1890" s="17" t="str">
        <f>IF(COUNTIF(M1890, "*CHEQUE*")&gt;0,+MID(M1890,(MIN(IF(ISERROR(FIND({1;2;3;4;5;6;7;8;9;0},M1890)),"",FIND({1;2;3;4;5;6;7;8;9;0},M1890)))),15),"")</f>
        <v/>
      </c>
      <c r="W1890" s="10"/>
      <c r="X1890" s="10"/>
      <c r="Y1890" s="10"/>
      <c r="Z1890" s="10"/>
      <c r="AA1890" s="31" t="str">
        <f t="shared" si="233"/>
        <v>--</v>
      </c>
      <c r="AB1890" s="18" t="str">
        <f t="shared" si="234"/>
        <v>Deposit</v>
      </c>
      <c r="AC1890" s="3">
        <f t="shared" si="235"/>
        <v>0</v>
      </c>
      <c r="AD1890" s="4">
        <f t="shared" si="236"/>
        <v>0</v>
      </c>
      <c r="AE1890" s="8" t="str">
        <f t="shared" si="237"/>
        <v/>
      </c>
      <c r="AF1890" s="18" t="str">
        <f t="shared" si="238"/>
        <v>--</v>
      </c>
    </row>
    <row r="1891" spans="5:32" x14ac:dyDescent="0.25">
      <c r="E1891" s="36" t="str">
        <f t="shared" si="239"/>
        <v>--</v>
      </c>
      <c r="F1891" s="26"/>
      <c r="G1891" s="21"/>
      <c r="H1891" s="30"/>
      <c r="I1891" s="30"/>
      <c r="J1891" s="24"/>
      <c r="K1891" s="24"/>
      <c r="L1891" s="24"/>
      <c r="M1891" s="26"/>
      <c r="N1891" s="30"/>
      <c r="O1891" s="13"/>
      <c r="P1891" s="13"/>
      <c r="Q1891" s="13"/>
      <c r="R1891" s="13"/>
      <c r="T1891" s="8" t="str">
        <f>IF(COUNTIF(M1891, "*POSB*TRA*")&gt;0,CONCATENATE(L1891,"-",MID(M1891,(MIN(IF(ISERROR(FIND({1;2;3;4;5;6;7;8;9;0},M1891,FIND("POSB",M1891))),"",FIND({1;2;3;4;5;6;7;8;9;0},M1891,FIND("POSB",M1891))))),6)),"")</f>
        <v/>
      </c>
      <c r="U1891" s="8" t="str">
        <f t="shared" si="232"/>
        <v>--</v>
      </c>
      <c r="V1891" s="17" t="str">
        <f>IF(COUNTIF(M1891, "*CHEQUE*")&gt;0,+MID(M1891,(MIN(IF(ISERROR(FIND({1;2;3;4;5;6;7;8;9;0},M1891)),"",FIND({1;2;3;4;5;6;7;8;9;0},M1891)))),15),"")</f>
        <v/>
      </c>
      <c r="W1891" s="10"/>
      <c r="X1891" s="10"/>
      <c r="Y1891" s="10"/>
      <c r="Z1891" s="10"/>
      <c r="AA1891" s="31" t="str">
        <f t="shared" si="233"/>
        <v>--</v>
      </c>
      <c r="AB1891" s="18" t="str">
        <f t="shared" si="234"/>
        <v>Deposit</v>
      </c>
      <c r="AC1891" s="3">
        <f t="shared" si="235"/>
        <v>0</v>
      </c>
      <c r="AD1891" s="4">
        <f t="shared" si="236"/>
        <v>0</v>
      </c>
      <c r="AE1891" s="8" t="str">
        <f t="shared" si="237"/>
        <v/>
      </c>
      <c r="AF1891" s="18" t="str">
        <f t="shared" si="238"/>
        <v>--</v>
      </c>
    </row>
    <row r="1892" spans="5:32" x14ac:dyDescent="0.25">
      <c r="E1892" s="36" t="str">
        <f t="shared" si="239"/>
        <v>--</v>
      </c>
      <c r="F1892" s="25"/>
      <c r="G1892" s="20"/>
      <c r="H1892" s="29"/>
      <c r="I1892" s="29"/>
      <c r="J1892" s="23"/>
      <c r="K1892" s="23"/>
      <c r="L1892" s="23"/>
      <c r="M1892" s="25"/>
      <c r="N1892" s="29"/>
      <c r="O1892" s="13"/>
      <c r="P1892" s="13"/>
      <c r="Q1892" s="13"/>
      <c r="R1892" s="13"/>
      <c r="T1892" s="8" t="str">
        <f>IF(COUNTIF(M1892, "*POSB*TRA*")&gt;0,CONCATENATE(L1892,"-",MID(M1892,(MIN(IF(ISERROR(FIND({1;2;3;4;5;6;7;8;9;0},M1892,FIND("POSB",M1892))),"",FIND({1;2;3;4;5;6;7;8;9;0},M1892,FIND("POSB",M1892))))),6)),"")</f>
        <v/>
      </c>
      <c r="U1892" s="8" t="str">
        <f t="shared" si="232"/>
        <v>--</v>
      </c>
      <c r="V1892" s="17" t="str">
        <f>IF(COUNTIF(M1892, "*CHEQUE*")&gt;0,+MID(M1892,(MIN(IF(ISERROR(FIND({1;2;3;4;5;6;7;8;9;0},M1892)),"",FIND({1;2;3;4;5;6;7;8;9;0},M1892)))),15),"")</f>
        <v/>
      </c>
      <c r="W1892" s="10"/>
      <c r="X1892" s="10"/>
      <c r="Y1892" s="10"/>
      <c r="Z1892" s="10"/>
      <c r="AA1892" s="31" t="str">
        <f t="shared" si="233"/>
        <v>--</v>
      </c>
      <c r="AB1892" s="18" t="str">
        <f t="shared" si="234"/>
        <v>Deposit</v>
      </c>
      <c r="AC1892" s="3">
        <f t="shared" si="235"/>
        <v>0</v>
      </c>
      <c r="AD1892" s="4">
        <f t="shared" si="236"/>
        <v>0</v>
      </c>
      <c r="AE1892" s="8" t="str">
        <f t="shared" si="237"/>
        <v/>
      </c>
      <c r="AF1892" s="18" t="str">
        <f t="shared" si="238"/>
        <v>--</v>
      </c>
    </row>
    <row r="1893" spans="5:32" x14ac:dyDescent="0.25">
      <c r="E1893" s="36" t="str">
        <f t="shared" si="239"/>
        <v>--</v>
      </c>
      <c r="F1893" s="26"/>
      <c r="G1893" s="21"/>
      <c r="H1893" s="30"/>
      <c r="I1893" s="30"/>
      <c r="J1893" s="24"/>
      <c r="K1893" s="24"/>
      <c r="L1893" s="24"/>
      <c r="M1893" s="26"/>
      <c r="N1893" s="30"/>
      <c r="O1893" s="13"/>
      <c r="P1893" s="13"/>
      <c r="Q1893" s="13"/>
      <c r="R1893" s="13"/>
      <c r="T1893" s="8" t="str">
        <f>IF(COUNTIF(M1893, "*POSB*TRA*")&gt;0,CONCATENATE(L1893,"-",MID(M1893,(MIN(IF(ISERROR(FIND({1;2;3;4;5;6;7;8;9;0},M1893,FIND("POSB",M1893))),"",FIND({1;2;3;4;5;6;7;8;9;0},M1893,FIND("POSB",M1893))))),6)),"")</f>
        <v/>
      </c>
      <c r="U1893" s="8" t="str">
        <f t="shared" si="232"/>
        <v>--</v>
      </c>
      <c r="V1893" s="17" t="str">
        <f>IF(COUNTIF(M1893, "*CHEQUE*")&gt;0,+MID(M1893,(MIN(IF(ISERROR(FIND({1;2;3;4;5;6;7;8;9;0},M1893)),"",FIND({1;2;3;4;5;6;7;8;9;0},M1893)))),15),"")</f>
        <v/>
      </c>
      <c r="W1893" s="10"/>
      <c r="X1893" s="10"/>
      <c r="Y1893" s="10"/>
      <c r="Z1893" s="10"/>
      <c r="AA1893" s="31" t="str">
        <f t="shared" si="233"/>
        <v>--</v>
      </c>
      <c r="AB1893" s="18" t="str">
        <f t="shared" si="234"/>
        <v>Deposit</v>
      </c>
      <c r="AC1893" s="3">
        <f t="shared" si="235"/>
        <v>0</v>
      </c>
      <c r="AD1893" s="4">
        <f t="shared" si="236"/>
        <v>0</v>
      </c>
      <c r="AE1893" s="8" t="str">
        <f t="shared" si="237"/>
        <v/>
      </c>
      <c r="AF1893" s="18" t="str">
        <f t="shared" si="238"/>
        <v>--</v>
      </c>
    </row>
    <row r="1894" spans="5:32" x14ac:dyDescent="0.25">
      <c r="E1894" s="36" t="str">
        <f t="shared" si="239"/>
        <v>--</v>
      </c>
      <c r="F1894" s="25"/>
      <c r="G1894" s="20"/>
      <c r="H1894" s="29"/>
      <c r="I1894" s="29"/>
      <c r="J1894" s="23"/>
      <c r="K1894" s="23"/>
      <c r="L1894" s="23"/>
      <c r="M1894" s="25"/>
      <c r="N1894" s="29"/>
      <c r="O1894" s="13"/>
      <c r="P1894" s="13"/>
      <c r="Q1894" s="13"/>
      <c r="R1894" s="13"/>
      <c r="T1894" s="8" t="str">
        <f>IF(COUNTIF(M1894, "*POSB*TRA*")&gt;0,CONCATENATE(L1894,"-",MID(M1894,(MIN(IF(ISERROR(FIND({1;2;3;4;5;6;7;8;9;0},M1894,FIND("POSB",M1894))),"",FIND({1;2;3;4;5;6;7;8;9;0},M1894,FIND("POSB",M1894))))),6)),"")</f>
        <v/>
      </c>
      <c r="U1894" s="8" t="str">
        <f t="shared" si="232"/>
        <v>--</v>
      </c>
      <c r="V1894" s="17" t="str">
        <f>IF(COUNTIF(M1894, "*CHEQUE*")&gt;0,+MID(M1894,(MIN(IF(ISERROR(FIND({1;2;3;4;5;6;7;8;9;0},M1894)),"",FIND({1;2;3;4;5;6;7;8;9;0},M1894)))),15),"")</f>
        <v/>
      </c>
      <c r="W1894" s="10"/>
      <c r="X1894" s="10"/>
      <c r="Y1894" s="10"/>
      <c r="Z1894" s="10"/>
      <c r="AA1894" s="31" t="str">
        <f t="shared" si="233"/>
        <v>--</v>
      </c>
      <c r="AB1894" s="18" t="str">
        <f t="shared" si="234"/>
        <v>Deposit</v>
      </c>
      <c r="AC1894" s="3">
        <f t="shared" si="235"/>
        <v>0</v>
      </c>
      <c r="AD1894" s="4">
        <f t="shared" si="236"/>
        <v>0</v>
      </c>
      <c r="AE1894" s="8" t="str">
        <f t="shared" si="237"/>
        <v/>
      </c>
      <c r="AF1894" s="18" t="str">
        <f t="shared" si="238"/>
        <v>--</v>
      </c>
    </row>
    <row r="1895" spans="5:32" x14ac:dyDescent="0.25">
      <c r="E1895" s="36" t="str">
        <f t="shared" si="239"/>
        <v>--</v>
      </c>
      <c r="F1895" s="26"/>
      <c r="G1895" s="21"/>
      <c r="H1895" s="30"/>
      <c r="I1895" s="30"/>
      <c r="J1895" s="24"/>
      <c r="K1895" s="24"/>
      <c r="L1895" s="24"/>
      <c r="M1895" s="26"/>
      <c r="N1895" s="30"/>
      <c r="O1895" s="13"/>
      <c r="P1895" s="13"/>
      <c r="Q1895" s="13"/>
      <c r="R1895" s="13"/>
      <c r="T1895" s="8" t="str">
        <f>IF(COUNTIF(M1895, "*POSB*TRA*")&gt;0,CONCATENATE(L1895,"-",MID(M1895,(MIN(IF(ISERROR(FIND({1;2;3;4;5;6;7;8;9;0},M1895,FIND("POSB",M1895))),"",FIND({1;2;3;4;5;6;7;8;9;0},M1895,FIND("POSB",M1895))))),6)),"")</f>
        <v/>
      </c>
      <c r="U1895" s="8" t="str">
        <f t="shared" si="232"/>
        <v>--</v>
      </c>
      <c r="V1895" s="17" t="str">
        <f>IF(COUNTIF(M1895, "*CHEQUE*")&gt;0,+MID(M1895,(MIN(IF(ISERROR(FIND({1;2;3;4;5;6;7;8;9;0},M1895)),"",FIND({1;2;3;4;5;6;7;8;9;0},M1895)))),15),"")</f>
        <v/>
      </c>
      <c r="W1895" s="10"/>
      <c r="X1895" s="10"/>
      <c r="Y1895" s="10"/>
      <c r="Z1895" s="10"/>
      <c r="AA1895" s="31" t="str">
        <f t="shared" si="233"/>
        <v>--</v>
      </c>
      <c r="AB1895" s="18" t="str">
        <f t="shared" si="234"/>
        <v>Deposit</v>
      </c>
      <c r="AC1895" s="3">
        <f t="shared" si="235"/>
        <v>0</v>
      </c>
      <c r="AD1895" s="4">
        <f t="shared" si="236"/>
        <v>0</v>
      </c>
      <c r="AE1895" s="8" t="str">
        <f t="shared" si="237"/>
        <v/>
      </c>
      <c r="AF1895" s="18" t="str">
        <f t="shared" si="238"/>
        <v>--</v>
      </c>
    </row>
    <row r="1896" spans="5:32" x14ac:dyDescent="0.25">
      <c r="E1896" s="36" t="str">
        <f t="shared" si="239"/>
        <v>--</v>
      </c>
      <c r="F1896" s="25"/>
      <c r="G1896" s="20"/>
      <c r="H1896" s="29"/>
      <c r="I1896" s="29"/>
      <c r="J1896" s="23"/>
      <c r="K1896" s="23"/>
      <c r="L1896" s="23"/>
      <c r="M1896" s="25"/>
      <c r="N1896" s="29"/>
      <c r="O1896" s="13"/>
      <c r="P1896" s="13"/>
      <c r="Q1896" s="13"/>
      <c r="R1896" s="13"/>
      <c r="T1896" s="8" t="str">
        <f>IF(COUNTIF(M1896, "*POSB*TRA*")&gt;0,CONCATENATE(L1896,"-",MID(M1896,(MIN(IF(ISERROR(FIND({1;2;3;4;5;6;7;8;9;0},M1896,FIND("POSB",M1896))),"",FIND({1;2;3;4;5;6;7;8;9;0},M1896,FIND("POSB",M1896))))),6)),"")</f>
        <v/>
      </c>
      <c r="U1896" s="8" t="str">
        <f t="shared" si="232"/>
        <v>--</v>
      </c>
      <c r="V1896" s="17" t="str">
        <f>IF(COUNTIF(M1896, "*CHEQUE*")&gt;0,+MID(M1896,(MIN(IF(ISERROR(FIND({1;2;3;4;5;6;7;8;9;0},M1896)),"",FIND({1;2;3;4;5;6;7;8;9;0},M1896)))),15),"")</f>
        <v/>
      </c>
      <c r="W1896" s="10"/>
      <c r="X1896" s="10"/>
      <c r="Y1896" s="10"/>
      <c r="Z1896" s="10"/>
      <c r="AA1896" s="31" t="str">
        <f t="shared" si="233"/>
        <v>--</v>
      </c>
      <c r="AB1896" s="18" t="str">
        <f t="shared" si="234"/>
        <v>Deposit</v>
      </c>
      <c r="AC1896" s="3">
        <f t="shared" si="235"/>
        <v>0</v>
      </c>
      <c r="AD1896" s="4">
        <f t="shared" si="236"/>
        <v>0</v>
      </c>
      <c r="AE1896" s="8" t="str">
        <f t="shared" si="237"/>
        <v/>
      </c>
      <c r="AF1896" s="18" t="str">
        <f t="shared" si="238"/>
        <v>--</v>
      </c>
    </row>
    <row r="1897" spans="5:32" x14ac:dyDescent="0.25">
      <c r="E1897" s="36" t="str">
        <f t="shared" si="239"/>
        <v>--</v>
      </c>
      <c r="F1897" s="26"/>
      <c r="G1897" s="21"/>
      <c r="H1897" s="30"/>
      <c r="I1897" s="30"/>
      <c r="J1897" s="24"/>
      <c r="K1897" s="24"/>
      <c r="L1897" s="24"/>
      <c r="M1897" s="26"/>
      <c r="N1897" s="30"/>
      <c r="O1897" s="13"/>
      <c r="P1897" s="13"/>
      <c r="Q1897" s="13"/>
      <c r="R1897" s="13"/>
      <c r="T1897" s="8" t="str">
        <f>IF(COUNTIF(M1897, "*POSB*TRA*")&gt;0,CONCATENATE(L1897,"-",MID(M1897,(MIN(IF(ISERROR(FIND({1;2;3;4;5;6;7;8;9;0},M1897,FIND("POSB",M1897))),"",FIND({1;2;3;4;5;6;7;8;9;0},M1897,FIND("POSB",M1897))))),6)),"")</f>
        <v/>
      </c>
      <c r="U1897" s="8" t="str">
        <f t="shared" si="232"/>
        <v>--</v>
      </c>
      <c r="V1897" s="17" t="str">
        <f>IF(COUNTIF(M1897, "*CHEQUE*")&gt;0,+MID(M1897,(MIN(IF(ISERROR(FIND({1;2;3;4;5;6;7;8;9;0},M1897)),"",FIND({1;2;3;4;5;6;7;8;9;0},M1897)))),15),"")</f>
        <v/>
      </c>
      <c r="W1897" s="10"/>
      <c r="X1897" s="10"/>
      <c r="Y1897" s="10"/>
      <c r="Z1897" s="10"/>
      <c r="AA1897" s="31" t="str">
        <f t="shared" si="233"/>
        <v>--</v>
      </c>
      <c r="AB1897" s="18" t="str">
        <f t="shared" si="234"/>
        <v>Deposit</v>
      </c>
      <c r="AC1897" s="3">
        <f t="shared" si="235"/>
        <v>0</v>
      </c>
      <c r="AD1897" s="4">
        <f t="shared" si="236"/>
        <v>0</v>
      </c>
      <c r="AE1897" s="8" t="str">
        <f t="shared" si="237"/>
        <v/>
      </c>
      <c r="AF1897" s="18" t="str">
        <f t="shared" si="238"/>
        <v>--</v>
      </c>
    </row>
    <row r="1898" spans="5:32" x14ac:dyDescent="0.25">
      <c r="E1898" s="36" t="str">
        <f t="shared" si="239"/>
        <v>--</v>
      </c>
      <c r="F1898" s="25"/>
      <c r="G1898" s="20"/>
      <c r="H1898" s="29"/>
      <c r="I1898" s="29"/>
      <c r="J1898" s="23"/>
      <c r="K1898" s="23"/>
      <c r="L1898" s="23"/>
      <c r="M1898" s="25"/>
      <c r="N1898" s="29"/>
      <c r="O1898" s="13"/>
      <c r="P1898" s="13"/>
      <c r="Q1898" s="13"/>
      <c r="R1898" s="13"/>
      <c r="T1898" s="8" t="str">
        <f>IF(COUNTIF(M1898, "*POSB*TRA*")&gt;0,CONCATENATE(L1898,"-",MID(M1898,(MIN(IF(ISERROR(FIND({1;2;3;4;5;6;7;8;9;0},M1898,FIND("POSB",M1898))),"",FIND({1;2;3;4;5;6;7;8;9;0},M1898,FIND("POSB",M1898))))),6)),"")</f>
        <v/>
      </c>
      <c r="U1898" s="8" t="str">
        <f t="shared" si="232"/>
        <v>--</v>
      </c>
      <c r="V1898" s="17" t="str">
        <f>IF(COUNTIF(M1898, "*CHEQUE*")&gt;0,+MID(M1898,(MIN(IF(ISERROR(FIND({1;2;3;4;5;6;7;8;9;0},M1898)),"",FIND({1;2;3;4;5;6;7;8;9;0},M1898)))),15),"")</f>
        <v/>
      </c>
      <c r="W1898" s="10"/>
      <c r="X1898" s="10"/>
      <c r="Y1898" s="10"/>
      <c r="Z1898" s="10"/>
      <c r="AA1898" s="31" t="str">
        <f t="shared" si="233"/>
        <v>--</v>
      </c>
      <c r="AB1898" s="18" t="str">
        <f t="shared" si="234"/>
        <v>Deposit</v>
      </c>
      <c r="AC1898" s="3">
        <f t="shared" si="235"/>
        <v>0</v>
      </c>
      <c r="AD1898" s="4">
        <f t="shared" si="236"/>
        <v>0</v>
      </c>
      <c r="AE1898" s="8" t="str">
        <f t="shared" si="237"/>
        <v/>
      </c>
      <c r="AF1898" s="18" t="str">
        <f t="shared" si="238"/>
        <v>--</v>
      </c>
    </row>
    <row r="1899" spans="5:32" x14ac:dyDescent="0.25">
      <c r="E1899" s="36" t="str">
        <f t="shared" si="239"/>
        <v>--</v>
      </c>
      <c r="F1899" s="26"/>
      <c r="G1899" s="21"/>
      <c r="H1899" s="30"/>
      <c r="I1899" s="30"/>
      <c r="J1899" s="24"/>
      <c r="K1899" s="24"/>
      <c r="L1899" s="24"/>
      <c r="M1899" s="26"/>
      <c r="N1899" s="30"/>
      <c r="O1899" s="13"/>
      <c r="P1899" s="13"/>
      <c r="Q1899" s="13"/>
      <c r="R1899" s="13"/>
      <c r="T1899" s="8" t="str">
        <f>IF(COUNTIF(M1899, "*POSB*TRA*")&gt;0,CONCATENATE(L1899,"-",MID(M1899,(MIN(IF(ISERROR(FIND({1;2;3;4;5;6;7;8;9;0},M1899,FIND("POSB",M1899))),"",FIND({1;2;3;4;5;6;7;8;9;0},M1899,FIND("POSB",M1899))))),6)),"")</f>
        <v/>
      </c>
      <c r="U1899" s="8" t="str">
        <f t="shared" si="232"/>
        <v>--</v>
      </c>
      <c r="V1899" s="17" t="str">
        <f>IF(COUNTIF(M1899, "*CHEQUE*")&gt;0,+MID(M1899,(MIN(IF(ISERROR(FIND({1;2;3;4;5;6;7;8;9;0},M1899)),"",FIND({1;2;3;4;5;6;7;8;9;0},M1899)))),15),"")</f>
        <v/>
      </c>
      <c r="W1899" s="10"/>
      <c r="X1899" s="10"/>
      <c r="Y1899" s="10"/>
      <c r="Z1899" s="10"/>
      <c r="AA1899" s="31" t="str">
        <f t="shared" si="233"/>
        <v>--</v>
      </c>
      <c r="AB1899" s="18" t="str">
        <f t="shared" si="234"/>
        <v>Deposit</v>
      </c>
      <c r="AC1899" s="3">
        <f t="shared" si="235"/>
        <v>0</v>
      </c>
      <c r="AD1899" s="4">
        <f t="shared" si="236"/>
        <v>0</v>
      </c>
      <c r="AE1899" s="8" t="str">
        <f t="shared" si="237"/>
        <v/>
      </c>
      <c r="AF1899" s="18" t="str">
        <f t="shared" si="238"/>
        <v>--</v>
      </c>
    </row>
    <row r="1900" spans="5:32" x14ac:dyDescent="0.25">
      <c r="E1900" s="36" t="str">
        <f t="shared" si="239"/>
        <v>--</v>
      </c>
      <c r="F1900" s="25"/>
      <c r="G1900" s="20"/>
      <c r="H1900" s="29"/>
      <c r="I1900" s="29"/>
      <c r="J1900" s="23"/>
      <c r="K1900" s="23"/>
      <c r="L1900" s="23"/>
      <c r="M1900" s="25"/>
      <c r="N1900" s="29"/>
      <c r="O1900" s="13"/>
      <c r="P1900" s="13"/>
      <c r="Q1900" s="13"/>
      <c r="R1900" s="13"/>
      <c r="T1900" s="8" t="str">
        <f>IF(COUNTIF(M1900, "*POSB*TRA*")&gt;0,CONCATENATE(L1900,"-",MID(M1900,(MIN(IF(ISERROR(FIND({1;2;3;4;5;6;7;8;9;0},M1900,FIND("POSB",M1900))),"",FIND({1;2;3;4;5;6;7;8;9;0},M1900,FIND("POSB",M1900))))),6)),"")</f>
        <v/>
      </c>
      <c r="U1900" s="8" t="str">
        <f t="shared" si="232"/>
        <v>--</v>
      </c>
      <c r="V1900" s="17" t="str">
        <f>IF(COUNTIF(M1900, "*CHEQUE*")&gt;0,+MID(M1900,(MIN(IF(ISERROR(FIND({1;2;3;4;5;6;7;8;9;0},M1900)),"",FIND({1;2;3;4;5;6;7;8;9;0},M1900)))),15),"")</f>
        <v/>
      </c>
      <c r="W1900" s="10"/>
      <c r="X1900" s="10"/>
      <c r="Y1900" s="10"/>
      <c r="Z1900" s="10"/>
      <c r="AA1900" s="31" t="str">
        <f t="shared" si="233"/>
        <v>--</v>
      </c>
      <c r="AB1900" s="18" t="str">
        <f t="shared" si="234"/>
        <v>Deposit</v>
      </c>
      <c r="AC1900" s="3">
        <f t="shared" si="235"/>
        <v>0</v>
      </c>
      <c r="AD1900" s="4">
        <f t="shared" si="236"/>
        <v>0</v>
      </c>
      <c r="AE1900" s="8" t="str">
        <f t="shared" si="237"/>
        <v/>
      </c>
      <c r="AF1900" s="18" t="str">
        <f t="shared" si="238"/>
        <v>--</v>
      </c>
    </row>
    <row r="1901" spans="5:32" x14ac:dyDescent="0.25">
      <c r="E1901" s="36" t="str">
        <f t="shared" si="239"/>
        <v>--</v>
      </c>
      <c r="F1901" s="26"/>
      <c r="G1901" s="21"/>
      <c r="H1901" s="30"/>
      <c r="I1901" s="30"/>
      <c r="J1901" s="24"/>
      <c r="K1901" s="24"/>
      <c r="L1901" s="24"/>
      <c r="M1901" s="26"/>
      <c r="N1901" s="30"/>
      <c r="O1901" s="13"/>
      <c r="P1901" s="13"/>
      <c r="Q1901" s="13"/>
      <c r="R1901" s="13"/>
      <c r="T1901" s="8" t="str">
        <f>IF(COUNTIF(M1901, "*POSB*TRA*")&gt;0,CONCATENATE(L1901,"-",MID(M1901,(MIN(IF(ISERROR(FIND({1;2;3;4;5;6;7;8;9;0},M1901,FIND("POSB",M1901))),"",FIND({1;2;3;4;5;6;7;8;9;0},M1901,FIND("POSB",M1901))))),6)),"")</f>
        <v/>
      </c>
      <c r="U1901" s="8" t="str">
        <f t="shared" si="232"/>
        <v>--</v>
      </c>
      <c r="V1901" s="17" t="str">
        <f>IF(COUNTIF(M1901, "*CHEQUE*")&gt;0,+MID(M1901,(MIN(IF(ISERROR(FIND({1;2;3;4;5;6;7;8;9;0},M1901)),"",FIND({1;2;3;4;5;6;7;8;9;0},M1901)))),15),"")</f>
        <v/>
      </c>
      <c r="W1901" s="10"/>
      <c r="X1901" s="10"/>
      <c r="Y1901" s="10"/>
      <c r="Z1901" s="10"/>
      <c r="AA1901" s="31" t="str">
        <f t="shared" si="233"/>
        <v>--</v>
      </c>
      <c r="AB1901" s="18" t="str">
        <f t="shared" si="234"/>
        <v>Deposit</v>
      </c>
      <c r="AC1901" s="3">
        <f t="shared" si="235"/>
        <v>0</v>
      </c>
      <c r="AD1901" s="4">
        <f t="shared" si="236"/>
        <v>0</v>
      </c>
      <c r="AE1901" s="8" t="str">
        <f t="shared" si="237"/>
        <v/>
      </c>
      <c r="AF1901" s="18" t="str">
        <f t="shared" si="238"/>
        <v>--</v>
      </c>
    </row>
    <row r="1902" spans="5:32" x14ac:dyDescent="0.25">
      <c r="E1902" s="36" t="str">
        <f t="shared" si="239"/>
        <v>--</v>
      </c>
      <c r="F1902" s="25"/>
      <c r="G1902" s="20"/>
      <c r="H1902" s="29"/>
      <c r="I1902" s="29"/>
      <c r="J1902" s="23"/>
      <c r="K1902" s="23"/>
      <c r="L1902" s="23"/>
      <c r="M1902" s="25"/>
      <c r="N1902" s="29"/>
      <c r="O1902" s="13"/>
      <c r="P1902" s="13"/>
      <c r="Q1902" s="13"/>
      <c r="R1902" s="13"/>
      <c r="T1902" s="8" t="str">
        <f>IF(COUNTIF(M1902, "*POSB*TRA*")&gt;0,CONCATENATE(L1902,"-",MID(M1902,(MIN(IF(ISERROR(FIND({1;2;3;4;5;6;7;8;9;0},M1902,FIND("POSB",M1902))),"",FIND({1;2;3;4;5;6;7;8;9;0},M1902,FIND("POSB",M1902))))),6)),"")</f>
        <v/>
      </c>
      <c r="U1902" s="8" t="str">
        <f t="shared" si="232"/>
        <v>--</v>
      </c>
      <c r="V1902" s="17" t="str">
        <f>IF(COUNTIF(M1902, "*CHEQUE*")&gt;0,+MID(M1902,(MIN(IF(ISERROR(FIND({1;2;3;4;5;6;7;8;9;0},M1902)),"",FIND({1;2;3;4;5;6;7;8;9;0},M1902)))),15),"")</f>
        <v/>
      </c>
      <c r="W1902" s="10"/>
      <c r="X1902" s="10"/>
      <c r="Y1902" s="10"/>
      <c r="Z1902" s="10"/>
      <c r="AA1902" s="31" t="str">
        <f t="shared" si="233"/>
        <v>--</v>
      </c>
      <c r="AB1902" s="18" t="str">
        <f t="shared" si="234"/>
        <v>Deposit</v>
      </c>
      <c r="AC1902" s="3">
        <f t="shared" si="235"/>
        <v>0</v>
      </c>
      <c r="AD1902" s="4">
        <f t="shared" si="236"/>
        <v>0</v>
      </c>
      <c r="AE1902" s="8" t="str">
        <f t="shared" si="237"/>
        <v/>
      </c>
      <c r="AF1902" s="18" t="str">
        <f t="shared" si="238"/>
        <v>--</v>
      </c>
    </row>
    <row r="1903" spans="5:32" x14ac:dyDescent="0.25">
      <c r="E1903" s="36" t="str">
        <f t="shared" si="239"/>
        <v>--</v>
      </c>
      <c r="F1903" s="26"/>
      <c r="G1903" s="21"/>
      <c r="H1903" s="30"/>
      <c r="I1903" s="30"/>
      <c r="J1903" s="24"/>
      <c r="K1903" s="24"/>
      <c r="L1903" s="24"/>
      <c r="M1903" s="26"/>
      <c r="N1903" s="30"/>
      <c r="O1903" s="13"/>
      <c r="P1903" s="13"/>
      <c r="Q1903" s="13"/>
      <c r="R1903" s="13"/>
      <c r="T1903" s="8" t="str">
        <f>IF(COUNTIF(M1903, "*POSB*TRA*")&gt;0,CONCATENATE(L1903,"-",MID(M1903,(MIN(IF(ISERROR(FIND({1;2;3;4;5;6;7;8;9;0},M1903,FIND("POSB",M1903))),"",FIND({1;2;3;4;5;6;7;8;9;0},M1903,FIND("POSB",M1903))))),6)),"")</f>
        <v/>
      </c>
      <c r="U1903" s="8" t="str">
        <f t="shared" si="232"/>
        <v>--</v>
      </c>
      <c r="V1903" s="17" t="str">
        <f>IF(COUNTIF(M1903, "*CHEQUE*")&gt;0,+MID(M1903,(MIN(IF(ISERROR(FIND({1;2;3;4;5;6;7;8;9;0},M1903)),"",FIND({1;2;3;4;5;6;7;8;9;0},M1903)))),15),"")</f>
        <v/>
      </c>
      <c r="W1903" s="10"/>
      <c r="X1903" s="10"/>
      <c r="Y1903" s="10"/>
      <c r="Z1903" s="10"/>
      <c r="AA1903" s="31" t="str">
        <f t="shared" si="233"/>
        <v>--</v>
      </c>
      <c r="AB1903" s="18" t="str">
        <f t="shared" si="234"/>
        <v>Deposit</v>
      </c>
      <c r="AC1903" s="3">
        <f t="shared" si="235"/>
        <v>0</v>
      </c>
      <c r="AD1903" s="4">
        <f t="shared" si="236"/>
        <v>0</v>
      </c>
      <c r="AE1903" s="8" t="str">
        <f t="shared" si="237"/>
        <v/>
      </c>
      <c r="AF1903" s="18" t="str">
        <f t="shared" si="238"/>
        <v>--</v>
      </c>
    </row>
    <row r="1904" spans="5:32" x14ac:dyDescent="0.25">
      <c r="E1904" s="36" t="str">
        <f t="shared" si="239"/>
        <v>--</v>
      </c>
      <c r="F1904" s="25"/>
      <c r="G1904" s="20"/>
      <c r="H1904" s="29"/>
      <c r="I1904" s="29"/>
      <c r="J1904" s="23"/>
      <c r="K1904" s="23"/>
      <c r="L1904" s="23"/>
      <c r="M1904" s="25"/>
      <c r="N1904" s="29"/>
      <c r="O1904" s="13"/>
      <c r="P1904" s="13"/>
      <c r="Q1904" s="13"/>
      <c r="R1904" s="13"/>
      <c r="T1904" s="8" t="str">
        <f>IF(COUNTIF(M1904, "*POSB*TRA*")&gt;0,CONCATENATE(L1904,"-",MID(M1904,(MIN(IF(ISERROR(FIND({1;2;3;4;5;6;7;8;9;0},M1904,FIND("POSB",M1904))),"",FIND({1;2;3;4;5;6;7;8;9;0},M1904,FIND("POSB",M1904))))),6)),"")</f>
        <v/>
      </c>
      <c r="U1904" s="8" t="str">
        <f t="shared" si="232"/>
        <v>--</v>
      </c>
      <c r="V1904" s="17" t="str">
        <f>IF(COUNTIF(M1904, "*CHEQUE*")&gt;0,+MID(M1904,(MIN(IF(ISERROR(FIND({1;2;3;4;5;6;7;8;9;0},M1904)),"",FIND({1;2;3;4;5;6;7;8;9;0},M1904)))),15),"")</f>
        <v/>
      </c>
      <c r="W1904" s="10"/>
      <c r="X1904" s="10"/>
      <c r="Y1904" s="10"/>
      <c r="Z1904" s="10"/>
      <c r="AA1904" s="31" t="str">
        <f t="shared" si="233"/>
        <v>--</v>
      </c>
      <c r="AB1904" s="18" t="str">
        <f t="shared" si="234"/>
        <v>Deposit</v>
      </c>
      <c r="AC1904" s="3">
        <f t="shared" si="235"/>
        <v>0</v>
      </c>
      <c r="AD1904" s="4">
        <f t="shared" si="236"/>
        <v>0</v>
      </c>
      <c r="AE1904" s="8" t="str">
        <f t="shared" si="237"/>
        <v/>
      </c>
      <c r="AF1904" s="18" t="str">
        <f t="shared" si="238"/>
        <v>--</v>
      </c>
    </row>
    <row r="1905" spans="5:32" x14ac:dyDescent="0.25">
      <c r="E1905" s="36" t="str">
        <f t="shared" si="239"/>
        <v>--</v>
      </c>
      <c r="F1905" s="26"/>
      <c r="G1905" s="21"/>
      <c r="H1905" s="30"/>
      <c r="I1905" s="30"/>
      <c r="J1905" s="24"/>
      <c r="K1905" s="24"/>
      <c r="L1905" s="24"/>
      <c r="M1905" s="26"/>
      <c r="N1905" s="30"/>
      <c r="O1905" s="13"/>
      <c r="P1905" s="13"/>
      <c r="Q1905" s="13"/>
      <c r="R1905" s="13"/>
      <c r="T1905" s="8" t="str">
        <f>IF(COUNTIF(M1905, "*POSB*TRA*")&gt;0,CONCATENATE(L1905,"-",MID(M1905,(MIN(IF(ISERROR(FIND({1;2;3;4;5;6;7;8;9;0},M1905,FIND("POSB",M1905))),"",FIND({1;2;3;4;5;6;7;8;9;0},M1905,FIND("POSB",M1905))))),6)),"")</f>
        <v/>
      </c>
      <c r="U1905" s="8" t="str">
        <f t="shared" si="232"/>
        <v>--</v>
      </c>
      <c r="V1905" s="17" t="str">
        <f>IF(COUNTIF(M1905, "*CHEQUE*")&gt;0,+MID(M1905,(MIN(IF(ISERROR(FIND({1;2;3;4;5;6;7;8;9;0},M1905)),"",FIND({1;2;3;4;5;6;7;8;9;0},M1905)))),15),"")</f>
        <v/>
      </c>
      <c r="W1905" s="10"/>
      <c r="X1905" s="10"/>
      <c r="Y1905" s="10"/>
      <c r="Z1905" s="10"/>
      <c r="AA1905" s="31" t="str">
        <f t="shared" si="233"/>
        <v>--</v>
      </c>
      <c r="AB1905" s="18" t="str">
        <f t="shared" si="234"/>
        <v>Deposit</v>
      </c>
      <c r="AC1905" s="3">
        <f t="shared" si="235"/>
        <v>0</v>
      </c>
      <c r="AD1905" s="4">
        <f t="shared" si="236"/>
        <v>0</v>
      </c>
      <c r="AE1905" s="8" t="str">
        <f t="shared" si="237"/>
        <v/>
      </c>
      <c r="AF1905" s="18" t="str">
        <f t="shared" si="238"/>
        <v>--</v>
      </c>
    </row>
    <row r="1906" spans="5:32" x14ac:dyDescent="0.25">
      <c r="E1906" s="36" t="str">
        <f t="shared" si="239"/>
        <v>--</v>
      </c>
      <c r="F1906" s="25"/>
      <c r="G1906" s="20"/>
      <c r="H1906" s="29"/>
      <c r="I1906" s="29"/>
      <c r="J1906" s="23"/>
      <c r="K1906" s="23"/>
      <c r="L1906" s="23"/>
      <c r="M1906" s="25"/>
      <c r="N1906" s="29"/>
      <c r="O1906" s="13"/>
      <c r="P1906" s="13"/>
      <c r="Q1906" s="13"/>
      <c r="R1906" s="13"/>
      <c r="T1906" s="8" t="str">
        <f>IF(COUNTIF(M1906, "*POSB*TRA*")&gt;0,CONCATENATE(L1906,"-",MID(M1906,(MIN(IF(ISERROR(FIND({1;2;3;4;5;6;7;8;9;0},M1906,FIND("POSB",M1906))),"",FIND({1;2;3;4;5;6;7;8;9;0},M1906,FIND("POSB",M1906))))),6)),"")</f>
        <v/>
      </c>
      <c r="U1906" s="8" t="str">
        <f t="shared" si="232"/>
        <v>--</v>
      </c>
      <c r="V1906" s="17" t="str">
        <f>IF(COUNTIF(M1906, "*CHEQUE*")&gt;0,+MID(M1906,(MIN(IF(ISERROR(FIND({1;2;3;4;5;6;7;8;9;0},M1906)),"",FIND({1;2;3;4;5;6;7;8;9;0},M1906)))),15),"")</f>
        <v/>
      </c>
      <c r="W1906" s="10"/>
      <c r="X1906" s="10"/>
      <c r="Y1906" s="10"/>
      <c r="Z1906" s="10"/>
      <c r="AA1906" s="31" t="str">
        <f t="shared" si="233"/>
        <v>--</v>
      </c>
      <c r="AB1906" s="18" t="str">
        <f t="shared" si="234"/>
        <v>Deposit</v>
      </c>
      <c r="AC1906" s="3">
        <f t="shared" si="235"/>
        <v>0</v>
      </c>
      <c r="AD1906" s="4">
        <f t="shared" si="236"/>
        <v>0</v>
      </c>
      <c r="AE1906" s="8" t="str">
        <f t="shared" si="237"/>
        <v/>
      </c>
      <c r="AF1906" s="18" t="str">
        <f t="shared" si="238"/>
        <v>--</v>
      </c>
    </row>
    <row r="1907" spans="5:32" x14ac:dyDescent="0.25">
      <c r="E1907" s="36" t="str">
        <f t="shared" si="239"/>
        <v>--</v>
      </c>
      <c r="F1907" s="26"/>
      <c r="G1907" s="21"/>
      <c r="H1907" s="30"/>
      <c r="I1907" s="30"/>
      <c r="J1907" s="24"/>
      <c r="K1907" s="24"/>
      <c r="L1907" s="24"/>
      <c r="M1907" s="26"/>
      <c r="N1907" s="30"/>
      <c r="O1907" s="13"/>
      <c r="P1907" s="13"/>
      <c r="Q1907" s="13"/>
      <c r="R1907" s="13"/>
      <c r="T1907" s="8" t="str">
        <f>IF(COUNTIF(M1907, "*POSB*TRA*")&gt;0,CONCATENATE(L1907,"-",MID(M1907,(MIN(IF(ISERROR(FIND({1;2;3;4;5;6;7;8;9;0},M1907,FIND("POSB",M1907))),"",FIND({1;2;3;4;5;6;7;8;9;0},M1907,FIND("POSB",M1907))))),6)),"")</f>
        <v/>
      </c>
      <c r="U1907" s="8" t="str">
        <f t="shared" si="232"/>
        <v>--</v>
      </c>
      <c r="V1907" s="17" t="str">
        <f>IF(COUNTIF(M1907, "*CHEQUE*")&gt;0,+MID(M1907,(MIN(IF(ISERROR(FIND({1;2;3;4;5;6;7;8;9;0},M1907)),"",FIND({1;2;3;4;5;6;7;8;9;0},M1907)))),15),"")</f>
        <v/>
      </c>
      <c r="W1907" s="10"/>
      <c r="X1907" s="10"/>
      <c r="Y1907" s="10"/>
      <c r="Z1907" s="10"/>
      <c r="AA1907" s="31" t="str">
        <f t="shared" si="233"/>
        <v>--</v>
      </c>
      <c r="AB1907" s="18" t="str">
        <f t="shared" si="234"/>
        <v>Deposit</v>
      </c>
      <c r="AC1907" s="3">
        <f t="shared" si="235"/>
        <v>0</v>
      </c>
      <c r="AD1907" s="4">
        <f t="shared" si="236"/>
        <v>0</v>
      </c>
      <c r="AE1907" s="8" t="str">
        <f t="shared" si="237"/>
        <v/>
      </c>
      <c r="AF1907" s="18" t="str">
        <f t="shared" si="238"/>
        <v>--</v>
      </c>
    </row>
    <row r="1908" spans="5:32" x14ac:dyDescent="0.25">
      <c r="E1908" s="36" t="str">
        <f t="shared" si="239"/>
        <v>--</v>
      </c>
      <c r="F1908" s="25"/>
      <c r="G1908" s="20"/>
      <c r="H1908" s="29"/>
      <c r="I1908" s="29"/>
      <c r="J1908" s="23"/>
      <c r="K1908" s="23"/>
      <c r="L1908" s="23"/>
      <c r="M1908" s="25"/>
      <c r="N1908" s="29"/>
      <c r="O1908" s="13"/>
      <c r="P1908" s="13"/>
      <c r="Q1908" s="13"/>
      <c r="R1908" s="13"/>
      <c r="T1908" s="8" t="str">
        <f>IF(COUNTIF(M1908, "*POSB*TRA*")&gt;0,CONCATENATE(L1908,"-",MID(M1908,(MIN(IF(ISERROR(FIND({1;2;3;4;5;6;7;8;9;0},M1908,FIND("POSB",M1908))),"",FIND({1;2;3;4;5;6;7;8;9;0},M1908,FIND("POSB",M1908))))),6)),"")</f>
        <v/>
      </c>
      <c r="U1908" s="8" t="str">
        <f t="shared" si="232"/>
        <v>--</v>
      </c>
      <c r="V1908" s="17" t="str">
        <f>IF(COUNTIF(M1908, "*CHEQUE*")&gt;0,+MID(M1908,(MIN(IF(ISERROR(FIND({1;2;3;4;5;6;7;8;9;0},M1908)),"",FIND({1;2;3;4;5;6;7;8;9;0},M1908)))),15),"")</f>
        <v/>
      </c>
      <c r="W1908" s="10"/>
      <c r="X1908" s="10"/>
      <c r="Y1908" s="10"/>
      <c r="Z1908" s="10"/>
      <c r="AA1908" s="31" t="str">
        <f t="shared" si="233"/>
        <v>--</v>
      </c>
      <c r="AB1908" s="18" t="str">
        <f t="shared" si="234"/>
        <v>Deposit</v>
      </c>
      <c r="AC1908" s="3">
        <f t="shared" si="235"/>
        <v>0</v>
      </c>
      <c r="AD1908" s="4">
        <f t="shared" si="236"/>
        <v>0</v>
      </c>
      <c r="AE1908" s="8" t="str">
        <f t="shared" si="237"/>
        <v/>
      </c>
      <c r="AF1908" s="18" t="str">
        <f t="shared" si="238"/>
        <v>--</v>
      </c>
    </row>
    <row r="1909" spans="5:32" x14ac:dyDescent="0.25">
      <c r="E1909" s="36" t="str">
        <f t="shared" si="239"/>
        <v>--</v>
      </c>
      <c r="F1909" s="26"/>
      <c r="G1909" s="21"/>
      <c r="H1909" s="30"/>
      <c r="I1909" s="30"/>
      <c r="J1909" s="24"/>
      <c r="K1909" s="24"/>
      <c r="L1909" s="24"/>
      <c r="M1909" s="26"/>
      <c r="N1909" s="30"/>
      <c r="O1909" s="13"/>
      <c r="P1909" s="13"/>
      <c r="Q1909" s="13"/>
      <c r="R1909" s="13"/>
      <c r="T1909" s="8" t="str">
        <f>IF(COUNTIF(M1909, "*POSB*TRA*")&gt;0,CONCATENATE(L1909,"-",MID(M1909,(MIN(IF(ISERROR(FIND({1;2;3;4;5;6;7;8;9;0},M1909,FIND("POSB",M1909))),"",FIND({1;2;3;4;5;6;7;8;9;0},M1909,FIND("POSB",M1909))))),6)),"")</f>
        <v/>
      </c>
      <c r="U1909" s="8" t="str">
        <f t="shared" si="232"/>
        <v>--</v>
      </c>
      <c r="V1909" s="17" t="str">
        <f>IF(COUNTIF(M1909, "*CHEQUE*")&gt;0,+MID(M1909,(MIN(IF(ISERROR(FIND({1;2;3;4;5;6;7;8;9;0},M1909)),"",FIND({1;2;3;4;5;6;7;8;9;0},M1909)))),15),"")</f>
        <v/>
      </c>
      <c r="W1909" s="10"/>
      <c r="X1909" s="10"/>
      <c r="Y1909" s="10"/>
      <c r="Z1909" s="10"/>
      <c r="AA1909" s="31" t="str">
        <f t="shared" si="233"/>
        <v>--</v>
      </c>
      <c r="AB1909" s="18" t="str">
        <f t="shared" si="234"/>
        <v>Deposit</v>
      </c>
      <c r="AC1909" s="3">
        <f t="shared" si="235"/>
        <v>0</v>
      </c>
      <c r="AD1909" s="4">
        <f t="shared" si="236"/>
        <v>0</v>
      </c>
      <c r="AE1909" s="8" t="str">
        <f t="shared" si="237"/>
        <v/>
      </c>
      <c r="AF1909" s="18" t="str">
        <f t="shared" si="238"/>
        <v>--</v>
      </c>
    </row>
    <row r="1910" spans="5:32" x14ac:dyDescent="0.25">
      <c r="E1910" s="36" t="str">
        <f t="shared" si="239"/>
        <v>--</v>
      </c>
      <c r="F1910" s="25"/>
      <c r="G1910" s="20"/>
      <c r="H1910" s="29"/>
      <c r="I1910" s="29"/>
      <c r="J1910" s="23"/>
      <c r="K1910" s="23"/>
      <c r="L1910" s="23"/>
      <c r="M1910" s="25"/>
      <c r="N1910" s="29"/>
      <c r="O1910" s="13"/>
      <c r="P1910" s="13"/>
      <c r="Q1910" s="13"/>
      <c r="R1910" s="13"/>
      <c r="T1910" s="8" t="str">
        <f>IF(COUNTIF(M1910, "*POSB*TRA*")&gt;0,CONCATENATE(L1910,"-",MID(M1910,(MIN(IF(ISERROR(FIND({1;2;3;4;5;6;7;8;9;0},M1910,FIND("POSB",M1910))),"",FIND({1;2;3;4;5;6;7;8;9;0},M1910,FIND("POSB",M1910))))),6)),"")</f>
        <v/>
      </c>
      <c r="U1910" s="8" t="str">
        <f t="shared" si="232"/>
        <v>--</v>
      </c>
      <c r="V1910" s="17" t="str">
        <f>IF(COUNTIF(M1910, "*CHEQUE*")&gt;0,+MID(M1910,(MIN(IF(ISERROR(FIND({1;2;3;4;5;6;7;8;9;0},M1910)),"",FIND({1;2;3;4;5;6;7;8;9;0},M1910)))),15),"")</f>
        <v/>
      </c>
      <c r="W1910" s="10"/>
      <c r="X1910" s="10"/>
      <c r="Y1910" s="10"/>
      <c r="Z1910" s="10"/>
      <c r="AA1910" s="31" t="str">
        <f t="shared" si="233"/>
        <v>--</v>
      </c>
      <c r="AB1910" s="18" t="str">
        <f t="shared" si="234"/>
        <v>Deposit</v>
      </c>
      <c r="AC1910" s="3">
        <f t="shared" si="235"/>
        <v>0</v>
      </c>
      <c r="AD1910" s="4">
        <f t="shared" si="236"/>
        <v>0</v>
      </c>
      <c r="AE1910" s="8" t="str">
        <f t="shared" si="237"/>
        <v/>
      </c>
      <c r="AF1910" s="18" t="str">
        <f t="shared" si="238"/>
        <v>--</v>
      </c>
    </row>
    <row r="1911" spans="5:32" x14ac:dyDescent="0.25">
      <c r="E1911" s="36" t="str">
        <f t="shared" si="239"/>
        <v>--</v>
      </c>
      <c r="F1911" s="26"/>
      <c r="G1911" s="21"/>
      <c r="H1911" s="30"/>
      <c r="I1911" s="30"/>
      <c r="J1911" s="24"/>
      <c r="K1911" s="24"/>
      <c r="L1911" s="24"/>
      <c r="M1911" s="26"/>
      <c r="N1911" s="30"/>
      <c r="O1911" s="13"/>
      <c r="P1911" s="13"/>
      <c r="Q1911" s="13"/>
      <c r="R1911" s="13"/>
      <c r="T1911" s="8" t="str">
        <f>IF(COUNTIF(M1911, "*POSB*TRA*")&gt;0,CONCATENATE(L1911,"-",MID(M1911,(MIN(IF(ISERROR(FIND({1;2;3;4;5;6;7;8;9;0},M1911,FIND("POSB",M1911))),"",FIND({1;2;3;4;5;6;7;8;9;0},M1911,FIND("POSB",M1911))))),6)),"")</f>
        <v/>
      </c>
      <c r="U1911" s="8" t="str">
        <f t="shared" si="232"/>
        <v>--</v>
      </c>
      <c r="V1911" s="17" t="str">
        <f>IF(COUNTIF(M1911, "*CHEQUE*")&gt;0,+MID(M1911,(MIN(IF(ISERROR(FIND({1;2;3;4;5;6;7;8;9;0},M1911)),"",FIND({1;2;3;4;5;6;7;8;9;0},M1911)))),15),"")</f>
        <v/>
      </c>
      <c r="W1911" s="10"/>
      <c r="X1911" s="10"/>
      <c r="Y1911" s="10"/>
      <c r="Z1911" s="10"/>
      <c r="AA1911" s="31" t="str">
        <f t="shared" si="233"/>
        <v>--</v>
      </c>
      <c r="AB1911" s="18" t="str">
        <f t="shared" si="234"/>
        <v>Deposit</v>
      </c>
      <c r="AC1911" s="3">
        <f t="shared" si="235"/>
        <v>0</v>
      </c>
      <c r="AD1911" s="4">
        <f t="shared" si="236"/>
        <v>0</v>
      </c>
      <c r="AE1911" s="8" t="str">
        <f t="shared" si="237"/>
        <v/>
      </c>
      <c r="AF1911" s="18" t="str">
        <f t="shared" si="238"/>
        <v>--</v>
      </c>
    </row>
    <row r="1912" spans="5:32" x14ac:dyDescent="0.25">
      <c r="E1912" s="36" t="str">
        <f t="shared" si="239"/>
        <v>--</v>
      </c>
      <c r="F1912" s="25"/>
      <c r="G1912" s="20"/>
      <c r="H1912" s="29"/>
      <c r="I1912" s="29"/>
      <c r="J1912" s="23"/>
      <c r="K1912" s="23"/>
      <c r="L1912" s="23"/>
      <c r="M1912" s="25"/>
      <c r="N1912" s="29"/>
      <c r="O1912" s="13"/>
      <c r="P1912" s="13"/>
      <c r="Q1912" s="13"/>
      <c r="R1912" s="13"/>
      <c r="T1912" s="8" t="str">
        <f>IF(COUNTIF(M1912, "*POSB*TRA*")&gt;0,CONCATENATE(L1912,"-",MID(M1912,(MIN(IF(ISERROR(FIND({1;2;3;4;5;6;7;8;9;0},M1912,FIND("POSB",M1912))),"",FIND({1;2;3;4;5;6;7;8;9;0},M1912,FIND("POSB",M1912))))),6)),"")</f>
        <v/>
      </c>
      <c r="U1912" s="8" t="str">
        <f t="shared" si="232"/>
        <v>--</v>
      </c>
      <c r="V1912" s="17" t="str">
        <f>IF(COUNTIF(M1912, "*CHEQUE*")&gt;0,+MID(M1912,(MIN(IF(ISERROR(FIND({1;2;3;4;5;6;7;8;9;0},M1912)),"",FIND({1;2;3;4;5;6;7;8;9;0},M1912)))),15),"")</f>
        <v/>
      </c>
      <c r="W1912" s="10"/>
      <c r="X1912" s="10"/>
      <c r="Y1912" s="10"/>
      <c r="Z1912" s="10"/>
      <c r="AA1912" s="31" t="str">
        <f t="shared" si="233"/>
        <v>--</v>
      </c>
      <c r="AB1912" s="18" t="str">
        <f t="shared" si="234"/>
        <v>Deposit</v>
      </c>
      <c r="AC1912" s="3">
        <f t="shared" si="235"/>
        <v>0</v>
      </c>
      <c r="AD1912" s="4">
        <f t="shared" si="236"/>
        <v>0</v>
      </c>
      <c r="AE1912" s="8" t="str">
        <f t="shared" si="237"/>
        <v/>
      </c>
      <c r="AF1912" s="18" t="str">
        <f t="shared" si="238"/>
        <v>--</v>
      </c>
    </row>
    <row r="1913" spans="5:32" x14ac:dyDescent="0.25">
      <c r="E1913" s="36" t="str">
        <f t="shared" si="239"/>
        <v>--</v>
      </c>
      <c r="F1913" s="26"/>
      <c r="G1913" s="21"/>
      <c r="H1913" s="30"/>
      <c r="I1913" s="30"/>
      <c r="J1913" s="24"/>
      <c r="K1913" s="24"/>
      <c r="L1913" s="24"/>
      <c r="M1913" s="26"/>
      <c r="N1913" s="30"/>
      <c r="O1913" s="13"/>
      <c r="P1913" s="13"/>
      <c r="Q1913" s="13"/>
      <c r="R1913" s="13"/>
      <c r="T1913" s="8" t="str">
        <f>IF(COUNTIF(M1913, "*POSB*TRA*")&gt;0,CONCATENATE(L1913,"-",MID(M1913,(MIN(IF(ISERROR(FIND({1;2;3;4;5;6;7;8;9;0},M1913,FIND("POSB",M1913))),"",FIND({1;2;3;4;5;6;7;8;9;0},M1913,FIND("POSB",M1913))))),6)),"")</f>
        <v/>
      </c>
      <c r="U1913" s="8" t="str">
        <f t="shared" si="232"/>
        <v>--</v>
      </c>
      <c r="V1913" s="17" t="str">
        <f>IF(COUNTIF(M1913, "*CHEQUE*")&gt;0,+MID(M1913,(MIN(IF(ISERROR(FIND({1;2;3;4;5;6;7;8;9;0},M1913)),"",FIND({1;2;3;4;5;6;7;8;9;0},M1913)))),15),"")</f>
        <v/>
      </c>
      <c r="W1913" s="10"/>
      <c r="X1913" s="10"/>
      <c r="Y1913" s="10"/>
      <c r="Z1913" s="10"/>
      <c r="AA1913" s="31" t="str">
        <f t="shared" si="233"/>
        <v>--</v>
      </c>
      <c r="AB1913" s="18" t="str">
        <f t="shared" si="234"/>
        <v>Deposit</v>
      </c>
      <c r="AC1913" s="3">
        <f t="shared" si="235"/>
        <v>0</v>
      </c>
      <c r="AD1913" s="4">
        <f t="shared" si="236"/>
        <v>0</v>
      </c>
      <c r="AE1913" s="8" t="str">
        <f t="shared" si="237"/>
        <v/>
      </c>
      <c r="AF1913" s="18" t="str">
        <f t="shared" si="238"/>
        <v>--</v>
      </c>
    </row>
    <row r="1914" spans="5:32" x14ac:dyDescent="0.25">
      <c r="E1914" s="36" t="str">
        <f t="shared" si="239"/>
        <v>--</v>
      </c>
      <c r="F1914" s="25"/>
      <c r="G1914" s="20"/>
      <c r="H1914" s="29"/>
      <c r="I1914" s="29"/>
      <c r="J1914" s="23"/>
      <c r="K1914" s="23"/>
      <c r="L1914" s="23"/>
      <c r="M1914" s="25"/>
      <c r="N1914" s="29"/>
      <c r="O1914" s="13"/>
      <c r="P1914" s="13"/>
      <c r="Q1914" s="13"/>
      <c r="R1914" s="13"/>
      <c r="T1914" s="8" t="str">
        <f>IF(COUNTIF(M1914, "*POSB*TRA*")&gt;0,CONCATENATE(L1914,"-",MID(M1914,(MIN(IF(ISERROR(FIND({1;2;3;4;5;6;7;8;9;0},M1914,FIND("POSB",M1914))),"",FIND({1;2;3;4;5;6;7;8;9;0},M1914,FIND("POSB",M1914))))),6)),"")</f>
        <v/>
      </c>
      <c r="U1914" s="8" t="str">
        <f t="shared" si="232"/>
        <v>--</v>
      </c>
      <c r="V1914" s="17" t="str">
        <f>IF(COUNTIF(M1914, "*CHEQUE*")&gt;0,+MID(M1914,(MIN(IF(ISERROR(FIND({1;2;3;4;5;6;7;8;9;0},M1914)),"",FIND({1;2;3;4;5;6;7;8;9;0},M1914)))),15),"")</f>
        <v/>
      </c>
      <c r="W1914" s="10"/>
      <c r="X1914" s="10"/>
      <c r="Y1914" s="10"/>
      <c r="Z1914" s="10"/>
      <c r="AA1914" s="31" t="str">
        <f t="shared" si="233"/>
        <v>--</v>
      </c>
      <c r="AB1914" s="18" t="str">
        <f t="shared" si="234"/>
        <v>Deposit</v>
      </c>
      <c r="AC1914" s="3">
        <f t="shared" si="235"/>
        <v>0</v>
      </c>
      <c r="AD1914" s="4">
        <f t="shared" si="236"/>
        <v>0</v>
      </c>
      <c r="AE1914" s="8" t="str">
        <f t="shared" si="237"/>
        <v/>
      </c>
      <c r="AF1914" s="18" t="str">
        <f t="shared" si="238"/>
        <v>--</v>
      </c>
    </row>
    <row r="1915" spans="5:32" x14ac:dyDescent="0.25">
      <c r="E1915" s="36" t="str">
        <f t="shared" si="239"/>
        <v>--</v>
      </c>
      <c r="F1915" s="26"/>
      <c r="G1915" s="21"/>
      <c r="H1915" s="30"/>
      <c r="I1915" s="30"/>
      <c r="J1915" s="24"/>
      <c r="K1915" s="24"/>
      <c r="L1915" s="24"/>
      <c r="M1915" s="26"/>
      <c r="N1915" s="30"/>
      <c r="O1915" s="13"/>
      <c r="P1915" s="13"/>
      <c r="Q1915" s="13"/>
      <c r="R1915" s="13"/>
      <c r="T1915" s="8" t="str">
        <f>IF(COUNTIF(M1915, "*POSB*TRA*")&gt;0,CONCATENATE(L1915,"-",MID(M1915,(MIN(IF(ISERROR(FIND({1;2;3;4;5;6;7;8;9;0},M1915,FIND("POSB",M1915))),"",FIND({1;2;3;4;5;6;7;8;9;0},M1915,FIND("POSB",M1915))))),6)),"")</f>
        <v/>
      </c>
      <c r="U1915" s="8" t="str">
        <f t="shared" si="232"/>
        <v>--</v>
      </c>
      <c r="V1915" s="17" t="str">
        <f>IF(COUNTIF(M1915, "*CHEQUE*")&gt;0,+MID(M1915,(MIN(IF(ISERROR(FIND({1;2;3;4;5;6;7;8;9;0},M1915)),"",FIND({1;2;3;4;5;6;7;8;9;0},M1915)))),15),"")</f>
        <v/>
      </c>
      <c r="W1915" s="10"/>
      <c r="X1915" s="10"/>
      <c r="Y1915" s="10"/>
      <c r="Z1915" s="10"/>
      <c r="AA1915" s="31" t="str">
        <f t="shared" si="233"/>
        <v>--</v>
      </c>
      <c r="AB1915" s="18" t="str">
        <f t="shared" si="234"/>
        <v>Deposit</v>
      </c>
      <c r="AC1915" s="3">
        <f t="shared" si="235"/>
        <v>0</v>
      </c>
      <c r="AD1915" s="4">
        <f t="shared" si="236"/>
        <v>0</v>
      </c>
      <c r="AE1915" s="8" t="str">
        <f t="shared" si="237"/>
        <v/>
      </c>
      <c r="AF1915" s="18" t="str">
        <f t="shared" si="238"/>
        <v>--</v>
      </c>
    </row>
    <row r="1916" spans="5:32" x14ac:dyDescent="0.25">
      <c r="E1916" s="36" t="str">
        <f t="shared" si="239"/>
        <v>--</v>
      </c>
      <c r="F1916" s="25"/>
      <c r="G1916" s="20"/>
      <c r="H1916" s="29"/>
      <c r="I1916" s="29"/>
      <c r="J1916" s="23"/>
      <c r="K1916" s="23"/>
      <c r="L1916" s="23"/>
      <c r="M1916" s="25"/>
      <c r="N1916" s="29"/>
      <c r="O1916" s="13"/>
      <c r="P1916" s="13"/>
      <c r="Q1916" s="13"/>
      <c r="R1916" s="13"/>
      <c r="T1916" s="8" t="str">
        <f>IF(COUNTIF(M1916, "*POSB*TRA*")&gt;0,CONCATENATE(L1916,"-",MID(M1916,(MIN(IF(ISERROR(FIND({1;2;3;4;5;6;7;8;9;0},M1916,FIND("POSB",M1916))),"",FIND({1;2;3;4;5;6;7;8;9;0},M1916,FIND("POSB",M1916))))),6)),"")</f>
        <v/>
      </c>
      <c r="U1916" s="8" t="str">
        <f t="shared" si="232"/>
        <v>--</v>
      </c>
      <c r="V1916" s="17" t="str">
        <f>IF(COUNTIF(M1916, "*CHEQUE*")&gt;0,+MID(M1916,(MIN(IF(ISERROR(FIND({1;2;3;4;5;6;7;8;9;0},M1916)),"",FIND({1;2;3;4;5;6;7;8;9;0},M1916)))),15),"")</f>
        <v/>
      </c>
      <c r="W1916" s="10"/>
      <c r="X1916" s="10"/>
      <c r="Y1916" s="10"/>
      <c r="Z1916" s="10"/>
      <c r="AA1916" s="31" t="str">
        <f t="shared" si="233"/>
        <v>--</v>
      </c>
      <c r="AB1916" s="18" t="str">
        <f t="shared" si="234"/>
        <v>Deposit</v>
      </c>
      <c r="AC1916" s="3">
        <f t="shared" si="235"/>
        <v>0</v>
      </c>
      <c r="AD1916" s="4">
        <f t="shared" si="236"/>
        <v>0</v>
      </c>
      <c r="AE1916" s="8" t="str">
        <f t="shared" si="237"/>
        <v/>
      </c>
      <c r="AF1916" s="18" t="str">
        <f t="shared" si="238"/>
        <v>--</v>
      </c>
    </row>
    <row r="1917" spans="5:32" x14ac:dyDescent="0.25">
      <c r="E1917" s="36" t="str">
        <f t="shared" si="239"/>
        <v>--</v>
      </c>
      <c r="F1917" s="26"/>
      <c r="G1917" s="21"/>
      <c r="H1917" s="30"/>
      <c r="I1917" s="30"/>
      <c r="J1917" s="24"/>
      <c r="K1917" s="24"/>
      <c r="L1917" s="24"/>
      <c r="M1917" s="26"/>
      <c r="N1917" s="30"/>
      <c r="O1917" s="13"/>
      <c r="P1917" s="13"/>
      <c r="Q1917" s="13"/>
      <c r="R1917" s="13"/>
      <c r="T1917" s="8" t="str">
        <f>IF(COUNTIF(M1917, "*POSB*TRA*")&gt;0,CONCATENATE(L1917,"-",MID(M1917,(MIN(IF(ISERROR(FIND({1;2;3;4;5;6;7;8;9;0},M1917,FIND("POSB",M1917))),"",FIND({1;2;3;4;5;6;7;8;9;0},M1917,FIND("POSB",M1917))))),6)),"")</f>
        <v/>
      </c>
      <c r="U1917" s="8" t="str">
        <f t="shared" si="232"/>
        <v>--</v>
      </c>
      <c r="V1917" s="17" t="str">
        <f>IF(COUNTIF(M1917, "*CHEQUE*")&gt;0,+MID(M1917,(MIN(IF(ISERROR(FIND({1;2;3;4;5;6;7;8;9;0},M1917)),"",FIND({1;2;3;4;5;6;7;8;9;0},M1917)))),15),"")</f>
        <v/>
      </c>
      <c r="W1917" s="10"/>
      <c r="X1917" s="10"/>
      <c r="Y1917" s="10"/>
      <c r="Z1917" s="10"/>
      <c r="AA1917" s="31" t="str">
        <f t="shared" si="233"/>
        <v>--</v>
      </c>
      <c r="AB1917" s="18" t="str">
        <f t="shared" si="234"/>
        <v>Deposit</v>
      </c>
      <c r="AC1917" s="3">
        <f t="shared" si="235"/>
        <v>0</v>
      </c>
      <c r="AD1917" s="4">
        <f t="shared" si="236"/>
        <v>0</v>
      </c>
      <c r="AE1917" s="8" t="str">
        <f t="shared" si="237"/>
        <v/>
      </c>
      <c r="AF1917" s="18" t="str">
        <f t="shared" si="238"/>
        <v>--</v>
      </c>
    </row>
    <row r="1918" spans="5:32" x14ac:dyDescent="0.25">
      <c r="E1918" s="36" t="str">
        <f t="shared" si="239"/>
        <v>--</v>
      </c>
      <c r="F1918" s="25"/>
      <c r="G1918" s="20"/>
      <c r="H1918" s="29"/>
      <c r="I1918" s="29"/>
      <c r="J1918" s="23"/>
      <c r="K1918" s="23"/>
      <c r="L1918" s="23"/>
      <c r="M1918" s="25"/>
      <c r="N1918" s="29"/>
      <c r="O1918" s="13"/>
      <c r="P1918" s="13"/>
      <c r="Q1918" s="13"/>
      <c r="R1918" s="13"/>
      <c r="T1918" s="8" t="str">
        <f>IF(COUNTIF(M1918, "*POSB*TRA*")&gt;0,CONCATENATE(L1918,"-",MID(M1918,(MIN(IF(ISERROR(FIND({1;2;3;4;5;6;7;8;9;0},M1918,FIND("POSB",M1918))),"",FIND({1;2;3;4;5;6;7;8;9;0},M1918,FIND("POSB",M1918))))),6)),"")</f>
        <v/>
      </c>
      <c r="U1918" s="8" t="str">
        <f t="shared" si="232"/>
        <v>--</v>
      </c>
      <c r="V1918" s="17" t="str">
        <f>IF(COUNTIF(M1918, "*CHEQUE*")&gt;0,+MID(M1918,(MIN(IF(ISERROR(FIND({1;2;3;4;5;6;7;8;9;0},M1918)),"",FIND({1;2;3;4;5;6;7;8;9;0},M1918)))),15),"")</f>
        <v/>
      </c>
      <c r="W1918" s="10"/>
      <c r="X1918" s="10"/>
      <c r="Y1918" s="10"/>
      <c r="Z1918" s="10"/>
      <c r="AA1918" s="31" t="str">
        <f t="shared" si="233"/>
        <v>--</v>
      </c>
      <c r="AB1918" s="18" t="str">
        <f t="shared" si="234"/>
        <v>Deposit</v>
      </c>
      <c r="AC1918" s="3">
        <f t="shared" si="235"/>
        <v>0</v>
      </c>
      <c r="AD1918" s="4">
        <f t="shared" si="236"/>
        <v>0</v>
      </c>
      <c r="AE1918" s="8" t="str">
        <f t="shared" si="237"/>
        <v/>
      </c>
      <c r="AF1918" s="18" t="str">
        <f t="shared" si="238"/>
        <v>--</v>
      </c>
    </row>
    <row r="1919" spans="5:32" x14ac:dyDescent="0.25">
      <c r="E1919" s="36" t="str">
        <f t="shared" si="239"/>
        <v>--</v>
      </c>
      <c r="F1919" s="26"/>
      <c r="G1919" s="21"/>
      <c r="H1919" s="30"/>
      <c r="I1919" s="30"/>
      <c r="J1919" s="24"/>
      <c r="K1919" s="24"/>
      <c r="L1919" s="24"/>
      <c r="M1919" s="26"/>
      <c r="N1919" s="30"/>
      <c r="O1919" s="13"/>
      <c r="P1919" s="13"/>
      <c r="Q1919" s="13"/>
      <c r="R1919" s="13"/>
      <c r="T1919" s="8" t="str">
        <f>IF(COUNTIF(M1919, "*POSB*TRA*")&gt;0,CONCATENATE(L1919,"-",MID(M1919,(MIN(IF(ISERROR(FIND({1;2;3;4;5;6;7;8;9;0},M1919,FIND("POSB",M1919))),"",FIND({1;2;3;4;5;6;7;8;9;0},M1919,FIND("POSB",M1919))))),6)),"")</f>
        <v/>
      </c>
      <c r="U1919" s="8" t="str">
        <f t="shared" si="232"/>
        <v>--</v>
      </c>
      <c r="V1919" s="17" t="str">
        <f>IF(COUNTIF(M1919, "*CHEQUE*")&gt;0,+MID(M1919,(MIN(IF(ISERROR(FIND({1;2;3;4;5;6;7;8;9;0},M1919)),"",FIND({1;2;3;4;5;6;7;8;9;0},M1919)))),15),"")</f>
        <v/>
      </c>
      <c r="W1919" s="10"/>
      <c r="X1919" s="10"/>
      <c r="Y1919" s="10"/>
      <c r="Z1919" s="10"/>
      <c r="AA1919" s="31" t="str">
        <f t="shared" si="233"/>
        <v>--</v>
      </c>
      <c r="AB1919" s="18" t="str">
        <f t="shared" si="234"/>
        <v>Deposit</v>
      </c>
      <c r="AC1919" s="3">
        <f t="shared" si="235"/>
        <v>0</v>
      </c>
      <c r="AD1919" s="4">
        <f t="shared" si="236"/>
        <v>0</v>
      </c>
      <c r="AE1919" s="8" t="str">
        <f t="shared" si="237"/>
        <v/>
      </c>
      <c r="AF1919" s="18" t="str">
        <f t="shared" si="238"/>
        <v>--</v>
      </c>
    </row>
    <row r="1920" spans="5:32" x14ac:dyDescent="0.25">
      <c r="E1920" s="36" t="str">
        <f t="shared" si="239"/>
        <v>--</v>
      </c>
      <c r="F1920" s="25"/>
      <c r="G1920" s="20"/>
      <c r="H1920" s="29"/>
      <c r="I1920" s="29"/>
      <c r="J1920" s="23"/>
      <c r="K1920" s="23"/>
      <c r="L1920" s="23"/>
      <c r="M1920" s="25"/>
      <c r="N1920" s="29"/>
      <c r="O1920" s="13"/>
      <c r="P1920" s="13"/>
      <c r="Q1920" s="13"/>
      <c r="R1920" s="13"/>
      <c r="T1920" s="8" t="str">
        <f>IF(COUNTIF(M1920, "*POSB*TRA*")&gt;0,CONCATENATE(L1920,"-",MID(M1920,(MIN(IF(ISERROR(FIND({1;2;3;4;5;6;7;8;9;0},M1920,FIND("POSB",M1920))),"",FIND({1;2;3;4;5;6;7;8;9;0},M1920,FIND("POSB",M1920))))),6)),"")</f>
        <v/>
      </c>
      <c r="U1920" s="8" t="str">
        <f t="shared" si="232"/>
        <v>--</v>
      </c>
      <c r="V1920" s="17" t="str">
        <f>IF(COUNTIF(M1920, "*CHEQUE*")&gt;0,+MID(M1920,(MIN(IF(ISERROR(FIND({1;2;3;4;5;6;7;8;9;0},M1920)),"",FIND({1;2;3;4;5;6;7;8;9;0},M1920)))),15),"")</f>
        <v/>
      </c>
      <c r="W1920" s="10"/>
      <c r="X1920" s="10"/>
      <c r="Y1920" s="10"/>
      <c r="Z1920" s="10"/>
      <c r="AA1920" s="31" t="str">
        <f t="shared" si="233"/>
        <v>--</v>
      </c>
      <c r="AB1920" s="18" t="str">
        <f t="shared" si="234"/>
        <v>Deposit</v>
      </c>
      <c r="AC1920" s="3">
        <f t="shared" si="235"/>
        <v>0</v>
      </c>
      <c r="AD1920" s="4">
        <f t="shared" si="236"/>
        <v>0</v>
      </c>
      <c r="AE1920" s="8" t="str">
        <f t="shared" si="237"/>
        <v/>
      </c>
      <c r="AF1920" s="18" t="str">
        <f t="shared" si="238"/>
        <v>--</v>
      </c>
    </row>
    <row r="1921" spans="5:32" x14ac:dyDescent="0.25">
      <c r="E1921" s="36" t="str">
        <f t="shared" si="239"/>
        <v>--</v>
      </c>
      <c r="F1921" s="26"/>
      <c r="G1921" s="21"/>
      <c r="H1921" s="30"/>
      <c r="I1921" s="30"/>
      <c r="J1921" s="24"/>
      <c r="K1921" s="24"/>
      <c r="L1921" s="24"/>
      <c r="M1921" s="26"/>
      <c r="N1921" s="30"/>
      <c r="O1921" s="13"/>
      <c r="P1921" s="13"/>
      <c r="Q1921" s="13"/>
      <c r="R1921" s="13"/>
      <c r="T1921" s="8" t="str">
        <f>IF(COUNTIF(M1921, "*POSB*TRA*")&gt;0,CONCATENATE(L1921,"-",MID(M1921,(MIN(IF(ISERROR(FIND({1;2;3;4;5;6;7;8;9;0},M1921,FIND("POSB",M1921))),"",FIND({1;2;3;4;5;6;7;8;9;0},M1921,FIND("POSB",M1921))))),6)),"")</f>
        <v/>
      </c>
      <c r="U1921" s="8" t="str">
        <f t="shared" si="232"/>
        <v>--</v>
      </c>
      <c r="V1921" s="17" t="str">
        <f>IF(COUNTIF(M1921, "*CHEQUE*")&gt;0,+MID(M1921,(MIN(IF(ISERROR(FIND({1;2;3;4;5;6;7;8;9;0},M1921)),"",FIND({1;2;3;4;5;6;7;8;9;0},M1921)))),15),"")</f>
        <v/>
      </c>
      <c r="W1921" s="10"/>
      <c r="X1921" s="10"/>
      <c r="Y1921" s="10"/>
      <c r="Z1921" s="10"/>
      <c r="AA1921" s="31" t="str">
        <f t="shared" si="233"/>
        <v>--</v>
      </c>
      <c r="AB1921" s="18" t="str">
        <f t="shared" si="234"/>
        <v>Deposit</v>
      </c>
      <c r="AC1921" s="3">
        <f t="shared" si="235"/>
        <v>0</v>
      </c>
      <c r="AD1921" s="4">
        <f t="shared" si="236"/>
        <v>0</v>
      </c>
      <c r="AE1921" s="8" t="str">
        <f t="shared" si="237"/>
        <v/>
      </c>
      <c r="AF1921" s="18" t="str">
        <f t="shared" si="238"/>
        <v>--</v>
      </c>
    </row>
    <row r="1922" spans="5:32" x14ac:dyDescent="0.25">
      <c r="E1922" s="36" t="str">
        <f t="shared" si="239"/>
        <v>--</v>
      </c>
      <c r="F1922" s="25"/>
      <c r="G1922" s="20"/>
      <c r="H1922" s="29"/>
      <c r="I1922" s="29"/>
      <c r="J1922" s="23"/>
      <c r="K1922" s="23"/>
      <c r="L1922" s="23"/>
      <c r="M1922" s="25"/>
      <c r="N1922" s="29"/>
      <c r="O1922" s="13"/>
      <c r="P1922" s="13"/>
      <c r="Q1922" s="13"/>
      <c r="R1922" s="13"/>
      <c r="T1922" s="8" t="str">
        <f>IF(COUNTIF(M1922, "*POSB*TRA*")&gt;0,CONCATENATE(L1922,"-",MID(M1922,(MIN(IF(ISERROR(FIND({1;2;3;4;5;6;7;8;9;0},M1922,FIND("POSB",M1922))),"",FIND({1;2;3;4;5;6;7;8;9;0},M1922,FIND("POSB",M1922))))),6)),"")</f>
        <v/>
      </c>
      <c r="U1922" s="8" t="str">
        <f t="shared" si="232"/>
        <v>--</v>
      </c>
      <c r="V1922" s="17" t="str">
        <f>IF(COUNTIF(M1922, "*CHEQUE*")&gt;0,+MID(M1922,(MIN(IF(ISERROR(FIND({1;2;3;4;5;6;7;8;9;0},M1922)),"",FIND({1;2;3;4;5;6;7;8;9;0},M1922)))),15),"")</f>
        <v/>
      </c>
      <c r="W1922" s="10"/>
      <c r="X1922" s="10"/>
      <c r="Y1922" s="10"/>
      <c r="Z1922" s="10"/>
      <c r="AA1922" s="31" t="str">
        <f t="shared" si="233"/>
        <v>--</v>
      </c>
      <c r="AB1922" s="18" t="str">
        <f t="shared" si="234"/>
        <v>Deposit</v>
      </c>
      <c r="AC1922" s="3">
        <f t="shared" si="235"/>
        <v>0</v>
      </c>
      <c r="AD1922" s="4">
        <f t="shared" si="236"/>
        <v>0</v>
      </c>
      <c r="AE1922" s="8" t="str">
        <f t="shared" si="237"/>
        <v/>
      </c>
      <c r="AF1922" s="18" t="str">
        <f t="shared" si="238"/>
        <v>--</v>
      </c>
    </row>
    <row r="1923" spans="5:32" x14ac:dyDescent="0.25">
      <c r="E1923" s="36" t="str">
        <f t="shared" si="239"/>
        <v>--</v>
      </c>
      <c r="F1923" s="26"/>
      <c r="G1923" s="21"/>
      <c r="H1923" s="30"/>
      <c r="I1923" s="30"/>
      <c r="J1923" s="24"/>
      <c r="K1923" s="24"/>
      <c r="L1923" s="24"/>
      <c r="M1923" s="26"/>
      <c r="N1923" s="30"/>
      <c r="O1923" s="13"/>
      <c r="P1923" s="13"/>
      <c r="Q1923" s="13"/>
      <c r="R1923" s="13"/>
      <c r="T1923" s="8" t="str">
        <f>IF(COUNTIF(M1923, "*POSB*TRA*")&gt;0,CONCATENATE(L1923,"-",MID(M1923,(MIN(IF(ISERROR(FIND({1;2;3;4;5;6;7;8;9;0},M1923,FIND("POSB",M1923))),"",FIND({1;2;3;4;5;6;7;8;9;0},M1923,FIND("POSB",M1923))))),6)),"")</f>
        <v/>
      </c>
      <c r="U1923" s="8" t="str">
        <f t="shared" si="232"/>
        <v>--</v>
      </c>
      <c r="V1923" s="17" t="str">
        <f>IF(COUNTIF(M1923, "*CHEQUE*")&gt;0,+MID(M1923,(MIN(IF(ISERROR(FIND({1;2;3;4;5;6;7;8;9;0},M1923)),"",FIND({1;2;3;4;5;6;7;8;9;0},M1923)))),15),"")</f>
        <v/>
      </c>
      <c r="W1923" s="10"/>
      <c r="X1923" s="10"/>
      <c r="Y1923" s="10"/>
      <c r="Z1923" s="10"/>
      <c r="AA1923" s="31" t="str">
        <f t="shared" si="233"/>
        <v>--</v>
      </c>
      <c r="AB1923" s="18" t="str">
        <f t="shared" si="234"/>
        <v>Deposit</v>
      </c>
      <c r="AC1923" s="3">
        <f t="shared" si="235"/>
        <v>0</v>
      </c>
      <c r="AD1923" s="4">
        <f t="shared" si="236"/>
        <v>0</v>
      </c>
      <c r="AE1923" s="8" t="str">
        <f t="shared" si="237"/>
        <v/>
      </c>
      <c r="AF1923" s="18" t="str">
        <f t="shared" si="238"/>
        <v>--</v>
      </c>
    </row>
    <row r="1924" spans="5:32" x14ac:dyDescent="0.25">
      <c r="E1924" s="36" t="str">
        <f t="shared" si="239"/>
        <v>--</v>
      </c>
      <c r="F1924" s="25"/>
      <c r="G1924" s="20"/>
      <c r="H1924" s="29"/>
      <c r="I1924" s="29"/>
      <c r="J1924" s="23"/>
      <c r="K1924" s="23"/>
      <c r="L1924" s="23"/>
      <c r="M1924" s="25"/>
      <c r="N1924" s="29"/>
      <c r="O1924" s="13"/>
      <c r="P1924" s="13"/>
      <c r="Q1924" s="13"/>
      <c r="R1924" s="13"/>
      <c r="T1924" s="8" t="str">
        <f>IF(COUNTIF(M1924, "*POSB*TRA*")&gt;0,CONCATENATE(L1924,"-",MID(M1924,(MIN(IF(ISERROR(FIND({1;2;3;4;5;6;7;8;9;0},M1924,FIND("POSB",M1924))),"",FIND({1;2;3;4;5;6;7;8;9;0},M1924,FIND("POSB",M1924))))),6)),"")</f>
        <v/>
      </c>
      <c r="U1924" s="8" t="str">
        <f t="shared" si="232"/>
        <v>--</v>
      </c>
      <c r="V1924" s="17" t="str">
        <f>IF(COUNTIF(M1924, "*CHEQUE*")&gt;0,+MID(M1924,(MIN(IF(ISERROR(FIND({1;2;3;4;5;6;7;8;9;0},M1924)),"",FIND({1;2;3;4;5;6;7;8;9;0},M1924)))),15),"")</f>
        <v/>
      </c>
      <c r="W1924" s="10"/>
      <c r="X1924" s="10"/>
      <c r="Y1924" s="10"/>
      <c r="Z1924" s="10"/>
      <c r="AA1924" s="31" t="str">
        <f t="shared" si="233"/>
        <v>--</v>
      </c>
      <c r="AB1924" s="18" t="str">
        <f t="shared" si="234"/>
        <v>Deposit</v>
      </c>
      <c r="AC1924" s="3">
        <f t="shared" si="235"/>
        <v>0</v>
      </c>
      <c r="AD1924" s="4">
        <f t="shared" si="236"/>
        <v>0</v>
      </c>
      <c r="AE1924" s="8" t="str">
        <f t="shared" si="237"/>
        <v/>
      </c>
      <c r="AF1924" s="18" t="str">
        <f t="shared" si="238"/>
        <v>--</v>
      </c>
    </row>
    <row r="1925" spans="5:32" x14ac:dyDescent="0.25">
      <c r="E1925" s="36" t="str">
        <f t="shared" si="239"/>
        <v>--</v>
      </c>
      <c r="F1925" s="26"/>
      <c r="G1925" s="21"/>
      <c r="H1925" s="30"/>
      <c r="I1925" s="30"/>
      <c r="J1925" s="24"/>
      <c r="K1925" s="24"/>
      <c r="L1925" s="24"/>
      <c r="M1925" s="26"/>
      <c r="N1925" s="30"/>
      <c r="O1925" s="13"/>
      <c r="P1925" s="13"/>
      <c r="Q1925" s="13"/>
      <c r="R1925" s="13"/>
      <c r="T1925" s="8" t="str">
        <f>IF(COUNTIF(M1925, "*POSB*TRA*")&gt;0,CONCATENATE(L1925,"-",MID(M1925,(MIN(IF(ISERROR(FIND({1;2;3;4;5;6;7;8;9;0},M1925,FIND("POSB",M1925))),"",FIND({1;2;3;4;5;6;7;8;9;0},M1925,FIND("POSB",M1925))))),6)),"")</f>
        <v/>
      </c>
      <c r="U1925" s="8" t="str">
        <f t="shared" si="232"/>
        <v>--</v>
      </c>
      <c r="V1925" s="17" t="str">
        <f>IF(COUNTIF(M1925, "*CHEQUE*")&gt;0,+MID(M1925,(MIN(IF(ISERROR(FIND({1;2;3;4;5;6;7;8;9;0},M1925)),"",FIND({1;2;3;4;5;6;7;8;9;0},M1925)))),15),"")</f>
        <v/>
      </c>
      <c r="W1925" s="10"/>
      <c r="X1925" s="10"/>
      <c r="Y1925" s="10"/>
      <c r="Z1925" s="10"/>
      <c r="AA1925" s="31" t="str">
        <f t="shared" si="233"/>
        <v>--</v>
      </c>
      <c r="AB1925" s="18" t="str">
        <f t="shared" si="234"/>
        <v>Deposit</v>
      </c>
      <c r="AC1925" s="3">
        <f t="shared" si="235"/>
        <v>0</v>
      </c>
      <c r="AD1925" s="4">
        <f t="shared" si="236"/>
        <v>0</v>
      </c>
      <c r="AE1925" s="8" t="str">
        <f t="shared" si="237"/>
        <v/>
      </c>
      <c r="AF1925" s="18" t="str">
        <f t="shared" si="238"/>
        <v>--</v>
      </c>
    </row>
    <row r="1926" spans="5:32" x14ac:dyDescent="0.25">
      <c r="E1926" s="36" t="str">
        <f t="shared" si="239"/>
        <v>--</v>
      </c>
      <c r="F1926" s="25"/>
      <c r="G1926" s="20"/>
      <c r="H1926" s="29"/>
      <c r="I1926" s="29"/>
      <c r="J1926" s="23"/>
      <c r="K1926" s="23"/>
      <c r="L1926" s="23"/>
      <c r="M1926" s="25"/>
      <c r="N1926" s="29"/>
      <c r="O1926" s="13"/>
      <c r="P1926" s="13"/>
      <c r="Q1926" s="13"/>
      <c r="R1926" s="13"/>
      <c r="T1926" s="8" t="str">
        <f>IF(COUNTIF(M1926, "*POSB*TRA*")&gt;0,CONCATENATE(L1926,"-",MID(M1926,(MIN(IF(ISERROR(FIND({1;2;3;4;5;6;7;8;9;0},M1926,FIND("POSB",M1926))),"",FIND({1;2;3;4;5;6;7;8;9;0},M1926,FIND("POSB",M1926))))),6)),"")</f>
        <v/>
      </c>
      <c r="U1926" s="8" t="str">
        <f t="shared" ref="U1926:U1989" si="240">IF(LEN(CONCATENATE(T1926,AE1926))&lt;=0,CONCATENATE(TEXT(AA1926,"yyyyMMdd"),TEXT(ABS(H1926),"#"),TEXT(ABS(I1926),"#")),"")</f>
        <v>--</v>
      </c>
      <c r="V1926" s="17" t="str">
        <f>IF(COUNTIF(M1926, "*CHEQUE*")&gt;0,+MID(M1926,(MIN(IF(ISERROR(FIND({1;2;3;4;5;6;7;8;9;0},M1926)),"",FIND({1;2;3;4;5;6;7;8;9;0},M1926)))),15),"")</f>
        <v/>
      </c>
      <c r="W1926" s="10"/>
      <c r="X1926" s="10"/>
      <c r="Y1926" s="10"/>
      <c r="Z1926" s="10"/>
      <c r="AA1926" s="31" t="str">
        <f t="shared" ref="AA1926:AA1989" si="241">E1926</f>
        <v>--</v>
      </c>
      <c r="AB1926" s="18" t="str">
        <f t="shared" ref="AB1926:AB1989" si="242">IF(COUNTIF(M1926, "*CHEQUE*")&gt;0,"Cheque",IF(COUNTIF(M1926, "*POSB*TRA*")&gt;0,"VISA","Deposit"))</f>
        <v>Deposit</v>
      </c>
      <c r="AC1926" s="3">
        <f t="shared" ref="AC1926:AC1989" si="243">M1926</f>
        <v>0</v>
      </c>
      <c r="AD1926" s="4">
        <f t="shared" ref="AD1926:AD1989" si="244">H1926-I1926</f>
        <v>0</v>
      </c>
      <c r="AE1926" s="8" t="str">
        <f t="shared" ref="AE1926:AE1989" si="245">LEFT(V1926,FIND("@",V1926&amp;"@")-1)</f>
        <v/>
      </c>
      <c r="AF1926" s="18" t="str">
        <f t="shared" ref="AF1926:AF1989" si="246">CONCATENATE(T1926,AE1926,U1926)</f>
        <v>--</v>
      </c>
    </row>
    <row r="1927" spans="5:32" x14ac:dyDescent="0.25">
      <c r="E1927" s="36" t="str">
        <f t="shared" ref="E1927:E1990" si="247">A1927&amp;"-"&amp;B1927&amp;"-"&amp;C1927</f>
        <v>--</v>
      </c>
      <c r="F1927" s="26"/>
      <c r="G1927" s="21"/>
      <c r="H1927" s="30"/>
      <c r="I1927" s="30"/>
      <c r="J1927" s="24"/>
      <c r="K1927" s="24"/>
      <c r="L1927" s="24"/>
      <c r="M1927" s="26"/>
      <c r="N1927" s="30"/>
      <c r="O1927" s="13"/>
      <c r="P1927" s="13"/>
      <c r="Q1927" s="13"/>
      <c r="R1927" s="13"/>
      <c r="T1927" s="8" t="str">
        <f>IF(COUNTIF(M1927, "*POSB*TRA*")&gt;0,CONCATENATE(L1927,"-",MID(M1927,(MIN(IF(ISERROR(FIND({1;2;3;4;5;6;7;8;9;0},M1927,FIND("POSB",M1927))),"",FIND({1;2;3;4;5;6;7;8;9;0},M1927,FIND("POSB",M1927))))),6)),"")</f>
        <v/>
      </c>
      <c r="U1927" s="8" t="str">
        <f t="shared" si="240"/>
        <v>--</v>
      </c>
      <c r="V1927" s="17" t="str">
        <f>IF(COUNTIF(M1927, "*CHEQUE*")&gt;0,+MID(M1927,(MIN(IF(ISERROR(FIND({1;2;3;4;5;6;7;8;9;0},M1927)),"",FIND({1;2;3;4;5;6;7;8;9;0},M1927)))),15),"")</f>
        <v/>
      </c>
      <c r="W1927" s="10"/>
      <c r="X1927" s="10"/>
      <c r="Y1927" s="10"/>
      <c r="Z1927" s="10"/>
      <c r="AA1927" s="31" t="str">
        <f t="shared" si="241"/>
        <v>--</v>
      </c>
      <c r="AB1927" s="18" t="str">
        <f t="shared" si="242"/>
        <v>Deposit</v>
      </c>
      <c r="AC1927" s="3">
        <f t="shared" si="243"/>
        <v>0</v>
      </c>
      <c r="AD1927" s="4">
        <f t="shared" si="244"/>
        <v>0</v>
      </c>
      <c r="AE1927" s="8" t="str">
        <f t="shared" si="245"/>
        <v/>
      </c>
      <c r="AF1927" s="18" t="str">
        <f t="shared" si="246"/>
        <v>--</v>
      </c>
    </row>
    <row r="1928" spans="5:32" x14ac:dyDescent="0.25">
      <c r="E1928" s="36" t="str">
        <f t="shared" si="247"/>
        <v>--</v>
      </c>
      <c r="F1928" s="25"/>
      <c r="G1928" s="20"/>
      <c r="H1928" s="29"/>
      <c r="I1928" s="29"/>
      <c r="J1928" s="23"/>
      <c r="K1928" s="23"/>
      <c r="L1928" s="23"/>
      <c r="M1928" s="25"/>
      <c r="N1928" s="29"/>
      <c r="O1928" s="13"/>
      <c r="P1928" s="13"/>
      <c r="Q1928" s="13"/>
      <c r="R1928" s="13"/>
      <c r="T1928" s="8" t="str">
        <f>IF(COUNTIF(M1928, "*POSB*TRA*")&gt;0,CONCATENATE(L1928,"-",MID(M1928,(MIN(IF(ISERROR(FIND({1;2;3;4;5;6;7;8;9;0},M1928,FIND("POSB",M1928))),"",FIND({1;2;3;4;5;6;7;8;9;0},M1928,FIND("POSB",M1928))))),6)),"")</f>
        <v/>
      </c>
      <c r="U1928" s="8" t="str">
        <f t="shared" si="240"/>
        <v>--</v>
      </c>
      <c r="V1928" s="17" t="str">
        <f>IF(COUNTIF(M1928, "*CHEQUE*")&gt;0,+MID(M1928,(MIN(IF(ISERROR(FIND({1;2;3;4;5;6;7;8;9;0},M1928)),"",FIND({1;2;3;4;5;6;7;8;9;0},M1928)))),15),"")</f>
        <v/>
      </c>
      <c r="W1928" s="10"/>
      <c r="X1928" s="10"/>
      <c r="Y1928" s="10"/>
      <c r="Z1928" s="10"/>
      <c r="AA1928" s="31" t="str">
        <f t="shared" si="241"/>
        <v>--</v>
      </c>
      <c r="AB1928" s="18" t="str">
        <f t="shared" si="242"/>
        <v>Deposit</v>
      </c>
      <c r="AC1928" s="3">
        <f t="shared" si="243"/>
        <v>0</v>
      </c>
      <c r="AD1928" s="4">
        <f t="shared" si="244"/>
        <v>0</v>
      </c>
      <c r="AE1928" s="8" t="str">
        <f t="shared" si="245"/>
        <v/>
      </c>
      <c r="AF1928" s="18" t="str">
        <f t="shared" si="246"/>
        <v>--</v>
      </c>
    </row>
    <row r="1929" spans="5:32" x14ac:dyDescent="0.25">
      <c r="E1929" s="36" t="str">
        <f t="shared" si="247"/>
        <v>--</v>
      </c>
      <c r="F1929" s="26"/>
      <c r="G1929" s="21"/>
      <c r="H1929" s="30"/>
      <c r="I1929" s="30"/>
      <c r="J1929" s="24"/>
      <c r="K1929" s="24"/>
      <c r="L1929" s="24"/>
      <c r="M1929" s="26"/>
      <c r="N1929" s="30"/>
      <c r="O1929" s="13"/>
      <c r="P1929" s="13"/>
      <c r="Q1929" s="13"/>
      <c r="R1929" s="13"/>
      <c r="T1929" s="8" t="str">
        <f>IF(COUNTIF(M1929, "*POSB*TRA*")&gt;0,CONCATENATE(L1929,"-",MID(M1929,(MIN(IF(ISERROR(FIND({1;2;3;4;5;6;7;8;9;0},M1929,FIND("POSB",M1929))),"",FIND({1;2;3;4;5;6;7;8;9;0},M1929,FIND("POSB",M1929))))),6)),"")</f>
        <v/>
      </c>
      <c r="U1929" s="8" t="str">
        <f t="shared" si="240"/>
        <v>--</v>
      </c>
      <c r="V1929" s="17" t="str">
        <f>IF(COUNTIF(M1929, "*CHEQUE*")&gt;0,+MID(M1929,(MIN(IF(ISERROR(FIND({1;2;3;4;5;6;7;8;9;0},M1929)),"",FIND({1;2;3;4;5;6;7;8;9;0},M1929)))),15),"")</f>
        <v/>
      </c>
      <c r="W1929" s="10"/>
      <c r="X1929" s="10"/>
      <c r="Y1929" s="10"/>
      <c r="Z1929" s="10"/>
      <c r="AA1929" s="31" t="str">
        <f t="shared" si="241"/>
        <v>--</v>
      </c>
      <c r="AB1929" s="18" t="str">
        <f t="shared" si="242"/>
        <v>Deposit</v>
      </c>
      <c r="AC1929" s="3">
        <f t="shared" si="243"/>
        <v>0</v>
      </c>
      <c r="AD1929" s="4">
        <f t="shared" si="244"/>
        <v>0</v>
      </c>
      <c r="AE1929" s="8" t="str">
        <f t="shared" si="245"/>
        <v/>
      </c>
      <c r="AF1929" s="18" t="str">
        <f t="shared" si="246"/>
        <v>--</v>
      </c>
    </row>
    <row r="1930" spans="5:32" x14ac:dyDescent="0.25">
      <c r="E1930" s="36" t="str">
        <f t="shared" si="247"/>
        <v>--</v>
      </c>
      <c r="F1930" s="25"/>
      <c r="G1930" s="20"/>
      <c r="H1930" s="29"/>
      <c r="I1930" s="29"/>
      <c r="J1930" s="23"/>
      <c r="K1930" s="23"/>
      <c r="L1930" s="23"/>
      <c r="M1930" s="25"/>
      <c r="N1930" s="29"/>
      <c r="O1930" s="13"/>
      <c r="P1930" s="13"/>
      <c r="Q1930" s="13"/>
      <c r="R1930" s="13"/>
      <c r="T1930" s="8" t="str">
        <f>IF(COUNTIF(M1930, "*POSB*TRA*")&gt;0,CONCATENATE(L1930,"-",MID(M1930,(MIN(IF(ISERROR(FIND({1;2;3;4;5;6;7;8;9;0},M1930,FIND("POSB",M1930))),"",FIND({1;2;3;4;5;6;7;8;9;0},M1930,FIND("POSB",M1930))))),6)),"")</f>
        <v/>
      </c>
      <c r="U1930" s="8" t="str">
        <f t="shared" si="240"/>
        <v>--</v>
      </c>
      <c r="V1930" s="17" t="str">
        <f>IF(COUNTIF(M1930, "*CHEQUE*")&gt;0,+MID(M1930,(MIN(IF(ISERROR(FIND({1;2;3;4;5;6;7;8;9;0},M1930)),"",FIND({1;2;3;4;5;6;7;8;9;0},M1930)))),15),"")</f>
        <v/>
      </c>
      <c r="W1930" s="10"/>
      <c r="X1930" s="10"/>
      <c r="Y1930" s="10"/>
      <c r="Z1930" s="10"/>
      <c r="AA1930" s="31" t="str">
        <f t="shared" si="241"/>
        <v>--</v>
      </c>
      <c r="AB1930" s="18" t="str">
        <f t="shared" si="242"/>
        <v>Deposit</v>
      </c>
      <c r="AC1930" s="3">
        <f t="shared" si="243"/>
        <v>0</v>
      </c>
      <c r="AD1930" s="4">
        <f t="shared" si="244"/>
        <v>0</v>
      </c>
      <c r="AE1930" s="8" t="str">
        <f t="shared" si="245"/>
        <v/>
      </c>
      <c r="AF1930" s="18" t="str">
        <f t="shared" si="246"/>
        <v>--</v>
      </c>
    </row>
    <row r="1931" spans="5:32" x14ac:dyDescent="0.25">
      <c r="E1931" s="36" t="str">
        <f t="shared" si="247"/>
        <v>--</v>
      </c>
      <c r="F1931" s="26"/>
      <c r="G1931" s="21"/>
      <c r="H1931" s="30"/>
      <c r="I1931" s="30"/>
      <c r="J1931" s="24"/>
      <c r="K1931" s="24"/>
      <c r="L1931" s="24"/>
      <c r="M1931" s="26"/>
      <c r="N1931" s="30"/>
      <c r="O1931" s="13"/>
      <c r="P1931" s="13"/>
      <c r="Q1931" s="13"/>
      <c r="R1931" s="13"/>
      <c r="T1931" s="8" t="str">
        <f>IF(COUNTIF(M1931, "*POSB*TRA*")&gt;0,CONCATENATE(L1931,"-",MID(M1931,(MIN(IF(ISERROR(FIND({1;2;3;4;5;6;7;8;9;0},M1931,FIND("POSB",M1931))),"",FIND({1;2;3;4;5;6;7;8;9;0},M1931,FIND("POSB",M1931))))),6)),"")</f>
        <v/>
      </c>
      <c r="U1931" s="8" t="str">
        <f t="shared" si="240"/>
        <v>--</v>
      </c>
      <c r="V1931" s="17" t="str">
        <f>IF(COUNTIF(M1931, "*CHEQUE*")&gt;0,+MID(M1931,(MIN(IF(ISERROR(FIND({1;2;3;4;5;6;7;8;9;0},M1931)),"",FIND({1;2;3;4;5;6;7;8;9;0},M1931)))),15),"")</f>
        <v/>
      </c>
      <c r="W1931" s="10"/>
      <c r="X1931" s="10"/>
      <c r="Y1931" s="10"/>
      <c r="Z1931" s="10"/>
      <c r="AA1931" s="31" t="str">
        <f t="shared" si="241"/>
        <v>--</v>
      </c>
      <c r="AB1931" s="18" t="str">
        <f t="shared" si="242"/>
        <v>Deposit</v>
      </c>
      <c r="AC1931" s="3">
        <f t="shared" si="243"/>
        <v>0</v>
      </c>
      <c r="AD1931" s="4">
        <f t="shared" si="244"/>
        <v>0</v>
      </c>
      <c r="AE1931" s="8" t="str">
        <f t="shared" si="245"/>
        <v/>
      </c>
      <c r="AF1931" s="18" t="str">
        <f t="shared" si="246"/>
        <v>--</v>
      </c>
    </row>
    <row r="1932" spans="5:32" x14ac:dyDescent="0.25">
      <c r="E1932" s="36" t="str">
        <f t="shared" si="247"/>
        <v>--</v>
      </c>
      <c r="F1932" s="25"/>
      <c r="G1932" s="20"/>
      <c r="H1932" s="29"/>
      <c r="I1932" s="29"/>
      <c r="J1932" s="23"/>
      <c r="K1932" s="23"/>
      <c r="L1932" s="23"/>
      <c r="M1932" s="25"/>
      <c r="N1932" s="29"/>
      <c r="O1932" s="13"/>
      <c r="P1932" s="13"/>
      <c r="Q1932" s="13"/>
      <c r="R1932" s="13"/>
      <c r="T1932" s="8" t="str">
        <f>IF(COUNTIF(M1932, "*POSB*TRA*")&gt;0,CONCATENATE(L1932,"-",MID(M1932,(MIN(IF(ISERROR(FIND({1;2;3;4;5;6;7;8;9;0},M1932,FIND("POSB",M1932))),"",FIND({1;2;3;4;5;6;7;8;9;0},M1932,FIND("POSB",M1932))))),6)),"")</f>
        <v/>
      </c>
      <c r="U1932" s="8" t="str">
        <f t="shared" si="240"/>
        <v>--</v>
      </c>
      <c r="V1932" s="17" t="str">
        <f>IF(COUNTIF(M1932, "*CHEQUE*")&gt;0,+MID(M1932,(MIN(IF(ISERROR(FIND({1;2;3;4;5;6;7;8;9;0},M1932)),"",FIND({1;2;3;4;5;6;7;8;9;0},M1932)))),15),"")</f>
        <v/>
      </c>
      <c r="W1932" s="10"/>
      <c r="X1932" s="10"/>
      <c r="Y1932" s="10"/>
      <c r="Z1932" s="10"/>
      <c r="AA1932" s="31" t="str">
        <f t="shared" si="241"/>
        <v>--</v>
      </c>
      <c r="AB1932" s="18" t="str">
        <f t="shared" si="242"/>
        <v>Deposit</v>
      </c>
      <c r="AC1932" s="3">
        <f t="shared" si="243"/>
        <v>0</v>
      </c>
      <c r="AD1932" s="4">
        <f t="shared" si="244"/>
        <v>0</v>
      </c>
      <c r="AE1932" s="8" t="str">
        <f t="shared" si="245"/>
        <v/>
      </c>
      <c r="AF1932" s="18" t="str">
        <f t="shared" si="246"/>
        <v>--</v>
      </c>
    </row>
    <row r="1933" spans="5:32" x14ac:dyDescent="0.25">
      <c r="E1933" s="36" t="str">
        <f t="shared" si="247"/>
        <v>--</v>
      </c>
      <c r="F1933" s="26"/>
      <c r="G1933" s="21"/>
      <c r="H1933" s="30"/>
      <c r="I1933" s="30"/>
      <c r="J1933" s="24"/>
      <c r="K1933" s="24"/>
      <c r="L1933" s="24"/>
      <c r="M1933" s="26"/>
      <c r="N1933" s="30"/>
      <c r="O1933" s="13"/>
      <c r="P1933" s="13"/>
      <c r="Q1933" s="13"/>
      <c r="R1933" s="13"/>
      <c r="T1933" s="8" t="str">
        <f>IF(COUNTIF(M1933, "*POSB*TRA*")&gt;0,CONCATENATE(L1933,"-",MID(M1933,(MIN(IF(ISERROR(FIND({1;2;3;4;5;6;7;8;9;0},M1933,FIND("POSB",M1933))),"",FIND({1;2;3;4;5;6;7;8;9;0},M1933,FIND("POSB",M1933))))),6)),"")</f>
        <v/>
      </c>
      <c r="U1933" s="8" t="str">
        <f t="shared" si="240"/>
        <v>--</v>
      </c>
      <c r="V1933" s="17" t="str">
        <f>IF(COUNTIF(M1933, "*CHEQUE*")&gt;0,+MID(M1933,(MIN(IF(ISERROR(FIND({1;2;3;4;5;6;7;8;9;0},M1933)),"",FIND({1;2;3;4;5;6;7;8;9;0},M1933)))),15),"")</f>
        <v/>
      </c>
      <c r="W1933" s="10"/>
      <c r="X1933" s="10"/>
      <c r="Y1933" s="10"/>
      <c r="Z1933" s="10"/>
      <c r="AA1933" s="31" t="str">
        <f t="shared" si="241"/>
        <v>--</v>
      </c>
      <c r="AB1933" s="18" t="str">
        <f t="shared" si="242"/>
        <v>Deposit</v>
      </c>
      <c r="AC1933" s="3">
        <f t="shared" si="243"/>
        <v>0</v>
      </c>
      <c r="AD1933" s="4">
        <f t="shared" si="244"/>
        <v>0</v>
      </c>
      <c r="AE1933" s="8" t="str">
        <f t="shared" si="245"/>
        <v/>
      </c>
      <c r="AF1933" s="18" t="str">
        <f t="shared" si="246"/>
        <v>--</v>
      </c>
    </row>
    <row r="1934" spans="5:32" x14ac:dyDescent="0.25">
      <c r="E1934" s="36" t="str">
        <f t="shared" si="247"/>
        <v>--</v>
      </c>
      <c r="F1934" s="25"/>
      <c r="G1934" s="20"/>
      <c r="H1934" s="29"/>
      <c r="I1934" s="29"/>
      <c r="J1934" s="23"/>
      <c r="K1934" s="23"/>
      <c r="L1934" s="23"/>
      <c r="M1934" s="25"/>
      <c r="N1934" s="29"/>
      <c r="O1934" s="13"/>
      <c r="P1934" s="13"/>
      <c r="Q1934" s="13"/>
      <c r="R1934" s="13"/>
      <c r="T1934" s="8" t="str">
        <f>IF(COUNTIF(M1934, "*POSB*TRA*")&gt;0,CONCATENATE(L1934,"-",MID(M1934,(MIN(IF(ISERROR(FIND({1;2;3;4;5;6;7;8;9;0},M1934,FIND("POSB",M1934))),"",FIND({1;2;3;4;5;6;7;8;9;0},M1934,FIND("POSB",M1934))))),6)),"")</f>
        <v/>
      </c>
      <c r="U1934" s="8" t="str">
        <f t="shared" si="240"/>
        <v>--</v>
      </c>
      <c r="V1934" s="17" t="str">
        <f>IF(COUNTIF(M1934, "*CHEQUE*")&gt;0,+MID(M1934,(MIN(IF(ISERROR(FIND({1;2;3;4;5;6;7;8;9;0},M1934)),"",FIND({1;2;3;4;5;6;7;8;9;0},M1934)))),15),"")</f>
        <v/>
      </c>
      <c r="W1934" s="10"/>
      <c r="X1934" s="10"/>
      <c r="Y1934" s="10"/>
      <c r="Z1934" s="10"/>
      <c r="AA1934" s="31" t="str">
        <f t="shared" si="241"/>
        <v>--</v>
      </c>
      <c r="AB1934" s="18" t="str">
        <f t="shared" si="242"/>
        <v>Deposit</v>
      </c>
      <c r="AC1934" s="3">
        <f t="shared" si="243"/>
        <v>0</v>
      </c>
      <c r="AD1934" s="4">
        <f t="shared" si="244"/>
        <v>0</v>
      </c>
      <c r="AE1934" s="8" t="str">
        <f t="shared" si="245"/>
        <v/>
      </c>
      <c r="AF1934" s="18" t="str">
        <f t="shared" si="246"/>
        <v>--</v>
      </c>
    </row>
    <row r="1935" spans="5:32" x14ac:dyDescent="0.25">
      <c r="E1935" s="36" t="str">
        <f t="shared" si="247"/>
        <v>--</v>
      </c>
      <c r="F1935" s="26"/>
      <c r="G1935" s="21"/>
      <c r="H1935" s="30"/>
      <c r="I1935" s="30"/>
      <c r="J1935" s="24"/>
      <c r="K1935" s="24"/>
      <c r="L1935" s="24"/>
      <c r="M1935" s="26"/>
      <c r="N1935" s="30"/>
      <c r="O1935" s="13"/>
      <c r="P1935" s="13"/>
      <c r="Q1935" s="13"/>
      <c r="R1935" s="13"/>
      <c r="T1935" s="8" t="str">
        <f>IF(COUNTIF(M1935, "*POSB*TRA*")&gt;0,CONCATENATE(L1935,"-",MID(M1935,(MIN(IF(ISERROR(FIND({1;2;3;4;5;6;7;8;9;0},M1935,FIND("POSB",M1935))),"",FIND({1;2;3;4;5;6;7;8;9;0},M1935,FIND("POSB",M1935))))),6)),"")</f>
        <v/>
      </c>
      <c r="U1935" s="8" t="str">
        <f t="shared" si="240"/>
        <v>--</v>
      </c>
      <c r="V1935" s="17" t="str">
        <f>IF(COUNTIF(M1935, "*CHEQUE*")&gt;0,+MID(M1935,(MIN(IF(ISERROR(FIND({1;2;3;4;5;6;7;8;9;0},M1935)),"",FIND({1;2;3;4;5;6;7;8;9;0},M1935)))),15),"")</f>
        <v/>
      </c>
      <c r="W1935" s="10"/>
      <c r="X1935" s="10"/>
      <c r="Y1935" s="10"/>
      <c r="Z1935" s="10"/>
      <c r="AA1935" s="31" t="str">
        <f t="shared" si="241"/>
        <v>--</v>
      </c>
      <c r="AB1935" s="18" t="str">
        <f t="shared" si="242"/>
        <v>Deposit</v>
      </c>
      <c r="AC1935" s="3">
        <f t="shared" si="243"/>
        <v>0</v>
      </c>
      <c r="AD1935" s="4">
        <f t="shared" si="244"/>
        <v>0</v>
      </c>
      <c r="AE1935" s="8" t="str">
        <f t="shared" si="245"/>
        <v/>
      </c>
      <c r="AF1935" s="18" t="str">
        <f t="shared" si="246"/>
        <v>--</v>
      </c>
    </row>
    <row r="1936" spans="5:32" x14ac:dyDescent="0.25">
      <c r="E1936" s="36" t="str">
        <f t="shared" si="247"/>
        <v>--</v>
      </c>
      <c r="F1936" s="25"/>
      <c r="G1936" s="20"/>
      <c r="H1936" s="29"/>
      <c r="I1936" s="29"/>
      <c r="J1936" s="23"/>
      <c r="K1936" s="23"/>
      <c r="L1936" s="23"/>
      <c r="M1936" s="25"/>
      <c r="N1936" s="29"/>
      <c r="O1936" s="13"/>
      <c r="P1936" s="13"/>
      <c r="Q1936" s="13"/>
      <c r="R1936" s="13"/>
      <c r="T1936" s="8" t="str">
        <f>IF(COUNTIF(M1936, "*POSB*TRA*")&gt;0,CONCATENATE(L1936,"-",MID(M1936,(MIN(IF(ISERROR(FIND({1;2;3;4;5;6;7;8;9;0},M1936,FIND("POSB",M1936))),"",FIND({1;2;3;4;5;6;7;8;9;0},M1936,FIND("POSB",M1936))))),6)),"")</f>
        <v/>
      </c>
      <c r="U1936" s="8" t="str">
        <f t="shared" si="240"/>
        <v>--</v>
      </c>
      <c r="V1936" s="17" t="str">
        <f>IF(COUNTIF(M1936, "*CHEQUE*")&gt;0,+MID(M1936,(MIN(IF(ISERROR(FIND({1;2;3;4;5;6;7;8;9;0},M1936)),"",FIND({1;2;3;4;5;6;7;8;9;0},M1936)))),15),"")</f>
        <v/>
      </c>
      <c r="W1936" s="10"/>
      <c r="X1936" s="10"/>
      <c r="Y1936" s="10"/>
      <c r="Z1936" s="10"/>
      <c r="AA1936" s="31" t="str">
        <f t="shared" si="241"/>
        <v>--</v>
      </c>
      <c r="AB1936" s="18" t="str">
        <f t="shared" si="242"/>
        <v>Deposit</v>
      </c>
      <c r="AC1936" s="3">
        <f t="shared" si="243"/>
        <v>0</v>
      </c>
      <c r="AD1936" s="4">
        <f t="shared" si="244"/>
        <v>0</v>
      </c>
      <c r="AE1936" s="8" t="str">
        <f t="shared" si="245"/>
        <v/>
      </c>
      <c r="AF1936" s="18" t="str">
        <f t="shared" si="246"/>
        <v>--</v>
      </c>
    </row>
    <row r="1937" spans="5:32" x14ac:dyDescent="0.25">
      <c r="E1937" s="36" t="str">
        <f t="shared" si="247"/>
        <v>--</v>
      </c>
      <c r="F1937" s="26"/>
      <c r="G1937" s="21"/>
      <c r="H1937" s="30"/>
      <c r="I1937" s="30"/>
      <c r="J1937" s="24"/>
      <c r="K1937" s="24"/>
      <c r="L1937" s="24"/>
      <c r="M1937" s="26"/>
      <c r="N1937" s="30"/>
      <c r="O1937" s="13"/>
      <c r="P1937" s="13"/>
      <c r="Q1937" s="13"/>
      <c r="R1937" s="13"/>
      <c r="T1937" s="8" t="str">
        <f>IF(COUNTIF(M1937, "*POSB*TRA*")&gt;0,CONCATENATE(L1937,"-",MID(M1937,(MIN(IF(ISERROR(FIND({1;2;3;4;5;6;7;8;9;0},M1937,FIND("POSB",M1937))),"",FIND({1;2;3;4;5;6;7;8;9;0},M1937,FIND("POSB",M1937))))),6)),"")</f>
        <v/>
      </c>
      <c r="U1937" s="8" t="str">
        <f t="shared" si="240"/>
        <v>--</v>
      </c>
      <c r="V1937" s="17" t="str">
        <f>IF(COUNTIF(M1937, "*CHEQUE*")&gt;0,+MID(M1937,(MIN(IF(ISERROR(FIND({1;2;3;4;5;6;7;8;9;0},M1937)),"",FIND({1;2;3;4;5;6;7;8;9;0},M1937)))),15),"")</f>
        <v/>
      </c>
      <c r="W1937" s="10"/>
      <c r="X1937" s="10"/>
      <c r="Y1937" s="10"/>
      <c r="Z1937" s="10"/>
      <c r="AA1937" s="31" t="str">
        <f t="shared" si="241"/>
        <v>--</v>
      </c>
      <c r="AB1937" s="18" t="str">
        <f t="shared" si="242"/>
        <v>Deposit</v>
      </c>
      <c r="AC1937" s="3">
        <f t="shared" si="243"/>
        <v>0</v>
      </c>
      <c r="AD1937" s="4">
        <f t="shared" si="244"/>
        <v>0</v>
      </c>
      <c r="AE1937" s="8" t="str">
        <f t="shared" si="245"/>
        <v/>
      </c>
      <c r="AF1937" s="18" t="str">
        <f t="shared" si="246"/>
        <v>--</v>
      </c>
    </row>
    <row r="1938" spans="5:32" x14ac:dyDescent="0.25">
      <c r="E1938" s="36" t="str">
        <f t="shared" si="247"/>
        <v>--</v>
      </c>
      <c r="F1938" s="25"/>
      <c r="G1938" s="20"/>
      <c r="H1938" s="29"/>
      <c r="I1938" s="29"/>
      <c r="J1938" s="23"/>
      <c r="K1938" s="23"/>
      <c r="L1938" s="23"/>
      <c r="M1938" s="25"/>
      <c r="N1938" s="29"/>
      <c r="O1938" s="13"/>
      <c r="P1938" s="13"/>
      <c r="Q1938" s="13"/>
      <c r="R1938" s="13"/>
      <c r="T1938" s="8" t="str">
        <f>IF(COUNTIF(M1938, "*POSB*TRA*")&gt;0,CONCATENATE(L1938,"-",MID(M1938,(MIN(IF(ISERROR(FIND({1;2;3;4;5;6;7;8;9;0},M1938,FIND("POSB",M1938))),"",FIND({1;2;3;4;5;6;7;8;9;0},M1938,FIND("POSB",M1938))))),6)),"")</f>
        <v/>
      </c>
      <c r="U1938" s="8" t="str">
        <f t="shared" si="240"/>
        <v>--</v>
      </c>
      <c r="V1938" s="17" t="str">
        <f>IF(COUNTIF(M1938, "*CHEQUE*")&gt;0,+MID(M1938,(MIN(IF(ISERROR(FIND({1;2;3;4;5;6;7;8;9;0},M1938)),"",FIND({1;2;3;4;5;6;7;8;9;0},M1938)))),15),"")</f>
        <v/>
      </c>
      <c r="W1938" s="10"/>
      <c r="X1938" s="10"/>
      <c r="Y1938" s="10"/>
      <c r="Z1938" s="10"/>
      <c r="AA1938" s="31" t="str">
        <f t="shared" si="241"/>
        <v>--</v>
      </c>
      <c r="AB1938" s="18" t="str">
        <f t="shared" si="242"/>
        <v>Deposit</v>
      </c>
      <c r="AC1938" s="3">
        <f t="shared" si="243"/>
        <v>0</v>
      </c>
      <c r="AD1938" s="4">
        <f t="shared" si="244"/>
        <v>0</v>
      </c>
      <c r="AE1938" s="8" t="str">
        <f t="shared" si="245"/>
        <v/>
      </c>
      <c r="AF1938" s="18" t="str">
        <f t="shared" si="246"/>
        <v>--</v>
      </c>
    </row>
    <row r="1939" spans="5:32" x14ac:dyDescent="0.25">
      <c r="E1939" s="36" t="str">
        <f t="shared" si="247"/>
        <v>--</v>
      </c>
      <c r="F1939" s="26"/>
      <c r="G1939" s="21"/>
      <c r="H1939" s="30"/>
      <c r="I1939" s="30"/>
      <c r="J1939" s="24"/>
      <c r="K1939" s="24"/>
      <c r="L1939" s="24"/>
      <c r="M1939" s="26"/>
      <c r="N1939" s="30"/>
      <c r="O1939" s="13"/>
      <c r="P1939" s="13"/>
      <c r="Q1939" s="13"/>
      <c r="R1939" s="13"/>
      <c r="T1939" s="8" t="str">
        <f>IF(COUNTIF(M1939, "*POSB*TRA*")&gt;0,CONCATENATE(L1939,"-",MID(M1939,(MIN(IF(ISERROR(FIND({1;2;3;4;5;6;7;8;9;0},M1939,FIND("POSB",M1939))),"",FIND({1;2;3;4;5;6;7;8;9;0},M1939,FIND("POSB",M1939))))),6)),"")</f>
        <v/>
      </c>
      <c r="U1939" s="8" t="str">
        <f t="shared" si="240"/>
        <v>--</v>
      </c>
      <c r="V1939" s="17" t="str">
        <f>IF(COUNTIF(M1939, "*CHEQUE*")&gt;0,+MID(M1939,(MIN(IF(ISERROR(FIND({1;2;3;4;5;6;7;8;9;0},M1939)),"",FIND({1;2;3;4;5;6;7;8;9;0},M1939)))),15),"")</f>
        <v/>
      </c>
      <c r="W1939" s="10"/>
      <c r="X1939" s="10"/>
      <c r="Y1939" s="10"/>
      <c r="Z1939" s="10"/>
      <c r="AA1939" s="31" t="str">
        <f t="shared" si="241"/>
        <v>--</v>
      </c>
      <c r="AB1939" s="18" t="str">
        <f t="shared" si="242"/>
        <v>Deposit</v>
      </c>
      <c r="AC1939" s="3">
        <f t="shared" si="243"/>
        <v>0</v>
      </c>
      <c r="AD1939" s="4">
        <f t="shared" si="244"/>
        <v>0</v>
      </c>
      <c r="AE1939" s="8" t="str">
        <f t="shared" si="245"/>
        <v/>
      </c>
      <c r="AF1939" s="18" t="str">
        <f t="shared" si="246"/>
        <v>--</v>
      </c>
    </row>
    <row r="1940" spans="5:32" x14ac:dyDescent="0.25">
      <c r="E1940" s="36" t="str">
        <f t="shared" si="247"/>
        <v>--</v>
      </c>
      <c r="F1940" s="25"/>
      <c r="G1940" s="20"/>
      <c r="H1940" s="29"/>
      <c r="I1940" s="29"/>
      <c r="J1940" s="23"/>
      <c r="K1940" s="23"/>
      <c r="L1940" s="23"/>
      <c r="M1940" s="25"/>
      <c r="N1940" s="29"/>
      <c r="O1940" s="13"/>
      <c r="P1940" s="13"/>
      <c r="Q1940" s="13"/>
      <c r="R1940" s="13"/>
      <c r="T1940" s="8" t="str">
        <f>IF(COUNTIF(M1940, "*POSB*TRA*")&gt;0,CONCATENATE(L1940,"-",MID(M1940,(MIN(IF(ISERROR(FIND({1;2;3;4;5;6;7;8;9;0},M1940,FIND("POSB",M1940))),"",FIND({1;2;3;4;5;6;7;8;9;0},M1940,FIND("POSB",M1940))))),6)),"")</f>
        <v/>
      </c>
      <c r="U1940" s="8" t="str">
        <f t="shared" si="240"/>
        <v>--</v>
      </c>
      <c r="V1940" s="17" t="str">
        <f>IF(COUNTIF(M1940, "*CHEQUE*")&gt;0,+MID(M1940,(MIN(IF(ISERROR(FIND({1;2;3;4;5;6;7;8;9;0},M1940)),"",FIND({1;2;3;4;5;6;7;8;9;0},M1940)))),15),"")</f>
        <v/>
      </c>
      <c r="W1940" s="10"/>
      <c r="X1940" s="10"/>
      <c r="Y1940" s="10"/>
      <c r="Z1940" s="10"/>
      <c r="AA1940" s="31" t="str">
        <f t="shared" si="241"/>
        <v>--</v>
      </c>
      <c r="AB1940" s="18" t="str">
        <f t="shared" si="242"/>
        <v>Deposit</v>
      </c>
      <c r="AC1940" s="3">
        <f t="shared" si="243"/>
        <v>0</v>
      </c>
      <c r="AD1940" s="4">
        <f t="shared" si="244"/>
        <v>0</v>
      </c>
      <c r="AE1940" s="8" t="str">
        <f t="shared" si="245"/>
        <v/>
      </c>
      <c r="AF1940" s="18" t="str">
        <f t="shared" si="246"/>
        <v>--</v>
      </c>
    </row>
    <row r="1941" spans="5:32" x14ac:dyDescent="0.25">
      <c r="E1941" s="36" t="str">
        <f t="shared" si="247"/>
        <v>--</v>
      </c>
      <c r="F1941" s="26"/>
      <c r="G1941" s="21"/>
      <c r="H1941" s="30"/>
      <c r="I1941" s="30"/>
      <c r="J1941" s="24"/>
      <c r="K1941" s="24"/>
      <c r="L1941" s="24"/>
      <c r="M1941" s="26"/>
      <c r="N1941" s="30"/>
      <c r="O1941" s="13"/>
      <c r="P1941" s="13"/>
      <c r="Q1941" s="13"/>
      <c r="R1941" s="13"/>
      <c r="T1941" s="8" t="str">
        <f>IF(COUNTIF(M1941, "*POSB*TRA*")&gt;0,CONCATENATE(L1941,"-",MID(M1941,(MIN(IF(ISERROR(FIND({1;2;3;4;5;6;7;8;9;0},M1941,FIND("POSB",M1941))),"",FIND({1;2;3;4;5;6;7;8;9;0},M1941,FIND("POSB",M1941))))),6)),"")</f>
        <v/>
      </c>
      <c r="U1941" s="8" t="str">
        <f t="shared" si="240"/>
        <v>--</v>
      </c>
      <c r="V1941" s="17" t="str">
        <f>IF(COUNTIF(M1941, "*CHEQUE*")&gt;0,+MID(M1941,(MIN(IF(ISERROR(FIND({1;2;3;4;5;6;7;8;9;0},M1941)),"",FIND({1;2;3;4;5;6;7;8;9;0},M1941)))),15),"")</f>
        <v/>
      </c>
      <c r="W1941" s="10"/>
      <c r="X1941" s="10"/>
      <c r="Y1941" s="10"/>
      <c r="Z1941" s="10"/>
      <c r="AA1941" s="31" t="str">
        <f t="shared" si="241"/>
        <v>--</v>
      </c>
      <c r="AB1941" s="18" t="str">
        <f t="shared" si="242"/>
        <v>Deposit</v>
      </c>
      <c r="AC1941" s="3">
        <f t="shared" si="243"/>
        <v>0</v>
      </c>
      <c r="AD1941" s="4">
        <f t="shared" si="244"/>
        <v>0</v>
      </c>
      <c r="AE1941" s="8" t="str">
        <f t="shared" si="245"/>
        <v/>
      </c>
      <c r="AF1941" s="18" t="str">
        <f t="shared" si="246"/>
        <v>--</v>
      </c>
    </row>
    <row r="1942" spans="5:32" x14ac:dyDescent="0.25">
      <c r="E1942" s="36" t="str">
        <f t="shared" si="247"/>
        <v>--</v>
      </c>
      <c r="F1942" s="25"/>
      <c r="G1942" s="20"/>
      <c r="H1942" s="29"/>
      <c r="I1942" s="29"/>
      <c r="J1942" s="23"/>
      <c r="K1942" s="23"/>
      <c r="L1942" s="23"/>
      <c r="M1942" s="25"/>
      <c r="N1942" s="29"/>
      <c r="O1942" s="13"/>
      <c r="P1942" s="13"/>
      <c r="Q1942" s="13"/>
      <c r="R1942" s="13"/>
      <c r="T1942" s="8" t="str">
        <f>IF(COUNTIF(M1942, "*POSB*TRA*")&gt;0,CONCATENATE(L1942,"-",MID(M1942,(MIN(IF(ISERROR(FIND({1;2;3;4;5;6;7;8;9;0},M1942,FIND("POSB",M1942))),"",FIND({1;2;3;4;5;6;7;8;9;0},M1942,FIND("POSB",M1942))))),6)),"")</f>
        <v/>
      </c>
      <c r="U1942" s="8" t="str">
        <f t="shared" si="240"/>
        <v>--</v>
      </c>
      <c r="V1942" s="17" t="str">
        <f>IF(COUNTIF(M1942, "*CHEQUE*")&gt;0,+MID(M1942,(MIN(IF(ISERROR(FIND({1;2;3;4;5;6;7;8;9;0},M1942)),"",FIND({1;2;3;4;5;6;7;8;9;0},M1942)))),15),"")</f>
        <v/>
      </c>
      <c r="W1942" s="10"/>
      <c r="X1942" s="10"/>
      <c r="Y1942" s="10"/>
      <c r="Z1942" s="10"/>
      <c r="AA1942" s="31" t="str">
        <f t="shared" si="241"/>
        <v>--</v>
      </c>
      <c r="AB1942" s="18" t="str">
        <f t="shared" si="242"/>
        <v>Deposit</v>
      </c>
      <c r="AC1942" s="3">
        <f t="shared" si="243"/>
        <v>0</v>
      </c>
      <c r="AD1942" s="4">
        <f t="shared" si="244"/>
        <v>0</v>
      </c>
      <c r="AE1942" s="8" t="str">
        <f t="shared" si="245"/>
        <v/>
      </c>
      <c r="AF1942" s="18" t="str">
        <f t="shared" si="246"/>
        <v>--</v>
      </c>
    </row>
    <row r="1943" spans="5:32" x14ac:dyDescent="0.25">
      <c r="E1943" s="36" t="str">
        <f t="shared" si="247"/>
        <v>--</v>
      </c>
      <c r="F1943" s="26"/>
      <c r="G1943" s="21"/>
      <c r="H1943" s="30"/>
      <c r="I1943" s="30"/>
      <c r="J1943" s="24"/>
      <c r="K1943" s="24"/>
      <c r="L1943" s="24"/>
      <c r="M1943" s="26"/>
      <c r="N1943" s="30"/>
      <c r="O1943" s="13"/>
      <c r="P1943" s="13"/>
      <c r="Q1943" s="13"/>
      <c r="R1943" s="13"/>
      <c r="T1943" s="8" t="str">
        <f>IF(COUNTIF(M1943, "*POSB*TRA*")&gt;0,CONCATENATE(L1943,"-",MID(M1943,(MIN(IF(ISERROR(FIND({1;2;3;4;5;6;7;8;9;0},M1943,FIND("POSB",M1943))),"",FIND({1;2;3;4;5;6;7;8;9;0},M1943,FIND("POSB",M1943))))),6)),"")</f>
        <v/>
      </c>
      <c r="U1943" s="8" t="str">
        <f t="shared" si="240"/>
        <v>--</v>
      </c>
      <c r="V1943" s="17" t="str">
        <f>IF(COUNTIF(M1943, "*CHEQUE*")&gt;0,+MID(M1943,(MIN(IF(ISERROR(FIND({1;2;3;4;5;6;7;8;9;0},M1943)),"",FIND({1;2;3;4;5;6;7;8;9;0},M1943)))),15),"")</f>
        <v/>
      </c>
      <c r="W1943" s="10"/>
      <c r="X1943" s="10"/>
      <c r="Y1943" s="10"/>
      <c r="Z1943" s="10"/>
      <c r="AA1943" s="31" t="str">
        <f t="shared" si="241"/>
        <v>--</v>
      </c>
      <c r="AB1943" s="18" t="str">
        <f t="shared" si="242"/>
        <v>Deposit</v>
      </c>
      <c r="AC1943" s="3">
        <f t="shared" si="243"/>
        <v>0</v>
      </c>
      <c r="AD1943" s="4">
        <f t="shared" si="244"/>
        <v>0</v>
      </c>
      <c r="AE1943" s="8" t="str">
        <f t="shared" si="245"/>
        <v/>
      </c>
      <c r="AF1943" s="18" t="str">
        <f t="shared" si="246"/>
        <v>--</v>
      </c>
    </row>
    <row r="1944" spans="5:32" x14ac:dyDescent="0.25">
      <c r="E1944" s="36" t="str">
        <f t="shared" si="247"/>
        <v>--</v>
      </c>
      <c r="F1944" s="25"/>
      <c r="G1944" s="20"/>
      <c r="H1944" s="29"/>
      <c r="I1944" s="29"/>
      <c r="J1944" s="23"/>
      <c r="K1944" s="23"/>
      <c r="L1944" s="23"/>
      <c r="M1944" s="25"/>
      <c r="N1944" s="29"/>
      <c r="O1944" s="13"/>
      <c r="P1944" s="13"/>
      <c r="Q1944" s="13"/>
      <c r="R1944" s="13"/>
      <c r="T1944" s="8" t="str">
        <f>IF(COUNTIF(M1944, "*POSB*TRA*")&gt;0,CONCATENATE(L1944,"-",MID(M1944,(MIN(IF(ISERROR(FIND({1;2;3;4;5;6;7;8;9;0},M1944,FIND("POSB",M1944))),"",FIND({1;2;3;4;5;6;7;8;9;0},M1944,FIND("POSB",M1944))))),6)),"")</f>
        <v/>
      </c>
      <c r="U1944" s="8" t="str">
        <f t="shared" si="240"/>
        <v>--</v>
      </c>
      <c r="V1944" s="17" t="str">
        <f>IF(COUNTIF(M1944, "*CHEQUE*")&gt;0,+MID(M1944,(MIN(IF(ISERROR(FIND({1;2;3;4;5;6;7;8;9;0},M1944)),"",FIND({1;2;3;4;5;6;7;8;9;0},M1944)))),15),"")</f>
        <v/>
      </c>
      <c r="W1944" s="10"/>
      <c r="X1944" s="10"/>
      <c r="Y1944" s="10"/>
      <c r="Z1944" s="10"/>
      <c r="AA1944" s="31" t="str">
        <f t="shared" si="241"/>
        <v>--</v>
      </c>
      <c r="AB1944" s="18" t="str">
        <f t="shared" si="242"/>
        <v>Deposit</v>
      </c>
      <c r="AC1944" s="3">
        <f t="shared" si="243"/>
        <v>0</v>
      </c>
      <c r="AD1944" s="4">
        <f t="shared" si="244"/>
        <v>0</v>
      </c>
      <c r="AE1944" s="8" t="str">
        <f t="shared" si="245"/>
        <v/>
      </c>
      <c r="AF1944" s="18" t="str">
        <f t="shared" si="246"/>
        <v>--</v>
      </c>
    </row>
    <row r="1945" spans="5:32" x14ac:dyDescent="0.25">
      <c r="E1945" s="36" t="str">
        <f t="shared" si="247"/>
        <v>--</v>
      </c>
      <c r="F1945" s="26"/>
      <c r="G1945" s="21"/>
      <c r="H1945" s="30"/>
      <c r="I1945" s="30"/>
      <c r="J1945" s="24"/>
      <c r="K1945" s="24"/>
      <c r="L1945" s="24"/>
      <c r="M1945" s="26"/>
      <c r="N1945" s="30"/>
      <c r="O1945" s="13"/>
      <c r="P1945" s="13"/>
      <c r="Q1945" s="13"/>
      <c r="R1945" s="13"/>
      <c r="T1945" s="8" t="str">
        <f>IF(COUNTIF(M1945, "*POSB*TRA*")&gt;0,CONCATENATE(L1945,"-",MID(M1945,(MIN(IF(ISERROR(FIND({1;2;3;4;5;6;7;8;9;0},M1945,FIND("POSB",M1945))),"",FIND({1;2;3;4;5;6;7;8;9;0},M1945,FIND("POSB",M1945))))),6)),"")</f>
        <v/>
      </c>
      <c r="U1945" s="8" t="str">
        <f t="shared" si="240"/>
        <v>--</v>
      </c>
      <c r="V1945" s="17" t="str">
        <f>IF(COUNTIF(M1945, "*CHEQUE*")&gt;0,+MID(M1945,(MIN(IF(ISERROR(FIND({1;2;3;4;5;6;7;8;9;0},M1945)),"",FIND({1;2;3;4;5;6;7;8;9;0},M1945)))),15),"")</f>
        <v/>
      </c>
      <c r="W1945" s="10"/>
      <c r="X1945" s="10"/>
      <c r="Y1945" s="10"/>
      <c r="Z1945" s="10"/>
      <c r="AA1945" s="31" t="str">
        <f t="shared" si="241"/>
        <v>--</v>
      </c>
      <c r="AB1945" s="18" t="str">
        <f t="shared" si="242"/>
        <v>Deposit</v>
      </c>
      <c r="AC1945" s="3">
        <f t="shared" si="243"/>
        <v>0</v>
      </c>
      <c r="AD1945" s="4">
        <f t="shared" si="244"/>
        <v>0</v>
      </c>
      <c r="AE1945" s="8" t="str">
        <f t="shared" si="245"/>
        <v/>
      </c>
      <c r="AF1945" s="18" t="str">
        <f t="shared" si="246"/>
        <v>--</v>
      </c>
    </row>
    <row r="1946" spans="5:32" x14ac:dyDescent="0.25">
      <c r="E1946" s="36" t="str">
        <f t="shared" si="247"/>
        <v>--</v>
      </c>
      <c r="F1946" s="25"/>
      <c r="G1946" s="20"/>
      <c r="H1946" s="29"/>
      <c r="I1946" s="29"/>
      <c r="J1946" s="23"/>
      <c r="K1946" s="23"/>
      <c r="L1946" s="23"/>
      <c r="M1946" s="25"/>
      <c r="N1946" s="29"/>
      <c r="O1946" s="13"/>
      <c r="P1946" s="13"/>
      <c r="Q1946" s="13"/>
      <c r="R1946" s="13"/>
      <c r="T1946" s="8" t="str">
        <f>IF(COUNTIF(M1946, "*POSB*TRA*")&gt;0,CONCATENATE(L1946,"-",MID(M1946,(MIN(IF(ISERROR(FIND({1;2;3;4;5;6;7;8;9;0},M1946,FIND("POSB",M1946))),"",FIND({1;2;3;4;5;6;7;8;9;0},M1946,FIND("POSB",M1946))))),6)),"")</f>
        <v/>
      </c>
      <c r="U1946" s="8" t="str">
        <f t="shared" si="240"/>
        <v>--</v>
      </c>
      <c r="V1946" s="17" t="str">
        <f>IF(COUNTIF(M1946, "*CHEQUE*")&gt;0,+MID(M1946,(MIN(IF(ISERROR(FIND({1;2;3;4;5;6;7;8;9;0},M1946)),"",FIND({1;2;3;4;5;6;7;8;9;0},M1946)))),15),"")</f>
        <v/>
      </c>
      <c r="W1946" s="10"/>
      <c r="X1946" s="10"/>
      <c r="Y1946" s="10"/>
      <c r="Z1946" s="10"/>
      <c r="AA1946" s="31" t="str">
        <f t="shared" si="241"/>
        <v>--</v>
      </c>
      <c r="AB1946" s="18" t="str">
        <f t="shared" si="242"/>
        <v>Deposit</v>
      </c>
      <c r="AC1946" s="3">
        <f t="shared" si="243"/>
        <v>0</v>
      </c>
      <c r="AD1946" s="4">
        <f t="shared" si="244"/>
        <v>0</v>
      </c>
      <c r="AE1946" s="8" t="str">
        <f t="shared" si="245"/>
        <v/>
      </c>
      <c r="AF1946" s="18" t="str">
        <f t="shared" si="246"/>
        <v>--</v>
      </c>
    </row>
    <row r="1947" spans="5:32" x14ac:dyDescent="0.25">
      <c r="E1947" s="36" t="str">
        <f t="shared" si="247"/>
        <v>--</v>
      </c>
      <c r="F1947" s="26"/>
      <c r="G1947" s="21"/>
      <c r="H1947" s="30"/>
      <c r="I1947" s="30"/>
      <c r="J1947" s="24"/>
      <c r="K1947" s="24"/>
      <c r="L1947" s="24"/>
      <c r="M1947" s="26"/>
      <c r="N1947" s="30"/>
      <c r="O1947" s="13"/>
      <c r="P1947" s="13"/>
      <c r="Q1947" s="13"/>
      <c r="R1947" s="13"/>
      <c r="T1947" s="8" t="str">
        <f>IF(COUNTIF(M1947, "*POSB*TRA*")&gt;0,CONCATENATE(L1947,"-",MID(M1947,(MIN(IF(ISERROR(FIND({1;2;3;4;5;6;7;8;9;0},M1947,FIND("POSB",M1947))),"",FIND({1;2;3;4;5;6;7;8;9;0},M1947,FIND("POSB",M1947))))),6)),"")</f>
        <v/>
      </c>
      <c r="U1947" s="8" t="str">
        <f t="shared" si="240"/>
        <v>--</v>
      </c>
      <c r="V1947" s="17" t="str">
        <f>IF(COUNTIF(M1947, "*CHEQUE*")&gt;0,+MID(M1947,(MIN(IF(ISERROR(FIND({1;2;3;4;5;6;7;8;9;0},M1947)),"",FIND({1;2;3;4;5;6;7;8;9;0},M1947)))),15),"")</f>
        <v/>
      </c>
      <c r="W1947" s="10"/>
      <c r="X1947" s="10"/>
      <c r="Y1947" s="10"/>
      <c r="Z1947" s="10"/>
      <c r="AA1947" s="31" t="str">
        <f t="shared" si="241"/>
        <v>--</v>
      </c>
      <c r="AB1947" s="18" t="str">
        <f t="shared" si="242"/>
        <v>Deposit</v>
      </c>
      <c r="AC1947" s="3">
        <f t="shared" si="243"/>
        <v>0</v>
      </c>
      <c r="AD1947" s="4">
        <f t="shared" si="244"/>
        <v>0</v>
      </c>
      <c r="AE1947" s="8" t="str">
        <f t="shared" si="245"/>
        <v/>
      </c>
      <c r="AF1947" s="18" t="str">
        <f t="shared" si="246"/>
        <v>--</v>
      </c>
    </row>
    <row r="1948" spans="5:32" x14ac:dyDescent="0.25">
      <c r="E1948" s="36" t="str">
        <f t="shared" si="247"/>
        <v>--</v>
      </c>
      <c r="F1948" s="25"/>
      <c r="G1948" s="20"/>
      <c r="H1948" s="29"/>
      <c r="I1948" s="29"/>
      <c r="J1948" s="23"/>
      <c r="K1948" s="23"/>
      <c r="L1948" s="23"/>
      <c r="M1948" s="25"/>
      <c r="N1948" s="29"/>
      <c r="O1948" s="13"/>
      <c r="P1948" s="13"/>
      <c r="Q1948" s="13"/>
      <c r="R1948" s="13"/>
      <c r="T1948" s="8" t="str">
        <f>IF(COUNTIF(M1948, "*POSB*TRA*")&gt;0,CONCATENATE(L1948,"-",MID(M1948,(MIN(IF(ISERROR(FIND({1;2;3;4;5;6;7;8;9;0},M1948,FIND("POSB",M1948))),"",FIND({1;2;3;4;5;6;7;8;9;0},M1948,FIND("POSB",M1948))))),6)),"")</f>
        <v/>
      </c>
      <c r="U1948" s="8" t="str">
        <f t="shared" si="240"/>
        <v>--</v>
      </c>
      <c r="V1948" s="17" t="str">
        <f>IF(COUNTIF(M1948, "*CHEQUE*")&gt;0,+MID(M1948,(MIN(IF(ISERROR(FIND({1;2;3;4;5;6;7;8;9;0},M1948)),"",FIND({1;2;3;4;5;6;7;8;9;0},M1948)))),15),"")</f>
        <v/>
      </c>
      <c r="W1948" s="10"/>
      <c r="X1948" s="10"/>
      <c r="Y1948" s="10"/>
      <c r="Z1948" s="10"/>
      <c r="AA1948" s="31" t="str">
        <f t="shared" si="241"/>
        <v>--</v>
      </c>
      <c r="AB1948" s="18" t="str">
        <f t="shared" si="242"/>
        <v>Deposit</v>
      </c>
      <c r="AC1948" s="3">
        <f t="shared" si="243"/>
        <v>0</v>
      </c>
      <c r="AD1948" s="4">
        <f t="shared" si="244"/>
        <v>0</v>
      </c>
      <c r="AE1948" s="8" t="str">
        <f t="shared" si="245"/>
        <v/>
      </c>
      <c r="AF1948" s="18" t="str">
        <f t="shared" si="246"/>
        <v>--</v>
      </c>
    </row>
    <row r="1949" spans="5:32" x14ac:dyDescent="0.25">
      <c r="E1949" s="36" t="str">
        <f t="shared" si="247"/>
        <v>--</v>
      </c>
      <c r="F1949" s="26"/>
      <c r="G1949" s="21"/>
      <c r="H1949" s="30"/>
      <c r="I1949" s="30"/>
      <c r="J1949" s="24"/>
      <c r="K1949" s="24"/>
      <c r="L1949" s="24"/>
      <c r="M1949" s="26"/>
      <c r="N1949" s="30"/>
      <c r="O1949" s="13"/>
      <c r="P1949" s="13"/>
      <c r="Q1949" s="13"/>
      <c r="R1949" s="13"/>
      <c r="T1949" s="8" t="str">
        <f>IF(COUNTIF(M1949, "*POSB*TRA*")&gt;0,CONCATENATE(L1949,"-",MID(M1949,(MIN(IF(ISERROR(FIND({1;2;3;4;5;6;7;8;9;0},M1949,FIND("POSB",M1949))),"",FIND({1;2;3;4;5;6;7;8;9;0},M1949,FIND("POSB",M1949))))),6)),"")</f>
        <v/>
      </c>
      <c r="U1949" s="8" t="str">
        <f t="shared" si="240"/>
        <v>--</v>
      </c>
      <c r="V1949" s="17" t="str">
        <f>IF(COUNTIF(M1949, "*CHEQUE*")&gt;0,+MID(M1949,(MIN(IF(ISERROR(FIND({1;2;3;4;5;6;7;8;9;0},M1949)),"",FIND({1;2;3;4;5;6;7;8;9;0},M1949)))),15),"")</f>
        <v/>
      </c>
      <c r="W1949" s="10"/>
      <c r="X1949" s="10"/>
      <c r="Y1949" s="10"/>
      <c r="Z1949" s="10"/>
      <c r="AA1949" s="31" t="str">
        <f t="shared" si="241"/>
        <v>--</v>
      </c>
      <c r="AB1949" s="18" t="str">
        <f t="shared" si="242"/>
        <v>Deposit</v>
      </c>
      <c r="AC1949" s="3">
        <f t="shared" si="243"/>
        <v>0</v>
      </c>
      <c r="AD1949" s="4">
        <f t="shared" si="244"/>
        <v>0</v>
      </c>
      <c r="AE1949" s="8" t="str">
        <f t="shared" si="245"/>
        <v/>
      </c>
      <c r="AF1949" s="18" t="str">
        <f t="shared" si="246"/>
        <v>--</v>
      </c>
    </row>
    <row r="1950" spans="5:32" x14ac:dyDescent="0.25">
      <c r="E1950" s="36" t="str">
        <f t="shared" si="247"/>
        <v>--</v>
      </c>
      <c r="F1950" s="25"/>
      <c r="G1950" s="20"/>
      <c r="H1950" s="29"/>
      <c r="I1950" s="29"/>
      <c r="J1950" s="23"/>
      <c r="K1950" s="23"/>
      <c r="L1950" s="23"/>
      <c r="M1950" s="25"/>
      <c r="N1950" s="29"/>
      <c r="O1950" s="13"/>
      <c r="P1950" s="13"/>
      <c r="Q1950" s="13"/>
      <c r="R1950" s="13"/>
      <c r="T1950" s="8" t="str">
        <f>IF(COUNTIF(M1950, "*POSB*TRA*")&gt;0,CONCATENATE(L1950,"-",MID(M1950,(MIN(IF(ISERROR(FIND({1;2;3;4;5;6;7;8;9;0},M1950,FIND("POSB",M1950))),"",FIND({1;2;3;4;5;6;7;8;9;0},M1950,FIND("POSB",M1950))))),6)),"")</f>
        <v/>
      </c>
      <c r="U1950" s="8" t="str">
        <f t="shared" si="240"/>
        <v>--</v>
      </c>
      <c r="V1950" s="17" t="str">
        <f>IF(COUNTIF(M1950, "*CHEQUE*")&gt;0,+MID(M1950,(MIN(IF(ISERROR(FIND({1;2;3;4;5;6;7;8;9;0},M1950)),"",FIND({1;2;3;4;5;6;7;8;9;0},M1950)))),15),"")</f>
        <v/>
      </c>
      <c r="W1950" s="10"/>
      <c r="X1950" s="10"/>
      <c r="Y1950" s="10"/>
      <c r="Z1950" s="10"/>
      <c r="AA1950" s="31" t="str">
        <f t="shared" si="241"/>
        <v>--</v>
      </c>
      <c r="AB1950" s="18" t="str">
        <f t="shared" si="242"/>
        <v>Deposit</v>
      </c>
      <c r="AC1950" s="3">
        <f t="shared" si="243"/>
        <v>0</v>
      </c>
      <c r="AD1950" s="4">
        <f t="shared" si="244"/>
        <v>0</v>
      </c>
      <c r="AE1950" s="8" t="str">
        <f t="shared" si="245"/>
        <v/>
      </c>
      <c r="AF1950" s="18" t="str">
        <f t="shared" si="246"/>
        <v>--</v>
      </c>
    </row>
    <row r="1951" spans="5:32" x14ac:dyDescent="0.25">
      <c r="E1951" s="36" t="str">
        <f t="shared" si="247"/>
        <v>--</v>
      </c>
      <c r="F1951" s="26"/>
      <c r="G1951" s="21"/>
      <c r="H1951" s="30"/>
      <c r="I1951" s="30"/>
      <c r="J1951" s="24"/>
      <c r="K1951" s="24"/>
      <c r="L1951" s="24"/>
      <c r="M1951" s="26"/>
      <c r="N1951" s="30"/>
      <c r="O1951" s="13"/>
      <c r="P1951" s="13"/>
      <c r="Q1951" s="13"/>
      <c r="R1951" s="13"/>
      <c r="T1951" s="8" t="str">
        <f>IF(COUNTIF(M1951, "*POSB*TRA*")&gt;0,CONCATENATE(L1951,"-",MID(M1951,(MIN(IF(ISERROR(FIND({1;2;3;4;5;6;7;8;9;0},M1951,FIND("POSB",M1951))),"",FIND({1;2;3;4;5;6;7;8;9;0},M1951,FIND("POSB",M1951))))),6)),"")</f>
        <v/>
      </c>
      <c r="U1951" s="8" t="str">
        <f t="shared" si="240"/>
        <v>--</v>
      </c>
      <c r="V1951" s="17" t="str">
        <f>IF(COUNTIF(M1951, "*CHEQUE*")&gt;0,+MID(M1951,(MIN(IF(ISERROR(FIND({1;2;3;4;5;6;7;8;9;0},M1951)),"",FIND({1;2;3;4;5;6;7;8;9;0},M1951)))),15),"")</f>
        <v/>
      </c>
      <c r="W1951" s="10"/>
      <c r="X1951" s="10"/>
      <c r="Y1951" s="10"/>
      <c r="Z1951" s="10"/>
      <c r="AA1951" s="31" t="str">
        <f t="shared" si="241"/>
        <v>--</v>
      </c>
      <c r="AB1951" s="18" t="str">
        <f t="shared" si="242"/>
        <v>Deposit</v>
      </c>
      <c r="AC1951" s="3">
        <f t="shared" si="243"/>
        <v>0</v>
      </c>
      <c r="AD1951" s="4">
        <f t="shared" si="244"/>
        <v>0</v>
      </c>
      <c r="AE1951" s="8" t="str">
        <f t="shared" si="245"/>
        <v/>
      </c>
      <c r="AF1951" s="18" t="str">
        <f t="shared" si="246"/>
        <v>--</v>
      </c>
    </row>
    <row r="1952" spans="5:32" x14ac:dyDescent="0.25">
      <c r="E1952" s="36" t="str">
        <f t="shared" si="247"/>
        <v>--</v>
      </c>
      <c r="F1952" s="25"/>
      <c r="G1952" s="20"/>
      <c r="H1952" s="29"/>
      <c r="I1952" s="29"/>
      <c r="J1952" s="23"/>
      <c r="K1952" s="23"/>
      <c r="L1952" s="23"/>
      <c r="M1952" s="25"/>
      <c r="N1952" s="29"/>
      <c r="O1952" s="13"/>
      <c r="P1952" s="13"/>
      <c r="Q1952" s="13"/>
      <c r="R1952" s="13"/>
      <c r="T1952" s="8" t="str">
        <f>IF(COUNTIF(M1952, "*POSB*TRA*")&gt;0,CONCATENATE(L1952,"-",MID(M1952,(MIN(IF(ISERROR(FIND({1;2;3;4;5;6;7;8;9;0},M1952,FIND("POSB",M1952))),"",FIND({1;2;3;4;5;6;7;8;9;0},M1952,FIND("POSB",M1952))))),6)),"")</f>
        <v/>
      </c>
      <c r="U1952" s="8" t="str">
        <f t="shared" si="240"/>
        <v>--</v>
      </c>
      <c r="V1952" s="17" t="str">
        <f>IF(COUNTIF(M1952, "*CHEQUE*")&gt;0,+MID(M1952,(MIN(IF(ISERROR(FIND({1;2;3;4;5;6;7;8;9;0},M1952)),"",FIND({1;2;3;4;5;6;7;8;9;0},M1952)))),15),"")</f>
        <v/>
      </c>
      <c r="W1952" s="10"/>
      <c r="X1952" s="10"/>
      <c r="Y1952" s="10"/>
      <c r="Z1952" s="10"/>
      <c r="AA1952" s="31" t="str">
        <f t="shared" si="241"/>
        <v>--</v>
      </c>
      <c r="AB1952" s="18" t="str">
        <f t="shared" si="242"/>
        <v>Deposit</v>
      </c>
      <c r="AC1952" s="3">
        <f t="shared" si="243"/>
        <v>0</v>
      </c>
      <c r="AD1952" s="4">
        <f t="shared" si="244"/>
        <v>0</v>
      </c>
      <c r="AE1952" s="8" t="str">
        <f t="shared" si="245"/>
        <v/>
      </c>
      <c r="AF1952" s="18" t="str">
        <f t="shared" si="246"/>
        <v>--</v>
      </c>
    </row>
    <row r="1953" spans="5:32" x14ac:dyDescent="0.25">
      <c r="E1953" s="36" t="str">
        <f t="shared" si="247"/>
        <v>--</v>
      </c>
      <c r="F1953" s="26"/>
      <c r="G1953" s="21"/>
      <c r="H1953" s="30"/>
      <c r="I1953" s="30"/>
      <c r="J1953" s="24"/>
      <c r="K1953" s="24"/>
      <c r="L1953" s="24"/>
      <c r="M1953" s="26"/>
      <c r="N1953" s="30"/>
      <c r="O1953" s="13"/>
      <c r="P1953" s="13"/>
      <c r="Q1953" s="13"/>
      <c r="R1953" s="13"/>
      <c r="T1953" s="8" t="str">
        <f>IF(COUNTIF(M1953, "*POSB*TRA*")&gt;0,CONCATENATE(L1953,"-",MID(M1953,(MIN(IF(ISERROR(FIND({1;2;3;4;5;6;7;8;9;0},M1953,FIND("POSB",M1953))),"",FIND({1;2;3;4;5;6;7;8;9;0},M1953,FIND("POSB",M1953))))),6)),"")</f>
        <v/>
      </c>
      <c r="U1953" s="8" t="str">
        <f t="shared" si="240"/>
        <v>--</v>
      </c>
      <c r="V1953" s="17" t="str">
        <f>IF(COUNTIF(M1953, "*CHEQUE*")&gt;0,+MID(M1953,(MIN(IF(ISERROR(FIND({1;2;3;4;5;6;7;8;9;0},M1953)),"",FIND({1;2;3;4;5;6;7;8;9;0},M1953)))),15),"")</f>
        <v/>
      </c>
      <c r="W1953" s="10"/>
      <c r="X1953" s="10"/>
      <c r="Y1953" s="10"/>
      <c r="Z1953" s="10"/>
      <c r="AA1953" s="31" t="str">
        <f t="shared" si="241"/>
        <v>--</v>
      </c>
      <c r="AB1953" s="18" t="str">
        <f t="shared" si="242"/>
        <v>Deposit</v>
      </c>
      <c r="AC1953" s="3">
        <f t="shared" si="243"/>
        <v>0</v>
      </c>
      <c r="AD1953" s="4">
        <f t="shared" si="244"/>
        <v>0</v>
      </c>
      <c r="AE1953" s="8" t="str">
        <f t="shared" si="245"/>
        <v/>
      </c>
      <c r="AF1953" s="18" t="str">
        <f t="shared" si="246"/>
        <v>--</v>
      </c>
    </row>
    <row r="1954" spans="5:32" x14ac:dyDescent="0.25">
      <c r="E1954" s="36" t="str">
        <f t="shared" si="247"/>
        <v>--</v>
      </c>
      <c r="F1954" s="25"/>
      <c r="G1954" s="20"/>
      <c r="H1954" s="29"/>
      <c r="I1954" s="29"/>
      <c r="J1954" s="23"/>
      <c r="K1954" s="23"/>
      <c r="L1954" s="23"/>
      <c r="M1954" s="25"/>
      <c r="N1954" s="29"/>
      <c r="O1954" s="13"/>
      <c r="P1954" s="13"/>
      <c r="Q1954" s="13"/>
      <c r="R1954" s="13"/>
      <c r="T1954" s="8" t="str">
        <f>IF(COUNTIF(M1954, "*POSB*TRA*")&gt;0,CONCATENATE(L1954,"-",MID(M1954,(MIN(IF(ISERROR(FIND({1;2;3;4;5;6;7;8;9;0},M1954,FIND("POSB",M1954))),"",FIND({1;2;3;4;5;6;7;8;9;0},M1954,FIND("POSB",M1954))))),6)),"")</f>
        <v/>
      </c>
      <c r="U1954" s="8" t="str">
        <f t="shared" si="240"/>
        <v>--</v>
      </c>
      <c r="V1954" s="17" t="str">
        <f>IF(COUNTIF(M1954, "*CHEQUE*")&gt;0,+MID(M1954,(MIN(IF(ISERROR(FIND({1;2;3;4;5;6;7;8;9;0},M1954)),"",FIND({1;2;3;4;5;6;7;8;9;0},M1954)))),15),"")</f>
        <v/>
      </c>
      <c r="W1954" s="10"/>
      <c r="X1954" s="10"/>
      <c r="Y1954" s="10"/>
      <c r="Z1954" s="10"/>
      <c r="AA1954" s="31" t="str">
        <f t="shared" si="241"/>
        <v>--</v>
      </c>
      <c r="AB1954" s="18" t="str">
        <f t="shared" si="242"/>
        <v>Deposit</v>
      </c>
      <c r="AC1954" s="3">
        <f t="shared" si="243"/>
        <v>0</v>
      </c>
      <c r="AD1954" s="4">
        <f t="shared" si="244"/>
        <v>0</v>
      </c>
      <c r="AE1954" s="8" t="str">
        <f t="shared" si="245"/>
        <v/>
      </c>
      <c r="AF1954" s="18" t="str">
        <f t="shared" si="246"/>
        <v>--</v>
      </c>
    </row>
    <row r="1955" spans="5:32" x14ac:dyDescent="0.25">
      <c r="E1955" s="36" t="str">
        <f t="shared" si="247"/>
        <v>--</v>
      </c>
      <c r="F1955" s="26"/>
      <c r="G1955" s="21"/>
      <c r="H1955" s="30"/>
      <c r="I1955" s="30"/>
      <c r="J1955" s="24"/>
      <c r="K1955" s="24"/>
      <c r="L1955" s="24"/>
      <c r="M1955" s="26"/>
      <c r="N1955" s="30"/>
      <c r="O1955" s="13"/>
      <c r="P1955" s="13"/>
      <c r="Q1955" s="13"/>
      <c r="R1955" s="13"/>
      <c r="T1955" s="8" t="str">
        <f>IF(COUNTIF(M1955, "*POSB*TRA*")&gt;0,CONCATENATE(L1955,"-",MID(M1955,(MIN(IF(ISERROR(FIND({1;2;3;4;5;6;7;8;9;0},M1955,FIND("POSB",M1955))),"",FIND({1;2;3;4;5;6;7;8;9;0},M1955,FIND("POSB",M1955))))),6)),"")</f>
        <v/>
      </c>
      <c r="U1955" s="8" t="str">
        <f t="shared" si="240"/>
        <v>--</v>
      </c>
      <c r="V1955" s="17" t="str">
        <f>IF(COUNTIF(M1955, "*CHEQUE*")&gt;0,+MID(M1955,(MIN(IF(ISERROR(FIND({1;2;3;4;5;6;7;8;9;0},M1955)),"",FIND({1;2;3;4;5;6;7;8;9;0},M1955)))),15),"")</f>
        <v/>
      </c>
      <c r="W1955" s="10"/>
      <c r="X1955" s="10"/>
      <c r="Y1955" s="10"/>
      <c r="Z1955" s="10"/>
      <c r="AA1955" s="31" t="str">
        <f t="shared" si="241"/>
        <v>--</v>
      </c>
      <c r="AB1955" s="18" t="str">
        <f t="shared" si="242"/>
        <v>Deposit</v>
      </c>
      <c r="AC1955" s="3">
        <f t="shared" si="243"/>
        <v>0</v>
      </c>
      <c r="AD1955" s="4">
        <f t="shared" si="244"/>
        <v>0</v>
      </c>
      <c r="AE1955" s="8" t="str">
        <f t="shared" si="245"/>
        <v/>
      </c>
      <c r="AF1955" s="18" t="str">
        <f t="shared" si="246"/>
        <v>--</v>
      </c>
    </row>
    <row r="1956" spans="5:32" x14ac:dyDescent="0.25">
      <c r="E1956" s="36" t="str">
        <f t="shared" si="247"/>
        <v>--</v>
      </c>
      <c r="F1956" s="25"/>
      <c r="G1956" s="20"/>
      <c r="H1956" s="29"/>
      <c r="I1956" s="29"/>
      <c r="J1956" s="23"/>
      <c r="K1956" s="23"/>
      <c r="L1956" s="23"/>
      <c r="M1956" s="25"/>
      <c r="N1956" s="29"/>
      <c r="O1956" s="13"/>
      <c r="P1956" s="13"/>
      <c r="Q1956" s="13"/>
      <c r="R1956" s="13"/>
      <c r="T1956" s="8" t="str">
        <f>IF(COUNTIF(M1956, "*POSB*TRA*")&gt;0,CONCATENATE(L1956,"-",MID(M1956,(MIN(IF(ISERROR(FIND({1;2;3;4;5;6;7;8;9;0},M1956,FIND("POSB",M1956))),"",FIND({1;2;3;4;5;6;7;8;9;0},M1956,FIND("POSB",M1956))))),6)),"")</f>
        <v/>
      </c>
      <c r="U1956" s="8" t="str">
        <f t="shared" si="240"/>
        <v>--</v>
      </c>
      <c r="V1956" s="17" t="str">
        <f>IF(COUNTIF(M1956, "*CHEQUE*")&gt;0,+MID(M1956,(MIN(IF(ISERROR(FIND({1;2;3;4;5;6;7;8;9;0},M1956)),"",FIND({1;2;3;4;5;6;7;8;9;0},M1956)))),15),"")</f>
        <v/>
      </c>
      <c r="W1956" s="10"/>
      <c r="X1956" s="10"/>
      <c r="Y1956" s="10"/>
      <c r="Z1956" s="10"/>
      <c r="AA1956" s="31" t="str">
        <f t="shared" si="241"/>
        <v>--</v>
      </c>
      <c r="AB1956" s="18" t="str">
        <f t="shared" si="242"/>
        <v>Deposit</v>
      </c>
      <c r="AC1956" s="3">
        <f t="shared" si="243"/>
        <v>0</v>
      </c>
      <c r="AD1956" s="4">
        <f t="shared" si="244"/>
        <v>0</v>
      </c>
      <c r="AE1956" s="8" t="str">
        <f t="shared" si="245"/>
        <v/>
      </c>
      <c r="AF1956" s="18" t="str">
        <f t="shared" si="246"/>
        <v>--</v>
      </c>
    </row>
    <row r="1957" spans="5:32" x14ac:dyDescent="0.25">
      <c r="E1957" s="36" t="str">
        <f t="shared" si="247"/>
        <v>--</v>
      </c>
      <c r="F1957" s="26"/>
      <c r="G1957" s="21"/>
      <c r="H1957" s="30"/>
      <c r="I1957" s="30"/>
      <c r="J1957" s="24"/>
      <c r="K1957" s="24"/>
      <c r="L1957" s="24"/>
      <c r="M1957" s="26"/>
      <c r="N1957" s="30"/>
      <c r="O1957" s="13"/>
      <c r="P1957" s="13"/>
      <c r="Q1957" s="13"/>
      <c r="R1957" s="13"/>
      <c r="T1957" s="8" t="str">
        <f>IF(COUNTIF(M1957, "*POSB*TRA*")&gt;0,CONCATENATE(L1957,"-",MID(M1957,(MIN(IF(ISERROR(FIND({1;2;3;4;5;6;7;8;9;0},M1957,FIND("POSB",M1957))),"",FIND({1;2;3;4;5;6;7;8;9;0},M1957,FIND("POSB",M1957))))),6)),"")</f>
        <v/>
      </c>
      <c r="U1957" s="8" t="str">
        <f t="shared" si="240"/>
        <v>--</v>
      </c>
      <c r="V1957" s="17" t="str">
        <f>IF(COUNTIF(M1957, "*CHEQUE*")&gt;0,+MID(M1957,(MIN(IF(ISERROR(FIND({1;2;3;4;5;6;7;8;9;0},M1957)),"",FIND({1;2;3;4;5;6;7;8;9;0},M1957)))),15),"")</f>
        <v/>
      </c>
      <c r="W1957" s="10"/>
      <c r="X1957" s="10"/>
      <c r="Y1957" s="10"/>
      <c r="Z1957" s="10"/>
      <c r="AA1957" s="31" t="str">
        <f t="shared" si="241"/>
        <v>--</v>
      </c>
      <c r="AB1957" s="18" t="str">
        <f t="shared" si="242"/>
        <v>Deposit</v>
      </c>
      <c r="AC1957" s="3">
        <f t="shared" si="243"/>
        <v>0</v>
      </c>
      <c r="AD1957" s="4">
        <f t="shared" si="244"/>
        <v>0</v>
      </c>
      <c r="AE1957" s="8" t="str">
        <f t="shared" si="245"/>
        <v/>
      </c>
      <c r="AF1957" s="18" t="str">
        <f t="shared" si="246"/>
        <v>--</v>
      </c>
    </row>
    <row r="1958" spans="5:32" x14ac:dyDescent="0.25">
      <c r="E1958" s="36" t="str">
        <f t="shared" si="247"/>
        <v>--</v>
      </c>
      <c r="F1958" s="25"/>
      <c r="G1958" s="20"/>
      <c r="H1958" s="29"/>
      <c r="I1958" s="29"/>
      <c r="J1958" s="23"/>
      <c r="K1958" s="23"/>
      <c r="L1958" s="23"/>
      <c r="M1958" s="25"/>
      <c r="N1958" s="29"/>
      <c r="O1958" s="13"/>
      <c r="P1958" s="13"/>
      <c r="Q1958" s="13"/>
      <c r="R1958" s="13"/>
      <c r="T1958" s="8" t="str">
        <f>IF(COUNTIF(M1958, "*POSB*TRA*")&gt;0,CONCATENATE(L1958,"-",MID(M1958,(MIN(IF(ISERROR(FIND({1;2;3;4;5;6;7;8;9;0},M1958,FIND("POSB",M1958))),"",FIND({1;2;3;4;5;6;7;8;9;0},M1958,FIND("POSB",M1958))))),6)),"")</f>
        <v/>
      </c>
      <c r="U1958" s="8" t="str">
        <f t="shared" si="240"/>
        <v>--</v>
      </c>
      <c r="V1958" s="17" t="str">
        <f>IF(COUNTIF(M1958, "*CHEQUE*")&gt;0,+MID(M1958,(MIN(IF(ISERROR(FIND({1;2;3;4;5;6;7;8;9;0},M1958)),"",FIND({1;2;3;4;5;6;7;8;9;0},M1958)))),15),"")</f>
        <v/>
      </c>
      <c r="W1958" s="10"/>
      <c r="X1958" s="10"/>
      <c r="Y1958" s="10"/>
      <c r="Z1958" s="10"/>
      <c r="AA1958" s="31" t="str">
        <f t="shared" si="241"/>
        <v>--</v>
      </c>
      <c r="AB1958" s="18" t="str">
        <f t="shared" si="242"/>
        <v>Deposit</v>
      </c>
      <c r="AC1958" s="3">
        <f t="shared" si="243"/>
        <v>0</v>
      </c>
      <c r="AD1958" s="4">
        <f t="shared" si="244"/>
        <v>0</v>
      </c>
      <c r="AE1958" s="8" t="str">
        <f t="shared" si="245"/>
        <v/>
      </c>
      <c r="AF1958" s="18" t="str">
        <f t="shared" si="246"/>
        <v>--</v>
      </c>
    </row>
    <row r="1959" spans="5:32" x14ac:dyDescent="0.25">
      <c r="E1959" s="36" t="str">
        <f t="shared" si="247"/>
        <v>--</v>
      </c>
      <c r="F1959" s="26"/>
      <c r="G1959" s="21"/>
      <c r="H1959" s="30"/>
      <c r="I1959" s="30"/>
      <c r="J1959" s="24"/>
      <c r="K1959" s="24"/>
      <c r="L1959" s="24"/>
      <c r="M1959" s="26"/>
      <c r="N1959" s="30"/>
      <c r="O1959" s="13"/>
      <c r="P1959" s="13"/>
      <c r="Q1959" s="13"/>
      <c r="R1959" s="13"/>
      <c r="T1959" s="8" t="str">
        <f>IF(COUNTIF(M1959, "*POSB*TRA*")&gt;0,CONCATENATE(L1959,"-",MID(M1959,(MIN(IF(ISERROR(FIND({1;2;3;4;5;6;7;8;9;0},M1959,FIND("POSB",M1959))),"",FIND({1;2;3;4;5;6;7;8;9;0},M1959,FIND("POSB",M1959))))),6)),"")</f>
        <v/>
      </c>
      <c r="U1959" s="8" t="str">
        <f t="shared" si="240"/>
        <v>--</v>
      </c>
      <c r="V1959" s="17" t="str">
        <f>IF(COUNTIF(M1959, "*CHEQUE*")&gt;0,+MID(M1959,(MIN(IF(ISERROR(FIND({1;2;3;4;5;6;7;8;9;0},M1959)),"",FIND({1;2;3;4;5;6;7;8;9;0},M1959)))),15),"")</f>
        <v/>
      </c>
      <c r="W1959" s="10"/>
      <c r="X1959" s="10"/>
      <c r="Y1959" s="10"/>
      <c r="Z1959" s="10"/>
      <c r="AA1959" s="31" t="str">
        <f t="shared" si="241"/>
        <v>--</v>
      </c>
      <c r="AB1959" s="18" t="str">
        <f t="shared" si="242"/>
        <v>Deposit</v>
      </c>
      <c r="AC1959" s="3">
        <f t="shared" si="243"/>
        <v>0</v>
      </c>
      <c r="AD1959" s="4">
        <f t="shared" si="244"/>
        <v>0</v>
      </c>
      <c r="AE1959" s="8" t="str">
        <f t="shared" si="245"/>
        <v/>
      </c>
      <c r="AF1959" s="18" t="str">
        <f t="shared" si="246"/>
        <v>--</v>
      </c>
    </row>
    <row r="1960" spans="5:32" x14ac:dyDescent="0.25">
      <c r="E1960" s="36" t="str">
        <f t="shared" si="247"/>
        <v>--</v>
      </c>
      <c r="F1960" s="25"/>
      <c r="G1960" s="20"/>
      <c r="H1960" s="29"/>
      <c r="I1960" s="29"/>
      <c r="J1960" s="23"/>
      <c r="K1960" s="23"/>
      <c r="L1960" s="23"/>
      <c r="M1960" s="25"/>
      <c r="N1960" s="29"/>
      <c r="O1960" s="13"/>
      <c r="P1960" s="13"/>
      <c r="Q1960" s="13"/>
      <c r="R1960" s="13"/>
      <c r="T1960" s="8" t="str">
        <f>IF(COUNTIF(M1960, "*POSB*TRA*")&gt;0,CONCATENATE(L1960,"-",MID(M1960,(MIN(IF(ISERROR(FIND({1;2;3;4;5;6;7;8;9;0},M1960,FIND("POSB",M1960))),"",FIND({1;2;3;4;5;6;7;8;9;0},M1960,FIND("POSB",M1960))))),6)),"")</f>
        <v/>
      </c>
      <c r="U1960" s="8" t="str">
        <f t="shared" si="240"/>
        <v>--</v>
      </c>
      <c r="V1960" s="17" t="str">
        <f>IF(COUNTIF(M1960, "*CHEQUE*")&gt;0,+MID(M1960,(MIN(IF(ISERROR(FIND({1;2;3;4;5;6;7;8;9;0},M1960)),"",FIND({1;2;3;4;5;6;7;8;9;0},M1960)))),15),"")</f>
        <v/>
      </c>
      <c r="W1960" s="10"/>
      <c r="X1960" s="10"/>
      <c r="Y1960" s="10"/>
      <c r="Z1960" s="10"/>
      <c r="AA1960" s="31" t="str">
        <f t="shared" si="241"/>
        <v>--</v>
      </c>
      <c r="AB1960" s="18" t="str">
        <f t="shared" si="242"/>
        <v>Deposit</v>
      </c>
      <c r="AC1960" s="3">
        <f t="shared" si="243"/>
        <v>0</v>
      </c>
      <c r="AD1960" s="4">
        <f t="shared" si="244"/>
        <v>0</v>
      </c>
      <c r="AE1960" s="8" t="str">
        <f t="shared" si="245"/>
        <v/>
      </c>
      <c r="AF1960" s="18" t="str">
        <f t="shared" si="246"/>
        <v>--</v>
      </c>
    </row>
    <row r="1961" spans="5:32" x14ac:dyDescent="0.25">
      <c r="E1961" s="36" t="str">
        <f t="shared" si="247"/>
        <v>--</v>
      </c>
      <c r="F1961" s="26"/>
      <c r="G1961" s="21"/>
      <c r="H1961" s="30"/>
      <c r="I1961" s="30"/>
      <c r="J1961" s="24"/>
      <c r="K1961" s="24"/>
      <c r="L1961" s="24"/>
      <c r="M1961" s="26"/>
      <c r="N1961" s="30"/>
      <c r="O1961" s="13"/>
      <c r="P1961" s="13"/>
      <c r="Q1961" s="13"/>
      <c r="R1961" s="13"/>
      <c r="T1961" s="8" t="str">
        <f>IF(COUNTIF(M1961, "*POSB*TRA*")&gt;0,CONCATENATE(L1961,"-",MID(M1961,(MIN(IF(ISERROR(FIND({1;2;3;4;5;6;7;8;9;0},M1961,FIND("POSB",M1961))),"",FIND({1;2;3;4;5;6;7;8;9;0},M1961,FIND("POSB",M1961))))),6)),"")</f>
        <v/>
      </c>
      <c r="U1961" s="8" t="str">
        <f t="shared" si="240"/>
        <v>--</v>
      </c>
      <c r="V1961" s="17" t="str">
        <f>IF(COUNTIF(M1961, "*CHEQUE*")&gt;0,+MID(M1961,(MIN(IF(ISERROR(FIND({1;2;3;4;5;6;7;8;9;0},M1961)),"",FIND({1;2;3;4;5;6;7;8;9;0},M1961)))),15),"")</f>
        <v/>
      </c>
      <c r="W1961" s="10"/>
      <c r="X1961" s="10"/>
      <c r="Y1961" s="10"/>
      <c r="Z1961" s="10"/>
      <c r="AA1961" s="31" t="str">
        <f t="shared" si="241"/>
        <v>--</v>
      </c>
      <c r="AB1961" s="18" t="str">
        <f t="shared" si="242"/>
        <v>Deposit</v>
      </c>
      <c r="AC1961" s="3">
        <f t="shared" si="243"/>
        <v>0</v>
      </c>
      <c r="AD1961" s="4">
        <f t="shared" si="244"/>
        <v>0</v>
      </c>
      <c r="AE1961" s="8" t="str">
        <f t="shared" si="245"/>
        <v/>
      </c>
      <c r="AF1961" s="18" t="str">
        <f t="shared" si="246"/>
        <v>--</v>
      </c>
    </row>
    <row r="1962" spans="5:32" x14ac:dyDescent="0.25">
      <c r="E1962" s="36" t="str">
        <f t="shared" si="247"/>
        <v>--</v>
      </c>
      <c r="F1962" s="25"/>
      <c r="G1962" s="20"/>
      <c r="H1962" s="29"/>
      <c r="I1962" s="29"/>
      <c r="J1962" s="23"/>
      <c r="K1962" s="23"/>
      <c r="L1962" s="23"/>
      <c r="M1962" s="25"/>
      <c r="N1962" s="29"/>
      <c r="O1962" s="13"/>
      <c r="P1962" s="13"/>
      <c r="Q1962" s="13"/>
      <c r="R1962" s="13"/>
      <c r="T1962" s="8" t="str">
        <f>IF(COUNTIF(M1962, "*POSB*TRA*")&gt;0,CONCATENATE(L1962,"-",MID(M1962,(MIN(IF(ISERROR(FIND({1;2;3;4;5;6;7;8;9;0},M1962,FIND("POSB",M1962))),"",FIND({1;2;3;4;5;6;7;8;9;0},M1962,FIND("POSB",M1962))))),6)),"")</f>
        <v/>
      </c>
      <c r="U1962" s="8" t="str">
        <f t="shared" si="240"/>
        <v>--</v>
      </c>
      <c r="V1962" s="17" t="str">
        <f>IF(COUNTIF(M1962, "*CHEQUE*")&gt;0,+MID(M1962,(MIN(IF(ISERROR(FIND({1;2;3;4;5;6;7;8;9;0},M1962)),"",FIND({1;2;3;4;5;6;7;8;9;0},M1962)))),15),"")</f>
        <v/>
      </c>
      <c r="W1962" s="10"/>
      <c r="X1962" s="10"/>
      <c r="Y1962" s="10"/>
      <c r="Z1962" s="10"/>
      <c r="AA1962" s="31" t="str">
        <f t="shared" si="241"/>
        <v>--</v>
      </c>
      <c r="AB1962" s="18" t="str">
        <f t="shared" si="242"/>
        <v>Deposit</v>
      </c>
      <c r="AC1962" s="3">
        <f t="shared" si="243"/>
        <v>0</v>
      </c>
      <c r="AD1962" s="4">
        <f t="shared" si="244"/>
        <v>0</v>
      </c>
      <c r="AE1962" s="8" t="str">
        <f t="shared" si="245"/>
        <v/>
      </c>
      <c r="AF1962" s="18" t="str">
        <f t="shared" si="246"/>
        <v>--</v>
      </c>
    </row>
    <row r="1963" spans="5:32" x14ac:dyDescent="0.25">
      <c r="E1963" s="36" t="str">
        <f t="shared" si="247"/>
        <v>--</v>
      </c>
      <c r="F1963" s="26"/>
      <c r="G1963" s="21"/>
      <c r="H1963" s="30"/>
      <c r="I1963" s="30"/>
      <c r="J1963" s="24"/>
      <c r="K1963" s="24"/>
      <c r="L1963" s="24"/>
      <c r="M1963" s="26"/>
      <c r="N1963" s="30"/>
      <c r="O1963" s="13"/>
      <c r="P1963" s="13"/>
      <c r="Q1963" s="13"/>
      <c r="R1963" s="13"/>
      <c r="T1963" s="8" t="str">
        <f>IF(COUNTIF(M1963, "*POSB*TRA*")&gt;0,CONCATENATE(L1963,"-",MID(M1963,(MIN(IF(ISERROR(FIND({1;2;3;4;5;6;7;8;9;0},M1963,FIND("POSB",M1963))),"",FIND({1;2;3;4;5;6;7;8;9;0},M1963,FIND("POSB",M1963))))),6)),"")</f>
        <v/>
      </c>
      <c r="U1963" s="8" t="str">
        <f t="shared" si="240"/>
        <v>--</v>
      </c>
      <c r="V1963" s="17" t="str">
        <f>IF(COUNTIF(M1963, "*CHEQUE*")&gt;0,+MID(M1963,(MIN(IF(ISERROR(FIND({1;2;3;4;5;6;7;8;9;0},M1963)),"",FIND({1;2;3;4;5;6;7;8;9;0},M1963)))),15),"")</f>
        <v/>
      </c>
      <c r="W1963" s="10"/>
      <c r="X1963" s="10"/>
      <c r="Y1963" s="10"/>
      <c r="Z1963" s="10"/>
      <c r="AA1963" s="31" t="str">
        <f t="shared" si="241"/>
        <v>--</v>
      </c>
      <c r="AB1963" s="18" t="str">
        <f t="shared" si="242"/>
        <v>Deposit</v>
      </c>
      <c r="AC1963" s="3">
        <f t="shared" si="243"/>
        <v>0</v>
      </c>
      <c r="AD1963" s="4">
        <f t="shared" si="244"/>
        <v>0</v>
      </c>
      <c r="AE1963" s="8" t="str">
        <f t="shared" si="245"/>
        <v/>
      </c>
      <c r="AF1963" s="18" t="str">
        <f t="shared" si="246"/>
        <v>--</v>
      </c>
    </row>
    <row r="1964" spans="5:32" x14ac:dyDescent="0.25">
      <c r="E1964" s="36" t="str">
        <f t="shared" si="247"/>
        <v>--</v>
      </c>
      <c r="F1964" s="25"/>
      <c r="G1964" s="20"/>
      <c r="H1964" s="29"/>
      <c r="I1964" s="29"/>
      <c r="J1964" s="23"/>
      <c r="K1964" s="23"/>
      <c r="L1964" s="23"/>
      <c r="M1964" s="25"/>
      <c r="N1964" s="29"/>
      <c r="O1964" s="13"/>
      <c r="P1964" s="13"/>
      <c r="Q1964" s="13"/>
      <c r="R1964" s="13"/>
      <c r="T1964" s="8" t="str">
        <f>IF(COUNTIF(M1964, "*POSB*TRA*")&gt;0,CONCATENATE(L1964,"-",MID(M1964,(MIN(IF(ISERROR(FIND({1;2;3;4;5;6;7;8;9;0},M1964,FIND("POSB",M1964))),"",FIND({1;2;3;4;5;6;7;8;9;0},M1964,FIND("POSB",M1964))))),6)),"")</f>
        <v/>
      </c>
      <c r="U1964" s="8" t="str">
        <f t="shared" si="240"/>
        <v>--</v>
      </c>
      <c r="V1964" s="17" t="str">
        <f>IF(COUNTIF(M1964, "*CHEQUE*")&gt;0,+MID(M1964,(MIN(IF(ISERROR(FIND({1;2;3;4;5;6;7;8;9;0},M1964)),"",FIND({1;2;3;4;5;6;7;8;9;0},M1964)))),15),"")</f>
        <v/>
      </c>
      <c r="W1964" s="10"/>
      <c r="X1964" s="10"/>
      <c r="Y1964" s="10"/>
      <c r="Z1964" s="10"/>
      <c r="AA1964" s="31" t="str">
        <f t="shared" si="241"/>
        <v>--</v>
      </c>
      <c r="AB1964" s="18" t="str">
        <f t="shared" si="242"/>
        <v>Deposit</v>
      </c>
      <c r="AC1964" s="3">
        <f t="shared" si="243"/>
        <v>0</v>
      </c>
      <c r="AD1964" s="4">
        <f t="shared" si="244"/>
        <v>0</v>
      </c>
      <c r="AE1964" s="8" t="str">
        <f t="shared" si="245"/>
        <v/>
      </c>
      <c r="AF1964" s="18" t="str">
        <f t="shared" si="246"/>
        <v>--</v>
      </c>
    </row>
    <row r="1965" spans="5:32" x14ac:dyDescent="0.25">
      <c r="E1965" s="36" t="str">
        <f t="shared" si="247"/>
        <v>--</v>
      </c>
      <c r="F1965" s="26"/>
      <c r="G1965" s="21"/>
      <c r="H1965" s="30"/>
      <c r="I1965" s="30"/>
      <c r="J1965" s="24"/>
      <c r="K1965" s="24"/>
      <c r="L1965" s="24"/>
      <c r="M1965" s="26"/>
      <c r="N1965" s="30"/>
      <c r="O1965" s="13"/>
      <c r="P1965" s="13"/>
      <c r="Q1965" s="13"/>
      <c r="R1965" s="13"/>
      <c r="T1965" s="8" t="str">
        <f>IF(COUNTIF(M1965, "*POSB*TRA*")&gt;0,CONCATENATE(L1965,"-",MID(M1965,(MIN(IF(ISERROR(FIND({1;2;3;4;5;6;7;8;9;0},M1965,FIND("POSB",M1965))),"",FIND({1;2;3;4;5;6;7;8;9;0},M1965,FIND("POSB",M1965))))),6)),"")</f>
        <v/>
      </c>
      <c r="U1965" s="8" t="str">
        <f t="shared" si="240"/>
        <v>--</v>
      </c>
      <c r="V1965" s="17" t="str">
        <f>IF(COUNTIF(M1965, "*CHEQUE*")&gt;0,+MID(M1965,(MIN(IF(ISERROR(FIND({1;2;3;4;5;6;7;8;9;0},M1965)),"",FIND({1;2;3;4;5;6;7;8;9;0},M1965)))),15),"")</f>
        <v/>
      </c>
      <c r="W1965" s="10"/>
      <c r="X1965" s="10"/>
      <c r="Y1965" s="10"/>
      <c r="Z1965" s="10"/>
      <c r="AA1965" s="31" t="str">
        <f t="shared" si="241"/>
        <v>--</v>
      </c>
      <c r="AB1965" s="18" t="str">
        <f t="shared" si="242"/>
        <v>Deposit</v>
      </c>
      <c r="AC1965" s="3">
        <f t="shared" si="243"/>
        <v>0</v>
      </c>
      <c r="AD1965" s="4">
        <f t="shared" si="244"/>
        <v>0</v>
      </c>
      <c r="AE1965" s="8" t="str">
        <f t="shared" si="245"/>
        <v/>
      </c>
      <c r="AF1965" s="18" t="str">
        <f t="shared" si="246"/>
        <v>--</v>
      </c>
    </row>
    <row r="1966" spans="5:32" x14ac:dyDescent="0.25">
      <c r="E1966" s="36" t="str">
        <f t="shared" si="247"/>
        <v>--</v>
      </c>
      <c r="F1966" s="25"/>
      <c r="G1966" s="20"/>
      <c r="H1966" s="29"/>
      <c r="I1966" s="29"/>
      <c r="J1966" s="23"/>
      <c r="K1966" s="23"/>
      <c r="L1966" s="23"/>
      <c r="M1966" s="25"/>
      <c r="N1966" s="29"/>
      <c r="O1966" s="13"/>
      <c r="P1966" s="13"/>
      <c r="Q1966" s="13"/>
      <c r="R1966" s="13"/>
      <c r="T1966" s="8" t="str">
        <f>IF(COUNTIF(M1966, "*POSB*TRA*")&gt;0,CONCATENATE(L1966,"-",MID(M1966,(MIN(IF(ISERROR(FIND({1;2;3;4;5;6;7;8;9;0},M1966,FIND("POSB",M1966))),"",FIND({1;2;3;4;5;6;7;8;9;0},M1966,FIND("POSB",M1966))))),6)),"")</f>
        <v/>
      </c>
      <c r="U1966" s="8" t="str">
        <f t="shared" si="240"/>
        <v>--</v>
      </c>
      <c r="V1966" s="17" t="str">
        <f>IF(COUNTIF(M1966, "*CHEQUE*")&gt;0,+MID(M1966,(MIN(IF(ISERROR(FIND({1;2;3;4;5;6;7;8;9;0},M1966)),"",FIND({1;2;3;4;5;6;7;8;9;0},M1966)))),15),"")</f>
        <v/>
      </c>
      <c r="W1966" s="10"/>
      <c r="X1966" s="10"/>
      <c r="Y1966" s="10"/>
      <c r="Z1966" s="10"/>
      <c r="AA1966" s="31" t="str">
        <f t="shared" si="241"/>
        <v>--</v>
      </c>
      <c r="AB1966" s="18" t="str">
        <f t="shared" si="242"/>
        <v>Deposit</v>
      </c>
      <c r="AC1966" s="3">
        <f t="shared" si="243"/>
        <v>0</v>
      </c>
      <c r="AD1966" s="4">
        <f t="shared" si="244"/>
        <v>0</v>
      </c>
      <c r="AE1966" s="8" t="str">
        <f t="shared" si="245"/>
        <v/>
      </c>
      <c r="AF1966" s="18" t="str">
        <f t="shared" si="246"/>
        <v>--</v>
      </c>
    </row>
    <row r="1967" spans="5:32" x14ac:dyDescent="0.25">
      <c r="E1967" s="36" t="str">
        <f t="shared" si="247"/>
        <v>--</v>
      </c>
      <c r="F1967" s="26"/>
      <c r="G1967" s="21"/>
      <c r="H1967" s="30"/>
      <c r="I1967" s="30"/>
      <c r="J1967" s="24"/>
      <c r="K1967" s="24"/>
      <c r="L1967" s="24"/>
      <c r="M1967" s="26"/>
      <c r="N1967" s="30"/>
      <c r="O1967" s="13"/>
      <c r="P1967" s="13"/>
      <c r="Q1967" s="13"/>
      <c r="R1967" s="13"/>
      <c r="T1967" s="8" t="str">
        <f>IF(COUNTIF(M1967, "*POSB*TRA*")&gt;0,CONCATENATE(L1967,"-",MID(M1967,(MIN(IF(ISERROR(FIND({1;2;3;4;5;6;7;8;9;0},M1967,FIND("POSB",M1967))),"",FIND({1;2;3;4;5;6;7;8;9;0},M1967,FIND("POSB",M1967))))),6)),"")</f>
        <v/>
      </c>
      <c r="U1967" s="8" t="str">
        <f t="shared" si="240"/>
        <v>--</v>
      </c>
      <c r="V1967" s="17" t="str">
        <f>IF(COUNTIF(M1967, "*CHEQUE*")&gt;0,+MID(M1967,(MIN(IF(ISERROR(FIND({1;2;3;4;5;6;7;8;9;0},M1967)),"",FIND({1;2;3;4;5;6;7;8;9;0},M1967)))),15),"")</f>
        <v/>
      </c>
      <c r="W1967" s="10"/>
      <c r="X1967" s="10"/>
      <c r="Y1967" s="10"/>
      <c r="Z1967" s="10"/>
      <c r="AA1967" s="31" t="str">
        <f t="shared" si="241"/>
        <v>--</v>
      </c>
      <c r="AB1967" s="18" t="str">
        <f t="shared" si="242"/>
        <v>Deposit</v>
      </c>
      <c r="AC1967" s="3">
        <f t="shared" si="243"/>
        <v>0</v>
      </c>
      <c r="AD1967" s="4">
        <f t="shared" si="244"/>
        <v>0</v>
      </c>
      <c r="AE1967" s="8" t="str">
        <f t="shared" si="245"/>
        <v/>
      </c>
      <c r="AF1967" s="18" t="str">
        <f t="shared" si="246"/>
        <v>--</v>
      </c>
    </row>
    <row r="1968" spans="5:32" x14ac:dyDescent="0.25">
      <c r="E1968" s="36" t="str">
        <f t="shared" si="247"/>
        <v>--</v>
      </c>
      <c r="F1968" s="25"/>
      <c r="G1968" s="20"/>
      <c r="H1968" s="29"/>
      <c r="I1968" s="29"/>
      <c r="J1968" s="23"/>
      <c r="K1968" s="23"/>
      <c r="L1968" s="23"/>
      <c r="M1968" s="25"/>
      <c r="N1968" s="29"/>
      <c r="O1968" s="13"/>
      <c r="P1968" s="13"/>
      <c r="Q1968" s="13"/>
      <c r="R1968" s="13"/>
      <c r="T1968" s="8" t="str">
        <f>IF(COUNTIF(M1968, "*POSB*TRA*")&gt;0,CONCATENATE(L1968,"-",MID(M1968,(MIN(IF(ISERROR(FIND({1;2;3;4;5;6;7;8;9;0},M1968,FIND("POSB",M1968))),"",FIND({1;2;3;4;5;6;7;8;9;0},M1968,FIND("POSB",M1968))))),6)),"")</f>
        <v/>
      </c>
      <c r="U1968" s="8" t="str">
        <f t="shared" si="240"/>
        <v>--</v>
      </c>
      <c r="V1968" s="17" t="str">
        <f>IF(COUNTIF(M1968, "*CHEQUE*")&gt;0,+MID(M1968,(MIN(IF(ISERROR(FIND({1;2;3;4;5;6;7;8;9;0},M1968)),"",FIND({1;2;3;4;5;6;7;8;9;0},M1968)))),15),"")</f>
        <v/>
      </c>
      <c r="W1968" s="10"/>
      <c r="X1968" s="10"/>
      <c r="Y1968" s="10"/>
      <c r="Z1968" s="10"/>
      <c r="AA1968" s="31" t="str">
        <f t="shared" si="241"/>
        <v>--</v>
      </c>
      <c r="AB1968" s="18" t="str">
        <f t="shared" si="242"/>
        <v>Deposit</v>
      </c>
      <c r="AC1968" s="3">
        <f t="shared" si="243"/>
        <v>0</v>
      </c>
      <c r="AD1968" s="4">
        <f t="shared" si="244"/>
        <v>0</v>
      </c>
      <c r="AE1968" s="8" t="str">
        <f t="shared" si="245"/>
        <v/>
      </c>
      <c r="AF1968" s="18" t="str">
        <f t="shared" si="246"/>
        <v>--</v>
      </c>
    </row>
    <row r="1969" spans="5:32" x14ac:dyDescent="0.25">
      <c r="E1969" s="36" t="str">
        <f t="shared" si="247"/>
        <v>--</v>
      </c>
      <c r="F1969" s="26"/>
      <c r="G1969" s="21"/>
      <c r="H1969" s="30"/>
      <c r="I1969" s="30"/>
      <c r="J1969" s="24"/>
      <c r="K1969" s="24"/>
      <c r="L1969" s="24"/>
      <c r="M1969" s="26"/>
      <c r="N1969" s="30"/>
      <c r="O1969" s="13"/>
      <c r="P1969" s="13"/>
      <c r="Q1969" s="13"/>
      <c r="R1969" s="13"/>
      <c r="T1969" s="8" t="str">
        <f>IF(COUNTIF(M1969, "*POSB*TRA*")&gt;0,CONCATENATE(L1969,"-",MID(M1969,(MIN(IF(ISERROR(FIND({1;2;3;4;5;6;7;8;9;0},M1969,FIND("POSB",M1969))),"",FIND({1;2;3;4;5;6;7;8;9;0},M1969,FIND("POSB",M1969))))),6)),"")</f>
        <v/>
      </c>
      <c r="U1969" s="8" t="str">
        <f t="shared" si="240"/>
        <v>--</v>
      </c>
      <c r="V1969" s="17" t="str">
        <f>IF(COUNTIF(M1969, "*CHEQUE*")&gt;0,+MID(M1969,(MIN(IF(ISERROR(FIND({1;2;3;4;5;6;7;8;9;0},M1969)),"",FIND({1;2;3;4;5;6;7;8;9;0},M1969)))),15),"")</f>
        <v/>
      </c>
      <c r="W1969" s="10"/>
      <c r="X1969" s="10"/>
      <c r="Y1969" s="10"/>
      <c r="Z1969" s="10"/>
      <c r="AA1969" s="31" t="str">
        <f t="shared" si="241"/>
        <v>--</v>
      </c>
      <c r="AB1969" s="18" t="str">
        <f t="shared" si="242"/>
        <v>Deposit</v>
      </c>
      <c r="AC1969" s="3">
        <f t="shared" si="243"/>
        <v>0</v>
      </c>
      <c r="AD1969" s="4">
        <f t="shared" si="244"/>
        <v>0</v>
      </c>
      <c r="AE1969" s="8" t="str">
        <f t="shared" si="245"/>
        <v/>
      </c>
      <c r="AF1969" s="18" t="str">
        <f t="shared" si="246"/>
        <v>--</v>
      </c>
    </row>
    <row r="1970" spans="5:32" x14ac:dyDescent="0.25">
      <c r="E1970" s="36" t="str">
        <f t="shared" si="247"/>
        <v>--</v>
      </c>
      <c r="F1970" s="25"/>
      <c r="G1970" s="20"/>
      <c r="H1970" s="29"/>
      <c r="I1970" s="29"/>
      <c r="J1970" s="23"/>
      <c r="K1970" s="23"/>
      <c r="L1970" s="23"/>
      <c r="M1970" s="25"/>
      <c r="N1970" s="29"/>
      <c r="O1970" s="13"/>
      <c r="P1970" s="13"/>
      <c r="Q1970" s="13"/>
      <c r="R1970" s="13"/>
      <c r="T1970" s="8" t="str">
        <f>IF(COUNTIF(M1970, "*POSB*TRA*")&gt;0,CONCATENATE(L1970,"-",MID(M1970,(MIN(IF(ISERROR(FIND({1;2;3;4;5;6;7;8;9;0},M1970,FIND("POSB",M1970))),"",FIND({1;2;3;4;5;6;7;8;9;0},M1970,FIND("POSB",M1970))))),6)),"")</f>
        <v/>
      </c>
      <c r="U1970" s="8" t="str">
        <f t="shared" si="240"/>
        <v>--</v>
      </c>
      <c r="V1970" s="17" t="str">
        <f>IF(COUNTIF(M1970, "*CHEQUE*")&gt;0,+MID(M1970,(MIN(IF(ISERROR(FIND({1;2;3;4;5;6;7;8;9;0},M1970)),"",FIND({1;2;3;4;5;6;7;8;9;0},M1970)))),15),"")</f>
        <v/>
      </c>
      <c r="W1970" s="10"/>
      <c r="X1970" s="10"/>
      <c r="Y1970" s="10"/>
      <c r="Z1970" s="10"/>
      <c r="AA1970" s="31" t="str">
        <f t="shared" si="241"/>
        <v>--</v>
      </c>
      <c r="AB1970" s="18" t="str">
        <f t="shared" si="242"/>
        <v>Deposit</v>
      </c>
      <c r="AC1970" s="3">
        <f t="shared" si="243"/>
        <v>0</v>
      </c>
      <c r="AD1970" s="4">
        <f t="shared" si="244"/>
        <v>0</v>
      </c>
      <c r="AE1970" s="8" t="str">
        <f t="shared" si="245"/>
        <v/>
      </c>
      <c r="AF1970" s="18" t="str">
        <f t="shared" si="246"/>
        <v>--</v>
      </c>
    </row>
    <row r="1971" spans="5:32" x14ac:dyDescent="0.25">
      <c r="E1971" s="36" t="str">
        <f t="shared" si="247"/>
        <v>--</v>
      </c>
      <c r="F1971" s="26"/>
      <c r="G1971" s="21"/>
      <c r="H1971" s="30"/>
      <c r="I1971" s="30"/>
      <c r="J1971" s="24"/>
      <c r="K1971" s="24"/>
      <c r="L1971" s="24"/>
      <c r="M1971" s="26"/>
      <c r="N1971" s="30"/>
      <c r="O1971" s="13"/>
      <c r="P1971" s="13"/>
      <c r="Q1971" s="13"/>
      <c r="R1971" s="13"/>
      <c r="T1971" s="8" t="str">
        <f>IF(COUNTIF(M1971, "*POSB*TRA*")&gt;0,CONCATENATE(L1971,"-",MID(M1971,(MIN(IF(ISERROR(FIND({1;2;3;4;5;6;7;8;9;0},M1971,FIND("POSB",M1971))),"",FIND({1;2;3;4;5;6;7;8;9;0},M1971,FIND("POSB",M1971))))),6)),"")</f>
        <v/>
      </c>
      <c r="U1971" s="8" t="str">
        <f t="shared" si="240"/>
        <v>--</v>
      </c>
      <c r="V1971" s="17" t="str">
        <f>IF(COUNTIF(M1971, "*CHEQUE*")&gt;0,+MID(M1971,(MIN(IF(ISERROR(FIND({1;2;3;4;5;6;7;8;9;0},M1971)),"",FIND({1;2;3;4;5;6;7;8;9;0},M1971)))),15),"")</f>
        <v/>
      </c>
      <c r="W1971" s="10"/>
      <c r="X1971" s="10"/>
      <c r="Y1971" s="10"/>
      <c r="Z1971" s="10"/>
      <c r="AA1971" s="31" t="str">
        <f t="shared" si="241"/>
        <v>--</v>
      </c>
      <c r="AB1971" s="18" t="str">
        <f t="shared" si="242"/>
        <v>Deposit</v>
      </c>
      <c r="AC1971" s="3">
        <f t="shared" si="243"/>
        <v>0</v>
      </c>
      <c r="AD1971" s="4">
        <f t="shared" si="244"/>
        <v>0</v>
      </c>
      <c r="AE1971" s="8" t="str">
        <f t="shared" si="245"/>
        <v/>
      </c>
      <c r="AF1971" s="18" t="str">
        <f t="shared" si="246"/>
        <v>--</v>
      </c>
    </row>
    <row r="1972" spans="5:32" x14ac:dyDescent="0.25">
      <c r="E1972" s="36" t="str">
        <f t="shared" si="247"/>
        <v>--</v>
      </c>
      <c r="F1972" s="25"/>
      <c r="G1972" s="20"/>
      <c r="H1972" s="29"/>
      <c r="I1972" s="29"/>
      <c r="J1972" s="23"/>
      <c r="K1972" s="23"/>
      <c r="L1972" s="23"/>
      <c r="M1972" s="25"/>
      <c r="N1972" s="29"/>
      <c r="O1972" s="13"/>
      <c r="P1972" s="13"/>
      <c r="Q1972" s="13"/>
      <c r="R1972" s="13"/>
      <c r="T1972" s="8" t="str">
        <f>IF(COUNTIF(M1972, "*POSB*TRA*")&gt;0,CONCATENATE(L1972,"-",MID(M1972,(MIN(IF(ISERROR(FIND({1;2;3;4;5;6;7;8;9;0},M1972,FIND("POSB",M1972))),"",FIND({1;2;3;4;5;6;7;8;9;0},M1972,FIND("POSB",M1972))))),6)),"")</f>
        <v/>
      </c>
      <c r="U1972" s="8" t="str">
        <f t="shared" si="240"/>
        <v>--</v>
      </c>
      <c r="V1972" s="17" t="str">
        <f>IF(COUNTIF(M1972, "*CHEQUE*")&gt;0,+MID(M1972,(MIN(IF(ISERROR(FIND({1;2;3;4;5;6;7;8;9;0},M1972)),"",FIND({1;2;3;4;5;6;7;8;9;0},M1972)))),15),"")</f>
        <v/>
      </c>
      <c r="W1972" s="10"/>
      <c r="X1972" s="10"/>
      <c r="Y1972" s="10"/>
      <c r="Z1972" s="10"/>
      <c r="AA1972" s="31" t="str">
        <f t="shared" si="241"/>
        <v>--</v>
      </c>
      <c r="AB1972" s="18" t="str">
        <f t="shared" si="242"/>
        <v>Deposit</v>
      </c>
      <c r="AC1972" s="3">
        <f t="shared" si="243"/>
        <v>0</v>
      </c>
      <c r="AD1972" s="4">
        <f t="shared" si="244"/>
        <v>0</v>
      </c>
      <c r="AE1972" s="8" t="str">
        <f t="shared" si="245"/>
        <v/>
      </c>
      <c r="AF1972" s="18" t="str">
        <f t="shared" si="246"/>
        <v>--</v>
      </c>
    </row>
    <row r="1973" spans="5:32" x14ac:dyDescent="0.25">
      <c r="E1973" s="36" t="str">
        <f t="shared" si="247"/>
        <v>--</v>
      </c>
      <c r="F1973" s="26"/>
      <c r="G1973" s="21"/>
      <c r="H1973" s="30"/>
      <c r="I1973" s="30"/>
      <c r="J1973" s="24"/>
      <c r="K1973" s="24"/>
      <c r="L1973" s="24"/>
      <c r="M1973" s="26"/>
      <c r="N1973" s="30"/>
      <c r="O1973" s="13"/>
      <c r="P1973" s="13"/>
      <c r="Q1973" s="13"/>
      <c r="R1973" s="13"/>
      <c r="T1973" s="8" t="str">
        <f>IF(COUNTIF(M1973, "*POSB*TRA*")&gt;0,CONCATENATE(L1973,"-",MID(M1973,(MIN(IF(ISERROR(FIND({1;2;3;4;5;6;7;8;9;0},M1973,FIND("POSB",M1973))),"",FIND({1;2;3;4;5;6;7;8;9;0},M1973,FIND("POSB",M1973))))),6)),"")</f>
        <v/>
      </c>
      <c r="U1973" s="8" t="str">
        <f t="shared" si="240"/>
        <v>--</v>
      </c>
      <c r="V1973" s="17" t="str">
        <f>IF(COUNTIF(M1973, "*CHEQUE*")&gt;0,+MID(M1973,(MIN(IF(ISERROR(FIND({1;2;3;4;5;6;7;8;9;0},M1973)),"",FIND({1;2;3;4;5;6;7;8;9;0},M1973)))),15),"")</f>
        <v/>
      </c>
      <c r="W1973" s="10"/>
      <c r="X1973" s="10"/>
      <c r="Y1973" s="10"/>
      <c r="Z1973" s="10"/>
      <c r="AA1973" s="31" t="str">
        <f t="shared" si="241"/>
        <v>--</v>
      </c>
      <c r="AB1973" s="18" t="str">
        <f t="shared" si="242"/>
        <v>Deposit</v>
      </c>
      <c r="AC1973" s="3">
        <f t="shared" si="243"/>
        <v>0</v>
      </c>
      <c r="AD1973" s="4">
        <f t="shared" si="244"/>
        <v>0</v>
      </c>
      <c r="AE1973" s="8" t="str">
        <f t="shared" si="245"/>
        <v/>
      </c>
      <c r="AF1973" s="18" t="str">
        <f t="shared" si="246"/>
        <v>--</v>
      </c>
    </row>
    <row r="1974" spans="5:32" x14ac:dyDescent="0.25">
      <c r="E1974" s="36" t="str">
        <f t="shared" si="247"/>
        <v>--</v>
      </c>
      <c r="F1974" s="25"/>
      <c r="G1974" s="20"/>
      <c r="H1974" s="29"/>
      <c r="I1974" s="29"/>
      <c r="J1974" s="23"/>
      <c r="K1974" s="23"/>
      <c r="L1974" s="23"/>
      <c r="M1974" s="25"/>
      <c r="N1974" s="29"/>
      <c r="O1974" s="13"/>
      <c r="P1974" s="13"/>
      <c r="Q1974" s="13"/>
      <c r="R1974" s="13"/>
      <c r="T1974" s="8" t="str">
        <f>IF(COUNTIF(M1974, "*POSB*TRA*")&gt;0,CONCATENATE(L1974,"-",MID(M1974,(MIN(IF(ISERROR(FIND({1;2;3;4;5;6;7;8;9;0},M1974,FIND("POSB",M1974))),"",FIND({1;2;3;4;5;6;7;8;9;0},M1974,FIND("POSB",M1974))))),6)),"")</f>
        <v/>
      </c>
      <c r="U1974" s="8" t="str">
        <f t="shared" si="240"/>
        <v>--</v>
      </c>
      <c r="V1974" s="17" t="str">
        <f>IF(COUNTIF(M1974, "*CHEQUE*")&gt;0,+MID(M1974,(MIN(IF(ISERROR(FIND({1;2;3;4;5;6;7;8;9;0},M1974)),"",FIND({1;2;3;4;5;6;7;8;9;0},M1974)))),15),"")</f>
        <v/>
      </c>
      <c r="W1974" s="10"/>
      <c r="X1974" s="10"/>
      <c r="Y1974" s="10"/>
      <c r="Z1974" s="10"/>
      <c r="AA1974" s="31" t="str">
        <f t="shared" si="241"/>
        <v>--</v>
      </c>
      <c r="AB1974" s="18" t="str">
        <f t="shared" si="242"/>
        <v>Deposit</v>
      </c>
      <c r="AC1974" s="3">
        <f t="shared" si="243"/>
        <v>0</v>
      </c>
      <c r="AD1974" s="4">
        <f t="shared" si="244"/>
        <v>0</v>
      </c>
      <c r="AE1974" s="8" t="str">
        <f t="shared" si="245"/>
        <v/>
      </c>
      <c r="AF1974" s="18" t="str">
        <f t="shared" si="246"/>
        <v>--</v>
      </c>
    </row>
    <row r="1975" spans="5:32" x14ac:dyDescent="0.25">
      <c r="E1975" s="36" t="str">
        <f t="shared" si="247"/>
        <v>--</v>
      </c>
      <c r="F1975" s="26"/>
      <c r="G1975" s="21"/>
      <c r="H1975" s="30"/>
      <c r="I1975" s="30"/>
      <c r="J1975" s="24"/>
      <c r="K1975" s="24"/>
      <c r="L1975" s="24"/>
      <c r="M1975" s="26"/>
      <c r="N1975" s="30"/>
      <c r="O1975" s="13"/>
      <c r="P1975" s="13"/>
      <c r="Q1975" s="13"/>
      <c r="R1975" s="13"/>
      <c r="T1975" s="8" t="str">
        <f>IF(COUNTIF(M1975, "*POSB*TRA*")&gt;0,CONCATENATE(L1975,"-",MID(M1975,(MIN(IF(ISERROR(FIND({1;2;3;4;5;6;7;8;9;0},M1975,FIND("POSB",M1975))),"",FIND({1;2;3;4;5;6;7;8;9;0},M1975,FIND("POSB",M1975))))),6)),"")</f>
        <v/>
      </c>
      <c r="U1975" s="8" t="str">
        <f t="shared" si="240"/>
        <v>--</v>
      </c>
      <c r="V1975" s="17" t="str">
        <f>IF(COUNTIF(M1975, "*CHEQUE*")&gt;0,+MID(M1975,(MIN(IF(ISERROR(FIND({1;2;3;4;5;6;7;8;9;0},M1975)),"",FIND({1;2;3;4;5;6;7;8;9;0},M1975)))),15),"")</f>
        <v/>
      </c>
      <c r="W1975" s="10"/>
      <c r="X1975" s="10"/>
      <c r="Y1975" s="10"/>
      <c r="Z1975" s="10"/>
      <c r="AA1975" s="31" t="str">
        <f t="shared" si="241"/>
        <v>--</v>
      </c>
      <c r="AB1975" s="18" t="str">
        <f t="shared" si="242"/>
        <v>Deposit</v>
      </c>
      <c r="AC1975" s="3">
        <f t="shared" si="243"/>
        <v>0</v>
      </c>
      <c r="AD1975" s="4">
        <f t="shared" si="244"/>
        <v>0</v>
      </c>
      <c r="AE1975" s="8" t="str">
        <f t="shared" si="245"/>
        <v/>
      </c>
      <c r="AF1975" s="18" t="str">
        <f t="shared" si="246"/>
        <v>--</v>
      </c>
    </row>
    <row r="1976" spans="5:32" x14ac:dyDescent="0.25">
      <c r="E1976" s="36" t="str">
        <f t="shared" si="247"/>
        <v>--</v>
      </c>
      <c r="F1976" s="25"/>
      <c r="G1976" s="20"/>
      <c r="H1976" s="29"/>
      <c r="I1976" s="29"/>
      <c r="J1976" s="23"/>
      <c r="K1976" s="23"/>
      <c r="L1976" s="23"/>
      <c r="M1976" s="25"/>
      <c r="N1976" s="29"/>
      <c r="O1976" s="13"/>
      <c r="P1976" s="13"/>
      <c r="Q1976" s="13"/>
      <c r="R1976" s="13"/>
      <c r="T1976" s="8" t="str">
        <f>IF(COUNTIF(M1976, "*POSB*TRA*")&gt;0,CONCATENATE(L1976,"-",MID(M1976,(MIN(IF(ISERROR(FIND({1;2;3;4;5;6;7;8;9;0},M1976,FIND("POSB",M1976))),"",FIND({1;2;3;4;5;6;7;8;9;0},M1976,FIND("POSB",M1976))))),6)),"")</f>
        <v/>
      </c>
      <c r="U1976" s="8" t="str">
        <f t="shared" si="240"/>
        <v>--</v>
      </c>
      <c r="V1976" s="17" t="str">
        <f>IF(COUNTIF(M1976, "*CHEQUE*")&gt;0,+MID(M1976,(MIN(IF(ISERROR(FIND({1;2;3;4;5;6;7;8;9;0},M1976)),"",FIND({1;2;3;4;5;6;7;8;9;0},M1976)))),15),"")</f>
        <v/>
      </c>
      <c r="W1976" s="10"/>
      <c r="X1976" s="10"/>
      <c r="Y1976" s="10"/>
      <c r="Z1976" s="10"/>
      <c r="AA1976" s="31" t="str">
        <f t="shared" si="241"/>
        <v>--</v>
      </c>
      <c r="AB1976" s="18" t="str">
        <f t="shared" si="242"/>
        <v>Deposit</v>
      </c>
      <c r="AC1976" s="3">
        <f t="shared" si="243"/>
        <v>0</v>
      </c>
      <c r="AD1976" s="4">
        <f t="shared" si="244"/>
        <v>0</v>
      </c>
      <c r="AE1976" s="8" t="str">
        <f t="shared" si="245"/>
        <v/>
      </c>
      <c r="AF1976" s="18" t="str">
        <f t="shared" si="246"/>
        <v>--</v>
      </c>
    </row>
    <row r="1977" spans="5:32" x14ac:dyDescent="0.25">
      <c r="E1977" s="36" t="str">
        <f t="shared" si="247"/>
        <v>--</v>
      </c>
      <c r="F1977" s="26"/>
      <c r="G1977" s="21"/>
      <c r="H1977" s="30"/>
      <c r="I1977" s="30"/>
      <c r="J1977" s="24"/>
      <c r="K1977" s="24"/>
      <c r="L1977" s="24"/>
      <c r="M1977" s="26"/>
      <c r="N1977" s="30"/>
      <c r="O1977" s="13"/>
      <c r="P1977" s="13"/>
      <c r="Q1977" s="13"/>
      <c r="R1977" s="13"/>
      <c r="T1977" s="8" t="str">
        <f>IF(COUNTIF(M1977, "*POSB*TRA*")&gt;0,CONCATENATE(L1977,"-",MID(M1977,(MIN(IF(ISERROR(FIND({1;2;3;4;5;6;7;8;9;0},M1977,FIND("POSB",M1977))),"",FIND({1;2;3;4;5;6;7;8;9;0},M1977,FIND("POSB",M1977))))),6)),"")</f>
        <v/>
      </c>
      <c r="U1977" s="8" t="str">
        <f t="shared" si="240"/>
        <v>--</v>
      </c>
      <c r="V1977" s="17" t="str">
        <f>IF(COUNTIF(M1977, "*CHEQUE*")&gt;0,+MID(M1977,(MIN(IF(ISERROR(FIND({1;2;3;4;5;6;7;8;9;0},M1977)),"",FIND({1;2;3;4;5;6;7;8;9;0},M1977)))),15),"")</f>
        <v/>
      </c>
      <c r="W1977" s="10"/>
      <c r="X1977" s="10"/>
      <c r="Y1977" s="10"/>
      <c r="Z1977" s="10"/>
      <c r="AA1977" s="31" t="str">
        <f t="shared" si="241"/>
        <v>--</v>
      </c>
      <c r="AB1977" s="18" t="str">
        <f t="shared" si="242"/>
        <v>Deposit</v>
      </c>
      <c r="AC1977" s="3">
        <f t="shared" si="243"/>
        <v>0</v>
      </c>
      <c r="AD1977" s="4">
        <f t="shared" si="244"/>
        <v>0</v>
      </c>
      <c r="AE1977" s="8" t="str">
        <f t="shared" si="245"/>
        <v/>
      </c>
      <c r="AF1977" s="18" t="str">
        <f t="shared" si="246"/>
        <v>--</v>
      </c>
    </row>
    <row r="1978" spans="5:32" x14ac:dyDescent="0.25">
      <c r="E1978" s="36" t="str">
        <f t="shared" si="247"/>
        <v>--</v>
      </c>
      <c r="F1978" s="25"/>
      <c r="G1978" s="20"/>
      <c r="H1978" s="29"/>
      <c r="I1978" s="29"/>
      <c r="J1978" s="23"/>
      <c r="K1978" s="23"/>
      <c r="L1978" s="23"/>
      <c r="M1978" s="25"/>
      <c r="N1978" s="29"/>
      <c r="O1978" s="13"/>
      <c r="P1978" s="13"/>
      <c r="Q1978" s="13"/>
      <c r="R1978" s="13"/>
      <c r="T1978" s="8" t="str">
        <f>IF(COUNTIF(M1978, "*POSB*TRA*")&gt;0,CONCATENATE(L1978,"-",MID(M1978,(MIN(IF(ISERROR(FIND({1;2;3;4;5;6;7;8;9;0},M1978,FIND("POSB",M1978))),"",FIND({1;2;3;4;5;6;7;8;9;0},M1978,FIND("POSB",M1978))))),6)),"")</f>
        <v/>
      </c>
      <c r="U1978" s="8" t="str">
        <f t="shared" si="240"/>
        <v>--</v>
      </c>
      <c r="V1978" s="17" t="str">
        <f>IF(COUNTIF(M1978, "*CHEQUE*")&gt;0,+MID(M1978,(MIN(IF(ISERROR(FIND({1;2;3;4;5;6;7;8;9;0},M1978)),"",FIND({1;2;3;4;5;6;7;8;9;0},M1978)))),15),"")</f>
        <v/>
      </c>
      <c r="W1978" s="10"/>
      <c r="X1978" s="10"/>
      <c r="Y1978" s="10"/>
      <c r="Z1978" s="10"/>
      <c r="AA1978" s="31" t="str">
        <f t="shared" si="241"/>
        <v>--</v>
      </c>
      <c r="AB1978" s="18" t="str">
        <f t="shared" si="242"/>
        <v>Deposit</v>
      </c>
      <c r="AC1978" s="3">
        <f t="shared" si="243"/>
        <v>0</v>
      </c>
      <c r="AD1978" s="4">
        <f t="shared" si="244"/>
        <v>0</v>
      </c>
      <c r="AE1978" s="8" t="str">
        <f t="shared" si="245"/>
        <v/>
      </c>
      <c r="AF1978" s="18" t="str">
        <f t="shared" si="246"/>
        <v>--</v>
      </c>
    </row>
    <row r="1979" spans="5:32" x14ac:dyDescent="0.25">
      <c r="E1979" s="36" t="str">
        <f t="shared" si="247"/>
        <v>--</v>
      </c>
      <c r="F1979" s="26"/>
      <c r="G1979" s="21"/>
      <c r="H1979" s="30"/>
      <c r="I1979" s="30"/>
      <c r="J1979" s="24"/>
      <c r="K1979" s="24"/>
      <c r="L1979" s="24"/>
      <c r="M1979" s="26"/>
      <c r="N1979" s="30"/>
      <c r="O1979" s="13"/>
      <c r="P1979" s="13"/>
      <c r="Q1979" s="13"/>
      <c r="R1979" s="13"/>
      <c r="T1979" s="8" t="str">
        <f>IF(COUNTIF(M1979, "*POSB*TRA*")&gt;0,CONCATENATE(L1979,"-",MID(M1979,(MIN(IF(ISERROR(FIND({1;2;3;4;5;6;7;8;9;0},M1979,FIND("POSB",M1979))),"",FIND({1;2;3;4;5;6;7;8;9;0},M1979,FIND("POSB",M1979))))),6)),"")</f>
        <v/>
      </c>
      <c r="U1979" s="8" t="str">
        <f t="shared" si="240"/>
        <v>--</v>
      </c>
      <c r="V1979" s="17" t="str">
        <f>IF(COUNTIF(M1979, "*CHEQUE*")&gt;0,+MID(M1979,(MIN(IF(ISERROR(FIND({1;2;3;4;5;6;7;8;9;0},M1979)),"",FIND({1;2;3;4;5;6;7;8;9;0},M1979)))),15),"")</f>
        <v/>
      </c>
      <c r="W1979" s="10"/>
      <c r="X1979" s="10"/>
      <c r="Y1979" s="10"/>
      <c r="Z1979" s="10"/>
      <c r="AA1979" s="31" t="str">
        <f t="shared" si="241"/>
        <v>--</v>
      </c>
      <c r="AB1979" s="18" t="str">
        <f t="shared" si="242"/>
        <v>Deposit</v>
      </c>
      <c r="AC1979" s="3">
        <f t="shared" si="243"/>
        <v>0</v>
      </c>
      <c r="AD1979" s="4">
        <f t="shared" si="244"/>
        <v>0</v>
      </c>
      <c r="AE1979" s="8" t="str">
        <f t="shared" si="245"/>
        <v/>
      </c>
      <c r="AF1979" s="18" t="str">
        <f t="shared" si="246"/>
        <v>--</v>
      </c>
    </row>
    <row r="1980" spans="5:32" x14ac:dyDescent="0.25">
      <c r="E1980" s="36" t="str">
        <f t="shared" si="247"/>
        <v>--</v>
      </c>
      <c r="F1980" s="25"/>
      <c r="G1980" s="20"/>
      <c r="H1980" s="29"/>
      <c r="I1980" s="29"/>
      <c r="J1980" s="23"/>
      <c r="K1980" s="23"/>
      <c r="L1980" s="23"/>
      <c r="M1980" s="25"/>
      <c r="N1980" s="29"/>
      <c r="O1980" s="13"/>
      <c r="P1980" s="13"/>
      <c r="Q1980" s="13"/>
      <c r="R1980" s="13"/>
      <c r="T1980" s="8" t="str">
        <f>IF(COUNTIF(M1980, "*POSB*TRA*")&gt;0,CONCATENATE(L1980,"-",MID(M1980,(MIN(IF(ISERROR(FIND({1;2;3;4;5;6;7;8;9;0},M1980,FIND("POSB",M1980))),"",FIND({1;2;3;4;5;6;7;8;9;0},M1980,FIND("POSB",M1980))))),6)),"")</f>
        <v/>
      </c>
      <c r="U1980" s="8" t="str">
        <f t="shared" si="240"/>
        <v>--</v>
      </c>
      <c r="V1980" s="17" t="str">
        <f>IF(COUNTIF(M1980, "*CHEQUE*")&gt;0,+MID(M1980,(MIN(IF(ISERROR(FIND({1;2;3;4;5;6;7;8;9;0},M1980)),"",FIND({1;2;3;4;5;6;7;8;9;0},M1980)))),15),"")</f>
        <v/>
      </c>
      <c r="W1980" s="10"/>
      <c r="X1980" s="10"/>
      <c r="Y1980" s="10"/>
      <c r="Z1980" s="10"/>
      <c r="AA1980" s="31" t="str">
        <f t="shared" si="241"/>
        <v>--</v>
      </c>
      <c r="AB1980" s="18" t="str">
        <f t="shared" si="242"/>
        <v>Deposit</v>
      </c>
      <c r="AC1980" s="3">
        <f t="shared" si="243"/>
        <v>0</v>
      </c>
      <c r="AD1980" s="4">
        <f t="shared" si="244"/>
        <v>0</v>
      </c>
      <c r="AE1980" s="8" t="str">
        <f t="shared" si="245"/>
        <v/>
      </c>
      <c r="AF1980" s="18" t="str">
        <f t="shared" si="246"/>
        <v>--</v>
      </c>
    </row>
    <row r="1981" spans="5:32" x14ac:dyDescent="0.25">
      <c r="E1981" s="36" t="str">
        <f t="shared" si="247"/>
        <v>--</v>
      </c>
      <c r="F1981" s="26"/>
      <c r="G1981" s="21"/>
      <c r="H1981" s="30"/>
      <c r="I1981" s="30"/>
      <c r="J1981" s="24"/>
      <c r="K1981" s="24"/>
      <c r="L1981" s="24"/>
      <c r="M1981" s="26"/>
      <c r="N1981" s="30"/>
      <c r="O1981" s="13"/>
      <c r="P1981" s="13"/>
      <c r="Q1981" s="13"/>
      <c r="R1981" s="13"/>
      <c r="T1981" s="8" t="str">
        <f>IF(COUNTIF(M1981, "*POSB*TRA*")&gt;0,CONCATENATE(L1981,"-",MID(M1981,(MIN(IF(ISERROR(FIND({1;2;3;4;5;6;7;8;9;0},M1981,FIND("POSB",M1981))),"",FIND({1;2;3;4;5;6;7;8;9;0},M1981,FIND("POSB",M1981))))),6)),"")</f>
        <v/>
      </c>
      <c r="U1981" s="8" t="str">
        <f t="shared" si="240"/>
        <v>--</v>
      </c>
      <c r="V1981" s="17" t="str">
        <f>IF(COUNTIF(M1981, "*CHEQUE*")&gt;0,+MID(M1981,(MIN(IF(ISERROR(FIND({1;2;3;4;5;6;7;8;9;0},M1981)),"",FIND({1;2;3;4;5;6;7;8;9;0},M1981)))),15),"")</f>
        <v/>
      </c>
      <c r="W1981" s="10"/>
      <c r="X1981" s="10"/>
      <c r="Y1981" s="10"/>
      <c r="Z1981" s="10"/>
      <c r="AA1981" s="31" t="str">
        <f t="shared" si="241"/>
        <v>--</v>
      </c>
      <c r="AB1981" s="18" t="str">
        <f t="shared" si="242"/>
        <v>Deposit</v>
      </c>
      <c r="AC1981" s="3">
        <f t="shared" si="243"/>
        <v>0</v>
      </c>
      <c r="AD1981" s="4">
        <f t="shared" si="244"/>
        <v>0</v>
      </c>
      <c r="AE1981" s="8" t="str">
        <f t="shared" si="245"/>
        <v/>
      </c>
      <c r="AF1981" s="18" t="str">
        <f t="shared" si="246"/>
        <v>--</v>
      </c>
    </row>
    <row r="1982" spans="5:32" x14ac:dyDescent="0.25">
      <c r="E1982" s="36" t="str">
        <f t="shared" si="247"/>
        <v>--</v>
      </c>
      <c r="F1982" s="25"/>
      <c r="G1982" s="20"/>
      <c r="H1982" s="29"/>
      <c r="I1982" s="29"/>
      <c r="J1982" s="23"/>
      <c r="K1982" s="23"/>
      <c r="L1982" s="23"/>
      <c r="M1982" s="25"/>
      <c r="N1982" s="29"/>
      <c r="O1982" s="13"/>
      <c r="P1982" s="13"/>
      <c r="Q1982" s="13"/>
      <c r="R1982" s="13"/>
      <c r="T1982" s="8" t="str">
        <f>IF(COUNTIF(M1982, "*POSB*TRA*")&gt;0,CONCATENATE(L1982,"-",MID(M1982,(MIN(IF(ISERROR(FIND({1;2;3;4;5;6;7;8;9;0},M1982,FIND("POSB",M1982))),"",FIND({1;2;3;4;5;6;7;8;9;0},M1982,FIND("POSB",M1982))))),6)),"")</f>
        <v/>
      </c>
      <c r="U1982" s="8" t="str">
        <f t="shared" si="240"/>
        <v>--</v>
      </c>
      <c r="V1982" s="17" t="str">
        <f>IF(COUNTIF(M1982, "*CHEQUE*")&gt;0,+MID(M1982,(MIN(IF(ISERROR(FIND({1;2;3;4;5;6;7;8;9;0},M1982)),"",FIND({1;2;3;4;5;6;7;8;9;0},M1982)))),15),"")</f>
        <v/>
      </c>
      <c r="W1982" s="10"/>
      <c r="X1982" s="10"/>
      <c r="Y1982" s="10"/>
      <c r="Z1982" s="10"/>
      <c r="AA1982" s="31" t="str">
        <f t="shared" si="241"/>
        <v>--</v>
      </c>
      <c r="AB1982" s="18" t="str">
        <f t="shared" si="242"/>
        <v>Deposit</v>
      </c>
      <c r="AC1982" s="3">
        <f t="shared" si="243"/>
        <v>0</v>
      </c>
      <c r="AD1982" s="4">
        <f t="shared" si="244"/>
        <v>0</v>
      </c>
      <c r="AE1982" s="8" t="str">
        <f t="shared" si="245"/>
        <v/>
      </c>
      <c r="AF1982" s="18" t="str">
        <f t="shared" si="246"/>
        <v>--</v>
      </c>
    </row>
    <row r="1983" spans="5:32" x14ac:dyDescent="0.25">
      <c r="E1983" s="36" t="str">
        <f t="shared" si="247"/>
        <v>--</v>
      </c>
      <c r="F1983" s="26"/>
      <c r="G1983" s="21"/>
      <c r="H1983" s="30"/>
      <c r="I1983" s="30"/>
      <c r="J1983" s="24"/>
      <c r="K1983" s="24"/>
      <c r="L1983" s="24"/>
      <c r="M1983" s="26"/>
      <c r="N1983" s="30"/>
      <c r="O1983" s="13"/>
      <c r="P1983" s="13"/>
      <c r="Q1983" s="13"/>
      <c r="R1983" s="13"/>
      <c r="T1983" s="8" t="str">
        <f>IF(COUNTIF(M1983, "*POSB*TRA*")&gt;0,CONCATENATE(L1983,"-",MID(M1983,(MIN(IF(ISERROR(FIND({1;2;3;4;5;6;7;8;9;0},M1983,FIND("POSB",M1983))),"",FIND({1;2;3;4;5;6;7;8;9;0},M1983,FIND("POSB",M1983))))),6)),"")</f>
        <v/>
      </c>
      <c r="U1983" s="8" t="str">
        <f t="shared" si="240"/>
        <v>--</v>
      </c>
      <c r="V1983" s="17" t="str">
        <f>IF(COUNTIF(M1983, "*CHEQUE*")&gt;0,+MID(M1983,(MIN(IF(ISERROR(FIND({1;2;3;4;5;6;7;8;9;0},M1983)),"",FIND({1;2;3;4;5;6;7;8;9;0},M1983)))),15),"")</f>
        <v/>
      </c>
      <c r="W1983" s="10"/>
      <c r="X1983" s="10"/>
      <c r="Y1983" s="10"/>
      <c r="Z1983" s="10"/>
      <c r="AA1983" s="31" t="str">
        <f t="shared" si="241"/>
        <v>--</v>
      </c>
      <c r="AB1983" s="18" t="str">
        <f t="shared" si="242"/>
        <v>Deposit</v>
      </c>
      <c r="AC1983" s="3">
        <f t="shared" si="243"/>
        <v>0</v>
      </c>
      <c r="AD1983" s="4">
        <f t="shared" si="244"/>
        <v>0</v>
      </c>
      <c r="AE1983" s="8" t="str">
        <f t="shared" si="245"/>
        <v/>
      </c>
      <c r="AF1983" s="18" t="str">
        <f t="shared" si="246"/>
        <v>--</v>
      </c>
    </row>
    <row r="1984" spans="5:32" x14ac:dyDescent="0.25">
      <c r="E1984" s="36" t="str">
        <f t="shared" si="247"/>
        <v>--</v>
      </c>
      <c r="F1984" s="25"/>
      <c r="G1984" s="20"/>
      <c r="H1984" s="29"/>
      <c r="I1984" s="29"/>
      <c r="J1984" s="23"/>
      <c r="K1984" s="23"/>
      <c r="L1984" s="23"/>
      <c r="M1984" s="25"/>
      <c r="N1984" s="29"/>
      <c r="O1984" s="13"/>
      <c r="P1984" s="13"/>
      <c r="Q1984" s="13"/>
      <c r="R1984" s="13"/>
      <c r="T1984" s="8" t="str">
        <f>IF(COUNTIF(M1984, "*POSB*TRA*")&gt;0,CONCATENATE(L1984,"-",MID(M1984,(MIN(IF(ISERROR(FIND({1;2;3;4;5;6;7;8;9;0},M1984,FIND("POSB",M1984))),"",FIND({1;2;3;4;5;6;7;8;9;0},M1984,FIND("POSB",M1984))))),6)),"")</f>
        <v/>
      </c>
      <c r="U1984" s="8" t="str">
        <f t="shared" si="240"/>
        <v>--</v>
      </c>
      <c r="V1984" s="17" t="str">
        <f>IF(COUNTIF(M1984, "*CHEQUE*")&gt;0,+MID(M1984,(MIN(IF(ISERROR(FIND({1;2;3;4;5;6;7;8;9;0},M1984)),"",FIND({1;2;3;4;5;6;7;8;9;0},M1984)))),15),"")</f>
        <v/>
      </c>
      <c r="W1984" s="10"/>
      <c r="X1984" s="10"/>
      <c r="Y1984" s="10"/>
      <c r="Z1984" s="10"/>
      <c r="AA1984" s="31" t="str">
        <f t="shared" si="241"/>
        <v>--</v>
      </c>
      <c r="AB1984" s="18" t="str">
        <f t="shared" si="242"/>
        <v>Deposit</v>
      </c>
      <c r="AC1984" s="3">
        <f t="shared" si="243"/>
        <v>0</v>
      </c>
      <c r="AD1984" s="4">
        <f t="shared" si="244"/>
        <v>0</v>
      </c>
      <c r="AE1984" s="8" t="str">
        <f t="shared" si="245"/>
        <v/>
      </c>
      <c r="AF1984" s="18" t="str">
        <f t="shared" si="246"/>
        <v>--</v>
      </c>
    </row>
    <row r="1985" spans="5:32" x14ac:dyDescent="0.25">
      <c r="E1985" s="36" t="str">
        <f t="shared" si="247"/>
        <v>--</v>
      </c>
      <c r="F1985" s="26"/>
      <c r="G1985" s="21"/>
      <c r="H1985" s="30"/>
      <c r="I1985" s="30"/>
      <c r="J1985" s="24"/>
      <c r="K1985" s="24"/>
      <c r="L1985" s="24"/>
      <c r="M1985" s="26"/>
      <c r="N1985" s="30"/>
      <c r="O1985" s="13"/>
      <c r="P1985" s="13"/>
      <c r="Q1985" s="13"/>
      <c r="R1985" s="13"/>
      <c r="T1985" s="8" t="str">
        <f>IF(COUNTIF(M1985, "*POSB*TRA*")&gt;0,CONCATENATE(L1985,"-",MID(M1985,(MIN(IF(ISERROR(FIND({1;2;3;4;5;6;7;8;9;0},M1985,FIND("POSB",M1985))),"",FIND({1;2;3;4;5;6;7;8;9;0},M1985,FIND("POSB",M1985))))),6)),"")</f>
        <v/>
      </c>
      <c r="U1985" s="8" t="str">
        <f t="shared" si="240"/>
        <v>--</v>
      </c>
      <c r="V1985" s="17" t="str">
        <f>IF(COUNTIF(M1985, "*CHEQUE*")&gt;0,+MID(M1985,(MIN(IF(ISERROR(FIND({1;2;3;4;5;6;7;8;9;0},M1985)),"",FIND({1;2;3;4;5;6;7;8;9;0},M1985)))),15),"")</f>
        <v/>
      </c>
      <c r="W1985" s="10"/>
      <c r="X1985" s="10"/>
      <c r="Y1985" s="10"/>
      <c r="Z1985" s="10"/>
      <c r="AA1985" s="31" t="str">
        <f t="shared" si="241"/>
        <v>--</v>
      </c>
      <c r="AB1985" s="18" t="str">
        <f t="shared" si="242"/>
        <v>Deposit</v>
      </c>
      <c r="AC1985" s="3">
        <f t="shared" si="243"/>
        <v>0</v>
      </c>
      <c r="AD1985" s="4">
        <f t="shared" si="244"/>
        <v>0</v>
      </c>
      <c r="AE1985" s="8" t="str">
        <f t="shared" si="245"/>
        <v/>
      </c>
      <c r="AF1985" s="18" t="str">
        <f t="shared" si="246"/>
        <v>--</v>
      </c>
    </row>
    <row r="1986" spans="5:32" x14ac:dyDescent="0.25">
      <c r="E1986" s="36" t="str">
        <f t="shared" si="247"/>
        <v>--</v>
      </c>
      <c r="F1986" s="25"/>
      <c r="G1986" s="20"/>
      <c r="H1986" s="29"/>
      <c r="I1986" s="29"/>
      <c r="J1986" s="23"/>
      <c r="K1986" s="23"/>
      <c r="L1986" s="23"/>
      <c r="M1986" s="25"/>
      <c r="N1986" s="29"/>
      <c r="O1986" s="13"/>
      <c r="P1986" s="13"/>
      <c r="Q1986" s="13"/>
      <c r="R1986" s="13"/>
      <c r="T1986" s="8" t="str">
        <f>IF(COUNTIF(M1986, "*POSB*TRA*")&gt;0,CONCATENATE(L1986,"-",MID(M1986,(MIN(IF(ISERROR(FIND({1;2;3;4;5;6;7;8;9;0},M1986,FIND("POSB",M1986))),"",FIND({1;2;3;4;5;6;7;8;9;0},M1986,FIND("POSB",M1986))))),6)),"")</f>
        <v/>
      </c>
      <c r="U1986" s="8" t="str">
        <f t="shared" si="240"/>
        <v>--</v>
      </c>
      <c r="V1986" s="17" t="str">
        <f>IF(COUNTIF(M1986, "*CHEQUE*")&gt;0,+MID(M1986,(MIN(IF(ISERROR(FIND({1;2;3;4;5;6;7;8;9;0},M1986)),"",FIND({1;2;3;4;5;6;7;8;9;0},M1986)))),15),"")</f>
        <v/>
      </c>
      <c r="W1986" s="10"/>
      <c r="X1986" s="10"/>
      <c r="Y1986" s="10"/>
      <c r="Z1986" s="10"/>
      <c r="AA1986" s="31" t="str">
        <f t="shared" si="241"/>
        <v>--</v>
      </c>
      <c r="AB1986" s="18" t="str">
        <f t="shared" si="242"/>
        <v>Deposit</v>
      </c>
      <c r="AC1986" s="3">
        <f t="shared" si="243"/>
        <v>0</v>
      </c>
      <c r="AD1986" s="4">
        <f t="shared" si="244"/>
        <v>0</v>
      </c>
      <c r="AE1986" s="8" t="str">
        <f t="shared" si="245"/>
        <v/>
      </c>
      <c r="AF1986" s="18" t="str">
        <f t="shared" si="246"/>
        <v>--</v>
      </c>
    </row>
    <row r="1987" spans="5:32" x14ac:dyDescent="0.25">
      <c r="E1987" s="36" t="str">
        <f t="shared" si="247"/>
        <v>--</v>
      </c>
      <c r="F1987" s="26"/>
      <c r="G1987" s="21"/>
      <c r="H1987" s="30"/>
      <c r="I1987" s="30"/>
      <c r="J1987" s="24"/>
      <c r="K1987" s="24"/>
      <c r="L1987" s="24"/>
      <c r="M1987" s="26"/>
      <c r="N1987" s="30"/>
      <c r="O1987" s="13"/>
      <c r="P1987" s="13"/>
      <c r="Q1987" s="13"/>
      <c r="R1987" s="13"/>
      <c r="T1987" s="8" t="str">
        <f>IF(COUNTIF(M1987, "*POSB*TRA*")&gt;0,CONCATENATE(L1987,"-",MID(M1987,(MIN(IF(ISERROR(FIND({1;2;3;4;5;6;7;8;9;0},M1987,FIND("POSB",M1987))),"",FIND({1;2;3;4;5;6;7;8;9;0},M1987,FIND("POSB",M1987))))),6)),"")</f>
        <v/>
      </c>
      <c r="U1987" s="8" t="str">
        <f t="shared" si="240"/>
        <v>--</v>
      </c>
      <c r="V1987" s="17" t="str">
        <f>IF(COUNTIF(M1987, "*CHEQUE*")&gt;0,+MID(M1987,(MIN(IF(ISERROR(FIND({1;2;3;4;5;6;7;8;9;0},M1987)),"",FIND({1;2;3;4;5;6;7;8;9;0},M1987)))),15),"")</f>
        <v/>
      </c>
      <c r="W1987" s="10"/>
      <c r="X1987" s="10"/>
      <c r="Y1987" s="10"/>
      <c r="Z1987" s="10"/>
      <c r="AA1987" s="31" t="str">
        <f t="shared" si="241"/>
        <v>--</v>
      </c>
      <c r="AB1987" s="18" t="str">
        <f t="shared" si="242"/>
        <v>Deposit</v>
      </c>
      <c r="AC1987" s="3">
        <f t="shared" si="243"/>
        <v>0</v>
      </c>
      <c r="AD1987" s="4">
        <f t="shared" si="244"/>
        <v>0</v>
      </c>
      <c r="AE1987" s="8" t="str">
        <f t="shared" si="245"/>
        <v/>
      </c>
      <c r="AF1987" s="18" t="str">
        <f t="shared" si="246"/>
        <v>--</v>
      </c>
    </row>
    <row r="1988" spans="5:32" x14ac:dyDescent="0.25">
      <c r="E1988" s="36" t="str">
        <f t="shared" si="247"/>
        <v>--</v>
      </c>
      <c r="F1988" s="25"/>
      <c r="G1988" s="20"/>
      <c r="H1988" s="29"/>
      <c r="I1988" s="29"/>
      <c r="J1988" s="23"/>
      <c r="K1988" s="23"/>
      <c r="L1988" s="23"/>
      <c r="M1988" s="25"/>
      <c r="N1988" s="29"/>
      <c r="O1988" s="13"/>
      <c r="P1988" s="13"/>
      <c r="Q1988" s="13"/>
      <c r="R1988" s="13"/>
      <c r="T1988" s="8" t="str">
        <f>IF(COUNTIF(M1988, "*POSB*TRA*")&gt;0,CONCATENATE(L1988,"-",MID(M1988,(MIN(IF(ISERROR(FIND({1;2;3;4;5;6;7;8;9;0},M1988,FIND("POSB",M1988))),"",FIND({1;2;3;4;5;6;7;8;9;0},M1988,FIND("POSB",M1988))))),6)),"")</f>
        <v/>
      </c>
      <c r="U1988" s="8" t="str">
        <f t="shared" si="240"/>
        <v>--</v>
      </c>
      <c r="V1988" s="17" t="str">
        <f>IF(COUNTIF(M1988, "*CHEQUE*")&gt;0,+MID(M1988,(MIN(IF(ISERROR(FIND({1;2;3;4;5;6;7;8;9;0},M1988)),"",FIND({1;2;3;4;5;6;7;8;9;0},M1988)))),15),"")</f>
        <v/>
      </c>
      <c r="W1988" s="10"/>
      <c r="X1988" s="10"/>
      <c r="Y1988" s="10"/>
      <c r="Z1988" s="10"/>
      <c r="AA1988" s="31" t="str">
        <f t="shared" si="241"/>
        <v>--</v>
      </c>
      <c r="AB1988" s="18" t="str">
        <f t="shared" si="242"/>
        <v>Deposit</v>
      </c>
      <c r="AC1988" s="3">
        <f t="shared" si="243"/>
        <v>0</v>
      </c>
      <c r="AD1988" s="4">
        <f t="shared" si="244"/>
        <v>0</v>
      </c>
      <c r="AE1988" s="8" t="str">
        <f t="shared" si="245"/>
        <v/>
      </c>
      <c r="AF1988" s="18" t="str">
        <f t="shared" si="246"/>
        <v>--</v>
      </c>
    </row>
    <row r="1989" spans="5:32" x14ac:dyDescent="0.25">
      <c r="E1989" s="36" t="str">
        <f t="shared" si="247"/>
        <v>--</v>
      </c>
      <c r="F1989" s="26"/>
      <c r="G1989" s="21"/>
      <c r="H1989" s="30"/>
      <c r="I1989" s="30"/>
      <c r="J1989" s="24"/>
      <c r="K1989" s="24"/>
      <c r="L1989" s="24"/>
      <c r="M1989" s="26"/>
      <c r="N1989" s="30"/>
      <c r="O1989" s="13"/>
      <c r="P1989" s="13"/>
      <c r="Q1989" s="13"/>
      <c r="R1989" s="13"/>
      <c r="T1989" s="8" t="str">
        <f>IF(COUNTIF(M1989, "*POSB*TRA*")&gt;0,CONCATENATE(L1989,"-",MID(M1989,(MIN(IF(ISERROR(FIND({1;2;3;4;5;6;7;8;9;0},M1989,FIND("POSB",M1989))),"",FIND({1;2;3;4;5;6;7;8;9;0},M1989,FIND("POSB",M1989))))),6)),"")</f>
        <v/>
      </c>
      <c r="U1989" s="8" t="str">
        <f t="shared" si="240"/>
        <v>--</v>
      </c>
      <c r="V1989" s="17" t="str">
        <f>IF(COUNTIF(M1989, "*CHEQUE*")&gt;0,+MID(M1989,(MIN(IF(ISERROR(FIND({1;2;3;4;5;6;7;8;9;0},M1989)),"",FIND({1;2;3;4;5;6;7;8;9;0},M1989)))),15),"")</f>
        <v/>
      </c>
      <c r="W1989" s="10"/>
      <c r="X1989" s="10"/>
      <c r="Y1989" s="10"/>
      <c r="Z1989" s="10"/>
      <c r="AA1989" s="31" t="str">
        <f t="shared" si="241"/>
        <v>--</v>
      </c>
      <c r="AB1989" s="18" t="str">
        <f t="shared" si="242"/>
        <v>Deposit</v>
      </c>
      <c r="AC1989" s="3">
        <f t="shared" si="243"/>
        <v>0</v>
      </c>
      <c r="AD1989" s="4">
        <f t="shared" si="244"/>
        <v>0</v>
      </c>
      <c r="AE1989" s="8" t="str">
        <f t="shared" si="245"/>
        <v/>
      </c>
      <c r="AF1989" s="18" t="str">
        <f t="shared" si="246"/>
        <v>--</v>
      </c>
    </row>
    <row r="1990" spans="5:32" x14ac:dyDescent="0.25">
      <c r="E1990" s="36" t="str">
        <f t="shared" si="247"/>
        <v>--</v>
      </c>
      <c r="F1990" s="25"/>
      <c r="G1990" s="20"/>
      <c r="H1990" s="29"/>
      <c r="I1990" s="29"/>
      <c r="J1990" s="23"/>
      <c r="K1990" s="23"/>
      <c r="L1990" s="23"/>
      <c r="M1990" s="25"/>
      <c r="N1990" s="29"/>
      <c r="O1990" s="13"/>
      <c r="P1990" s="13"/>
      <c r="Q1990" s="13"/>
      <c r="R1990" s="13"/>
      <c r="T1990" s="8" t="str">
        <f>IF(COUNTIF(M1990, "*POSB*TRA*")&gt;0,CONCATENATE(L1990,"-",MID(M1990,(MIN(IF(ISERROR(FIND({1;2;3;4;5;6;7;8;9;0},M1990,FIND("POSB",M1990))),"",FIND({1;2;3;4;5;6;7;8;9;0},M1990,FIND("POSB",M1990))))),6)),"")</f>
        <v/>
      </c>
      <c r="U1990" s="8" t="str">
        <f t="shared" ref="U1990:U2053" si="248">IF(LEN(CONCATENATE(T1990,AE1990))&lt;=0,CONCATENATE(TEXT(AA1990,"yyyyMMdd"),TEXT(ABS(H1990),"#"),TEXT(ABS(I1990),"#")),"")</f>
        <v>--</v>
      </c>
      <c r="V1990" s="17" t="str">
        <f>IF(COUNTIF(M1990, "*CHEQUE*")&gt;0,+MID(M1990,(MIN(IF(ISERROR(FIND({1;2;3;4;5;6;7;8;9;0},M1990)),"",FIND({1;2;3;4;5;6;7;8;9;0},M1990)))),15),"")</f>
        <v/>
      </c>
      <c r="W1990" s="10"/>
      <c r="X1990" s="10"/>
      <c r="Y1990" s="10"/>
      <c r="Z1990" s="10"/>
      <c r="AA1990" s="31" t="str">
        <f t="shared" ref="AA1990:AA2053" si="249">E1990</f>
        <v>--</v>
      </c>
      <c r="AB1990" s="18" t="str">
        <f t="shared" ref="AB1990:AB2053" si="250">IF(COUNTIF(M1990, "*CHEQUE*")&gt;0,"Cheque",IF(COUNTIF(M1990, "*POSB*TRA*")&gt;0,"VISA","Deposit"))</f>
        <v>Deposit</v>
      </c>
      <c r="AC1990" s="3">
        <f t="shared" ref="AC1990:AC2053" si="251">M1990</f>
        <v>0</v>
      </c>
      <c r="AD1990" s="4">
        <f t="shared" ref="AD1990:AD2053" si="252">H1990-I1990</f>
        <v>0</v>
      </c>
      <c r="AE1990" s="8" t="str">
        <f t="shared" ref="AE1990:AE2053" si="253">LEFT(V1990,FIND("@",V1990&amp;"@")-1)</f>
        <v/>
      </c>
      <c r="AF1990" s="18" t="str">
        <f t="shared" ref="AF1990:AF2053" si="254">CONCATENATE(T1990,AE1990,U1990)</f>
        <v>--</v>
      </c>
    </row>
    <row r="1991" spans="5:32" x14ac:dyDescent="0.25">
      <c r="E1991" s="36" t="str">
        <f t="shared" ref="E1991:E2054" si="255">A1991&amp;"-"&amp;B1991&amp;"-"&amp;C1991</f>
        <v>--</v>
      </c>
      <c r="F1991" s="26"/>
      <c r="G1991" s="21"/>
      <c r="H1991" s="30"/>
      <c r="I1991" s="30"/>
      <c r="J1991" s="24"/>
      <c r="K1991" s="24"/>
      <c r="L1991" s="24"/>
      <c r="M1991" s="26"/>
      <c r="N1991" s="30"/>
      <c r="O1991" s="13"/>
      <c r="P1991" s="13"/>
      <c r="Q1991" s="13"/>
      <c r="R1991" s="13"/>
      <c r="T1991" s="8" t="str">
        <f>IF(COUNTIF(M1991, "*POSB*TRA*")&gt;0,CONCATENATE(L1991,"-",MID(M1991,(MIN(IF(ISERROR(FIND({1;2;3;4;5;6;7;8;9;0},M1991,FIND("POSB",M1991))),"",FIND({1;2;3;4;5;6;7;8;9;0},M1991,FIND("POSB",M1991))))),6)),"")</f>
        <v/>
      </c>
      <c r="U1991" s="8" t="str">
        <f t="shared" si="248"/>
        <v>--</v>
      </c>
      <c r="V1991" s="17" t="str">
        <f>IF(COUNTIF(M1991, "*CHEQUE*")&gt;0,+MID(M1991,(MIN(IF(ISERROR(FIND({1;2;3;4;5;6;7;8;9;0},M1991)),"",FIND({1;2;3;4;5;6;7;8;9;0},M1991)))),15),"")</f>
        <v/>
      </c>
      <c r="W1991" s="10"/>
      <c r="X1991" s="10"/>
      <c r="Y1991" s="10"/>
      <c r="Z1991" s="10"/>
      <c r="AA1991" s="31" t="str">
        <f t="shared" si="249"/>
        <v>--</v>
      </c>
      <c r="AB1991" s="18" t="str">
        <f t="shared" si="250"/>
        <v>Deposit</v>
      </c>
      <c r="AC1991" s="3">
        <f t="shared" si="251"/>
        <v>0</v>
      </c>
      <c r="AD1991" s="4">
        <f t="shared" si="252"/>
        <v>0</v>
      </c>
      <c r="AE1991" s="8" t="str">
        <f t="shared" si="253"/>
        <v/>
      </c>
      <c r="AF1991" s="18" t="str">
        <f t="shared" si="254"/>
        <v>--</v>
      </c>
    </row>
    <row r="1992" spans="5:32" x14ac:dyDescent="0.25">
      <c r="E1992" s="36" t="str">
        <f t="shared" si="255"/>
        <v>--</v>
      </c>
      <c r="F1992" s="25"/>
      <c r="G1992" s="20"/>
      <c r="H1992" s="29"/>
      <c r="I1992" s="29"/>
      <c r="J1992" s="23"/>
      <c r="K1992" s="23"/>
      <c r="L1992" s="23"/>
      <c r="M1992" s="25"/>
      <c r="N1992" s="29"/>
      <c r="O1992" s="13"/>
      <c r="P1992" s="13"/>
      <c r="Q1992" s="13"/>
      <c r="R1992" s="13"/>
      <c r="T1992" s="8" t="str">
        <f>IF(COUNTIF(M1992, "*POSB*TRA*")&gt;0,CONCATENATE(L1992,"-",MID(M1992,(MIN(IF(ISERROR(FIND({1;2;3;4;5;6;7;8;9;0},M1992,FIND("POSB",M1992))),"",FIND({1;2;3;4;5;6;7;8;9;0},M1992,FIND("POSB",M1992))))),6)),"")</f>
        <v/>
      </c>
      <c r="U1992" s="8" t="str">
        <f t="shared" si="248"/>
        <v>--</v>
      </c>
      <c r="V1992" s="17" t="str">
        <f>IF(COUNTIF(M1992, "*CHEQUE*")&gt;0,+MID(M1992,(MIN(IF(ISERROR(FIND({1;2;3;4;5;6;7;8;9;0},M1992)),"",FIND({1;2;3;4;5;6;7;8;9;0},M1992)))),15),"")</f>
        <v/>
      </c>
      <c r="W1992" s="10"/>
      <c r="X1992" s="10"/>
      <c r="Y1992" s="10"/>
      <c r="Z1992" s="10"/>
      <c r="AA1992" s="31" t="str">
        <f t="shared" si="249"/>
        <v>--</v>
      </c>
      <c r="AB1992" s="18" t="str">
        <f t="shared" si="250"/>
        <v>Deposit</v>
      </c>
      <c r="AC1992" s="3">
        <f t="shared" si="251"/>
        <v>0</v>
      </c>
      <c r="AD1992" s="4">
        <f t="shared" si="252"/>
        <v>0</v>
      </c>
      <c r="AE1992" s="8" t="str">
        <f t="shared" si="253"/>
        <v/>
      </c>
      <c r="AF1992" s="18" t="str">
        <f t="shared" si="254"/>
        <v>--</v>
      </c>
    </row>
    <row r="1993" spans="5:32" x14ac:dyDescent="0.25">
      <c r="E1993" s="36" t="str">
        <f t="shared" si="255"/>
        <v>--</v>
      </c>
      <c r="F1993" s="26"/>
      <c r="G1993" s="21"/>
      <c r="H1993" s="30"/>
      <c r="I1993" s="30"/>
      <c r="J1993" s="24"/>
      <c r="K1993" s="24"/>
      <c r="L1993" s="24"/>
      <c r="M1993" s="26"/>
      <c r="N1993" s="30"/>
      <c r="O1993" s="13"/>
      <c r="P1993" s="13"/>
      <c r="Q1993" s="13"/>
      <c r="R1993" s="13"/>
      <c r="T1993" s="8" t="str">
        <f>IF(COUNTIF(M1993, "*POSB*TRA*")&gt;0,CONCATENATE(L1993,"-",MID(M1993,(MIN(IF(ISERROR(FIND({1;2;3;4;5;6;7;8;9;0},M1993,FIND("POSB",M1993))),"",FIND({1;2;3;4;5;6;7;8;9;0},M1993,FIND("POSB",M1993))))),6)),"")</f>
        <v/>
      </c>
      <c r="U1993" s="8" t="str">
        <f t="shared" si="248"/>
        <v>--</v>
      </c>
      <c r="V1993" s="17" t="str">
        <f>IF(COUNTIF(M1993, "*CHEQUE*")&gt;0,+MID(M1993,(MIN(IF(ISERROR(FIND({1;2;3;4;5;6;7;8;9;0},M1993)),"",FIND({1;2;3;4;5;6;7;8;9;0},M1993)))),15),"")</f>
        <v/>
      </c>
      <c r="W1993" s="10"/>
      <c r="X1993" s="10"/>
      <c r="Y1993" s="10"/>
      <c r="Z1993" s="10"/>
      <c r="AA1993" s="31" t="str">
        <f t="shared" si="249"/>
        <v>--</v>
      </c>
      <c r="AB1993" s="18" t="str">
        <f t="shared" si="250"/>
        <v>Deposit</v>
      </c>
      <c r="AC1993" s="3">
        <f t="shared" si="251"/>
        <v>0</v>
      </c>
      <c r="AD1993" s="4">
        <f t="shared" si="252"/>
        <v>0</v>
      </c>
      <c r="AE1993" s="8" t="str">
        <f t="shared" si="253"/>
        <v/>
      </c>
      <c r="AF1993" s="18" t="str">
        <f t="shared" si="254"/>
        <v>--</v>
      </c>
    </row>
    <row r="1994" spans="5:32" x14ac:dyDescent="0.25">
      <c r="E1994" s="36" t="str">
        <f t="shared" si="255"/>
        <v>--</v>
      </c>
      <c r="F1994" s="25"/>
      <c r="G1994" s="20"/>
      <c r="H1994" s="29"/>
      <c r="I1994" s="29"/>
      <c r="J1994" s="23"/>
      <c r="K1994" s="23"/>
      <c r="L1994" s="23"/>
      <c r="M1994" s="25"/>
      <c r="N1994" s="29"/>
      <c r="O1994" s="13"/>
      <c r="P1994" s="13"/>
      <c r="Q1994" s="13"/>
      <c r="R1994" s="13"/>
      <c r="T1994" s="8" t="str">
        <f>IF(COUNTIF(M1994, "*POSB*TRA*")&gt;0,CONCATENATE(L1994,"-",MID(M1994,(MIN(IF(ISERROR(FIND({1;2;3;4;5;6;7;8;9;0},M1994,FIND("POSB",M1994))),"",FIND({1;2;3;4;5;6;7;8;9;0},M1994,FIND("POSB",M1994))))),6)),"")</f>
        <v/>
      </c>
      <c r="U1994" s="8" t="str">
        <f t="shared" si="248"/>
        <v>--</v>
      </c>
      <c r="V1994" s="17" t="str">
        <f>IF(COUNTIF(M1994, "*CHEQUE*")&gt;0,+MID(M1994,(MIN(IF(ISERROR(FIND({1;2;3;4;5;6;7;8;9;0},M1994)),"",FIND({1;2;3;4;5;6;7;8;9;0},M1994)))),15),"")</f>
        <v/>
      </c>
      <c r="W1994" s="10"/>
      <c r="X1994" s="10"/>
      <c r="Y1994" s="10"/>
      <c r="Z1994" s="10"/>
      <c r="AA1994" s="31" t="str">
        <f t="shared" si="249"/>
        <v>--</v>
      </c>
      <c r="AB1994" s="18" t="str">
        <f t="shared" si="250"/>
        <v>Deposit</v>
      </c>
      <c r="AC1994" s="3">
        <f t="shared" si="251"/>
        <v>0</v>
      </c>
      <c r="AD1994" s="4">
        <f t="shared" si="252"/>
        <v>0</v>
      </c>
      <c r="AE1994" s="8" t="str">
        <f t="shared" si="253"/>
        <v/>
      </c>
      <c r="AF1994" s="18" t="str">
        <f t="shared" si="254"/>
        <v>--</v>
      </c>
    </row>
    <row r="1995" spans="5:32" x14ac:dyDescent="0.25">
      <c r="E1995" s="36" t="str">
        <f t="shared" si="255"/>
        <v>--</v>
      </c>
      <c r="F1995" s="26"/>
      <c r="G1995" s="21"/>
      <c r="H1995" s="30"/>
      <c r="I1995" s="30"/>
      <c r="J1995" s="24"/>
      <c r="K1995" s="24"/>
      <c r="L1995" s="24"/>
      <c r="M1995" s="26"/>
      <c r="N1995" s="30"/>
      <c r="O1995" s="13"/>
      <c r="P1995" s="13"/>
      <c r="Q1995" s="13"/>
      <c r="R1995" s="13"/>
      <c r="T1995" s="8" t="str">
        <f>IF(COUNTIF(M1995, "*POSB*TRA*")&gt;0,CONCATENATE(L1995,"-",MID(M1995,(MIN(IF(ISERROR(FIND({1;2;3;4;5;6;7;8;9;0},M1995,FIND("POSB",M1995))),"",FIND({1;2;3;4;5;6;7;8;9;0},M1995,FIND("POSB",M1995))))),6)),"")</f>
        <v/>
      </c>
      <c r="U1995" s="8" t="str">
        <f t="shared" si="248"/>
        <v>--</v>
      </c>
      <c r="V1995" s="17" t="str">
        <f>IF(COUNTIF(M1995, "*CHEQUE*")&gt;0,+MID(M1995,(MIN(IF(ISERROR(FIND({1;2;3;4;5;6;7;8;9;0},M1995)),"",FIND({1;2;3;4;5;6;7;8;9;0},M1995)))),15),"")</f>
        <v/>
      </c>
      <c r="W1995" s="10"/>
      <c r="X1995" s="10"/>
      <c r="Y1995" s="10"/>
      <c r="Z1995" s="10"/>
      <c r="AA1995" s="31" t="str">
        <f t="shared" si="249"/>
        <v>--</v>
      </c>
      <c r="AB1995" s="18" t="str">
        <f t="shared" si="250"/>
        <v>Deposit</v>
      </c>
      <c r="AC1995" s="3">
        <f t="shared" si="251"/>
        <v>0</v>
      </c>
      <c r="AD1995" s="4">
        <f t="shared" si="252"/>
        <v>0</v>
      </c>
      <c r="AE1995" s="8" t="str">
        <f t="shared" si="253"/>
        <v/>
      </c>
      <c r="AF1995" s="18" t="str">
        <f t="shared" si="254"/>
        <v>--</v>
      </c>
    </row>
    <row r="1996" spans="5:32" x14ac:dyDescent="0.25">
      <c r="E1996" s="36" t="str">
        <f t="shared" si="255"/>
        <v>--</v>
      </c>
      <c r="F1996" s="25"/>
      <c r="G1996" s="20"/>
      <c r="H1996" s="29"/>
      <c r="I1996" s="29"/>
      <c r="J1996" s="23"/>
      <c r="K1996" s="23"/>
      <c r="L1996" s="23"/>
      <c r="M1996" s="25"/>
      <c r="N1996" s="29"/>
      <c r="O1996" s="13"/>
      <c r="P1996" s="13"/>
      <c r="Q1996" s="13"/>
      <c r="R1996" s="13"/>
      <c r="T1996" s="8" t="str">
        <f>IF(COUNTIF(M1996, "*POSB*TRA*")&gt;0,CONCATENATE(L1996,"-",MID(M1996,(MIN(IF(ISERROR(FIND({1;2;3;4;5;6;7;8;9;0},M1996,FIND("POSB",M1996))),"",FIND({1;2;3;4;5;6;7;8;9;0},M1996,FIND("POSB",M1996))))),6)),"")</f>
        <v/>
      </c>
      <c r="U1996" s="8" t="str">
        <f t="shared" si="248"/>
        <v>--</v>
      </c>
      <c r="V1996" s="17" t="str">
        <f>IF(COUNTIF(M1996, "*CHEQUE*")&gt;0,+MID(M1996,(MIN(IF(ISERROR(FIND({1;2;3;4;5;6;7;8;9;0},M1996)),"",FIND({1;2;3;4;5;6;7;8;9;0},M1996)))),15),"")</f>
        <v/>
      </c>
      <c r="W1996" s="10"/>
      <c r="X1996" s="10"/>
      <c r="Y1996" s="10"/>
      <c r="Z1996" s="10"/>
      <c r="AA1996" s="31" t="str">
        <f t="shared" si="249"/>
        <v>--</v>
      </c>
      <c r="AB1996" s="18" t="str">
        <f t="shared" si="250"/>
        <v>Deposit</v>
      </c>
      <c r="AC1996" s="3">
        <f t="shared" si="251"/>
        <v>0</v>
      </c>
      <c r="AD1996" s="4">
        <f t="shared" si="252"/>
        <v>0</v>
      </c>
      <c r="AE1996" s="8" t="str">
        <f t="shared" si="253"/>
        <v/>
      </c>
      <c r="AF1996" s="18" t="str">
        <f t="shared" si="254"/>
        <v>--</v>
      </c>
    </row>
    <row r="1997" spans="5:32" x14ac:dyDescent="0.25">
      <c r="E1997" s="36" t="str">
        <f t="shared" si="255"/>
        <v>--</v>
      </c>
      <c r="F1997" s="26"/>
      <c r="G1997" s="21"/>
      <c r="H1997" s="30"/>
      <c r="I1997" s="30"/>
      <c r="J1997" s="24"/>
      <c r="K1997" s="24"/>
      <c r="L1997" s="24"/>
      <c r="M1997" s="26"/>
      <c r="N1997" s="30"/>
      <c r="O1997" s="13"/>
      <c r="P1997" s="13"/>
      <c r="Q1997" s="13"/>
      <c r="R1997" s="13"/>
      <c r="T1997" s="8" t="str">
        <f>IF(COUNTIF(M1997, "*POSB*TRA*")&gt;0,CONCATENATE(L1997,"-",MID(M1997,(MIN(IF(ISERROR(FIND({1;2;3;4;5;6;7;8;9;0},M1997,FIND("POSB",M1997))),"",FIND({1;2;3;4;5;6;7;8;9;0},M1997,FIND("POSB",M1997))))),6)),"")</f>
        <v/>
      </c>
      <c r="U1997" s="8" t="str">
        <f t="shared" si="248"/>
        <v>--</v>
      </c>
      <c r="V1997" s="17" t="str">
        <f>IF(COUNTIF(M1997, "*CHEQUE*")&gt;0,+MID(M1997,(MIN(IF(ISERROR(FIND({1;2;3;4;5;6;7;8;9;0},M1997)),"",FIND({1;2;3;4;5;6;7;8;9;0},M1997)))),15),"")</f>
        <v/>
      </c>
      <c r="W1997" s="10"/>
      <c r="X1997" s="10"/>
      <c r="Y1997" s="10"/>
      <c r="Z1997" s="10"/>
      <c r="AA1997" s="31" t="str">
        <f t="shared" si="249"/>
        <v>--</v>
      </c>
      <c r="AB1997" s="18" t="str">
        <f t="shared" si="250"/>
        <v>Deposit</v>
      </c>
      <c r="AC1997" s="3">
        <f t="shared" si="251"/>
        <v>0</v>
      </c>
      <c r="AD1997" s="4">
        <f t="shared" si="252"/>
        <v>0</v>
      </c>
      <c r="AE1997" s="8" t="str">
        <f t="shared" si="253"/>
        <v/>
      </c>
      <c r="AF1997" s="18" t="str">
        <f t="shared" si="254"/>
        <v>--</v>
      </c>
    </row>
    <row r="1998" spans="5:32" x14ac:dyDescent="0.25">
      <c r="E1998" s="36" t="str">
        <f t="shared" si="255"/>
        <v>--</v>
      </c>
      <c r="F1998" s="25"/>
      <c r="G1998" s="20"/>
      <c r="H1998" s="29"/>
      <c r="I1998" s="29"/>
      <c r="J1998" s="23"/>
      <c r="K1998" s="23"/>
      <c r="L1998" s="23"/>
      <c r="M1998" s="25"/>
      <c r="N1998" s="29"/>
      <c r="O1998" s="13"/>
      <c r="P1998" s="13"/>
      <c r="Q1998" s="13"/>
      <c r="R1998" s="13"/>
      <c r="T1998" s="8" t="str">
        <f>IF(COUNTIF(M1998, "*POSB*TRA*")&gt;0,CONCATENATE(L1998,"-",MID(M1998,(MIN(IF(ISERROR(FIND({1;2;3;4;5;6;7;8;9;0},M1998,FIND("POSB",M1998))),"",FIND({1;2;3;4;5;6;7;8;9;0},M1998,FIND("POSB",M1998))))),6)),"")</f>
        <v/>
      </c>
      <c r="U1998" s="8" t="str">
        <f t="shared" si="248"/>
        <v>--</v>
      </c>
      <c r="V1998" s="17" t="str">
        <f>IF(COUNTIF(M1998, "*CHEQUE*")&gt;0,+MID(M1998,(MIN(IF(ISERROR(FIND({1;2;3;4;5;6;7;8;9;0},M1998)),"",FIND({1;2;3;4;5;6;7;8;9;0},M1998)))),15),"")</f>
        <v/>
      </c>
      <c r="W1998" s="10"/>
      <c r="X1998" s="10"/>
      <c r="Y1998" s="10"/>
      <c r="Z1998" s="10"/>
      <c r="AA1998" s="31" t="str">
        <f t="shared" si="249"/>
        <v>--</v>
      </c>
      <c r="AB1998" s="18" t="str">
        <f t="shared" si="250"/>
        <v>Deposit</v>
      </c>
      <c r="AC1998" s="3">
        <f t="shared" si="251"/>
        <v>0</v>
      </c>
      <c r="AD1998" s="4">
        <f t="shared" si="252"/>
        <v>0</v>
      </c>
      <c r="AE1998" s="8" t="str">
        <f t="shared" si="253"/>
        <v/>
      </c>
      <c r="AF1998" s="18" t="str">
        <f t="shared" si="254"/>
        <v>--</v>
      </c>
    </row>
    <row r="1999" spans="5:32" x14ac:dyDescent="0.25">
      <c r="E1999" s="36" t="str">
        <f t="shared" si="255"/>
        <v>--</v>
      </c>
      <c r="F1999" s="26"/>
      <c r="G1999" s="21"/>
      <c r="H1999" s="30"/>
      <c r="I1999" s="30"/>
      <c r="J1999" s="24"/>
      <c r="K1999" s="24"/>
      <c r="L1999" s="24"/>
      <c r="M1999" s="26"/>
      <c r="N1999" s="30"/>
      <c r="O1999" s="13"/>
      <c r="P1999" s="13"/>
      <c r="Q1999" s="13"/>
      <c r="R1999" s="13"/>
      <c r="T1999" s="8" t="str">
        <f>IF(COUNTIF(M1999, "*POSB*TRA*")&gt;0,CONCATENATE(L1999,"-",MID(M1999,(MIN(IF(ISERROR(FIND({1;2;3;4;5;6;7;8;9;0},M1999,FIND("POSB",M1999))),"",FIND({1;2;3;4;5;6;7;8;9;0},M1999,FIND("POSB",M1999))))),6)),"")</f>
        <v/>
      </c>
      <c r="U1999" s="8" t="str">
        <f t="shared" si="248"/>
        <v>--</v>
      </c>
      <c r="V1999" s="17" t="str">
        <f>IF(COUNTIF(M1999, "*CHEQUE*")&gt;0,+MID(M1999,(MIN(IF(ISERROR(FIND({1;2;3;4;5;6;7;8;9;0},M1999)),"",FIND({1;2;3;4;5;6;7;8;9;0},M1999)))),15),"")</f>
        <v/>
      </c>
      <c r="W1999" s="10"/>
      <c r="X1999" s="10"/>
      <c r="Y1999" s="10"/>
      <c r="Z1999" s="10"/>
      <c r="AA1999" s="31" t="str">
        <f t="shared" si="249"/>
        <v>--</v>
      </c>
      <c r="AB1999" s="18" t="str">
        <f t="shared" si="250"/>
        <v>Deposit</v>
      </c>
      <c r="AC1999" s="3">
        <f t="shared" si="251"/>
        <v>0</v>
      </c>
      <c r="AD1999" s="4">
        <f t="shared" si="252"/>
        <v>0</v>
      </c>
      <c r="AE1999" s="8" t="str">
        <f t="shared" si="253"/>
        <v/>
      </c>
      <c r="AF1999" s="18" t="str">
        <f t="shared" si="254"/>
        <v>--</v>
      </c>
    </row>
    <row r="2000" spans="5:32" x14ac:dyDescent="0.25">
      <c r="E2000" s="36" t="str">
        <f t="shared" si="255"/>
        <v>--</v>
      </c>
      <c r="F2000" s="25"/>
      <c r="G2000" s="20"/>
      <c r="H2000" s="29"/>
      <c r="I2000" s="29"/>
      <c r="J2000" s="23"/>
      <c r="K2000" s="23"/>
      <c r="L2000" s="23"/>
      <c r="M2000" s="25"/>
      <c r="N2000" s="29"/>
      <c r="O2000" s="13"/>
      <c r="P2000" s="13"/>
      <c r="Q2000" s="13"/>
      <c r="R2000" s="13"/>
      <c r="T2000" s="8" t="str">
        <f>IF(COUNTIF(M2000, "*POSB*TRA*")&gt;0,CONCATENATE(L2000,"-",MID(M2000,(MIN(IF(ISERROR(FIND({1;2;3;4;5;6;7;8;9;0},M2000,FIND("POSB",M2000))),"",FIND({1;2;3;4;5;6;7;8;9;0},M2000,FIND("POSB",M2000))))),6)),"")</f>
        <v/>
      </c>
      <c r="U2000" s="8" t="str">
        <f t="shared" si="248"/>
        <v>--</v>
      </c>
      <c r="V2000" s="17" t="str">
        <f>IF(COUNTIF(M2000, "*CHEQUE*")&gt;0,+MID(M2000,(MIN(IF(ISERROR(FIND({1;2;3;4;5;6;7;8;9;0},M2000)),"",FIND({1;2;3;4;5;6;7;8;9;0},M2000)))),15),"")</f>
        <v/>
      </c>
      <c r="W2000" s="10"/>
      <c r="X2000" s="10"/>
      <c r="Y2000" s="10"/>
      <c r="Z2000" s="10"/>
      <c r="AA2000" s="31" t="str">
        <f t="shared" si="249"/>
        <v>--</v>
      </c>
      <c r="AB2000" s="18" t="str">
        <f t="shared" si="250"/>
        <v>Deposit</v>
      </c>
      <c r="AC2000" s="3">
        <f t="shared" si="251"/>
        <v>0</v>
      </c>
      <c r="AD2000" s="4">
        <f t="shared" si="252"/>
        <v>0</v>
      </c>
      <c r="AE2000" s="8" t="str">
        <f t="shared" si="253"/>
        <v/>
      </c>
      <c r="AF2000" s="18" t="str">
        <f t="shared" si="254"/>
        <v>--</v>
      </c>
    </row>
    <row r="2001" spans="5:32" x14ac:dyDescent="0.25">
      <c r="E2001" s="36" t="str">
        <f t="shared" si="255"/>
        <v>--</v>
      </c>
      <c r="F2001" s="26"/>
      <c r="G2001" s="21"/>
      <c r="H2001" s="30"/>
      <c r="I2001" s="30"/>
      <c r="J2001" s="24"/>
      <c r="K2001" s="24"/>
      <c r="L2001" s="24"/>
      <c r="M2001" s="26"/>
      <c r="N2001" s="30"/>
      <c r="O2001" s="13"/>
      <c r="P2001" s="13"/>
      <c r="Q2001" s="13"/>
      <c r="R2001" s="13"/>
      <c r="T2001" s="8" t="str">
        <f>IF(COUNTIF(M2001, "*POSB*TRA*")&gt;0,CONCATENATE(L2001,"-",MID(M2001,(MIN(IF(ISERROR(FIND({1;2;3;4;5;6;7;8;9;0},M2001,FIND("POSB",M2001))),"",FIND({1;2;3;4;5;6;7;8;9;0},M2001,FIND("POSB",M2001))))),6)),"")</f>
        <v/>
      </c>
      <c r="U2001" s="8" t="str">
        <f t="shared" si="248"/>
        <v>--</v>
      </c>
      <c r="V2001" s="17" t="str">
        <f>IF(COUNTIF(M2001, "*CHEQUE*")&gt;0,+MID(M2001,(MIN(IF(ISERROR(FIND({1;2;3;4;5;6;7;8;9;0},M2001)),"",FIND({1;2;3;4;5;6;7;8;9;0},M2001)))),15),"")</f>
        <v/>
      </c>
      <c r="W2001" s="10"/>
      <c r="X2001" s="10"/>
      <c r="Y2001" s="10"/>
      <c r="Z2001" s="10"/>
      <c r="AA2001" s="31" t="str">
        <f t="shared" si="249"/>
        <v>--</v>
      </c>
      <c r="AB2001" s="18" t="str">
        <f t="shared" si="250"/>
        <v>Deposit</v>
      </c>
      <c r="AC2001" s="3">
        <f t="shared" si="251"/>
        <v>0</v>
      </c>
      <c r="AD2001" s="4">
        <f t="shared" si="252"/>
        <v>0</v>
      </c>
      <c r="AE2001" s="8" t="str">
        <f t="shared" si="253"/>
        <v/>
      </c>
      <c r="AF2001" s="18" t="str">
        <f t="shared" si="254"/>
        <v>--</v>
      </c>
    </row>
    <row r="2002" spans="5:32" x14ac:dyDescent="0.25">
      <c r="E2002" s="36" t="str">
        <f t="shared" si="255"/>
        <v>--</v>
      </c>
      <c r="F2002" s="25"/>
      <c r="G2002" s="20"/>
      <c r="H2002" s="29"/>
      <c r="I2002" s="29"/>
      <c r="J2002" s="23"/>
      <c r="K2002" s="23"/>
      <c r="L2002" s="23"/>
      <c r="M2002" s="25"/>
      <c r="N2002" s="29"/>
      <c r="O2002" s="13"/>
      <c r="P2002" s="13"/>
      <c r="Q2002" s="13"/>
      <c r="R2002" s="13"/>
      <c r="T2002" s="8" t="str">
        <f>IF(COUNTIF(M2002, "*POSB*TRA*")&gt;0,CONCATENATE(L2002,"-",MID(M2002,(MIN(IF(ISERROR(FIND({1;2;3;4;5;6;7;8;9;0},M2002,FIND("POSB",M2002))),"",FIND({1;2;3;4;5;6;7;8;9;0},M2002,FIND("POSB",M2002))))),6)),"")</f>
        <v/>
      </c>
      <c r="U2002" s="8" t="str">
        <f t="shared" si="248"/>
        <v>--</v>
      </c>
      <c r="V2002" s="17" t="str">
        <f>IF(COUNTIF(M2002, "*CHEQUE*")&gt;0,+MID(M2002,(MIN(IF(ISERROR(FIND({1;2;3;4;5;6;7;8;9;0},M2002)),"",FIND({1;2;3;4;5;6;7;8;9;0},M2002)))),15),"")</f>
        <v/>
      </c>
      <c r="W2002" s="10"/>
      <c r="X2002" s="10"/>
      <c r="Y2002" s="10"/>
      <c r="Z2002" s="10"/>
      <c r="AA2002" s="31" t="str">
        <f t="shared" si="249"/>
        <v>--</v>
      </c>
      <c r="AB2002" s="18" t="str">
        <f t="shared" si="250"/>
        <v>Deposit</v>
      </c>
      <c r="AC2002" s="3">
        <f t="shared" si="251"/>
        <v>0</v>
      </c>
      <c r="AD2002" s="4">
        <f t="shared" si="252"/>
        <v>0</v>
      </c>
      <c r="AE2002" s="8" t="str">
        <f t="shared" si="253"/>
        <v/>
      </c>
      <c r="AF2002" s="18" t="str">
        <f t="shared" si="254"/>
        <v>--</v>
      </c>
    </row>
    <row r="2003" spans="5:32" x14ac:dyDescent="0.25">
      <c r="E2003" s="36" t="str">
        <f t="shared" si="255"/>
        <v>--</v>
      </c>
      <c r="F2003" s="26"/>
      <c r="G2003" s="21"/>
      <c r="H2003" s="30"/>
      <c r="I2003" s="30"/>
      <c r="J2003" s="24"/>
      <c r="K2003" s="24"/>
      <c r="L2003" s="24"/>
      <c r="M2003" s="26"/>
      <c r="N2003" s="30"/>
      <c r="O2003" s="13"/>
      <c r="P2003" s="13"/>
      <c r="Q2003" s="13"/>
      <c r="R2003" s="13"/>
      <c r="T2003" s="8" t="str">
        <f>IF(COUNTIF(M2003, "*POSB*TRA*")&gt;0,CONCATENATE(L2003,"-",MID(M2003,(MIN(IF(ISERROR(FIND({1;2;3;4;5;6;7;8;9;0},M2003,FIND("POSB",M2003))),"",FIND({1;2;3;4;5;6;7;8;9;0},M2003,FIND("POSB",M2003))))),6)),"")</f>
        <v/>
      </c>
      <c r="U2003" s="8" t="str">
        <f t="shared" si="248"/>
        <v>--</v>
      </c>
      <c r="V2003" s="17" t="str">
        <f>IF(COUNTIF(M2003, "*CHEQUE*")&gt;0,+MID(M2003,(MIN(IF(ISERROR(FIND({1;2;3;4;5;6;7;8;9;0},M2003)),"",FIND({1;2;3;4;5;6;7;8;9;0},M2003)))),15),"")</f>
        <v/>
      </c>
      <c r="W2003" s="10"/>
      <c r="X2003" s="10"/>
      <c r="Y2003" s="10"/>
      <c r="Z2003" s="10"/>
      <c r="AA2003" s="31" t="str">
        <f t="shared" si="249"/>
        <v>--</v>
      </c>
      <c r="AB2003" s="18" t="str">
        <f t="shared" si="250"/>
        <v>Deposit</v>
      </c>
      <c r="AC2003" s="3">
        <f t="shared" si="251"/>
        <v>0</v>
      </c>
      <c r="AD2003" s="4">
        <f t="shared" si="252"/>
        <v>0</v>
      </c>
      <c r="AE2003" s="8" t="str">
        <f t="shared" si="253"/>
        <v/>
      </c>
      <c r="AF2003" s="18" t="str">
        <f t="shared" si="254"/>
        <v>--</v>
      </c>
    </row>
    <row r="2004" spans="5:32" x14ac:dyDescent="0.25">
      <c r="E2004" s="36" t="str">
        <f t="shared" si="255"/>
        <v>--</v>
      </c>
      <c r="F2004" s="25"/>
      <c r="G2004" s="20"/>
      <c r="H2004" s="29"/>
      <c r="I2004" s="29"/>
      <c r="J2004" s="23"/>
      <c r="K2004" s="23"/>
      <c r="L2004" s="23"/>
      <c r="M2004" s="25"/>
      <c r="N2004" s="29"/>
      <c r="O2004" s="13"/>
      <c r="P2004" s="13"/>
      <c r="Q2004" s="13"/>
      <c r="R2004" s="13"/>
      <c r="T2004" s="8" t="str">
        <f>IF(COUNTIF(M2004, "*POSB*TRA*")&gt;0,CONCATENATE(L2004,"-",MID(M2004,(MIN(IF(ISERROR(FIND({1;2;3;4;5;6;7;8;9;0},M2004,FIND("POSB",M2004))),"",FIND({1;2;3;4;5;6;7;8;9;0},M2004,FIND("POSB",M2004))))),6)),"")</f>
        <v/>
      </c>
      <c r="U2004" s="8" t="str">
        <f t="shared" si="248"/>
        <v>--</v>
      </c>
      <c r="V2004" s="17" t="str">
        <f>IF(COUNTIF(M2004, "*CHEQUE*")&gt;0,+MID(M2004,(MIN(IF(ISERROR(FIND({1;2;3;4;5;6;7;8;9;0},M2004)),"",FIND({1;2;3;4;5;6;7;8;9;0},M2004)))),15),"")</f>
        <v/>
      </c>
      <c r="W2004" s="10"/>
      <c r="X2004" s="10"/>
      <c r="Y2004" s="10"/>
      <c r="Z2004" s="10"/>
      <c r="AA2004" s="31" t="str">
        <f t="shared" si="249"/>
        <v>--</v>
      </c>
      <c r="AB2004" s="18" t="str">
        <f t="shared" si="250"/>
        <v>Deposit</v>
      </c>
      <c r="AC2004" s="3">
        <f t="shared" si="251"/>
        <v>0</v>
      </c>
      <c r="AD2004" s="4">
        <f t="shared" si="252"/>
        <v>0</v>
      </c>
      <c r="AE2004" s="8" t="str">
        <f t="shared" si="253"/>
        <v/>
      </c>
      <c r="AF2004" s="18" t="str">
        <f t="shared" si="254"/>
        <v>--</v>
      </c>
    </row>
    <row r="2005" spans="5:32" x14ac:dyDescent="0.25">
      <c r="E2005" s="36" t="str">
        <f t="shared" si="255"/>
        <v>--</v>
      </c>
      <c r="F2005" s="26"/>
      <c r="G2005" s="21"/>
      <c r="H2005" s="30"/>
      <c r="I2005" s="30"/>
      <c r="J2005" s="24"/>
      <c r="K2005" s="24"/>
      <c r="L2005" s="24"/>
      <c r="M2005" s="26"/>
      <c r="N2005" s="30"/>
      <c r="O2005" s="13"/>
      <c r="P2005" s="13"/>
      <c r="Q2005" s="13"/>
      <c r="R2005" s="13"/>
      <c r="T2005" s="8" t="str">
        <f>IF(COUNTIF(M2005, "*POSB*TRA*")&gt;0,CONCATENATE(L2005,"-",MID(M2005,(MIN(IF(ISERROR(FIND({1;2;3;4;5;6;7;8;9;0},M2005,FIND("POSB",M2005))),"",FIND({1;2;3;4;5;6;7;8;9;0},M2005,FIND("POSB",M2005))))),6)),"")</f>
        <v/>
      </c>
      <c r="U2005" s="8" t="str">
        <f t="shared" si="248"/>
        <v>--</v>
      </c>
      <c r="V2005" s="17" t="str">
        <f>IF(COUNTIF(M2005, "*CHEQUE*")&gt;0,+MID(M2005,(MIN(IF(ISERROR(FIND({1;2;3;4;5;6;7;8;9;0},M2005)),"",FIND({1;2;3;4;5;6;7;8;9;0},M2005)))),15),"")</f>
        <v/>
      </c>
      <c r="W2005" s="10"/>
      <c r="X2005" s="10"/>
      <c r="Y2005" s="10"/>
      <c r="Z2005" s="10"/>
      <c r="AA2005" s="31" t="str">
        <f t="shared" si="249"/>
        <v>--</v>
      </c>
      <c r="AB2005" s="18" t="str">
        <f t="shared" si="250"/>
        <v>Deposit</v>
      </c>
      <c r="AC2005" s="3">
        <f t="shared" si="251"/>
        <v>0</v>
      </c>
      <c r="AD2005" s="4">
        <f t="shared" si="252"/>
        <v>0</v>
      </c>
      <c r="AE2005" s="8" t="str">
        <f t="shared" si="253"/>
        <v/>
      </c>
      <c r="AF2005" s="18" t="str">
        <f t="shared" si="254"/>
        <v>--</v>
      </c>
    </row>
    <row r="2006" spans="5:32" x14ac:dyDescent="0.25">
      <c r="E2006" s="36" t="str">
        <f t="shared" si="255"/>
        <v>--</v>
      </c>
      <c r="F2006" s="25"/>
      <c r="G2006" s="20"/>
      <c r="H2006" s="29"/>
      <c r="I2006" s="29"/>
      <c r="J2006" s="23"/>
      <c r="K2006" s="23"/>
      <c r="L2006" s="23"/>
      <c r="M2006" s="25"/>
      <c r="N2006" s="29"/>
      <c r="O2006" s="13"/>
      <c r="P2006" s="13"/>
      <c r="Q2006" s="13"/>
      <c r="R2006" s="13"/>
      <c r="T2006" s="8" t="str">
        <f>IF(COUNTIF(M2006, "*POSB*TRA*")&gt;0,CONCATENATE(L2006,"-",MID(M2006,(MIN(IF(ISERROR(FIND({1;2;3;4;5;6;7;8;9;0},M2006,FIND("POSB",M2006))),"",FIND({1;2;3;4;5;6;7;8;9;0},M2006,FIND("POSB",M2006))))),6)),"")</f>
        <v/>
      </c>
      <c r="U2006" s="8" t="str">
        <f t="shared" si="248"/>
        <v>--</v>
      </c>
      <c r="V2006" s="17" t="str">
        <f>IF(COUNTIF(M2006, "*CHEQUE*")&gt;0,+MID(M2006,(MIN(IF(ISERROR(FIND({1;2;3;4;5;6;7;8;9;0},M2006)),"",FIND({1;2;3;4;5;6;7;8;9;0},M2006)))),15),"")</f>
        <v/>
      </c>
      <c r="W2006" s="10"/>
      <c r="X2006" s="10"/>
      <c r="Y2006" s="10"/>
      <c r="Z2006" s="10"/>
      <c r="AA2006" s="31" t="str">
        <f t="shared" si="249"/>
        <v>--</v>
      </c>
      <c r="AB2006" s="18" t="str">
        <f t="shared" si="250"/>
        <v>Deposit</v>
      </c>
      <c r="AC2006" s="3">
        <f t="shared" si="251"/>
        <v>0</v>
      </c>
      <c r="AD2006" s="4">
        <f t="shared" si="252"/>
        <v>0</v>
      </c>
      <c r="AE2006" s="8" t="str">
        <f t="shared" si="253"/>
        <v/>
      </c>
      <c r="AF2006" s="18" t="str">
        <f t="shared" si="254"/>
        <v>--</v>
      </c>
    </row>
    <row r="2007" spans="5:32" x14ac:dyDescent="0.25">
      <c r="E2007" s="36" t="str">
        <f t="shared" si="255"/>
        <v>--</v>
      </c>
      <c r="F2007" s="26"/>
      <c r="G2007" s="21"/>
      <c r="H2007" s="30"/>
      <c r="I2007" s="30"/>
      <c r="J2007" s="24"/>
      <c r="K2007" s="24"/>
      <c r="L2007" s="24"/>
      <c r="M2007" s="26"/>
      <c r="N2007" s="30"/>
      <c r="O2007" s="13"/>
      <c r="P2007" s="13"/>
      <c r="Q2007" s="13"/>
      <c r="R2007" s="13"/>
      <c r="T2007" s="8" t="str">
        <f>IF(COUNTIF(M2007, "*POSB*TRA*")&gt;0,CONCATENATE(L2007,"-",MID(M2007,(MIN(IF(ISERROR(FIND({1;2;3;4;5;6;7;8;9;0},M2007,FIND("POSB",M2007))),"",FIND({1;2;3;4;5;6;7;8;9;0},M2007,FIND("POSB",M2007))))),6)),"")</f>
        <v/>
      </c>
      <c r="U2007" s="8" t="str">
        <f t="shared" si="248"/>
        <v>--</v>
      </c>
      <c r="V2007" s="17" t="str">
        <f>IF(COUNTIF(M2007, "*CHEQUE*")&gt;0,+MID(M2007,(MIN(IF(ISERROR(FIND({1;2;3;4;5;6;7;8;9;0},M2007)),"",FIND({1;2;3;4;5;6;7;8;9;0},M2007)))),15),"")</f>
        <v/>
      </c>
      <c r="W2007" s="10"/>
      <c r="X2007" s="10"/>
      <c r="Y2007" s="10"/>
      <c r="Z2007" s="10"/>
      <c r="AA2007" s="31" t="str">
        <f t="shared" si="249"/>
        <v>--</v>
      </c>
      <c r="AB2007" s="18" t="str">
        <f t="shared" si="250"/>
        <v>Deposit</v>
      </c>
      <c r="AC2007" s="3">
        <f t="shared" si="251"/>
        <v>0</v>
      </c>
      <c r="AD2007" s="4">
        <f t="shared" si="252"/>
        <v>0</v>
      </c>
      <c r="AE2007" s="8" t="str">
        <f t="shared" si="253"/>
        <v/>
      </c>
      <c r="AF2007" s="18" t="str">
        <f t="shared" si="254"/>
        <v>--</v>
      </c>
    </row>
    <row r="2008" spans="5:32" x14ac:dyDescent="0.25">
      <c r="E2008" s="36" t="str">
        <f t="shared" si="255"/>
        <v>--</v>
      </c>
      <c r="F2008" s="25"/>
      <c r="G2008" s="20"/>
      <c r="H2008" s="29"/>
      <c r="I2008" s="29"/>
      <c r="J2008" s="23"/>
      <c r="K2008" s="23"/>
      <c r="L2008" s="23"/>
      <c r="M2008" s="25"/>
      <c r="N2008" s="29"/>
      <c r="O2008" s="13"/>
      <c r="P2008" s="13"/>
      <c r="Q2008" s="13"/>
      <c r="R2008" s="13"/>
      <c r="T2008" s="8" t="str">
        <f>IF(COUNTIF(M2008, "*POSB*TRA*")&gt;0,CONCATENATE(L2008,"-",MID(M2008,(MIN(IF(ISERROR(FIND({1;2;3;4;5;6;7;8;9;0},M2008,FIND("POSB",M2008))),"",FIND({1;2;3;4;5;6;7;8;9;0},M2008,FIND("POSB",M2008))))),6)),"")</f>
        <v/>
      </c>
      <c r="U2008" s="8" t="str">
        <f t="shared" si="248"/>
        <v>--</v>
      </c>
      <c r="V2008" s="17" t="str">
        <f>IF(COUNTIF(M2008, "*CHEQUE*")&gt;0,+MID(M2008,(MIN(IF(ISERROR(FIND({1;2;3;4;5;6;7;8;9;0},M2008)),"",FIND({1;2;3;4;5;6;7;8;9;0},M2008)))),15),"")</f>
        <v/>
      </c>
      <c r="W2008" s="10"/>
      <c r="X2008" s="10"/>
      <c r="Y2008" s="10"/>
      <c r="Z2008" s="10"/>
      <c r="AA2008" s="31" t="str">
        <f t="shared" si="249"/>
        <v>--</v>
      </c>
      <c r="AB2008" s="18" t="str">
        <f t="shared" si="250"/>
        <v>Deposit</v>
      </c>
      <c r="AC2008" s="3">
        <f t="shared" si="251"/>
        <v>0</v>
      </c>
      <c r="AD2008" s="4">
        <f t="shared" si="252"/>
        <v>0</v>
      </c>
      <c r="AE2008" s="8" t="str">
        <f t="shared" si="253"/>
        <v/>
      </c>
      <c r="AF2008" s="18" t="str">
        <f t="shared" si="254"/>
        <v>--</v>
      </c>
    </row>
    <row r="2009" spans="5:32" x14ac:dyDescent="0.25">
      <c r="E2009" s="36" t="str">
        <f t="shared" si="255"/>
        <v>--</v>
      </c>
      <c r="F2009" s="26"/>
      <c r="G2009" s="21"/>
      <c r="H2009" s="30"/>
      <c r="I2009" s="30"/>
      <c r="J2009" s="24"/>
      <c r="K2009" s="24"/>
      <c r="L2009" s="24"/>
      <c r="M2009" s="26"/>
      <c r="N2009" s="30"/>
      <c r="O2009" s="13"/>
      <c r="P2009" s="13"/>
      <c r="Q2009" s="13"/>
      <c r="R2009" s="13"/>
      <c r="T2009" s="8" t="str">
        <f>IF(COUNTIF(M2009, "*POSB*TRA*")&gt;0,CONCATENATE(L2009,"-",MID(M2009,(MIN(IF(ISERROR(FIND({1;2;3;4;5;6;7;8;9;0},M2009,FIND("POSB",M2009))),"",FIND({1;2;3;4;5;6;7;8;9;0},M2009,FIND("POSB",M2009))))),6)),"")</f>
        <v/>
      </c>
      <c r="U2009" s="8" t="str">
        <f t="shared" si="248"/>
        <v>--</v>
      </c>
      <c r="V2009" s="17" t="str">
        <f>IF(COUNTIF(M2009, "*CHEQUE*")&gt;0,+MID(M2009,(MIN(IF(ISERROR(FIND({1;2;3;4;5;6;7;8;9;0},M2009)),"",FIND({1;2;3;4;5;6;7;8;9;0},M2009)))),15),"")</f>
        <v/>
      </c>
      <c r="W2009" s="10"/>
      <c r="X2009" s="10"/>
      <c r="Y2009" s="10"/>
      <c r="Z2009" s="10"/>
      <c r="AA2009" s="31" t="str">
        <f t="shared" si="249"/>
        <v>--</v>
      </c>
      <c r="AB2009" s="18" t="str">
        <f t="shared" si="250"/>
        <v>Deposit</v>
      </c>
      <c r="AC2009" s="3">
        <f t="shared" si="251"/>
        <v>0</v>
      </c>
      <c r="AD2009" s="4">
        <f t="shared" si="252"/>
        <v>0</v>
      </c>
      <c r="AE2009" s="8" t="str">
        <f t="shared" si="253"/>
        <v/>
      </c>
      <c r="AF2009" s="18" t="str">
        <f t="shared" si="254"/>
        <v>--</v>
      </c>
    </row>
    <row r="2010" spans="5:32" x14ac:dyDescent="0.25">
      <c r="E2010" s="36" t="str">
        <f t="shared" si="255"/>
        <v>--</v>
      </c>
      <c r="F2010" s="25"/>
      <c r="G2010" s="20"/>
      <c r="H2010" s="29"/>
      <c r="I2010" s="29"/>
      <c r="J2010" s="23"/>
      <c r="K2010" s="23"/>
      <c r="L2010" s="23"/>
      <c r="M2010" s="25"/>
      <c r="N2010" s="29"/>
      <c r="O2010" s="13"/>
      <c r="P2010" s="13"/>
      <c r="Q2010" s="13"/>
      <c r="R2010" s="13"/>
      <c r="T2010" s="8" t="str">
        <f>IF(COUNTIF(M2010, "*POSB*TRA*")&gt;0,CONCATENATE(L2010,"-",MID(M2010,(MIN(IF(ISERROR(FIND({1;2;3;4;5;6;7;8;9;0},M2010,FIND("POSB",M2010))),"",FIND({1;2;3;4;5;6;7;8;9;0},M2010,FIND("POSB",M2010))))),6)),"")</f>
        <v/>
      </c>
      <c r="U2010" s="8" t="str">
        <f t="shared" si="248"/>
        <v>--</v>
      </c>
      <c r="V2010" s="17" t="str">
        <f>IF(COUNTIF(M2010, "*CHEQUE*")&gt;0,+MID(M2010,(MIN(IF(ISERROR(FIND({1;2;3;4;5;6;7;8;9;0},M2010)),"",FIND({1;2;3;4;5;6;7;8;9;0},M2010)))),15),"")</f>
        <v/>
      </c>
      <c r="W2010" s="10"/>
      <c r="X2010" s="10"/>
      <c r="Y2010" s="10"/>
      <c r="Z2010" s="10"/>
      <c r="AA2010" s="31" t="str">
        <f t="shared" si="249"/>
        <v>--</v>
      </c>
      <c r="AB2010" s="18" t="str">
        <f t="shared" si="250"/>
        <v>Deposit</v>
      </c>
      <c r="AC2010" s="3">
        <f t="shared" si="251"/>
        <v>0</v>
      </c>
      <c r="AD2010" s="4">
        <f t="shared" si="252"/>
        <v>0</v>
      </c>
      <c r="AE2010" s="8" t="str">
        <f t="shared" si="253"/>
        <v/>
      </c>
      <c r="AF2010" s="18" t="str">
        <f t="shared" si="254"/>
        <v>--</v>
      </c>
    </row>
    <row r="2011" spans="5:32" x14ac:dyDescent="0.25">
      <c r="E2011" s="36" t="str">
        <f t="shared" si="255"/>
        <v>--</v>
      </c>
      <c r="F2011" s="26"/>
      <c r="G2011" s="21"/>
      <c r="H2011" s="30"/>
      <c r="I2011" s="30"/>
      <c r="J2011" s="24"/>
      <c r="K2011" s="24"/>
      <c r="L2011" s="24"/>
      <c r="M2011" s="26"/>
      <c r="N2011" s="30"/>
      <c r="O2011" s="13"/>
      <c r="P2011" s="13"/>
      <c r="Q2011" s="13"/>
      <c r="R2011" s="13"/>
      <c r="T2011" s="8" t="str">
        <f>IF(COUNTIF(M2011, "*POSB*TRA*")&gt;0,CONCATENATE(L2011,"-",MID(M2011,(MIN(IF(ISERROR(FIND({1;2;3;4;5;6;7;8;9;0},M2011,FIND("POSB",M2011))),"",FIND({1;2;3;4;5;6;7;8;9;0},M2011,FIND("POSB",M2011))))),6)),"")</f>
        <v/>
      </c>
      <c r="U2011" s="8" t="str">
        <f t="shared" si="248"/>
        <v>--</v>
      </c>
      <c r="V2011" s="17" t="str">
        <f>IF(COUNTIF(M2011, "*CHEQUE*")&gt;0,+MID(M2011,(MIN(IF(ISERROR(FIND({1;2;3;4;5;6;7;8;9;0},M2011)),"",FIND({1;2;3;4;5;6;7;8;9;0},M2011)))),15),"")</f>
        <v/>
      </c>
      <c r="W2011" s="10"/>
      <c r="X2011" s="10"/>
      <c r="Y2011" s="10"/>
      <c r="Z2011" s="10"/>
      <c r="AA2011" s="31" t="str">
        <f t="shared" si="249"/>
        <v>--</v>
      </c>
      <c r="AB2011" s="18" t="str">
        <f t="shared" si="250"/>
        <v>Deposit</v>
      </c>
      <c r="AC2011" s="3">
        <f t="shared" si="251"/>
        <v>0</v>
      </c>
      <c r="AD2011" s="4">
        <f t="shared" si="252"/>
        <v>0</v>
      </c>
      <c r="AE2011" s="8" t="str">
        <f t="shared" si="253"/>
        <v/>
      </c>
      <c r="AF2011" s="18" t="str">
        <f t="shared" si="254"/>
        <v>--</v>
      </c>
    </row>
    <row r="2012" spans="5:32" x14ac:dyDescent="0.25">
      <c r="E2012" s="36" t="str">
        <f t="shared" si="255"/>
        <v>--</v>
      </c>
      <c r="F2012" s="25"/>
      <c r="G2012" s="20"/>
      <c r="H2012" s="29"/>
      <c r="I2012" s="29"/>
      <c r="J2012" s="23"/>
      <c r="K2012" s="23"/>
      <c r="L2012" s="23"/>
      <c r="M2012" s="25"/>
      <c r="N2012" s="29"/>
      <c r="O2012" s="13"/>
      <c r="P2012" s="13"/>
      <c r="Q2012" s="13"/>
      <c r="R2012" s="13"/>
      <c r="T2012" s="8" t="str">
        <f>IF(COUNTIF(M2012, "*POSB*TRA*")&gt;0,CONCATENATE(L2012,"-",MID(M2012,(MIN(IF(ISERROR(FIND({1;2;3;4;5;6;7;8;9;0},M2012,FIND("POSB",M2012))),"",FIND({1;2;3;4;5;6;7;8;9;0},M2012,FIND("POSB",M2012))))),6)),"")</f>
        <v/>
      </c>
      <c r="U2012" s="8" t="str">
        <f t="shared" si="248"/>
        <v>--</v>
      </c>
      <c r="V2012" s="17" t="str">
        <f>IF(COUNTIF(M2012, "*CHEQUE*")&gt;0,+MID(M2012,(MIN(IF(ISERROR(FIND({1;2;3;4;5;6;7;8;9;0},M2012)),"",FIND({1;2;3;4;5;6;7;8;9;0},M2012)))),15),"")</f>
        <v/>
      </c>
      <c r="W2012" s="10"/>
      <c r="X2012" s="10"/>
      <c r="Y2012" s="10"/>
      <c r="Z2012" s="10"/>
      <c r="AA2012" s="31" t="str">
        <f t="shared" si="249"/>
        <v>--</v>
      </c>
      <c r="AB2012" s="18" t="str">
        <f t="shared" si="250"/>
        <v>Deposit</v>
      </c>
      <c r="AC2012" s="3">
        <f t="shared" si="251"/>
        <v>0</v>
      </c>
      <c r="AD2012" s="4">
        <f t="shared" si="252"/>
        <v>0</v>
      </c>
      <c r="AE2012" s="8" t="str">
        <f t="shared" si="253"/>
        <v/>
      </c>
      <c r="AF2012" s="18" t="str">
        <f t="shared" si="254"/>
        <v>--</v>
      </c>
    </row>
    <row r="2013" spans="5:32" x14ac:dyDescent="0.25">
      <c r="E2013" s="36" t="str">
        <f t="shared" si="255"/>
        <v>--</v>
      </c>
      <c r="F2013" s="26"/>
      <c r="G2013" s="21"/>
      <c r="H2013" s="30"/>
      <c r="I2013" s="30"/>
      <c r="J2013" s="24"/>
      <c r="K2013" s="24"/>
      <c r="L2013" s="24"/>
      <c r="M2013" s="26"/>
      <c r="N2013" s="30"/>
      <c r="O2013" s="13"/>
      <c r="P2013" s="13"/>
      <c r="Q2013" s="13"/>
      <c r="R2013" s="13"/>
      <c r="T2013" s="8" t="str">
        <f>IF(COUNTIF(M2013, "*POSB*TRA*")&gt;0,CONCATENATE(L2013,"-",MID(M2013,(MIN(IF(ISERROR(FIND({1;2;3;4;5;6;7;8;9;0},M2013,FIND("POSB",M2013))),"",FIND({1;2;3;4;5;6;7;8;9;0},M2013,FIND("POSB",M2013))))),6)),"")</f>
        <v/>
      </c>
      <c r="U2013" s="8" t="str">
        <f t="shared" si="248"/>
        <v>--</v>
      </c>
      <c r="V2013" s="17" t="str">
        <f>IF(COUNTIF(M2013, "*CHEQUE*")&gt;0,+MID(M2013,(MIN(IF(ISERROR(FIND({1;2;3;4;5;6;7;8;9;0},M2013)),"",FIND({1;2;3;4;5;6;7;8;9;0},M2013)))),15),"")</f>
        <v/>
      </c>
      <c r="W2013" s="10"/>
      <c r="X2013" s="10"/>
      <c r="Y2013" s="10"/>
      <c r="Z2013" s="10"/>
      <c r="AA2013" s="31" t="str">
        <f t="shared" si="249"/>
        <v>--</v>
      </c>
      <c r="AB2013" s="18" t="str">
        <f t="shared" si="250"/>
        <v>Deposit</v>
      </c>
      <c r="AC2013" s="3">
        <f t="shared" si="251"/>
        <v>0</v>
      </c>
      <c r="AD2013" s="4">
        <f t="shared" si="252"/>
        <v>0</v>
      </c>
      <c r="AE2013" s="8" t="str">
        <f t="shared" si="253"/>
        <v/>
      </c>
      <c r="AF2013" s="18" t="str">
        <f t="shared" si="254"/>
        <v>--</v>
      </c>
    </row>
    <row r="2014" spans="5:32" x14ac:dyDescent="0.25">
      <c r="E2014" s="36" t="str">
        <f t="shared" si="255"/>
        <v>--</v>
      </c>
      <c r="F2014" s="25"/>
      <c r="G2014" s="20"/>
      <c r="H2014" s="29"/>
      <c r="I2014" s="29"/>
      <c r="J2014" s="23"/>
      <c r="K2014" s="23"/>
      <c r="L2014" s="23"/>
      <c r="M2014" s="25"/>
      <c r="N2014" s="29"/>
      <c r="O2014" s="13"/>
      <c r="P2014" s="13"/>
      <c r="Q2014" s="13"/>
      <c r="R2014" s="13"/>
      <c r="T2014" s="8" t="str">
        <f>IF(COUNTIF(M2014, "*POSB*TRA*")&gt;0,CONCATENATE(L2014,"-",MID(M2014,(MIN(IF(ISERROR(FIND({1;2;3;4;5;6;7;8;9;0},M2014,FIND("POSB",M2014))),"",FIND({1;2;3;4;5;6;7;8;9;0},M2014,FIND("POSB",M2014))))),6)),"")</f>
        <v/>
      </c>
      <c r="U2014" s="8" t="str">
        <f t="shared" si="248"/>
        <v>--</v>
      </c>
      <c r="V2014" s="17" t="str">
        <f>IF(COUNTIF(M2014, "*CHEQUE*")&gt;0,+MID(M2014,(MIN(IF(ISERROR(FIND({1;2;3;4;5;6;7;8;9;0},M2014)),"",FIND({1;2;3;4;5;6;7;8;9;0},M2014)))),15),"")</f>
        <v/>
      </c>
      <c r="W2014" s="10"/>
      <c r="X2014" s="10"/>
      <c r="Y2014" s="10"/>
      <c r="Z2014" s="10"/>
      <c r="AA2014" s="31" t="str">
        <f t="shared" si="249"/>
        <v>--</v>
      </c>
      <c r="AB2014" s="18" t="str">
        <f t="shared" si="250"/>
        <v>Deposit</v>
      </c>
      <c r="AC2014" s="3">
        <f t="shared" si="251"/>
        <v>0</v>
      </c>
      <c r="AD2014" s="4">
        <f t="shared" si="252"/>
        <v>0</v>
      </c>
      <c r="AE2014" s="8" t="str">
        <f t="shared" si="253"/>
        <v/>
      </c>
      <c r="AF2014" s="18" t="str">
        <f t="shared" si="254"/>
        <v>--</v>
      </c>
    </row>
    <row r="2015" spans="5:32" x14ac:dyDescent="0.25">
      <c r="E2015" s="36" t="str">
        <f t="shared" si="255"/>
        <v>--</v>
      </c>
      <c r="F2015" s="26"/>
      <c r="G2015" s="21"/>
      <c r="H2015" s="30"/>
      <c r="I2015" s="30"/>
      <c r="J2015" s="24"/>
      <c r="K2015" s="24"/>
      <c r="L2015" s="24"/>
      <c r="M2015" s="26"/>
      <c r="N2015" s="30"/>
      <c r="O2015" s="13"/>
      <c r="P2015" s="13"/>
      <c r="Q2015" s="13"/>
      <c r="R2015" s="13"/>
      <c r="T2015" s="8" t="str">
        <f>IF(COUNTIF(M2015, "*POSB*TRA*")&gt;0,CONCATENATE(L2015,"-",MID(M2015,(MIN(IF(ISERROR(FIND({1;2;3;4;5;6;7;8;9;0},M2015,FIND("POSB",M2015))),"",FIND({1;2;3;4;5;6;7;8;9;0},M2015,FIND("POSB",M2015))))),6)),"")</f>
        <v/>
      </c>
      <c r="U2015" s="8" t="str">
        <f t="shared" si="248"/>
        <v>--</v>
      </c>
      <c r="V2015" s="17" t="str">
        <f>IF(COUNTIF(M2015, "*CHEQUE*")&gt;0,+MID(M2015,(MIN(IF(ISERROR(FIND({1;2;3;4;5;6;7;8;9;0},M2015)),"",FIND({1;2;3;4;5;6;7;8;9;0},M2015)))),15),"")</f>
        <v/>
      </c>
      <c r="W2015" s="10"/>
      <c r="X2015" s="10"/>
      <c r="Y2015" s="10"/>
      <c r="Z2015" s="10"/>
      <c r="AA2015" s="31" t="str">
        <f t="shared" si="249"/>
        <v>--</v>
      </c>
      <c r="AB2015" s="18" t="str">
        <f t="shared" si="250"/>
        <v>Deposit</v>
      </c>
      <c r="AC2015" s="3">
        <f t="shared" si="251"/>
        <v>0</v>
      </c>
      <c r="AD2015" s="4">
        <f t="shared" si="252"/>
        <v>0</v>
      </c>
      <c r="AE2015" s="8" t="str">
        <f t="shared" si="253"/>
        <v/>
      </c>
      <c r="AF2015" s="18" t="str">
        <f t="shared" si="254"/>
        <v>--</v>
      </c>
    </row>
    <row r="2016" spans="5:32" x14ac:dyDescent="0.25">
      <c r="E2016" s="36" t="str">
        <f t="shared" si="255"/>
        <v>--</v>
      </c>
      <c r="F2016" s="25"/>
      <c r="G2016" s="20"/>
      <c r="H2016" s="29"/>
      <c r="I2016" s="29"/>
      <c r="J2016" s="23"/>
      <c r="K2016" s="23"/>
      <c r="L2016" s="23"/>
      <c r="M2016" s="25"/>
      <c r="N2016" s="29"/>
      <c r="O2016" s="13"/>
      <c r="P2016" s="13"/>
      <c r="Q2016" s="13"/>
      <c r="R2016" s="13"/>
      <c r="T2016" s="8" t="str">
        <f>IF(COUNTIF(M2016, "*POSB*TRA*")&gt;0,CONCATENATE(L2016,"-",MID(M2016,(MIN(IF(ISERROR(FIND({1;2;3;4;5;6;7;8;9;0},M2016,FIND("POSB",M2016))),"",FIND({1;2;3;4;5;6;7;8;9;0},M2016,FIND("POSB",M2016))))),6)),"")</f>
        <v/>
      </c>
      <c r="U2016" s="8" t="str">
        <f t="shared" si="248"/>
        <v>--</v>
      </c>
      <c r="V2016" s="17" t="str">
        <f>IF(COUNTIF(M2016, "*CHEQUE*")&gt;0,+MID(M2016,(MIN(IF(ISERROR(FIND({1;2;3;4;5;6;7;8;9;0},M2016)),"",FIND({1;2;3;4;5;6;7;8;9;0},M2016)))),15),"")</f>
        <v/>
      </c>
      <c r="W2016" s="10"/>
      <c r="X2016" s="10"/>
      <c r="Y2016" s="10"/>
      <c r="Z2016" s="10"/>
      <c r="AA2016" s="31" t="str">
        <f t="shared" si="249"/>
        <v>--</v>
      </c>
      <c r="AB2016" s="18" t="str">
        <f t="shared" si="250"/>
        <v>Deposit</v>
      </c>
      <c r="AC2016" s="3">
        <f t="shared" si="251"/>
        <v>0</v>
      </c>
      <c r="AD2016" s="4">
        <f t="shared" si="252"/>
        <v>0</v>
      </c>
      <c r="AE2016" s="8" t="str">
        <f t="shared" si="253"/>
        <v/>
      </c>
      <c r="AF2016" s="18" t="str">
        <f t="shared" si="254"/>
        <v>--</v>
      </c>
    </row>
    <row r="2017" spans="5:32" x14ac:dyDescent="0.25">
      <c r="E2017" s="36" t="str">
        <f t="shared" si="255"/>
        <v>--</v>
      </c>
      <c r="F2017" s="26"/>
      <c r="G2017" s="21"/>
      <c r="H2017" s="30"/>
      <c r="I2017" s="30"/>
      <c r="J2017" s="24"/>
      <c r="K2017" s="24"/>
      <c r="L2017" s="24"/>
      <c r="M2017" s="26"/>
      <c r="N2017" s="30"/>
      <c r="O2017" s="13"/>
      <c r="P2017" s="13"/>
      <c r="Q2017" s="13"/>
      <c r="R2017" s="13"/>
      <c r="T2017" s="8" t="str">
        <f>IF(COUNTIF(M2017, "*POSB*TRA*")&gt;0,CONCATENATE(L2017,"-",MID(M2017,(MIN(IF(ISERROR(FIND({1;2;3;4;5;6;7;8;9;0},M2017,FIND("POSB",M2017))),"",FIND({1;2;3;4;5;6;7;8;9;0},M2017,FIND("POSB",M2017))))),6)),"")</f>
        <v/>
      </c>
      <c r="U2017" s="8" t="str">
        <f t="shared" si="248"/>
        <v>--</v>
      </c>
      <c r="V2017" s="17" t="str">
        <f>IF(COUNTIF(M2017, "*CHEQUE*")&gt;0,+MID(M2017,(MIN(IF(ISERROR(FIND({1;2;3;4;5;6;7;8;9;0},M2017)),"",FIND({1;2;3;4;5;6;7;8;9;0},M2017)))),15),"")</f>
        <v/>
      </c>
      <c r="W2017" s="10"/>
      <c r="X2017" s="10"/>
      <c r="Y2017" s="10"/>
      <c r="Z2017" s="10"/>
      <c r="AA2017" s="31" t="str">
        <f t="shared" si="249"/>
        <v>--</v>
      </c>
      <c r="AB2017" s="18" t="str">
        <f t="shared" si="250"/>
        <v>Deposit</v>
      </c>
      <c r="AC2017" s="3">
        <f t="shared" si="251"/>
        <v>0</v>
      </c>
      <c r="AD2017" s="4">
        <f t="shared" si="252"/>
        <v>0</v>
      </c>
      <c r="AE2017" s="8" t="str">
        <f t="shared" si="253"/>
        <v/>
      </c>
      <c r="AF2017" s="18" t="str">
        <f t="shared" si="254"/>
        <v>--</v>
      </c>
    </row>
    <row r="2018" spans="5:32" x14ac:dyDescent="0.25">
      <c r="E2018" s="36" t="str">
        <f t="shared" si="255"/>
        <v>--</v>
      </c>
      <c r="F2018" s="25"/>
      <c r="G2018" s="20"/>
      <c r="H2018" s="29"/>
      <c r="I2018" s="29"/>
      <c r="J2018" s="23"/>
      <c r="K2018" s="23"/>
      <c r="L2018" s="23"/>
      <c r="M2018" s="25"/>
      <c r="N2018" s="29"/>
      <c r="O2018" s="13"/>
      <c r="P2018" s="13"/>
      <c r="Q2018" s="13"/>
      <c r="R2018" s="13"/>
      <c r="T2018" s="8" t="str">
        <f>IF(COUNTIF(M2018, "*POSB*TRA*")&gt;0,CONCATENATE(L2018,"-",MID(M2018,(MIN(IF(ISERROR(FIND({1;2;3;4;5;6;7;8;9;0},M2018,FIND("POSB",M2018))),"",FIND({1;2;3;4;5;6;7;8;9;0},M2018,FIND("POSB",M2018))))),6)),"")</f>
        <v/>
      </c>
      <c r="U2018" s="8" t="str">
        <f t="shared" si="248"/>
        <v>--</v>
      </c>
      <c r="V2018" s="17" t="str">
        <f>IF(COUNTIF(M2018, "*CHEQUE*")&gt;0,+MID(M2018,(MIN(IF(ISERROR(FIND({1;2;3;4;5;6;7;8;9;0},M2018)),"",FIND({1;2;3;4;5;6;7;8;9;0},M2018)))),15),"")</f>
        <v/>
      </c>
      <c r="W2018" s="10"/>
      <c r="X2018" s="10"/>
      <c r="Y2018" s="10"/>
      <c r="Z2018" s="10"/>
      <c r="AA2018" s="31" t="str">
        <f t="shared" si="249"/>
        <v>--</v>
      </c>
      <c r="AB2018" s="18" t="str">
        <f t="shared" si="250"/>
        <v>Deposit</v>
      </c>
      <c r="AC2018" s="3">
        <f t="shared" si="251"/>
        <v>0</v>
      </c>
      <c r="AD2018" s="4">
        <f t="shared" si="252"/>
        <v>0</v>
      </c>
      <c r="AE2018" s="8" t="str">
        <f t="shared" si="253"/>
        <v/>
      </c>
      <c r="AF2018" s="18" t="str">
        <f t="shared" si="254"/>
        <v>--</v>
      </c>
    </row>
    <row r="2019" spans="5:32" x14ac:dyDescent="0.25">
      <c r="E2019" s="36" t="str">
        <f t="shared" si="255"/>
        <v>--</v>
      </c>
      <c r="F2019" s="26"/>
      <c r="G2019" s="21"/>
      <c r="H2019" s="30"/>
      <c r="I2019" s="30"/>
      <c r="J2019" s="24"/>
      <c r="K2019" s="24"/>
      <c r="L2019" s="24"/>
      <c r="M2019" s="26"/>
      <c r="N2019" s="30"/>
      <c r="O2019" s="13"/>
      <c r="P2019" s="13"/>
      <c r="Q2019" s="13"/>
      <c r="R2019" s="13"/>
      <c r="T2019" s="8" t="str">
        <f>IF(COUNTIF(M2019, "*POSB*TRA*")&gt;0,CONCATENATE(L2019,"-",MID(M2019,(MIN(IF(ISERROR(FIND({1;2;3;4;5;6;7;8;9;0},M2019,FIND("POSB",M2019))),"",FIND({1;2;3;4;5;6;7;8;9;0},M2019,FIND("POSB",M2019))))),6)),"")</f>
        <v/>
      </c>
      <c r="U2019" s="8" t="str">
        <f t="shared" si="248"/>
        <v>--</v>
      </c>
      <c r="V2019" s="17" t="str">
        <f>IF(COUNTIF(M2019, "*CHEQUE*")&gt;0,+MID(M2019,(MIN(IF(ISERROR(FIND({1;2;3;4;5;6;7;8;9;0},M2019)),"",FIND({1;2;3;4;5;6;7;8;9;0},M2019)))),15),"")</f>
        <v/>
      </c>
      <c r="W2019" s="10"/>
      <c r="X2019" s="10"/>
      <c r="Y2019" s="10"/>
      <c r="Z2019" s="10"/>
      <c r="AA2019" s="31" t="str">
        <f t="shared" si="249"/>
        <v>--</v>
      </c>
      <c r="AB2019" s="18" t="str">
        <f t="shared" si="250"/>
        <v>Deposit</v>
      </c>
      <c r="AC2019" s="3">
        <f t="shared" si="251"/>
        <v>0</v>
      </c>
      <c r="AD2019" s="4">
        <f t="shared" si="252"/>
        <v>0</v>
      </c>
      <c r="AE2019" s="8" t="str">
        <f t="shared" si="253"/>
        <v/>
      </c>
      <c r="AF2019" s="18" t="str">
        <f t="shared" si="254"/>
        <v>--</v>
      </c>
    </row>
    <row r="2020" spans="5:32" x14ac:dyDescent="0.25">
      <c r="E2020" s="36" t="str">
        <f t="shared" si="255"/>
        <v>--</v>
      </c>
      <c r="F2020" s="25"/>
      <c r="G2020" s="20"/>
      <c r="H2020" s="29"/>
      <c r="I2020" s="29"/>
      <c r="J2020" s="23"/>
      <c r="K2020" s="23"/>
      <c r="L2020" s="23"/>
      <c r="M2020" s="25"/>
      <c r="N2020" s="29"/>
      <c r="O2020" s="13"/>
      <c r="P2020" s="13"/>
      <c r="Q2020" s="13"/>
      <c r="R2020" s="13"/>
      <c r="T2020" s="8" t="str">
        <f>IF(COUNTIF(M2020, "*POSB*TRA*")&gt;0,CONCATENATE(L2020,"-",MID(M2020,(MIN(IF(ISERROR(FIND({1;2;3;4;5;6;7;8;9;0},M2020,FIND("POSB",M2020))),"",FIND({1;2;3;4;5;6;7;8;9;0},M2020,FIND("POSB",M2020))))),6)),"")</f>
        <v/>
      </c>
      <c r="U2020" s="8" t="str">
        <f t="shared" si="248"/>
        <v>--</v>
      </c>
      <c r="V2020" s="17" t="str">
        <f>IF(COUNTIF(M2020, "*CHEQUE*")&gt;0,+MID(M2020,(MIN(IF(ISERROR(FIND({1;2;3;4;5;6;7;8;9;0},M2020)),"",FIND({1;2;3;4;5;6;7;8;9;0},M2020)))),15),"")</f>
        <v/>
      </c>
      <c r="W2020" s="10"/>
      <c r="X2020" s="10"/>
      <c r="Y2020" s="10"/>
      <c r="Z2020" s="10"/>
      <c r="AA2020" s="31" t="str">
        <f t="shared" si="249"/>
        <v>--</v>
      </c>
      <c r="AB2020" s="18" t="str">
        <f t="shared" si="250"/>
        <v>Deposit</v>
      </c>
      <c r="AC2020" s="3">
        <f t="shared" si="251"/>
        <v>0</v>
      </c>
      <c r="AD2020" s="4">
        <f t="shared" si="252"/>
        <v>0</v>
      </c>
      <c r="AE2020" s="8" t="str">
        <f t="shared" si="253"/>
        <v/>
      </c>
      <c r="AF2020" s="18" t="str">
        <f t="shared" si="254"/>
        <v>--</v>
      </c>
    </row>
    <row r="2021" spans="5:32" x14ac:dyDescent="0.25">
      <c r="E2021" s="36" t="str">
        <f t="shared" si="255"/>
        <v>--</v>
      </c>
      <c r="F2021" s="26"/>
      <c r="G2021" s="21"/>
      <c r="H2021" s="30"/>
      <c r="I2021" s="30"/>
      <c r="J2021" s="24"/>
      <c r="K2021" s="24"/>
      <c r="L2021" s="24"/>
      <c r="M2021" s="26"/>
      <c r="N2021" s="30"/>
      <c r="O2021" s="13"/>
      <c r="P2021" s="13"/>
      <c r="Q2021" s="13"/>
      <c r="R2021" s="13"/>
      <c r="T2021" s="8" t="str">
        <f>IF(COUNTIF(M2021, "*POSB*TRA*")&gt;0,CONCATENATE(L2021,"-",MID(M2021,(MIN(IF(ISERROR(FIND({1;2;3;4;5;6;7;8;9;0},M2021,FIND("POSB",M2021))),"",FIND({1;2;3;4;5;6;7;8;9;0},M2021,FIND("POSB",M2021))))),6)),"")</f>
        <v/>
      </c>
      <c r="U2021" s="8" t="str">
        <f t="shared" si="248"/>
        <v>--</v>
      </c>
      <c r="V2021" s="17" t="str">
        <f>IF(COUNTIF(M2021, "*CHEQUE*")&gt;0,+MID(M2021,(MIN(IF(ISERROR(FIND({1;2;3;4;5;6;7;8;9;0},M2021)),"",FIND({1;2;3;4;5;6;7;8;9;0},M2021)))),15),"")</f>
        <v/>
      </c>
      <c r="W2021" s="10"/>
      <c r="X2021" s="10"/>
      <c r="Y2021" s="10"/>
      <c r="Z2021" s="10"/>
      <c r="AA2021" s="31" t="str">
        <f t="shared" si="249"/>
        <v>--</v>
      </c>
      <c r="AB2021" s="18" t="str">
        <f t="shared" si="250"/>
        <v>Deposit</v>
      </c>
      <c r="AC2021" s="3">
        <f t="shared" si="251"/>
        <v>0</v>
      </c>
      <c r="AD2021" s="4">
        <f t="shared" si="252"/>
        <v>0</v>
      </c>
      <c r="AE2021" s="8" t="str">
        <f t="shared" si="253"/>
        <v/>
      </c>
      <c r="AF2021" s="18" t="str">
        <f t="shared" si="254"/>
        <v>--</v>
      </c>
    </row>
    <row r="2022" spans="5:32" x14ac:dyDescent="0.25">
      <c r="E2022" s="36" t="str">
        <f t="shared" si="255"/>
        <v>--</v>
      </c>
      <c r="F2022" s="25"/>
      <c r="G2022" s="20"/>
      <c r="H2022" s="29"/>
      <c r="I2022" s="29"/>
      <c r="J2022" s="23"/>
      <c r="K2022" s="23"/>
      <c r="L2022" s="23"/>
      <c r="M2022" s="25"/>
      <c r="N2022" s="29"/>
      <c r="O2022" s="13"/>
      <c r="P2022" s="13"/>
      <c r="Q2022" s="13"/>
      <c r="R2022" s="13"/>
      <c r="T2022" s="8" t="str">
        <f>IF(COUNTIF(M2022, "*POSB*TRA*")&gt;0,CONCATENATE(L2022,"-",MID(M2022,(MIN(IF(ISERROR(FIND({1;2;3;4;5;6;7;8;9;0},M2022,FIND("POSB",M2022))),"",FIND({1;2;3;4;5;6;7;8;9;0},M2022,FIND("POSB",M2022))))),6)),"")</f>
        <v/>
      </c>
      <c r="U2022" s="8" t="str">
        <f t="shared" si="248"/>
        <v>--</v>
      </c>
      <c r="V2022" s="17" t="str">
        <f>IF(COUNTIF(M2022, "*CHEQUE*")&gt;0,+MID(M2022,(MIN(IF(ISERROR(FIND({1;2;3;4;5;6;7;8;9;0},M2022)),"",FIND({1;2;3;4;5;6;7;8;9;0},M2022)))),15),"")</f>
        <v/>
      </c>
      <c r="W2022" s="10"/>
      <c r="X2022" s="10"/>
      <c r="Y2022" s="10"/>
      <c r="Z2022" s="10"/>
      <c r="AA2022" s="31" t="str">
        <f t="shared" si="249"/>
        <v>--</v>
      </c>
      <c r="AB2022" s="18" t="str">
        <f t="shared" si="250"/>
        <v>Deposit</v>
      </c>
      <c r="AC2022" s="3">
        <f t="shared" si="251"/>
        <v>0</v>
      </c>
      <c r="AD2022" s="4">
        <f t="shared" si="252"/>
        <v>0</v>
      </c>
      <c r="AE2022" s="8" t="str">
        <f t="shared" si="253"/>
        <v/>
      </c>
      <c r="AF2022" s="18" t="str">
        <f t="shared" si="254"/>
        <v>--</v>
      </c>
    </row>
    <row r="2023" spans="5:32" x14ac:dyDescent="0.25">
      <c r="E2023" s="36" t="str">
        <f t="shared" si="255"/>
        <v>--</v>
      </c>
      <c r="F2023" s="26"/>
      <c r="G2023" s="21"/>
      <c r="H2023" s="30"/>
      <c r="I2023" s="30"/>
      <c r="J2023" s="24"/>
      <c r="K2023" s="24"/>
      <c r="L2023" s="24"/>
      <c r="M2023" s="26"/>
      <c r="N2023" s="30"/>
      <c r="O2023" s="13"/>
      <c r="P2023" s="13"/>
      <c r="Q2023" s="13"/>
      <c r="R2023" s="13"/>
      <c r="T2023" s="8" t="str">
        <f>IF(COUNTIF(M2023, "*POSB*TRA*")&gt;0,CONCATENATE(L2023,"-",MID(M2023,(MIN(IF(ISERROR(FIND({1;2;3;4;5;6;7;8;9;0},M2023,FIND("POSB",M2023))),"",FIND({1;2;3;4;5;6;7;8;9;0},M2023,FIND("POSB",M2023))))),6)),"")</f>
        <v/>
      </c>
      <c r="U2023" s="8" t="str">
        <f t="shared" si="248"/>
        <v>--</v>
      </c>
      <c r="V2023" s="17" t="str">
        <f>IF(COUNTIF(M2023, "*CHEQUE*")&gt;0,+MID(M2023,(MIN(IF(ISERROR(FIND({1;2;3;4;5;6;7;8;9;0},M2023)),"",FIND({1;2;3;4;5;6;7;8;9;0},M2023)))),15),"")</f>
        <v/>
      </c>
      <c r="W2023" s="10"/>
      <c r="X2023" s="10"/>
      <c r="Y2023" s="10"/>
      <c r="Z2023" s="10"/>
      <c r="AA2023" s="31" t="str">
        <f t="shared" si="249"/>
        <v>--</v>
      </c>
      <c r="AB2023" s="18" t="str">
        <f t="shared" si="250"/>
        <v>Deposit</v>
      </c>
      <c r="AC2023" s="3">
        <f t="shared" si="251"/>
        <v>0</v>
      </c>
      <c r="AD2023" s="4">
        <f t="shared" si="252"/>
        <v>0</v>
      </c>
      <c r="AE2023" s="8" t="str">
        <f t="shared" si="253"/>
        <v/>
      </c>
      <c r="AF2023" s="18" t="str">
        <f t="shared" si="254"/>
        <v>--</v>
      </c>
    </row>
    <row r="2024" spans="5:32" x14ac:dyDescent="0.25">
      <c r="E2024" s="36" t="str">
        <f t="shared" si="255"/>
        <v>--</v>
      </c>
      <c r="F2024" s="25"/>
      <c r="G2024" s="20"/>
      <c r="H2024" s="29"/>
      <c r="I2024" s="29"/>
      <c r="J2024" s="23"/>
      <c r="K2024" s="23"/>
      <c r="L2024" s="23"/>
      <c r="M2024" s="25"/>
      <c r="N2024" s="29"/>
      <c r="O2024" s="13"/>
      <c r="P2024" s="13"/>
      <c r="Q2024" s="13"/>
      <c r="R2024" s="13"/>
      <c r="T2024" s="8" t="str">
        <f>IF(COUNTIF(M2024, "*POSB*TRA*")&gt;0,CONCATENATE(L2024,"-",MID(M2024,(MIN(IF(ISERROR(FIND({1;2;3;4;5;6;7;8;9;0},M2024,FIND("POSB",M2024))),"",FIND({1;2;3;4;5;6;7;8;9;0},M2024,FIND("POSB",M2024))))),6)),"")</f>
        <v/>
      </c>
      <c r="U2024" s="8" t="str">
        <f t="shared" si="248"/>
        <v>--</v>
      </c>
      <c r="V2024" s="17" t="str">
        <f>IF(COUNTIF(M2024, "*CHEQUE*")&gt;0,+MID(M2024,(MIN(IF(ISERROR(FIND({1;2;3;4;5;6;7;8;9;0},M2024)),"",FIND({1;2;3;4;5;6;7;8;9;0},M2024)))),15),"")</f>
        <v/>
      </c>
      <c r="W2024" s="10"/>
      <c r="X2024" s="10"/>
      <c r="Y2024" s="10"/>
      <c r="Z2024" s="10"/>
      <c r="AA2024" s="31" t="str">
        <f t="shared" si="249"/>
        <v>--</v>
      </c>
      <c r="AB2024" s="18" t="str">
        <f t="shared" si="250"/>
        <v>Deposit</v>
      </c>
      <c r="AC2024" s="3">
        <f t="shared" si="251"/>
        <v>0</v>
      </c>
      <c r="AD2024" s="4">
        <f t="shared" si="252"/>
        <v>0</v>
      </c>
      <c r="AE2024" s="8" t="str">
        <f t="shared" si="253"/>
        <v/>
      </c>
      <c r="AF2024" s="18" t="str">
        <f t="shared" si="254"/>
        <v>--</v>
      </c>
    </row>
    <row r="2025" spans="5:32" x14ac:dyDescent="0.25">
      <c r="E2025" s="36" t="str">
        <f t="shared" si="255"/>
        <v>--</v>
      </c>
      <c r="F2025" s="26"/>
      <c r="G2025" s="21"/>
      <c r="H2025" s="30"/>
      <c r="I2025" s="30"/>
      <c r="J2025" s="24"/>
      <c r="K2025" s="24"/>
      <c r="L2025" s="24"/>
      <c r="M2025" s="26"/>
      <c r="N2025" s="30"/>
      <c r="O2025" s="13"/>
      <c r="P2025" s="13"/>
      <c r="Q2025" s="13"/>
      <c r="R2025" s="13"/>
      <c r="T2025" s="8" t="str">
        <f>IF(COUNTIF(M2025, "*POSB*TRA*")&gt;0,CONCATENATE(L2025,"-",MID(M2025,(MIN(IF(ISERROR(FIND({1;2;3;4;5;6;7;8;9;0},M2025,FIND("POSB",M2025))),"",FIND({1;2;3;4;5;6;7;8;9;0},M2025,FIND("POSB",M2025))))),6)),"")</f>
        <v/>
      </c>
      <c r="U2025" s="8" t="str">
        <f t="shared" si="248"/>
        <v>--</v>
      </c>
      <c r="V2025" s="17" t="str">
        <f>IF(COUNTIF(M2025, "*CHEQUE*")&gt;0,+MID(M2025,(MIN(IF(ISERROR(FIND({1;2;3;4;5;6;7;8;9;0},M2025)),"",FIND({1;2;3;4;5;6;7;8;9;0},M2025)))),15),"")</f>
        <v/>
      </c>
      <c r="W2025" s="10"/>
      <c r="X2025" s="10"/>
      <c r="Y2025" s="10"/>
      <c r="Z2025" s="10"/>
      <c r="AA2025" s="31" t="str">
        <f t="shared" si="249"/>
        <v>--</v>
      </c>
      <c r="AB2025" s="18" t="str">
        <f t="shared" si="250"/>
        <v>Deposit</v>
      </c>
      <c r="AC2025" s="3">
        <f t="shared" si="251"/>
        <v>0</v>
      </c>
      <c r="AD2025" s="4">
        <f t="shared" si="252"/>
        <v>0</v>
      </c>
      <c r="AE2025" s="8" t="str">
        <f t="shared" si="253"/>
        <v/>
      </c>
      <c r="AF2025" s="18" t="str">
        <f t="shared" si="254"/>
        <v>--</v>
      </c>
    </row>
    <row r="2026" spans="5:32" x14ac:dyDescent="0.25">
      <c r="E2026" s="36" t="str">
        <f t="shared" si="255"/>
        <v>--</v>
      </c>
      <c r="F2026" s="25"/>
      <c r="G2026" s="20"/>
      <c r="H2026" s="29"/>
      <c r="I2026" s="29"/>
      <c r="J2026" s="23"/>
      <c r="K2026" s="23"/>
      <c r="L2026" s="23"/>
      <c r="M2026" s="25"/>
      <c r="N2026" s="29"/>
      <c r="O2026" s="13"/>
      <c r="P2026" s="13"/>
      <c r="Q2026" s="13"/>
      <c r="R2026" s="13"/>
      <c r="T2026" s="8" t="str">
        <f>IF(COUNTIF(M2026, "*POSB*TRA*")&gt;0,CONCATENATE(L2026,"-",MID(M2026,(MIN(IF(ISERROR(FIND({1;2;3;4;5;6;7;8;9;0},M2026,FIND("POSB",M2026))),"",FIND({1;2;3;4;5;6;7;8;9;0},M2026,FIND("POSB",M2026))))),6)),"")</f>
        <v/>
      </c>
      <c r="U2026" s="8" t="str">
        <f t="shared" si="248"/>
        <v>--</v>
      </c>
      <c r="V2026" s="17" t="str">
        <f>IF(COUNTIF(M2026, "*CHEQUE*")&gt;0,+MID(M2026,(MIN(IF(ISERROR(FIND({1;2;3;4;5;6;7;8;9;0},M2026)),"",FIND({1;2;3;4;5;6;7;8;9;0},M2026)))),15),"")</f>
        <v/>
      </c>
      <c r="W2026" s="10"/>
      <c r="X2026" s="10"/>
      <c r="Y2026" s="10"/>
      <c r="Z2026" s="10"/>
      <c r="AA2026" s="31" t="str">
        <f t="shared" si="249"/>
        <v>--</v>
      </c>
      <c r="AB2026" s="18" t="str">
        <f t="shared" si="250"/>
        <v>Deposit</v>
      </c>
      <c r="AC2026" s="3">
        <f t="shared" si="251"/>
        <v>0</v>
      </c>
      <c r="AD2026" s="4">
        <f t="shared" si="252"/>
        <v>0</v>
      </c>
      <c r="AE2026" s="8" t="str">
        <f t="shared" si="253"/>
        <v/>
      </c>
      <c r="AF2026" s="18" t="str">
        <f t="shared" si="254"/>
        <v>--</v>
      </c>
    </row>
    <row r="2027" spans="5:32" x14ac:dyDescent="0.25">
      <c r="E2027" s="36" t="str">
        <f t="shared" si="255"/>
        <v>--</v>
      </c>
      <c r="F2027" s="26"/>
      <c r="G2027" s="21"/>
      <c r="H2027" s="30"/>
      <c r="I2027" s="30"/>
      <c r="J2027" s="24"/>
      <c r="K2027" s="24"/>
      <c r="L2027" s="24"/>
      <c r="M2027" s="26"/>
      <c r="N2027" s="30"/>
      <c r="O2027" s="13"/>
      <c r="P2027" s="13"/>
      <c r="Q2027" s="13"/>
      <c r="R2027" s="13"/>
      <c r="T2027" s="8" t="str">
        <f>IF(COUNTIF(M2027, "*POSB*TRA*")&gt;0,CONCATENATE(L2027,"-",MID(M2027,(MIN(IF(ISERROR(FIND({1;2;3;4;5;6;7;8;9;0},M2027,FIND("POSB",M2027))),"",FIND({1;2;3;4;5;6;7;8;9;0},M2027,FIND("POSB",M2027))))),6)),"")</f>
        <v/>
      </c>
      <c r="U2027" s="8" t="str">
        <f t="shared" si="248"/>
        <v>--</v>
      </c>
      <c r="V2027" s="17" t="str">
        <f>IF(COUNTIF(M2027, "*CHEQUE*")&gt;0,+MID(M2027,(MIN(IF(ISERROR(FIND({1;2;3;4;5;6;7;8;9;0},M2027)),"",FIND({1;2;3;4;5;6;7;8;9;0},M2027)))),15),"")</f>
        <v/>
      </c>
      <c r="W2027" s="10"/>
      <c r="X2027" s="10"/>
      <c r="Y2027" s="10"/>
      <c r="Z2027" s="10"/>
      <c r="AA2027" s="31" t="str">
        <f t="shared" si="249"/>
        <v>--</v>
      </c>
      <c r="AB2027" s="18" t="str">
        <f t="shared" si="250"/>
        <v>Deposit</v>
      </c>
      <c r="AC2027" s="3">
        <f t="shared" si="251"/>
        <v>0</v>
      </c>
      <c r="AD2027" s="4">
        <f t="shared" si="252"/>
        <v>0</v>
      </c>
      <c r="AE2027" s="8" t="str">
        <f t="shared" si="253"/>
        <v/>
      </c>
      <c r="AF2027" s="18" t="str">
        <f t="shared" si="254"/>
        <v>--</v>
      </c>
    </row>
    <row r="2028" spans="5:32" x14ac:dyDescent="0.25">
      <c r="E2028" s="36" t="str">
        <f t="shared" si="255"/>
        <v>--</v>
      </c>
      <c r="F2028" s="25"/>
      <c r="G2028" s="20"/>
      <c r="H2028" s="29"/>
      <c r="I2028" s="29"/>
      <c r="J2028" s="23"/>
      <c r="K2028" s="23"/>
      <c r="L2028" s="23"/>
      <c r="M2028" s="25"/>
      <c r="N2028" s="29"/>
      <c r="O2028" s="13"/>
      <c r="P2028" s="13"/>
      <c r="Q2028" s="13"/>
      <c r="R2028" s="13"/>
      <c r="T2028" s="8" t="str">
        <f>IF(COUNTIF(M2028, "*POSB*TRA*")&gt;0,CONCATENATE(L2028,"-",MID(M2028,(MIN(IF(ISERROR(FIND({1;2;3;4;5;6;7;8;9;0},M2028,FIND("POSB",M2028))),"",FIND({1;2;3;4;5;6;7;8;9;0},M2028,FIND("POSB",M2028))))),6)),"")</f>
        <v/>
      </c>
      <c r="U2028" s="8" t="str">
        <f t="shared" si="248"/>
        <v>--</v>
      </c>
      <c r="V2028" s="17" t="str">
        <f>IF(COUNTIF(M2028, "*CHEQUE*")&gt;0,+MID(M2028,(MIN(IF(ISERROR(FIND({1;2;3;4;5;6;7;8;9;0},M2028)),"",FIND({1;2;3;4;5;6;7;8;9;0},M2028)))),15),"")</f>
        <v/>
      </c>
      <c r="W2028" s="10"/>
      <c r="X2028" s="10"/>
      <c r="Y2028" s="10"/>
      <c r="Z2028" s="10"/>
      <c r="AA2028" s="31" t="str">
        <f t="shared" si="249"/>
        <v>--</v>
      </c>
      <c r="AB2028" s="18" t="str">
        <f t="shared" si="250"/>
        <v>Deposit</v>
      </c>
      <c r="AC2028" s="3">
        <f t="shared" si="251"/>
        <v>0</v>
      </c>
      <c r="AD2028" s="4">
        <f t="shared" si="252"/>
        <v>0</v>
      </c>
      <c r="AE2028" s="8" t="str">
        <f t="shared" si="253"/>
        <v/>
      </c>
      <c r="AF2028" s="18" t="str">
        <f t="shared" si="254"/>
        <v>--</v>
      </c>
    </row>
    <row r="2029" spans="5:32" x14ac:dyDescent="0.25">
      <c r="E2029" s="36" t="str">
        <f t="shared" si="255"/>
        <v>--</v>
      </c>
      <c r="F2029" s="26"/>
      <c r="G2029" s="21"/>
      <c r="H2029" s="30"/>
      <c r="I2029" s="30"/>
      <c r="J2029" s="24"/>
      <c r="K2029" s="24"/>
      <c r="L2029" s="24"/>
      <c r="M2029" s="26"/>
      <c r="N2029" s="30"/>
      <c r="O2029" s="13"/>
      <c r="P2029" s="13"/>
      <c r="Q2029" s="13"/>
      <c r="R2029" s="13"/>
      <c r="T2029" s="8" t="str">
        <f>IF(COUNTIF(M2029, "*POSB*TRA*")&gt;0,CONCATENATE(L2029,"-",MID(M2029,(MIN(IF(ISERROR(FIND({1;2;3;4;5;6;7;8;9;0},M2029,FIND("POSB",M2029))),"",FIND({1;2;3;4;5;6;7;8;9;0},M2029,FIND("POSB",M2029))))),6)),"")</f>
        <v/>
      </c>
      <c r="U2029" s="8" t="str">
        <f t="shared" si="248"/>
        <v>--</v>
      </c>
      <c r="V2029" s="17" t="str">
        <f>IF(COUNTIF(M2029, "*CHEQUE*")&gt;0,+MID(M2029,(MIN(IF(ISERROR(FIND({1;2;3;4;5;6;7;8;9;0},M2029)),"",FIND({1;2;3;4;5;6;7;8;9;0},M2029)))),15),"")</f>
        <v/>
      </c>
      <c r="W2029" s="10"/>
      <c r="X2029" s="10"/>
      <c r="Y2029" s="10"/>
      <c r="Z2029" s="10"/>
      <c r="AA2029" s="31" t="str">
        <f t="shared" si="249"/>
        <v>--</v>
      </c>
      <c r="AB2029" s="18" t="str">
        <f t="shared" si="250"/>
        <v>Deposit</v>
      </c>
      <c r="AC2029" s="3">
        <f t="shared" si="251"/>
        <v>0</v>
      </c>
      <c r="AD2029" s="4">
        <f t="shared" si="252"/>
        <v>0</v>
      </c>
      <c r="AE2029" s="8" t="str">
        <f t="shared" si="253"/>
        <v/>
      </c>
      <c r="AF2029" s="18" t="str">
        <f t="shared" si="254"/>
        <v>--</v>
      </c>
    </row>
    <row r="2030" spans="5:32" x14ac:dyDescent="0.25">
      <c r="E2030" s="36" t="str">
        <f t="shared" si="255"/>
        <v>--</v>
      </c>
      <c r="F2030" s="25"/>
      <c r="G2030" s="20"/>
      <c r="H2030" s="29"/>
      <c r="I2030" s="29"/>
      <c r="J2030" s="23"/>
      <c r="K2030" s="23"/>
      <c r="L2030" s="23"/>
      <c r="M2030" s="25"/>
      <c r="N2030" s="29"/>
      <c r="O2030" s="13"/>
      <c r="P2030" s="13"/>
      <c r="Q2030" s="13"/>
      <c r="R2030" s="13"/>
      <c r="T2030" s="8" t="str">
        <f>IF(COUNTIF(M2030, "*POSB*TRA*")&gt;0,CONCATENATE(L2030,"-",MID(M2030,(MIN(IF(ISERROR(FIND({1;2;3;4;5;6;7;8;9;0},M2030,FIND("POSB",M2030))),"",FIND({1;2;3;4;5;6;7;8;9;0},M2030,FIND("POSB",M2030))))),6)),"")</f>
        <v/>
      </c>
      <c r="U2030" s="8" t="str">
        <f t="shared" si="248"/>
        <v>--</v>
      </c>
      <c r="V2030" s="17" t="str">
        <f>IF(COUNTIF(M2030, "*CHEQUE*")&gt;0,+MID(M2030,(MIN(IF(ISERROR(FIND({1;2;3;4;5;6;7;8;9;0},M2030)),"",FIND({1;2;3;4;5;6;7;8;9;0},M2030)))),15),"")</f>
        <v/>
      </c>
      <c r="W2030" s="10"/>
      <c r="X2030" s="10"/>
      <c r="Y2030" s="10"/>
      <c r="Z2030" s="10"/>
      <c r="AA2030" s="31" t="str">
        <f t="shared" si="249"/>
        <v>--</v>
      </c>
      <c r="AB2030" s="18" t="str">
        <f t="shared" si="250"/>
        <v>Deposit</v>
      </c>
      <c r="AC2030" s="3">
        <f t="shared" si="251"/>
        <v>0</v>
      </c>
      <c r="AD2030" s="4">
        <f t="shared" si="252"/>
        <v>0</v>
      </c>
      <c r="AE2030" s="8" t="str">
        <f t="shared" si="253"/>
        <v/>
      </c>
      <c r="AF2030" s="18" t="str">
        <f t="shared" si="254"/>
        <v>--</v>
      </c>
    </row>
    <row r="2031" spans="5:32" x14ac:dyDescent="0.25">
      <c r="E2031" s="36" t="str">
        <f t="shared" si="255"/>
        <v>--</v>
      </c>
      <c r="F2031" s="26"/>
      <c r="G2031" s="21"/>
      <c r="H2031" s="30"/>
      <c r="I2031" s="30"/>
      <c r="J2031" s="24"/>
      <c r="K2031" s="24"/>
      <c r="L2031" s="24"/>
      <c r="M2031" s="26"/>
      <c r="N2031" s="30"/>
      <c r="O2031" s="13"/>
      <c r="P2031" s="13"/>
      <c r="Q2031" s="13"/>
      <c r="R2031" s="13"/>
      <c r="T2031" s="8" t="str">
        <f>IF(COUNTIF(M2031, "*POSB*TRA*")&gt;0,CONCATENATE(L2031,"-",MID(M2031,(MIN(IF(ISERROR(FIND({1;2;3;4;5;6;7;8;9;0},M2031,FIND("POSB",M2031))),"",FIND({1;2;3;4;5;6;7;8;9;0},M2031,FIND("POSB",M2031))))),6)),"")</f>
        <v/>
      </c>
      <c r="U2031" s="8" t="str">
        <f t="shared" si="248"/>
        <v>--</v>
      </c>
      <c r="V2031" s="17" t="str">
        <f>IF(COUNTIF(M2031, "*CHEQUE*")&gt;0,+MID(M2031,(MIN(IF(ISERROR(FIND({1;2;3;4;5;6;7;8;9;0},M2031)),"",FIND({1;2;3;4;5;6;7;8;9;0},M2031)))),15),"")</f>
        <v/>
      </c>
      <c r="W2031" s="10"/>
      <c r="X2031" s="10"/>
      <c r="Y2031" s="10"/>
      <c r="Z2031" s="10"/>
      <c r="AA2031" s="31" t="str">
        <f t="shared" si="249"/>
        <v>--</v>
      </c>
      <c r="AB2031" s="18" t="str">
        <f t="shared" si="250"/>
        <v>Deposit</v>
      </c>
      <c r="AC2031" s="3">
        <f t="shared" si="251"/>
        <v>0</v>
      </c>
      <c r="AD2031" s="4">
        <f t="shared" si="252"/>
        <v>0</v>
      </c>
      <c r="AE2031" s="8" t="str">
        <f t="shared" si="253"/>
        <v/>
      </c>
      <c r="AF2031" s="18" t="str">
        <f t="shared" si="254"/>
        <v>--</v>
      </c>
    </row>
    <row r="2032" spans="5:32" x14ac:dyDescent="0.25">
      <c r="E2032" s="36" t="str">
        <f t="shared" si="255"/>
        <v>--</v>
      </c>
      <c r="F2032" s="25"/>
      <c r="G2032" s="20"/>
      <c r="H2032" s="29"/>
      <c r="I2032" s="29"/>
      <c r="J2032" s="23"/>
      <c r="K2032" s="23"/>
      <c r="L2032" s="23"/>
      <c r="M2032" s="25"/>
      <c r="N2032" s="29"/>
      <c r="O2032" s="13"/>
      <c r="P2032" s="13"/>
      <c r="Q2032" s="13"/>
      <c r="R2032" s="13"/>
      <c r="T2032" s="8" t="str">
        <f>IF(COUNTIF(M2032, "*POSB*TRA*")&gt;0,CONCATENATE(L2032,"-",MID(M2032,(MIN(IF(ISERROR(FIND({1;2;3;4;5;6;7;8;9;0},M2032,FIND("POSB",M2032))),"",FIND({1;2;3;4;5;6;7;8;9;0},M2032,FIND("POSB",M2032))))),6)),"")</f>
        <v/>
      </c>
      <c r="U2032" s="8" t="str">
        <f t="shared" si="248"/>
        <v>--</v>
      </c>
      <c r="V2032" s="17" t="str">
        <f>IF(COUNTIF(M2032, "*CHEQUE*")&gt;0,+MID(M2032,(MIN(IF(ISERROR(FIND({1;2;3;4;5;6;7;8;9;0},M2032)),"",FIND({1;2;3;4;5;6;7;8;9;0},M2032)))),15),"")</f>
        <v/>
      </c>
      <c r="W2032" s="10"/>
      <c r="X2032" s="10"/>
      <c r="Y2032" s="10"/>
      <c r="Z2032" s="10"/>
      <c r="AA2032" s="31" t="str">
        <f t="shared" si="249"/>
        <v>--</v>
      </c>
      <c r="AB2032" s="18" t="str">
        <f t="shared" si="250"/>
        <v>Deposit</v>
      </c>
      <c r="AC2032" s="3">
        <f t="shared" si="251"/>
        <v>0</v>
      </c>
      <c r="AD2032" s="4">
        <f t="shared" si="252"/>
        <v>0</v>
      </c>
      <c r="AE2032" s="8" t="str">
        <f t="shared" si="253"/>
        <v/>
      </c>
      <c r="AF2032" s="18" t="str">
        <f t="shared" si="254"/>
        <v>--</v>
      </c>
    </row>
    <row r="2033" spans="5:32" x14ac:dyDescent="0.25">
      <c r="E2033" s="36" t="str">
        <f t="shared" si="255"/>
        <v>--</v>
      </c>
      <c r="F2033" s="26"/>
      <c r="G2033" s="21"/>
      <c r="H2033" s="30"/>
      <c r="I2033" s="30"/>
      <c r="J2033" s="24"/>
      <c r="K2033" s="24"/>
      <c r="L2033" s="24"/>
      <c r="M2033" s="26"/>
      <c r="N2033" s="30"/>
      <c r="O2033" s="13"/>
      <c r="P2033" s="13"/>
      <c r="Q2033" s="13"/>
      <c r="R2033" s="13"/>
      <c r="T2033" s="8" t="str">
        <f>IF(COUNTIF(M2033, "*POSB*TRA*")&gt;0,CONCATENATE(L2033,"-",MID(M2033,(MIN(IF(ISERROR(FIND({1;2;3;4;5;6;7;8;9;0},M2033,FIND("POSB",M2033))),"",FIND({1;2;3;4;5;6;7;8;9;0},M2033,FIND("POSB",M2033))))),6)),"")</f>
        <v/>
      </c>
      <c r="U2033" s="8" t="str">
        <f t="shared" si="248"/>
        <v>--</v>
      </c>
      <c r="V2033" s="17" t="str">
        <f>IF(COUNTIF(M2033, "*CHEQUE*")&gt;0,+MID(M2033,(MIN(IF(ISERROR(FIND({1;2;3;4;5;6;7;8;9;0},M2033)),"",FIND({1;2;3;4;5;6;7;8;9;0},M2033)))),15),"")</f>
        <v/>
      </c>
      <c r="W2033" s="10"/>
      <c r="X2033" s="10"/>
      <c r="Y2033" s="10"/>
      <c r="Z2033" s="10"/>
      <c r="AA2033" s="31" t="str">
        <f t="shared" si="249"/>
        <v>--</v>
      </c>
      <c r="AB2033" s="18" t="str">
        <f t="shared" si="250"/>
        <v>Deposit</v>
      </c>
      <c r="AC2033" s="3">
        <f t="shared" si="251"/>
        <v>0</v>
      </c>
      <c r="AD2033" s="4">
        <f t="shared" si="252"/>
        <v>0</v>
      </c>
      <c r="AE2033" s="8" t="str">
        <f t="shared" si="253"/>
        <v/>
      </c>
      <c r="AF2033" s="18" t="str">
        <f t="shared" si="254"/>
        <v>--</v>
      </c>
    </row>
    <row r="2034" spans="5:32" x14ac:dyDescent="0.25">
      <c r="E2034" s="36" t="str">
        <f t="shared" si="255"/>
        <v>--</v>
      </c>
      <c r="F2034" s="25"/>
      <c r="G2034" s="20"/>
      <c r="H2034" s="29"/>
      <c r="I2034" s="29"/>
      <c r="J2034" s="23"/>
      <c r="K2034" s="23"/>
      <c r="L2034" s="23"/>
      <c r="M2034" s="25"/>
      <c r="N2034" s="29"/>
      <c r="O2034" s="13"/>
      <c r="P2034" s="13"/>
      <c r="Q2034" s="13"/>
      <c r="R2034" s="13"/>
      <c r="T2034" s="8" t="str">
        <f>IF(COUNTIF(M2034, "*POSB*TRA*")&gt;0,CONCATENATE(L2034,"-",MID(M2034,(MIN(IF(ISERROR(FIND({1;2;3;4;5;6;7;8;9;0},M2034,FIND("POSB",M2034))),"",FIND({1;2;3;4;5;6;7;8;9;0},M2034,FIND("POSB",M2034))))),6)),"")</f>
        <v/>
      </c>
      <c r="U2034" s="8" t="str">
        <f t="shared" si="248"/>
        <v>--</v>
      </c>
      <c r="V2034" s="17" t="str">
        <f>IF(COUNTIF(M2034, "*CHEQUE*")&gt;0,+MID(M2034,(MIN(IF(ISERROR(FIND({1;2;3;4;5;6;7;8;9;0},M2034)),"",FIND({1;2;3;4;5;6;7;8;9;0},M2034)))),15),"")</f>
        <v/>
      </c>
      <c r="W2034" s="10"/>
      <c r="X2034" s="10"/>
      <c r="Y2034" s="10"/>
      <c r="Z2034" s="10"/>
      <c r="AA2034" s="31" t="str">
        <f t="shared" si="249"/>
        <v>--</v>
      </c>
      <c r="AB2034" s="18" t="str">
        <f t="shared" si="250"/>
        <v>Deposit</v>
      </c>
      <c r="AC2034" s="3">
        <f t="shared" si="251"/>
        <v>0</v>
      </c>
      <c r="AD2034" s="4">
        <f t="shared" si="252"/>
        <v>0</v>
      </c>
      <c r="AE2034" s="8" t="str">
        <f t="shared" si="253"/>
        <v/>
      </c>
      <c r="AF2034" s="18" t="str">
        <f t="shared" si="254"/>
        <v>--</v>
      </c>
    </row>
    <row r="2035" spans="5:32" x14ac:dyDescent="0.25">
      <c r="E2035" s="36" t="str">
        <f t="shared" si="255"/>
        <v>--</v>
      </c>
      <c r="F2035" s="26"/>
      <c r="G2035" s="21"/>
      <c r="H2035" s="30"/>
      <c r="I2035" s="30"/>
      <c r="J2035" s="24"/>
      <c r="K2035" s="24"/>
      <c r="L2035" s="24"/>
      <c r="M2035" s="26"/>
      <c r="N2035" s="30"/>
      <c r="O2035" s="13"/>
      <c r="P2035" s="13"/>
      <c r="Q2035" s="13"/>
      <c r="R2035" s="13"/>
      <c r="T2035" s="8" t="str">
        <f>IF(COUNTIF(M2035, "*POSB*TRA*")&gt;0,CONCATENATE(L2035,"-",MID(M2035,(MIN(IF(ISERROR(FIND({1;2;3;4;5;6;7;8;9;0},M2035,FIND("POSB",M2035))),"",FIND({1;2;3;4;5;6;7;8;9;0},M2035,FIND("POSB",M2035))))),6)),"")</f>
        <v/>
      </c>
      <c r="U2035" s="8" t="str">
        <f t="shared" si="248"/>
        <v>--</v>
      </c>
      <c r="V2035" s="17" t="str">
        <f>IF(COUNTIF(M2035, "*CHEQUE*")&gt;0,+MID(M2035,(MIN(IF(ISERROR(FIND({1;2;3;4;5;6;7;8;9;0},M2035)),"",FIND({1;2;3;4;5;6;7;8;9;0},M2035)))),15),"")</f>
        <v/>
      </c>
      <c r="W2035" s="10"/>
      <c r="X2035" s="10"/>
      <c r="Y2035" s="10"/>
      <c r="Z2035" s="10"/>
      <c r="AA2035" s="31" t="str">
        <f t="shared" si="249"/>
        <v>--</v>
      </c>
      <c r="AB2035" s="18" t="str">
        <f t="shared" si="250"/>
        <v>Deposit</v>
      </c>
      <c r="AC2035" s="3">
        <f t="shared" si="251"/>
        <v>0</v>
      </c>
      <c r="AD2035" s="4">
        <f t="shared" si="252"/>
        <v>0</v>
      </c>
      <c r="AE2035" s="8" t="str">
        <f t="shared" si="253"/>
        <v/>
      </c>
      <c r="AF2035" s="18" t="str">
        <f t="shared" si="254"/>
        <v>--</v>
      </c>
    </row>
    <row r="2036" spans="5:32" x14ac:dyDescent="0.25">
      <c r="E2036" s="36" t="str">
        <f t="shared" si="255"/>
        <v>--</v>
      </c>
      <c r="F2036" s="25"/>
      <c r="G2036" s="20"/>
      <c r="H2036" s="29"/>
      <c r="I2036" s="29"/>
      <c r="J2036" s="23"/>
      <c r="K2036" s="23"/>
      <c r="L2036" s="23"/>
      <c r="M2036" s="25"/>
      <c r="N2036" s="29"/>
      <c r="O2036" s="13"/>
      <c r="P2036" s="13"/>
      <c r="Q2036" s="13"/>
      <c r="R2036" s="13"/>
      <c r="T2036" s="8" t="str">
        <f>IF(COUNTIF(M2036, "*POSB*TRA*")&gt;0,CONCATENATE(L2036,"-",MID(M2036,(MIN(IF(ISERROR(FIND({1;2;3;4;5;6;7;8;9;0},M2036,FIND("POSB",M2036))),"",FIND({1;2;3;4;5;6;7;8;9;0},M2036,FIND("POSB",M2036))))),6)),"")</f>
        <v/>
      </c>
      <c r="U2036" s="8" t="str">
        <f t="shared" si="248"/>
        <v>--</v>
      </c>
      <c r="V2036" s="17" t="str">
        <f>IF(COUNTIF(M2036, "*CHEQUE*")&gt;0,+MID(M2036,(MIN(IF(ISERROR(FIND({1;2;3;4;5;6;7;8;9;0},M2036)),"",FIND({1;2;3;4;5;6;7;8;9;0},M2036)))),15),"")</f>
        <v/>
      </c>
      <c r="W2036" s="10"/>
      <c r="X2036" s="10"/>
      <c r="Y2036" s="10"/>
      <c r="Z2036" s="10"/>
      <c r="AA2036" s="31" t="str">
        <f t="shared" si="249"/>
        <v>--</v>
      </c>
      <c r="AB2036" s="18" t="str">
        <f t="shared" si="250"/>
        <v>Deposit</v>
      </c>
      <c r="AC2036" s="3">
        <f t="shared" si="251"/>
        <v>0</v>
      </c>
      <c r="AD2036" s="4">
        <f t="shared" si="252"/>
        <v>0</v>
      </c>
      <c r="AE2036" s="8" t="str">
        <f t="shared" si="253"/>
        <v/>
      </c>
      <c r="AF2036" s="18" t="str">
        <f t="shared" si="254"/>
        <v>--</v>
      </c>
    </row>
    <row r="2037" spans="5:32" x14ac:dyDescent="0.25">
      <c r="E2037" s="36" t="str">
        <f t="shared" si="255"/>
        <v>--</v>
      </c>
      <c r="F2037" s="26"/>
      <c r="G2037" s="21"/>
      <c r="H2037" s="30"/>
      <c r="I2037" s="30"/>
      <c r="J2037" s="24"/>
      <c r="K2037" s="24"/>
      <c r="L2037" s="24"/>
      <c r="M2037" s="26"/>
      <c r="N2037" s="30"/>
      <c r="O2037" s="13"/>
      <c r="P2037" s="13"/>
      <c r="Q2037" s="13"/>
      <c r="R2037" s="13"/>
      <c r="T2037" s="8" t="str">
        <f>IF(COUNTIF(M2037, "*POSB*TRA*")&gt;0,CONCATENATE(L2037,"-",MID(M2037,(MIN(IF(ISERROR(FIND({1;2;3;4;5;6;7;8;9;0},M2037,FIND("POSB",M2037))),"",FIND({1;2;3;4;5;6;7;8;9;0},M2037,FIND("POSB",M2037))))),6)),"")</f>
        <v/>
      </c>
      <c r="U2037" s="8" t="str">
        <f t="shared" si="248"/>
        <v>--</v>
      </c>
      <c r="V2037" s="17" t="str">
        <f>IF(COUNTIF(M2037, "*CHEQUE*")&gt;0,+MID(M2037,(MIN(IF(ISERROR(FIND({1;2;3;4;5;6;7;8;9;0},M2037)),"",FIND({1;2;3;4;5;6;7;8;9;0},M2037)))),15),"")</f>
        <v/>
      </c>
      <c r="W2037" s="10"/>
      <c r="X2037" s="10"/>
      <c r="Y2037" s="10"/>
      <c r="Z2037" s="10"/>
      <c r="AA2037" s="31" t="str">
        <f t="shared" si="249"/>
        <v>--</v>
      </c>
      <c r="AB2037" s="18" t="str">
        <f t="shared" si="250"/>
        <v>Deposit</v>
      </c>
      <c r="AC2037" s="3">
        <f t="shared" si="251"/>
        <v>0</v>
      </c>
      <c r="AD2037" s="4">
        <f t="shared" si="252"/>
        <v>0</v>
      </c>
      <c r="AE2037" s="8" t="str">
        <f t="shared" si="253"/>
        <v/>
      </c>
      <c r="AF2037" s="18" t="str">
        <f t="shared" si="254"/>
        <v>--</v>
      </c>
    </row>
    <row r="2038" spans="5:32" x14ac:dyDescent="0.25">
      <c r="E2038" s="36" t="str">
        <f t="shared" si="255"/>
        <v>--</v>
      </c>
      <c r="F2038" s="25"/>
      <c r="G2038" s="20"/>
      <c r="H2038" s="29"/>
      <c r="I2038" s="29"/>
      <c r="J2038" s="23"/>
      <c r="K2038" s="23"/>
      <c r="L2038" s="23"/>
      <c r="M2038" s="25"/>
      <c r="N2038" s="29"/>
      <c r="O2038" s="13"/>
      <c r="P2038" s="13"/>
      <c r="Q2038" s="13"/>
      <c r="R2038" s="13"/>
      <c r="T2038" s="8" t="str">
        <f>IF(COUNTIF(M2038, "*POSB*TRA*")&gt;0,CONCATENATE(L2038,"-",MID(M2038,(MIN(IF(ISERROR(FIND({1;2;3;4;5;6;7;8;9;0},M2038,FIND("POSB",M2038))),"",FIND({1;2;3;4;5;6;7;8;9;0},M2038,FIND("POSB",M2038))))),6)),"")</f>
        <v/>
      </c>
      <c r="U2038" s="8" t="str">
        <f t="shared" si="248"/>
        <v>--</v>
      </c>
      <c r="V2038" s="17" t="str">
        <f>IF(COUNTIF(M2038, "*CHEQUE*")&gt;0,+MID(M2038,(MIN(IF(ISERROR(FIND({1;2;3;4;5;6;7;8;9;0},M2038)),"",FIND({1;2;3;4;5;6;7;8;9;0},M2038)))),15),"")</f>
        <v/>
      </c>
      <c r="W2038" s="10"/>
      <c r="X2038" s="10"/>
      <c r="Y2038" s="10"/>
      <c r="Z2038" s="10"/>
      <c r="AA2038" s="31" t="str">
        <f t="shared" si="249"/>
        <v>--</v>
      </c>
      <c r="AB2038" s="18" t="str">
        <f t="shared" si="250"/>
        <v>Deposit</v>
      </c>
      <c r="AC2038" s="3">
        <f t="shared" si="251"/>
        <v>0</v>
      </c>
      <c r="AD2038" s="4">
        <f t="shared" si="252"/>
        <v>0</v>
      </c>
      <c r="AE2038" s="8" t="str">
        <f t="shared" si="253"/>
        <v/>
      </c>
      <c r="AF2038" s="18" t="str">
        <f t="shared" si="254"/>
        <v>--</v>
      </c>
    </row>
    <row r="2039" spans="5:32" x14ac:dyDescent="0.25">
      <c r="E2039" s="36" t="str">
        <f t="shared" si="255"/>
        <v>--</v>
      </c>
      <c r="F2039" s="26"/>
      <c r="G2039" s="21"/>
      <c r="H2039" s="30"/>
      <c r="I2039" s="30"/>
      <c r="J2039" s="24"/>
      <c r="K2039" s="24"/>
      <c r="L2039" s="24"/>
      <c r="M2039" s="26"/>
      <c r="N2039" s="30"/>
      <c r="O2039" s="13"/>
      <c r="P2039" s="13"/>
      <c r="Q2039" s="13"/>
      <c r="R2039" s="13"/>
      <c r="T2039" s="8" t="str">
        <f>IF(COUNTIF(M2039, "*POSB*TRA*")&gt;0,CONCATENATE(L2039,"-",MID(M2039,(MIN(IF(ISERROR(FIND({1;2;3;4;5;6;7;8;9;0},M2039,FIND("POSB",M2039))),"",FIND({1;2;3;4;5;6;7;8;9;0},M2039,FIND("POSB",M2039))))),6)),"")</f>
        <v/>
      </c>
      <c r="U2039" s="8" t="str">
        <f t="shared" si="248"/>
        <v>--</v>
      </c>
      <c r="V2039" s="17" t="str">
        <f>IF(COUNTIF(M2039, "*CHEQUE*")&gt;0,+MID(M2039,(MIN(IF(ISERROR(FIND({1;2;3;4;5;6;7;8;9;0},M2039)),"",FIND({1;2;3;4;5;6;7;8;9;0},M2039)))),15),"")</f>
        <v/>
      </c>
      <c r="W2039" s="10"/>
      <c r="X2039" s="10"/>
      <c r="Y2039" s="10"/>
      <c r="Z2039" s="10"/>
      <c r="AA2039" s="31" t="str">
        <f t="shared" si="249"/>
        <v>--</v>
      </c>
      <c r="AB2039" s="18" t="str">
        <f t="shared" si="250"/>
        <v>Deposit</v>
      </c>
      <c r="AC2039" s="3">
        <f t="shared" si="251"/>
        <v>0</v>
      </c>
      <c r="AD2039" s="4">
        <f t="shared" si="252"/>
        <v>0</v>
      </c>
      <c r="AE2039" s="8" t="str">
        <f t="shared" si="253"/>
        <v/>
      </c>
      <c r="AF2039" s="18" t="str">
        <f t="shared" si="254"/>
        <v>--</v>
      </c>
    </row>
    <row r="2040" spans="5:32" x14ac:dyDescent="0.25">
      <c r="E2040" s="36" t="str">
        <f t="shared" si="255"/>
        <v>--</v>
      </c>
      <c r="F2040" s="25"/>
      <c r="G2040" s="20"/>
      <c r="H2040" s="29"/>
      <c r="I2040" s="29"/>
      <c r="J2040" s="23"/>
      <c r="K2040" s="23"/>
      <c r="L2040" s="23"/>
      <c r="M2040" s="25"/>
      <c r="N2040" s="29"/>
      <c r="O2040" s="13"/>
      <c r="P2040" s="13"/>
      <c r="Q2040" s="13"/>
      <c r="R2040" s="13"/>
      <c r="T2040" s="8" t="str">
        <f>IF(COUNTIF(M2040, "*POSB*TRA*")&gt;0,CONCATENATE(L2040,"-",MID(M2040,(MIN(IF(ISERROR(FIND({1;2;3;4;5;6;7;8;9;0},M2040,FIND("POSB",M2040))),"",FIND({1;2;3;4;5;6;7;8;9;0},M2040,FIND("POSB",M2040))))),6)),"")</f>
        <v/>
      </c>
      <c r="U2040" s="8" t="str">
        <f t="shared" si="248"/>
        <v>--</v>
      </c>
      <c r="V2040" s="17" t="str">
        <f>IF(COUNTIF(M2040, "*CHEQUE*")&gt;0,+MID(M2040,(MIN(IF(ISERROR(FIND({1;2;3;4;5;6;7;8;9;0},M2040)),"",FIND({1;2;3;4;5;6;7;8;9;0},M2040)))),15),"")</f>
        <v/>
      </c>
      <c r="W2040" s="10"/>
      <c r="X2040" s="10"/>
      <c r="Y2040" s="10"/>
      <c r="Z2040" s="10"/>
      <c r="AA2040" s="31" t="str">
        <f t="shared" si="249"/>
        <v>--</v>
      </c>
      <c r="AB2040" s="18" t="str">
        <f t="shared" si="250"/>
        <v>Deposit</v>
      </c>
      <c r="AC2040" s="3">
        <f t="shared" si="251"/>
        <v>0</v>
      </c>
      <c r="AD2040" s="4">
        <f t="shared" si="252"/>
        <v>0</v>
      </c>
      <c r="AE2040" s="8" t="str">
        <f t="shared" si="253"/>
        <v/>
      </c>
      <c r="AF2040" s="18" t="str">
        <f t="shared" si="254"/>
        <v>--</v>
      </c>
    </row>
    <row r="2041" spans="5:32" x14ac:dyDescent="0.25">
      <c r="E2041" s="36" t="str">
        <f t="shared" si="255"/>
        <v>--</v>
      </c>
      <c r="F2041" s="26"/>
      <c r="G2041" s="21"/>
      <c r="H2041" s="30"/>
      <c r="I2041" s="30"/>
      <c r="J2041" s="24"/>
      <c r="K2041" s="24"/>
      <c r="L2041" s="24"/>
      <c r="M2041" s="26"/>
      <c r="N2041" s="30"/>
      <c r="O2041" s="13"/>
      <c r="P2041" s="13"/>
      <c r="Q2041" s="13"/>
      <c r="R2041" s="13"/>
      <c r="T2041" s="8" t="str">
        <f>IF(COUNTIF(M2041, "*POSB*TRA*")&gt;0,CONCATENATE(L2041,"-",MID(M2041,(MIN(IF(ISERROR(FIND({1;2;3;4;5;6;7;8;9;0},M2041,FIND("POSB",M2041))),"",FIND({1;2;3;4;5;6;7;8;9;0},M2041,FIND("POSB",M2041))))),6)),"")</f>
        <v/>
      </c>
      <c r="U2041" s="8" t="str">
        <f t="shared" si="248"/>
        <v>--</v>
      </c>
      <c r="V2041" s="17" t="str">
        <f>IF(COUNTIF(M2041, "*CHEQUE*")&gt;0,+MID(M2041,(MIN(IF(ISERROR(FIND({1;2;3;4;5;6;7;8;9;0},M2041)),"",FIND({1;2;3;4;5;6;7;8;9;0},M2041)))),15),"")</f>
        <v/>
      </c>
      <c r="W2041" s="10"/>
      <c r="X2041" s="10"/>
      <c r="Y2041" s="10"/>
      <c r="Z2041" s="10"/>
      <c r="AA2041" s="31" t="str">
        <f t="shared" si="249"/>
        <v>--</v>
      </c>
      <c r="AB2041" s="18" t="str">
        <f t="shared" si="250"/>
        <v>Deposit</v>
      </c>
      <c r="AC2041" s="3">
        <f t="shared" si="251"/>
        <v>0</v>
      </c>
      <c r="AD2041" s="4">
        <f t="shared" si="252"/>
        <v>0</v>
      </c>
      <c r="AE2041" s="8" t="str">
        <f t="shared" si="253"/>
        <v/>
      </c>
      <c r="AF2041" s="18" t="str">
        <f t="shared" si="254"/>
        <v>--</v>
      </c>
    </row>
    <row r="2042" spans="5:32" x14ac:dyDescent="0.25">
      <c r="E2042" s="36" t="str">
        <f t="shared" si="255"/>
        <v>--</v>
      </c>
      <c r="F2042" s="25"/>
      <c r="G2042" s="20"/>
      <c r="H2042" s="29"/>
      <c r="I2042" s="29"/>
      <c r="J2042" s="23"/>
      <c r="K2042" s="23"/>
      <c r="L2042" s="23"/>
      <c r="M2042" s="25"/>
      <c r="N2042" s="29"/>
      <c r="O2042" s="13"/>
      <c r="P2042" s="13"/>
      <c r="Q2042" s="13"/>
      <c r="R2042" s="13"/>
      <c r="T2042" s="8" t="str">
        <f>IF(COUNTIF(M2042, "*POSB*TRA*")&gt;0,CONCATENATE(L2042,"-",MID(M2042,(MIN(IF(ISERROR(FIND({1;2;3;4;5;6;7;8;9;0},M2042,FIND("POSB",M2042))),"",FIND({1;2;3;4;5;6;7;8;9;0},M2042,FIND("POSB",M2042))))),6)),"")</f>
        <v/>
      </c>
      <c r="U2042" s="8" t="str">
        <f t="shared" si="248"/>
        <v>--</v>
      </c>
      <c r="V2042" s="17" t="str">
        <f>IF(COUNTIF(M2042, "*CHEQUE*")&gt;0,+MID(M2042,(MIN(IF(ISERROR(FIND({1;2;3;4;5;6;7;8;9;0},M2042)),"",FIND({1;2;3;4;5;6;7;8;9;0},M2042)))),15),"")</f>
        <v/>
      </c>
      <c r="W2042" s="10"/>
      <c r="X2042" s="10"/>
      <c r="Y2042" s="10"/>
      <c r="Z2042" s="10"/>
      <c r="AA2042" s="31" t="str">
        <f t="shared" si="249"/>
        <v>--</v>
      </c>
      <c r="AB2042" s="18" t="str">
        <f t="shared" si="250"/>
        <v>Deposit</v>
      </c>
      <c r="AC2042" s="3">
        <f t="shared" si="251"/>
        <v>0</v>
      </c>
      <c r="AD2042" s="4">
        <f t="shared" si="252"/>
        <v>0</v>
      </c>
      <c r="AE2042" s="8" t="str">
        <f t="shared" si="253"/>
        <v/>
      </c>
      <c r="AF2042" s="18" t="str">
        <f t="shared" si="254"/>
        <v>--</v>
      </c>
    </row>
    <row r="2043" spans="5:32" x14ac:dyDescent="0.25">
      <c r="E2043" s="36" t="str">
        <f t="shared" si="255"/>
        <v>--</v>
      </c>
      <c r="F2043" s="26"/>
      <c r="G2043" s="21"/>
      <c r="H2043" s="30"/>
      <c r="I2043" s="30"/>
      <c r="J2043" s="24"/>
      <c r="K2043" s="24"/>
      <c r="L2043" s="24"/>
      <c r="M2043" s="26"/>
      <c r="N2043" s="30"/>
      <c r="O2043" s="13"/>
      <c r="P2043" s="13"/>
      <c r="Q2043" s="13"/>
      <c r="R2043" s="13"/>
      <c r="T2043" s="8" t="str">
        <f>IF(COUNTIF(M2043, "*POSB*TRA*")&gt;0,CONCATENATE(L2043,"-",MID(M2043,(MIN(IF(ISERROR(FIND({1;2;3;4;5;6;7;8;9;0},M2043,FIND("POSB",M2043))),"",FIND({1;2;3;4;5;6;7;8;9;0},M2043,FIND("POSB",M2043))))),6)),"")</f>
        <v/>
      </c>
      <c r="U2043" s="8" t="str">
        <f t="shared" si="248"/>
        <v>--</v>
      </c>
      <c r="V2043" s="17" t="str">
        <f>IF(COUNTIF(M2043, "*CHEQUE*")&gt;0,+MID(M2043,(MIN(IF(ISERROR(FIND({1;2;3;4;5;6;7;8;9;0},M2043)),"",FIND({1;2;3;4;5;6;7;8;9;0},M2043)))),15),"")</f>
        <v/>
      </c>
      <c r="W2043" s="10"/>
      <c r="X2043" s="10"/>
      <c r="Y2043" s="10"/>
      <c r="Z2043" s="10"/>
      <c r="AA2043" s="31" t="str">
        <f t="shared" si="249"/>
        <v>--</v>
      </c>
      <c r="AB2043" s="18" t="str">
        <f t="shared" si="250"/>
        <v>Deposit</v>
      </c>
      <c r="AC2043" s="3">
        <f t="shared" si="251"/>
        <v>0</v>
      </c>
      <c r="AD2043" s="4">
        <f t="shared" si="252"/>
        <v>0</v>
      </c>
      <c r="AE2043" s="8" t="str">
        <f t="shared" si="253"/>
        <v/>
      </c>
      <c r="AF2043" s="18" t="str">
        <f t="shared" si="254"/>
        <v>--</v>
      </c>
    </row>
    <row r="2044" spans="5:32" x14ac:dyDescent="0.25">
      <c r="E2044" s="36" t="str">
        <f t="shared" si="255"/>
        <v>--</v>
      </c>
      <c r="F2044" s="25"/>
      <c r="G2044" s="20"/>
      <c r="H2044" s="29"/>
      <c r="I2044" s="29"/>
      <c r="J2044" s="23"/>
      <c r="K2044" s="23"/>
      <c r="L2044" s="23"/>
      <c r="M2044" s="25"/>
      <c r="N2044" s="29"/>
      <c r="O2044" s="13"/>
      <c r="P2044" s="13"/>
      <c r="Q2044" s="13"/>
      <c r="R2044" s="13"/>
      <c r="T2044" s="8" t="str">
        <f>IF(COUNTIF(M2044, "*POSB*TRA*")&gt;0,CONCATENATE(L2044,"-",MID(M2044,(MIN(IF(ISERROR(FIND({1;2;3;4;5;6;7;8;9;0},M2044,FIND("POSB",M2044))),"",FIND({1;2;3;4;5;6;7;8;9;0},M2044,FIND("POSB",M2044))))),6)),"")</f>
        <v/>
      </c>
      <c r="U2044" s="8" t="str">
        <f t="shared" si="248"/>
        <v>--</v>
      </c>
      <c r="V2044" s="17" t="str">
        <f>IF(COUNTIF(M2044, "*CHEQUE*")&gt;0,+MID(M2044,(MIN(IF(ISERROR(FIND({1;2;3;4;5;6;7;8;9;0},M2044)),"",FIND({1;2;3;4;5;6;7;8;9;0},M2044)))),15),"")</f>
        <v/>
      </c>
      <c r="W2044" s="10"/>
      <c r="X2044" s="10"/>
      <c r="Y2044" s="10"/>
      <c r="Z2044" s="10"/>
      <c r="AA2044" s="31" t="str">
        <f t="shared" si="249"/>
        <v>--</v>
      </c>
      <c r="AB2044" s="18" t="str">
        <f t="shared" si="250"/>
        <v>Deposit</v>
      </c>
      <c r="AC2044" s="3">
        <f t="shared" si="251"/>
        <v>0</v>
      </c>
      <c r="AD2044" s="4">
        <f t="shared" si="252"/>
        <v>0</v>
      </c>
      <c r="AE2044" s="8" t="str">
        <f t="shared" si="253"/>
        <v/>
      </c>
      <c r="AF2044" s="18" t="str">
        <f t="shared" si="254"/>
        <v>--</v>
      </c>
    </row>
    <row r="2045" spans="5:32" x14ac:dyDescent="0.25">
      <c r="E2045" s="36" t="str">
        <f t="shared" si="255"/>
        <v>--</v>
      </c>
      <c r="F2045" s="26"/>
      <c r="G2045" s="21"/>
      <c r="H2045" s="30"/>
      <c r="I2045" s="30"/>
      <c r="J2045" s="24"/>
      <c r="K2045" s="24"/>
      <c r="L2045" s="24"/>
      <c r="M2045" s="26"/>
      <c r="N2045" s="30"/>
      <c r="O2045" s="13"/>
      <c r="P2045" s="13"/>
      <c r="Q2045" s="13"/>
      <c r="R2045" s="13"/>
      <c r="T2045" s="8" t="str">
        <f>IF(COUNTIF(M2045, "*POSB*TRA*")&gt;0,CONCATENATE(L2045,"-",MID(M2045,(MIN(IF(ISERROR(FIND({1;2;3;4;5;6;7;8;9;0},M2045,FIND("POSB",M2045))),"",FIND({1;2;3;4;5;6;7;8;9;0},M2045,FIND("POSB",M2045))))),6)),"")</f>
        <v/>
      </c>
      <c r="U2045" s="8" t="str">
        <f t="shared" si="248"/>
        <v>--</v>
      </c>
      <c r="V2045" s="17" t="str">
        <f>IF(COUNTIF(M2045, "*CHEQUE*")&gt;0,+MID(M2045,(MIN(IF(ISERROR(FIND({1;2;3;4;5;6;7;8;9;0},M2045)),"",FIND({1;2;3;4;5;6;7;8;9;0},M2045)))),15),"")</f>
        <v/>
      </c>
      <c r="W2045" s="10"/>
      <c r="X2045" s="10"/>
      <c r="Y2045" s="10"/>
      <c r="Z2045" s="10"/>
      <c r="AA2045" s="31" t="str">
        <f t="shared" si="249"/>
        <v>--</v>
      </c>
      <c r="AB2045" s="18" t="str">
        <f t="shared" si="250"/>
        <v>Deposit</v>
      </c>
      <c r="AC2045" s="3">
        <f t="shared" si="251"/>
        <v>0</v>
      </c>
      <c r="AD2045" s="4">
        <f t="shared" si="252"/>
        <v>0</v>
      </c>
      <c r="AE2045" s="8" t="str">
        <f t="shared" si="253"/>
        <v/>
      </c>
      <c r="AF2045" s="18" t="str">
        <f t="shared" si="254"/>
        <v>--</v>
      </c>
    </row>
    <row r="2046" spans="5:32" x14ac:dyDescent="0.25">
      <c r="E2046" s="36" t="str">
        <f t="shared" si="255"/>
        <v>--</v>
      </c>
      <c r="F2046" s="25"/>
      <c r="G2046" s="20"/>
      <c r="H2046" s="29"/>
      <c r="I2046" s="29"/>
      <c r="J2046" s="23"/>
      <c r="K2046" s="23"/>
      <c r="L2046" s="23"/>
      <c r="M2046" s="25"/>
      <c r="N2046" s="29"/>
      <c r="O2046" s="13"/>
      <c r="P2046" s="13"/>
      <c r="Q2046" s="13"/>
      <c r="R2046" s="13"/>
      <c r="T2046" s="8" t="str">
        <f>IF(COUNTIF(M2046, "*POSB*TRA*")&gt;0,CONCATENATE(L2046,"-",MID(M2046,(MIN(IF(ISERROR(FIND({1;2;3;4;5;6;7;8;9;0},M2046,FIND("POSB",M2046))),"",FIND({1;2;3;4;5;6;7;8;9;0},M2046,FIND("POSB",M2046))))),6)),"")</f>
        <v/>
      </c>
      <c r="U2046" s="8" t="str">
        <f t="shared" si="248"/>
        <v>--</v>
      </c>
      <c r="V2046" s="17" t="str">
        <f>IF(COUNTIF(M2046, "*CHEQUE*")&gt;0,+MID(M2046,(MIN(IF(ISERROR(FIND({1;2;3;4;5;6;7;8;9;0},M2046)),"",FIND({1;2;3;4;5;6;7;8;9;0},M2046)))),15),"")</f>
        <v/>
      </c>
      <c r="W2046" s="10"/>
      <c r="X2046" s="10"/>
      <c r="Y2046" s="10"/>
      <c r="Z2046" s="10"/>
      <c r="AA2046" s="31" t="str">
        <f t="shared" si="249"/>
        <v>--</v>
      </c>
      <c r="AB2046" s="18" t="str">
        <f t="shared" si="250"/>
        <v>Deposit</v>
      </c>
      <c r="AC2046" s="3">
        <f t="shared" si="251"/>
        <v>0</v>
      </c>
      <c r="AD2046" s="4">
        <f t="shared" si="252"/>
        <v>0</v>
      </c>
      <c r="AE2046" s="8" t="str">
        <f t="shared" si="253"/>
        <v/>
      </c>
      <c r="AF2046" s="18" t="str">
        <f t="shared" si="254"/>
        <v>--</v>
      </c>
    </row>
    <row r="2047" spans="5:32" x14ac:dyDescent="0.25">
      <c r="E2047" s="36" t="str">
        <f t="shared" si="255"/>
        <v>--</v>
      </c>
      <c r="F2047" s="26"/>
      <c r="G2047" s="21"/>
      <c r="H2047" s="30"/>
      <c r="I2047" s="30"/>
      <c r="J2047" s="24"/>
      <c r="K2047" s="24"/>
      <c r="L2047" s="24"/>
      <c r="M2047" s="26"/>
      <c r="N2047" s="30"/>
      <c r="O2047" s="13"/>
      <c r="P2047" s="13"/>
      <c r="Q2047" s="13"/>
      <c r="R2047" s="13"/>
      <c r="T2047" s="8" t="str">
        <f>IF(COUNTIF(M2047, "*POSB*TRA*")&gt;0,CONCATENATE(L2047,"-",MID(M2047,(MIN(IF(ISERROR(FIND({1;2;3;4;5;6;7;8;9;0},M2047,FIND("POSB",M2047))),"",FIND({1;2;3;4;5;6;7;8;9;0},M2047,FIND("POSB",M2047))))),6)),"")</f>
        <v/>
      </c>
      <c r="U2047" s="8" t="str">
        <f t="shared" si="248"/>
        <v>--</v>
      </c>
      <c r="V2047" s="17" t="str">
        <f>IF(COUNTIF(M2047, "*CHEQUE*")&gt;0,+MID(M2047,(MIN(IF(ISERROR(FIND({1;2;3;4;5;6;7;8;9;0},M2047)),"",FIND({1;2;3;4;5;6;7;8;9;0},M2047)))),15),"")</f>
        <v/>
      </c>
      <c r="W2047" s="10"/>
      <c r="X2047" s="10"/>
      <c r="Y2047" s="10"/>
      <c r="Z2047" s="10"/>
      <c r="AA2047" s="31" t="str">
        <f t="shared" si="249"/>
        <v>--</v>
      </c>
      <c r="AB2047" s="18" t="str">
        <f t="shared" si="250"/>
        <v>Deposit</v>
      </c>
      <c r="AC2047" s="3">
        <f t="shared" si="251"/>
        <v>0</v>
      </c>
      <c r="AD2047" s="4">
        <f t="shared" si="252"/>
        <v>0</v>
      </c>
      <c r="AE2047" s="8" t="str">
        <f t="shared" si="253"/>
        <v/>
      </c>
      <c r="AF2047" s="18" t="str">
        <f t="shared" si="254"/>
        <v>--</v>
      </c>
    </row>
    <row r="2048" spans="5:32" x14ac:dyDescent="0.25">
      <c r="E2048" s="36" t="str">
        <f t="shared" si="255"/>
        <v>--</v>
      </c>
      <c r="F2048" s="25"/>
      <c r="G2048" s="20"/>
      <c r="H2048" s="29"/>
      <c r="I2048" s="29"/>
      <c r="J2048" s="23"/>
      <c r="K2048" s="23"/>
      <c r="L2048" s="23"/>
      <c r="M2048" s="25"/>
      <c r="N2048" s="29"/>
      <c r="O2048" s="13"/>
      <c r="P2048" s="13"/>
      <c r="Q2048" s="13"/>
      <c r="R2048" s="13"/>
      <c r="T2048" s="8" t="str">
        <f>IF(COUNTIF(M2048, "*POSB*TRA*")&gt;0,CONCATENATE(L2048,"-",MID(M2048,(MIN(IF(ISERROR(FIND({1;2;3;4;5;6;7;8;9;0},M2048,FIND("POSB",M2048))),"",FIND({1;2;3;4;5;6;7;8;9;0},M2048,FIND("POSB",M2048))))),6)),"")</f>
        <v/>
      </c>
      <c r="U2048" s="8" t="str">
        <f t="shared" si="248"/>
        <v>--</v>
      </c>
      <c r="V2048" s="17" t="str">
        <f>IF(COUNTIF(M2048, "*CHEQUE*")&gt;0,+MID(M2048,(MIN(IF(ISERROR(FIND({1;2;3;4;5;6;7;8;9;0},M2048)),"",FIND({1;2;3;4;5;6;7;8;9;0},M2048)))),15),"")</f>
        <v/>
      </c>
      <c r="W2048" s="10"/>
      <c r="X2048" s="10"/>
      <c r="Y2048" s="10"/>
      <c r="Z2048" s="10"/>
      <c r="AA2048" s="31" t="str">
        <f t="shared" si="249"/>
        <v>--</v>
      </c>
      <c r="AB2048" s="18" t="str">
        <f t="shared" si="250"/>
        <v>Deposit</v>
      </c>
      <c r="AC2048" s="3">
        <f t="shared" si="251"/>
        <v>0</v>
      </c>
      <c r="AD2048" s="4">
        <f t="shared" si="252"/>
        <v>0</v>
      </c>
      <c r="AE2048" s="8" t="str">
        <f t="shared" si="253"/>
        <v/>
      </c>
      <c r="AF2048" s="18" t="str">
        <f t="shared" si="254"/>
        <v>--</v>
      </c>
    </row>
    <row r="2049" spans="5:32" x14ac:dyDescent="0.25">
      <c r="E2049" s="36" t="str">
        <f t="shared" si="255"/>
        <v>--</v>
      </c>
      <c r="F2049" s="26"/>
      <c r="G2049" s="21"/>
      <c r="H2049" s="30"/>
      <c r="I2049" s="30"/>
      <c r="J2049" s="24"/>
      <c r="K2049" s="24"/>
      <c r="L2049" s="24"/>
      <c r="M2049" s="26"/>
      <c r="N2049" s="30"/>
      <c r="O2049" s="13"/>
      <c r="P2049" s="13"/>
      <c r="Q2049" s="13"/>
      <c r="R2049" s="13"/>
      <c r="T2049" s="8" t="str">
        <f>IF(COUNTIF(M2049, "*POSB*TRA*")&gt;0,CONCATENATE(L2049,"-",MID(M2049,(MIN(IF(ISERROR(FIND({1;2;3;4;5;6;7;8;9;0},M2049,FIND("POSB",M2049))),"",FIND({1;2;3;4;5;6;7;8;9;0},M2049,FIND("POSB",M2049))))),6)),"")</f>
        <v/>
      </c>
      <c r="U2049" s="8" t="str">
        <f t="shared" si="248"/>
        <v>--</v>
      </c>
      <c r="V2049" s="17" t="str">
        <f>IF(COUNTIF(M2049, "*CHEQUE*")&gt;0,+MID(M2049,(MIN(IF(ISERROR(FIND({1;2;3;4;5;6;7;8;9;0},M2049)),"",FIND({1;2;3;4;5;6;7;8;9;0},M2049)))),15),"")</f>
        <v/>
      </c>
      <c r="W2049" s="10"/>
      <c r="X2049" s="10"/>
      <c r="Y2049" s="10"/>
      <c r="Z2049" s="10"/>
      <c r="AA2049" s="31" t="str">
        <f t="shared" si="249"/>
        <v>--</v>
      </c>
      <c r="AB2049" s="18" t="str">
        <f t="shared" si="250"/>
        <v>Deposit</v>
      </c>
      <c r="AC2049" s="3">
        <f t="shared" si="251"/>
        <v>0</v>
      </c>
      <c r="AD2049" s="4">
        <f t="shared" si="252"/>
        <v>0</v>
      </c>
      <c r="AE2049" s="8" t="str">
        <f t="shared" si="253"/>
        <v/>
      </c>
      <c r="AF2049" s="18" t="str">
        <f t="shared" si="254"/>
        <v>--</v>
      </c>
    </row>
    <row r="2050" spans="5:32" x14ac:dyDescent="0.25">
      <c r="E2050" s="36" t="str">
        <f t="shared" si="255"/>
        <v>--</v>
      </c>
      <c r="F2050" s="25"/>
      <c r="G2050" s="20"/>
      <c r="H2050" s="29"/>
      <c r="I2050" s="29"/>
      <c r="J2050" s="23"/>
      <c r="K2050" s="23"/>
      <c r="L2050" s="23"/>
      <c r="M2050" s="25"/>
      <c r="N2050" s="29"/>
      <c r="O2050" s="13"/>
      <c r="P2050" s="13"/>
      <c r="Q2050" s="13"/>
      <c r="R2050" s="13"/>
      <c r="T2050" s="8" t="str">
        <f>IF(COUNTIF(M2050, "*POSB*TRA*")&gt;0,CONCATENATE(L2050,"-",MID(M2050,(MIN(IF(ISERROR(FIND({1;2;3;4;5;6;7;8;9;0},M2050,FIND("POSB",M2050))),"",FIND({1;2;3;4;5;6;7;8;9;0},M2050,FIND("POSB",M2050))))),6)),"")</f>
        <v/>
      </c>
      <c r="U2050" s="8" t="str">
        <f t="shared" si="248"/>
        <v>--</v>
      </c>
      <c r="V2050" s="17" t="str">
        <f>IF(COUNTIF(M2050, "*CHEQUE*")&gt;0,+MID(M2050,(MIN(IF(ISERROR(FIND({1;2;3;4;5;6;7;8;9;0},M2050)),"",FIND({1;2;3;4;5;6;7;8;9;0},M2050)))),15),"")</f>
        <v/>
      </c>
      <c r="W2050" s="10"/>
      <c r="X2050" s="10"/>
      <c r="Y2050" s="10"/>
      <c r="Z2050" s="10"/>
      <c r="AA2050" s="31" t="str">
        <f t="shared" si="249"/>
        <v>--</v>
      </c>
      <c r="AB2050" s="18" t="str">
        <f t="shared" si="250"/>
        <v>Deposit</v>
      </c>
      <c r="AC2050" s="3">
        <f t="shared" si="251"/>
        <v>0</v>
      </c>
      <c r="AD2050" s="4">
        <f t="shared" si="252"/>
        <v>0</v>
      </c>
      <c r="AE2050" s="8" t="str">
        <f t="shared" si="253"/>
        <v/>
      </c>
      <c r="AF2050" s="18" t="str">
        <f t="shared" si="254"/>
        <v>--</v>
      </c>
    </row>
    <row r="2051" spans="5:32" x14ac:dyDescent="0.25">
      <c r="E2051" s="36" t="str">
        <f t="shared" si="255"/>
        <v>--</v>
      </c>
      <c r="F2051" s="26"/>
      <c r="G2051" s="21"/>
      <c r="H2051" s="30"/>
      <c r="I2051" s="30"/>
      <c r="J2051" s="24"/>
      <c r="K2051" s="24"/>
      <c r="L2051" s="24"/>
      <c r="M2051" s="26"/>
      <c r="N2051" s="30"/>
      <c r="O2051" s="13"/>
      <c r="P2051" s="13"/>
      <c r="Q2051" s="13"/>
      <c r="R2051" s="13"/>
      <c r="T2051" s="8" t="str">
        <f>IF(COUNTIF(M2051, "*POSB*TRA*")&gt;0,CONCATENATE(L2051,"-",MID(M2051,(MIN(IF(ISERROR(FIND({1;2;3;4;5;6;7;8;9;0},M2051,FIND("POSB",M2051))),"",FIND({1;2;3;4;5;6;7;8;9;0},M2051,FIND("POSB",M2051))))),6)),"")</f>
        <v/>
      </c>
      <c r="U2051" s="8" t="str">
        <f t="shared" si="248"/>
        <v>--</v>
      </c>
      <c r="V2051" s="17" t="str">
        <f>IF(COUNTIF(M2051, "*CHEQUE*")&gt;0,+MID(M2051,(MIN(IF(ISERROR(FIND({1;2;3;4;5;6;7;8;9;0},M2051)),"",FIND({1;2;3;4;5;6;7;8;9;0},M2051)))),15),"")</f>
        <v/>
      </c>
      <c r="W2051" s="10"/>
      <c r="X2051" s="10"/>
      <c r="Y2051" s="10"/>
      <c r="Z2051" s="10"/>
      <c r="AA2051" s="31" t="str">
        <f t="shared" si="249"/>
        <v>--</v>
      </c>
      <c r="AB2051" s="18" t="str">
        <f t="shared" si="250"/>
        <v>Deposit</v>
      </c>
      <c r="AC2051" s="3">
        <f t="shared" si="251"/>
        <v>0</v>
      </c>
      <c r="AD2051" s="4">
        <f t="shared" si="252"/>
        <v>0</v>
      </c>
      <c r="AE2051" s="8" t="str">
        <f t="shared" si="253"/>
        <v/>
      </c>
      <c r="AF2051" s="18" t="str">
        <f t="shared" si="254"/>
        <v>--</v>
      </c>
    </row>
    <row r="2052" spans="5:32" x14ac:dyDescent="0.25">
      <c r="E2052" s="36" t="str">
        <f t="shared" si="255"/>
        <v>--</v>
      </c>
      <c r="F2052" s="25"/>
      <c r="G2052" s="20"/>
      <c r="H2052" s="29"/>
      <c r="I2052" s="29"/>
      <c r="J2052" s="23"/>
      <c r="K2052" s="23"/>
      <c r="L2052" s="23"/>
      <c r="M2052" s="25"/>
      <c r="N2052" s="29"/>
      <c r="O2052" s="13"/>
      <c r="P2052" s="13"/>
      <c r="Q2052" s="13"/>
      <c r="R2052" s="13"/>
      <c r="T2052" s="8" t="str">
        <f>IF(COUNTIF(M2052, "*POSB*TRA*")&gt;0,CONCATENATE(L2052,"-",MID(M2052,(MIN(IF(ISERROR(FIND({1;2;3;4;5;6;7;8;9;0},M2052,FIND("POSB",M2052))),"",FIND({1;2;3;4;5;6;7;8;9;0},M2052,FIND("POSB",M2052))))),6)),"")</f>
        <v/>
      </c>
      <c r="U2052" s="8" t="str">
        <f t="shared" si="248"/>
        <v>--</v>
      </c>
      <c r="V2052" s="17" t="str">
        <f>IF(COUNTIF(M2052, "*CHEQUE*")&gt;0,+MID(M2052,(MIN(IF(ISERROR(FIND({1;2;3;4;5;6;7;8;9;0},M2052)),"",FIND({1;2;3;4;5;6;7;8;9;0},M2052)))),15),"")</f>
        <v/>
      </c>
      <c r="W2052" s="10"/>
      <c r="X2052" s="10"/>
      <c r="Y2052" s="10"/>
      <c r="Z2052" s="10"/>
      <c r="AA2052" s="31" t="str">
        <f t="shared" si="249"/>
        <v>--</v>
      </c>
      <c r="AB2052" s="18" t="str">
        <f t="shared" si="250"/>
        <v>Deposit</v>
      </c>
      <c r="AC2052" s="3">
        <f t="shared" si="251"/>
        <v>0</v>
      </c>
      <c r="AD2052" s="4">
        <f t="shared" si="252"/>
        <v>0</v>
      </c>
      <c r="AE2052" s="8" t="str">
        <f t="shared" si="253"/>
        <v/>
      </c>
      <c r="AF2052" s="18" t="str">
        <f t="shared" si="254"/>
        <v>--</v>
      </c>
    </row>
    <row r="2053" spans="5:32" x14ac:dyDescent="0.25">
      <c r="E2053" s="36" t="str">
        <f t="shared" si="255"/>
        <v>--</v>
      </c>
      <c r="F2053" s="26"/>
      <c r="G2053" s="21"/>
      <c r="H2053" s="30"/>
      <c r="I2053" s="30"/>
      <c r="J2053" s="24"/>
      <c r="K2053" s="24"/>
      <c r="L2053" s="24"/>
      <c r="M2053" s="26"/>
      <c r="N2053" s="30"/>
      <c r="O2053" s="13"/>
      <c r="P2053" s="13"/>
      <c r="Q2053" s="13"/>
      <c r="R2053" s="13"/>
      <c r="T2053" s="8" t="str">
        <f>IF(COUNTIF(M2053, "*POSB*TRA*")&gt;0,CONCATENATE(L2053,"-",MID(M2053,(MIN(IF(ISERROR(FIND({1;2;3;4;5;6;7;8;9;0},M2053,FIND("POSB",M2053))),"",FIND({1;2;3;4;5;6;7;8;9;0},M2053,FIND("POSB",M2053))))),6)),"")</f>
        <v/>
      </c>
      <c r="U2053" s="8" t="str">
        <f t="shared" si="248"/>
        <v>--</v>
      </c>
      <c r="V2053" s="17" t="str">
        <f>IF(COUNTIF(M2053, "*CHEQUE*")&gt;0,+MID(M2053,(MIN(IF(ISERROR(FIND({1;2;3;4;5;6;7;8;9;0},M2053)),"",FIND({1;2;3;4;5;6;7;8;9;0},M2053)))),15),"")</f>
        <v/>
      </c>
      <c r="W2053" s="10"/>
      <c r="X2053" s="10"/>
      <c r="Y2053" s="10"/>
      <c r="Z2053" s="10"/>
      <c r="AA2053" s="31" t="str">
        <f t="shared" si="249"/>
        <v>--</v>
      </c>
      <c r="AB2053" s="18" t="str">
        <f t="shared" si="250"/>
        <v>Deposit</v>
      </c>
      <c r="AC2053" s="3">
        <f t="shared" si="251"/>
        <v>0</v>
      </c>
      <c r="AD2053" s="4">
        <f t="shared" si="252"/>
        <v>0</v>
      </c>
      <c r="AE2053" s="8" t="str">
        <f t="shared" si="253"/>
        <v/>
      </c>
      <c r="AF2053" s="18" t="str">
        <f t="shared" si="254"/>
        <v>--</v>
      </c>
    </row>
    <row r="2054" spans="5:32" x14ac:dyDescent="0.25">
      <c r="E2054" s="36" t="str">
        <f t="shared" si="255"/>
        <v>--</v>
      </c>
      <c r="F2054" s="25"/>
      <c r="G2054" s="20"/>
      <c r="H2054" s="29"/>
      <c r="I2054" s="29"/>
      <c r="J2054" s="23"/>
      <c r="K2054" s="23"/>
      <c r="L2054" s="23"/>
      <c r="M2054" s="25"/>
      <c r="N2054" s="29"/>
      <c r="O2054" s="13"/>
      <c r="P2054" s="13"/>
      <c r="Q2054" s="13"/>
      <c r="R2054" s="13"/>
      <c r="T2054" s="8" t="str">
        <f>IF(COUNTIF(M2054, "*POSB*TRA*")&gt;0,CONCATENATE(L2054,"-",MID(M2054,(MIN(IF(ISERROR(FIND({1;2;3;4;5;6;7;8;9;0},M2054,FIND("POSB",M2054))),"",FIND({1;2;3;4;5;6;7;8;9;0},M2054,FIND("POSB",M2054))))),6)),"")</f>
        <v/>
      </c>
      <c r="U2054" s="8" t="str">
        <f t="shared" ref="U2054:U2117" si="256">IF(LEN(CONCATENATE(T2054,AE2054))&lt;=0,CONCATENATE(TEXT(AA2054,"yyyyMMdd"),TEXT(ABS(H2054),"#"),TEXT(ABS(I2054),"#")),"")</f>
        <v>--</v>
      </c>
      <c r="V2054" s="17" t="str">
        <f>IF(COUNTIF(M2054, "*CHEQUE*")&gt;0,+MID(M2054,(MIN(IF(ISERROR(FIND({1;2;3;4;5;6;7;8;9;0},M2054)),"",FIND({1;2;3;4;5;6;7;8;9;0},M2054)))),15),"")</f>
        <v/>
      </c>
      <c r="W2054" s="10"/>
      <c r="X2054" s="10"/>
      <c r="Y2054" s="10"/>
      <c r="Z2054" s="10"/>
      <c r="AA2054" s="31" t="str">
        <f t="shared" ref="AA2054:AA2117" si="257">E2054</f>
        <v>--</v>
      </c>
      <c r="AB2054" s="18" t="str">
        <f t="shared" ref="AB2054:AB2117" si="258">IF(COUNTIF(M2054, "*CHEQUE*")&gt;0,"Cheque",IF(COUNTIF(M2054, "*POSB*TRA*")&gt;0,"VISA","Deposit"))</f>
        <v>Deposit</v>
      </c>
      <c r="AC2054" s="3">
        <f t="shared" ref="AC2054:AC2117" si="259">M2054</f>
        <v>0</v>
      </c>
      <c r="AD2054" s="4">
        <f t="shared" ref="AD2054:AD2117" si="260">H2054-I2054</f>
        <v>0</v>
      </c>
      <c r="AE2054" s="8" t="str">
        <f t="shared" ref="AE2054:AE2117" si="261">LEFT(V2054,FIND("@",V2054&amp;"@")-1)</f>
        <v/>
      </c>
      <c r="AF2054" s="18" t="str">
        <f t="shared" ref="AF2054:AF2117" si="262">CONCATENATE(T2054,AE2054,U2054)</f>
        <v>--</v>
      </c>
    </row>
    <row r="2055" spans="5:32" x14ac:dyDescent="0.25">
      <c r="E2055" s="36" t="str">
        <f t="shared" ref="E2055:E2118" si="263">A2055&amp;"-"&amp;B2055&amp;"-"&amp;C2055</f>
        <v>--</v>
      </c>
      <c r="F2055" s="26"/>
      <c r="G2055" s="21"/>
      <c r="H2055" s="30"/>
      <c r="I2055" s="30"/>
      <c r="J2055" s="24"/>
      <c r="K2055" s="24"/>
      <c r="L2055" s="24"/>
      <c r="M2055" s="26"/>
      <c r="N2055" s="30"/>
      <c r="O2055" s="13"/>
      <c r="P2055" s="13"/>
      <c r="Q2055" s="13"/>
      <c r="R2055" s="13"/>
      <c r="T2055" s="8" t="str">
        <f>IF(COUNTIF(M2055, "*POSB*TRA*")&gt;0,CONCATENATE(L2055,"-",MID(M2055,(MIN(IF(ISERROR(FIND({1;2;3;4;5;6;7;8;9;0},M2055,FIND("POSB",M2055))),"",FIND({1;2;3;4;5;6;7;8;9;0},M2055,FIND("POSB",M2055))))),6)),"")</f>
        <v/>
      </c>
      <c r="U2055" s="8" t="str">
        <f t="shared" si="256"/>
        <v>--</v>
      </c>
      <c r="V2055" s="17" t="str">
        <f>IF(COUNTIF(M2055, "*CHEQUE*")&gt;0,+MID(M2055,(MIN(IF(ISERROR(FIND({1;2;3;4;5;6;7;8;9;0},M2055)),"",FIND({1;2;3;4;5;6;7;8;9;0},M2055)))),15),"")</f>
        <v/>
      </c>
      <c r="W2055" s="10"/>
      <c r="X2055" s="10"/>
      <c r="Y2055" s="10"/>
      <c r="Z2055" s="10"/>
      <c r="AA2055" s="31" t="str">
        <f t="shared" si="257"/>
        <v>--</v>
      </c>
      <c r="AB2055" s="18" t="str">
        <f t="shared" si="258"/>
        <v>Deposit</v>
      </c>
      <c r="AC2055" s="3">
        <f t="shared" si="259"/>
        <v>0</v>
      </c>
      <c r="AD2055" s="4">
        <f t="shared" si="260"/>
        <v>0</v>
      </c>
      <c r="AE2055" s="8" t="str">
        <f t="shared" si="261"/>
        <v/>
      </c>
      <c r="AF2055" s="18" t="str">
        <f t="shared" si="262"/>
        <v>--</v>
      </c>
    </row>
    <row r="2056" spans="5:32" x14ac:dyDescent="0.25">
      <c r="E2056" s="36" t="str">
        <f t="shared" si="263"/>
        <v>--</v>
      </c>
      <c r="F2056" s="25"/>
      <c r="G2056" s="20"/>
      <c r="H2056" s="29"/>
      <c r="I2056" s="29"/>
      <c r="J2056" s="23"/>
      <c r="K2056" s="23"/>
      <c r="L2056" s="23"/>
      <c r="M2056" s="25"/>
      <c r="N2056" s="29"/>
      <c r="O2056" s="13"/>
      <c r="P2056" s="13"/>
      <c r="Q2056" s="13"/>
      <c r="R2056" s="13"/>
      <c r="T2056" s="8" t="str">
        <f>IF(COUNTIF(M2056, "*POSB*TRA*")&gt;0,CONCATENATE(L2056,"-",MID(M2056,(MIN(IF(ISERROR(FIND({1;2;3;4;5;6;7;8;9;0},M2056,FIND("POSB",M2056))),"",FIND({1;2;3;4;5;6;7;8;9;0},M2056,FIND("POSB",M2056))))),6)),"")</f>
        <v/>
      </c>
      <c r="U2056" s="8" t="str">
        <f t="shared" si="256"/>
        <v>--</v>
      </c>
      <c r="V2056" s="17" t="str">
        <f>IF(COUNTIF(M2056, "*CHEQUE*")&gt;0,+MID(M2056,(MIN(IF(ISERROR(FIND({1;2;3;4;5;6;7;8;9;0},M2056)),"",FIND({1;2;3;4;5;6;7;8;9;0},M2056)))),15),"")</f>
        <v/>
      </c>
      <c r="W2056" s="10"/>
      <c r="X2056" s="10"/>
      <c r="Y2056" s="10"/>
      <c r="Z2056" s="10"/>
      <c r="AA2056" s="31" t="str">
        <f t="shared" si="257"/>
        <v>--</v>
      </c>
      <c r="AB2056" s="18" t="str">
        <f t="shared" si="258"/>
        <v>Deposit</v>
      </c>
      <c r="AC2056" s="3">
        <f t="shared" si="259"/>
        <v>0</v>
      </c>
      <c r="AD2056" s="4">
        <f t="shared" si="260"/>
        <v>0</v>
      </c>
      <c r="AE2056" s="8" t="str">
        <f t="shared" si="261"/>
        <v/>
      </c>
      <c r="AF2056" s="18" t="str">
        <f t="shared" si="262"/>
        <v>--</v>
      </c>
    </row>
    <row r="2057" spans="5:32" x14ac:dyDescent="0.25">
      <c r="E2057" s="36" t="str">
        <f t="shared" si="263"/>
        <v>--</v>
      </c>
      <c r="F2057" s="26"/>
      <c r="G2057" s="21"/>
      <c r="H2057" s="30"/>
      <c r="I2057" s="30"/>
      <c r="J2057" s="24"/>
      <c r="K2057" s="24"/>
      <c r="L2057" s="24"/>
      <c r="M2057" s="26"/>
      <c r="N2057" s="30"/>
      <c r="O2057" s="13"/>
      <c r="P2057" s="13"/>
      <c r="Q2057" s="13"/>
      <c r="R2057" s="13"/>
      <c r="T2057" s="8" t="str">
        <f>IF(COUNTIF(M2057, "*POSB*TRA*")&gt;0,CONCATENATE(L2057,"-",MID(M2057,(MIN(IF(ISERROR(FIND({1;2;3;4;5;6;7;8;9;0},M2057,FIND("POSB",M2057))),"",FIND({1;2;3;4;5;6;7;8;9;0},M2057,FIND("POSB",M2057))))),6)),"")</f>
        <v/>
      </c>
      <c r="U2057" s="8" t="str">
        <f t="shared" si="256"/>
        <v>--</v>
      </c>
      <c r="V2057" s="17" t="str">
        <f>IF(COUNTIF(M2057, "*CHEQUE*")&gt;0,+MID(M2057,(MIN(IF(ISERROR(FIND({1;2;3;4;5;6;7;8;9;0},M2057)),"",FIND({1;2;3;4;5;6;7;8;9;0},M2057)))),15),"")</f>
        <v/>
      </c>
      <c r="W2057" s="10"/>
      <c r="X2057" s="10"/>
      <c r="Y2057" s="10"/>
      <c r="Z2057" s="10"/>
      <c r="AA2057" s="31" t="str">
        <f t="shared" si="257"/>
        <v>--</v>
      </c>
      <c r="AB2057" s="18" t="str">
        <f t="shared" si="258"/>
        <v>Deposit</v>
      </c>
      <c r="AC2057" s="3">
        <f t="shared" si="259"/>
        <v>0</v>
      </c>
      <c r="AD2057" s="4">
        <f t="shared" si="260"/>
        <v>0</v>
      </c>
      <c r="AE2057" s="8" t="str">
        <f t="shared" si="261"/>
        <v/>
      </c>
      <c r="AF2057" s="18" t="str">
        <f t="shared" si="262"/>
        <v>--</v>
      </c>
    </row>
    <row r="2058" spans="5:32" x14ac:dyDescent="0.25">
      <c r="E2058" s="36" t="str">
        <f t="shared" si="263"/>
        <v>--</v>
      </c>
      <c r="F2058" s="25"/>
      <c r="G2058" s="20"/>
      <c r="H2058" s="29"/>
      <c r="I2058" s="29"/>
      <c r="J2058" s="23"/>
      <c r="K2058" s="23"/>
      <c r="L2058" s="23"/>
      <c r="M2058" s="25"/>
      <c r="N2058" s="29"/>
      <c r="O2058" s="13"/>
      <c r="P2058" s="13"/>
      <c r="Q2058" s="13"/>
      <c r="R2058" s="13"/>
      <c r="T2058" s="8" t="str">
        <f>IF(COUNTIF(M2058, "*POSB*TRA*")&gt;0,CONCATENATE(L2058,"-",MID(M2058,(MIN(IF(ISERROR(FIND({1;2;3;4;5;6;7;8;9;0},M2058,FIND("POSB",M2058))),"",FIND({1;2;3;4;5;6;7;8;9;0},M2058,FIND("POSB",M2058))))),6)),"")</f>
        <v/>
      </c>
      <c r="U2058" s="8" t="str">
        <f t="shared" si="256"/>
        <v>--</v>
      </c>
      <c r="V2058" s="17" t="str">
        <f>IF(COUNTIF(M2058, "*CHEQUE*")&gt;0,+MID(M2058,(MIN(IF(ISERROR(FIND({1;2;3;4;5;6;7;8;9;0},M2058)),"",FIND({1;2;3;4;5;6;7;8;9;0},M2058)))),15),"")</f>
        <v/>
      </c>
      <c r="W2058" s="10"/>
      <c r="X2058" s="10"/>
      <c r="Y2058" s="10"/>
      <c r="Z2058" s="10"/>
      <c r="AA2058" s="31" t="str">
        <f t="shared" si="257"/>
        <v>--</v>
      </c>
      <c r="AB2058" s="18" t="str">
        <f t="shared" si="258"/>
        <v>Deposit</v>
      </c>
      <c r="AC2058" s="3">
        <f t="shared" si="259"/>
        <v>0</v>
      </c>
      <c r="AD2058" s="4">
        <f t="shared" si="260"/>
        <v>0</v>
      </c>
      <c r="AE2058" s="8" t="str">
        <f t="shared" si="261"/>
        <v/>
      </c>
      <c r="AF2058" s="18" t="str">
        <f t="shared" si="262"/>
        <v>--</v>
      </c>
    </row>
    <row r="2059" spans="5:32" x14ac:dyDescent="0.25">
      <c r="E2059" s="36" t="str">
        <f t="shared" si="263"/>
        <v>--</v>
      </c>
      <c r="F2059" s="26"/>
      <c r="G2059" s="21"/>
      <c r="H2059" s="30"/>
      <c r="I2059" s="30"/>
      <c r="J2059" s="24"/>
      <c r="K2059" s="24"/>
      <c r="L2059" s="24"/>
      <c r="M2059" s="26"/>
      <c r="N2059" s="30"/>
      <c r="O2059" s="13"/>
      <c r="P2059" s="13"/>
      <c r="Q2059" s="13"/>
      <c r="R2059" s="13"/>
      <c r="T2059" s="8" t="str">
        <f>IF(COUNTIF(M2059, "*POSB*TRA*")&gt;0,CONCATENATE(L2059,"-",MID(M2059,(MIN(IF(ISERROR(FIND({1;2;3;4;5;6;7;8;9;0},M2059,FIND("POSB",M2059))),"",FIND({1;2;3;4;5;6;7;8;9;0},M2059,FIND("POSB",M2059))))),6)),"")</f>
        <v/>
      </c>
      <c r="U2059" s="8" t="str">
        <f t="shared" si="256"/>
        <v>--</v>
      </c>
      <c r="V2059" s="17" t="str">
        <f>IF(COUNTIF(M2059, "*CHEQUE*")&gt;0,+MID(M2059,(MIN(IF(ISERROR(FIND({1;2;3;4;5;6;7;8;9;0},M2059)),"",FIND({1;2;3;4;5;6;7;8;9;0},M2059)))),15),"")</f>
        <v/>
      </c>
      <c r="W2059" s="10"/>
      <c r="X2059" s="10"/>
      <c r="Y2059" s="10"/>
      <c r="Z2059" s="10"/>
      <c r="AA2059" s="31" t="str">
        <f t="shared" si="257"/>
        <v>--</v>
      </c>
      <c r="AB2059" s="18" t="str">
        <f t="shared" si="258"/>
        <v>Deposit</v>
      </c>
      <c r="AC2059" s="3">
        <f t="shared" si="259"/>
        <v>0</v>
      </c>
      <c r="AD2059" s="4">
        <f t="shared" si="260"/>
        <v>0</v>
      </c>
      <c r="AE2059" s="8" t="str">
        <f t="shared" si="261"/>
        <v/>
      </c>
      <c r="AF2059" s="18" t="str">
        <f t="shared" si="262"/>
        <v>--</v>
      </c>
    </row>
    <row r="2060" spans="5:32" x14ac:dyDescent="0.25">
      <c r="E2060" s="36" t="str">
        <f t="shared" si="263"/>
        <v>--</v>
      </c>
      <c r="F2060" s="25"/>
      <c r="G2060" s="20"/>
      <c r="H2060" s="29"/>
      <c r="I2060" s="29"/>
      <c r="J2060" s="23"/>
      <c r="K2060" s="23"/>
      <c r="L2060" s="23"/>
      <c r="M2060" s="25"/>
      <c r="N2060" s="29"/>
      <c r="O2060" s="13"/>
      <c r="P2060" s="13"/>
      <c r="Q2060" s="13"/>
      <c r="R2060" s="13"/>
      <c r="T2060" s="8" t="str">
        <f>IF(COUNTIF(M2060, "*POSB*TRA*")&gt;0,CONCATENATE(L2060,"-",MID(M2060,(MIN(IF(ISERROR(FIND({1;2;3;4;5;6;7;8;9;0},M2060,FIND("POSB",M2060))),"",FIND({1;2;3;4;5;6;7;8;9;0},M2060,FIND("POSB",M2060))))),6)),"")</f>
        <v/>
      </c>
      <c r="U2060" s="8" t="str">
        <f t="shared" si="256"/>
        <v>--</v>
      </c>
      <c r="V2060" s="17" t="str">
        <f>IF(COUNTIF(M2060, "*CHEQUE*")&gt;0,+MID(M2060,(MIN(IF(ISERROR(FIND({1;2;3;4;5;6;7;8;9;0},M2060)),"",FIND({1;2;3;4;5;6;7;8;9;0},M2060)))),15),"")</f>
        <v/>
      </c>
      <c r="W2060" s="10"/>
      <c r="X2060" s="10"/>
      <c r="Y2060" s="10"/>
      <c r="Z2060" s="10"/>
      <c r="AA2060" s="31" t="str">
        <f t="shared" si="257"/>
        <v>--</v>
      </c>
      <c r="AB2060" s="18" t="str">
        <f t="shared" si="258"/>
        <v>Deposit</v>
      </c>
      <c r="AC2060" s="3">
        <f t="shared" si="259"/>
        <v>0</v>
      </c>
      <c r="AD2060" s="4">
        <f t="shared" si="260"/>
        <v>0</v>
      </c>
      <c r="AE2060" s="8" t="str">
        <f t="shared" si="261"/>
        <v/>
      </c>
      <c r="AF2060" s="18" t="str">
        <f t="shared" si="262"/>
        <v>--</v>
      </c>
    </row>
    <row r="2061" spans="5:32" x14ac:dyDescent="0.25">
      <c r="E2061" s="36" t="str">
        <f t="shared" si="263"/>
        <v>--</v>
      </c>
      <c r="F2061" s="26"/>
      <c r="G2061" s="21"/>
      <c r="H2061" s="30"/>
      <c r="I2061" s="30"/>
      <c r="J2061" s="24"/>
      <c r="K2061" s="24"/>
      <c r="L2061" s="24"/>
      <c r="M2061" s="26"/>
      <c r="N2061" s="30"/>
      <c r="O2061" s="13"/>
      <c r="P2061" s="13"/>
      <c r="Q2061" s="13"/>
      <c r="R2061" s="13"/>
      <c r="T2061" s="8" t="str">
        <f>IF(COUNTIF(M2061, "*POSB*TRA*")&gt;0,CONCATENATE(L2061,"-",MID(M2061,(MIN(IF(ISERROR(FIND({1;2;3;4;5;6;7;8;9;0},M2061,FIND("POSB",M2061))),"",FIND({1;2;3;4;5;6;7;8;9;0},M2061,FIND("POSB",M2061))))),6)),"")</f>
        <v/>
      </c>
      <c r="U2061" s="8" t="str">
        <f t="shared" si="256"/>
        <v>--</v>
      </c>
      <c r="V2061" s="17" t="str">
        <f>IF(COUNTIF(M2061, "*CHEQUE*")&gt;0,+MID(M2061,(MIN(IF(ISERROR(FIND({1;2;3;4;5;6;7;8;9;0},M2061)),"",FIND({1;2;3;4;5;6;7;8;9;0},M2061)))),15),"")</f>
        <v/>
      </c>
      <c r="W2061" s="10"/>
      <c r="X2061" s="10"/>
      <c r="Y2061" s="10"/>
      <c r="Z2061" s="10"/>
      <c r="AA2061" s="31" t="str">
        <f t="shared" si="257"/>
        <v>--</v>
      </c>
      <c r="AB2061" s="18" t="str">
        <f t="shared" si="258"/>
        <v>Deposit</v>
      </c>
      <c r="AC2061" s="3">
        <f t="shared" si="259"/>
        <v>0</v>
      </c>
      <c r="AD2061" s="4">
        <f t="shared" si="260"/>
        <v>0</v>
      </c>
      <c r="AE2061" s="8" t="str">
        <f t="shared" si="261"/>
        <v/>
      </c>
      <c r="AF2061" s="18" t="str">
        <f t="shared" si="262"/>
        <v>--</v>
      </c>
    </row>
    <row r="2062" spans="5:32" x14ac:dyDescent="0.25">
      <c r="E2062" s="36" t="str">
        <f t="shared" si="263"/>
        <v>--</v>
      </c>
      <c r="F2062" s="25"/>
      <c r="G2062" s="20"/>
      <c r="H2062" s="29"/>
      <c r="I2062" s="29"/>
      <c r="J2062" s="23"/>
      <c r="K2062" s="23"/>
      <c r="L2062" s="23"/>
      <c r="M2062" s="25"/>
      <c r="N2062" s="29"/>
      <c r="O2062" s="13"/>
      <c r="P2062" s="13"/>
      <c r="Q2062" s="13"/>
      <c r="R2062" s="13"/>
      <c r="T2062" s="8" t="str">
        <f>IF(COUNTIF(M2062, "*POSB*TRA*")&gt;0,CONCATENATE(L2062,"-",MID(M2062,(MIN(IF(ISERROR(FIND({1;2;3;4;5;6;7;8;9;0},M2062,FIND("POSB",M2062))),"",FIND({1;2;3;4;5;6;7;8;9;0},M2062,FIND("POSB",M2062))))),6)),"")</f>
        <v/>
      </c>
      <c r="U2062" s="8" t="str">
        <f t="shared" si="256"/>
        <v>--</v>
      </c>
      <c r="V2062" s="17" t="str">
        <f>IF(COUNTIF(M2062, "*CHEQUE*")&gt;0,+MID(M2062,(MIN(IF(ISERROR(FIND({1;2;3;4;5;6;7;8;9;0},M2062)),"",FIND({1;2;3;4;5;6;7;8;9;0},M2062)))),15),"")</f>
        <v/>
      </c>
      <c r="W2062" s="10"/>
      <c r="X2062" s="10"/>
      <c r="Y2062" s="10"/>
      <c r="Z2062" s="10"/>
      <c r="AA2062" s="31" t="str">
        <f t="shared" si="257"/>
        <v>--</v>
      </c>
      <c r="AB2062" s="18" t="str">
        <f t="shared" si="258"/>
        <v>Deposit</v>
      </c>
      <c r="AC2062" s="3">
        <f t="shared" si="259"/>
        <v>0</v>
      </c>
      <c r="AD2062" s="4">
        <f t="shared" si="260"/>
        <v>0</v>
      </c>
      <c r="AE2062" s="8" t="str">
        <f t="shared" si="261"/>
        <v/>
      </c>
      <c r="AF2062" s="18" t="str">
        <f t="shared" si="262"/>
        <v>--</v>
      </c>
    </row>
    <row r="2063" spans="5:32" x14ac:dyDescent="0.25">
      <c r="E2063" s="36" t="str">
        <f t="shared" si="263"/>
        <v>--</v>
      </c>
      <c r="F2063" s="26"/>
      <c r="G2063" s="21"/>
      <c r="H2063" s="30"/>
      <c r="I2063" s="30"/>
      <c r="J2063" s="24"/>
      <c r="K2063" s="24"/>
      <c r="L2063" s="24"/>
      <c r="M2063" s="26"/>
      <c r="N2063" s="30"/>
      <c r="O2063" s="13"/>
      <c r="P2063" s="13"/>
      <c r="Q2063" s="13"/>
      <c r="R2063" s="13"/>
      <c r="T2063" s="8" t="str">
        <f>IF(COUNTIF(M2063, "*POSB*TRA*")&gt;0,CONCATENATE(L2063,"-",MID(M2063,(MIN(IF(ISERROR(FIND({1;2;3;4;5;6;7;8;9;0},M2063,FIND("POSB",M2063))),"",FIND({1;2;3;4;5;6;7;8;9;0},M2063,FIND("POSB",M2063))))),6)),"")</f>
        <v/>
      </c>
      <c r="U2063" s="8" t="str">
        <f t="shared" si="256"/>
        <v>--</v>
      </c>
      <c r="V2063" s="17" t="str">
        <f>IF(COUNTIF(M2063, "*CHEQUE*")&gt;0,+MID(M2063,(MIN(IF(ISERROR(FIND({1;2;3;4;5;6;7;8;9;0},M2063)),"",FIND({1;2;3;4;5;6;7;8;9;0},M2063)))),15),"")</f>
        <v/>
      </c>
      <c r="W2063" s="10"/>
      <c r="X2063" s="10"/>
      <c r="Y2063" s="10"/>
      <c r="Z2063" s="10"/>
      <c r="AA2063" s="31" t="str">
        <f t="shared" si="257"/>
        <v>--</v>
      </c>
      <c r="AB2063" s="18" t="str">
        <f t="shared" si="258"/>
        <v>Deposit</v>
      </c>
      <c r="AC2063" s="3">
        <f t="shared" si="259"/>
        <v>0</v>
      </c>
      <c r="AD2063" s="4">
        <f t="shared" si="260"/>
        <v>0</v>
      </c>
      <c r="AE2063" s="8" t="str">
        <f t="shared" si="261"/>
        <v/>
      </c>
      <c r="AF2063" s="18" t="str">
        <f t="shared" si="262"/>
        <v>--</v>
      </c>
    </row>
    <row r="2064" spans="5:32" x14ac:dyDescent="0.25">
      <c r="E2064" s="36" t="str">
        <f t="shared" si="263"/>
        <v>--</v>
      </c>
      <c r="F2064" s="25"/>
      <c r="G2064" s="20"/>
      <c r="H2064" s="29"/>
      <c r="I2064" s="29"/>
      <c r="J2064" s="23"/>
      <c r="K2064" s="23"/>
      <c r="L2064" s="23"/>
      <c r="M2064" s="25"/>
      <c r="N2064" s="29"/>
      <c r="O2064" s="13"/>
      <c r="P2064" s="13"/>
      <c r="Q2064" s="13"/>
      <c r="R2064" s="13"/>
      <c r="T2064" s="8" t="str">
        <f>IF(COUNTIF(M2064, "*POSB*TRA*")&gt;0,CONCATENATE(L2064,"-",MID(M2064,(MIN(IF(ISERROR(FIND({1;2;3;4;5;6;7;8;9;0},M2064,FIND("POSB",M2064))),"",FIND({1;2;3;4;5;6;7;8;9;0},M2064,FIND("POSB",M2064))))),6)),"")</f>
        <v/>
      </c>
      <c r="U2064" s="8" t="str">
        <f t="shared" si="256"/>
        <v>--</v>
      </c>
      <c r="V2064" s="17" t="str">
        <f>IF(COUNTIF(M2064, "*CHEQUE*")&gt;0,+MID(M2064,(MIN(IF(ISERROR(FIND({1;2;3;4;5;6;7;8;9;0},M2064)),"",FIND({1;2;3;4;5;6;7;8;9;0},M2064)))),15),"")</f>
        <v/>
      </c>
      <c r="W2064" s="10"/>
      <c r="X2064" s="10"/>
      <c r="Y2064" s="10"/>
      <c r="Z2064" s="10"/>
      <c r="AA2064" s="31" t="str">
        <f t="shared" si="257"/>
        <v>--</v>
      </c>
      <c r="AB2064" s="18" t="str">
        <f t="shared" si="258"/>
        <v>Deposit</v>
      </c>
      <c r="AC2064" s="3">
        <f t="shared" si="259"/>
        <v>0</v>
      </c>
      <c r="AD2064" s="4">
        <f t="shared" si="260"/>
        <v>0</v>
      </c>
      <c r="AE2064" s="8" t="str">
        <f t="shared" si="261"/>
        <v/>
      </c>
      <c r="AF2064" s="18" t="str">
        <f t="shared" si="262"/>
        <v>--</v>
      </c>
    </row>
    <row r="2065" spans="5:32" x14ac:dyDescent="0.25">
      <c r="E2065" s="36" t="str">
        <f t="shared" si="263"/>
        <v>--</v>
      </c>
      <c r="F2065" s="26"/>
      <c r="G2065" s="21"/>
      <c r="H2065" s="30"/>
      <c r="I2065" s="30"/>
      <c r="J2065" s="24"/>
      <c r="K2065" s="24"/>
      <c r="L2065" s="24"/>
      <c r="M2065" s="26"/>
      <c r="N2065" s="30"/>
      <c r="O2065" s="13"/>
      <c r="P2065" s="13"/>
      <c r="Q2065" s="13"/>
      <c r="R2065" s="13"/>
      <c r="T2065" s="8" t="str">
        <f>IF(COUNTIF(M2065, "*POSB*TRA*")&gt;0,CONCATENATE(L2065,"-",MID(M2065,(MIN(IF(ISERROR(FIND({1;2;3;4;5;6;7;8;9;0},M2065,FIND("POSB",M2065))),"",FIND({1;2;3;4;5;6;7;8;9;0},M2065,FIND("POSB",M2065))))),6)),"")</f>
        <v/>
      </c>
      <c r="U2065" s="8" t="str">
        <f t="shared" si="256"/>
        <v>--</v>
      </c>
      <c r="V2065" s="17" t="str">
        <f>IF(COUNTIF(M2065, "*CHEQUE*")&gt;0,+MID(M2065,(MIN(IF(ISERROR(FIND({1;2;3;4;5;6;7;8;9;0},M2065)),"",FIND({1;2;3;4;5;6;7;8;9;0},M2065)))),15),"")</f>
        <v/>
      </c>
      <c r="W2065" s="10"/>
      <c r="X2065" s="10"/>
      <c r="Y2065" s="10"/>
      <c r="Z2065" s="10"/>
      <c r="AA2065" s="31" t="str">
        <f t="shared" si="257"/>
        <v>--</v>
      </c>
      <c r="AB2065" s="18" t="str">
        <f t="shared" si="258"/>
        <v>Deposit</v>
      </c>
      <c r="AC2065" s="3">
        <f t="shared" si="259"/>
        <v>0</v>
      </c>
      <c r="AD2065" s="4">
        <f t="shared" si="260"/>
        <v>0</v>
      </c>
      <c r="AE2065" s="8" t="str">
        <f t="shared" si="261"/>
        <v/>
      </c>
      <c r="AF2065" s="18" t="str">
        <f t="shared" si="262"/>
        <v>--</v>
      </c>
    </row>
    <row r="2066" spans="5:32" x14ac:dyDescent="0.25">
      <c r="E2066" s="36" t="str">
        <f t="shared" si="263"/>
        <v>--</v>
      </c>
      <c r="F2066" s="25"/>
      <c r="G2066" s="20"/>
      <c r="H2066" s="29"/>
      <c r="I2066" s="29"/>
      <c r="J2066" s="23"/>
      <c r="K2066" s="23"/>
      <c r="L2066" s="23"/>
      <c r="M2066" s="25"/>
      <c r="N2066" s="29"/>
      <c r="O2066" s="13"/>
      <c r="P2066" s="13"/>
      <c r="Q2066" s="13"/>
      <c r="R2066" s="13"/>
      <c r="T2066" s="8" t="str">
        <f>IF(COUNTIF(M2066, "*POSB*TRA*")&gt;0,CONCATENATE(L2066,"-",MID(M2066,(MIN(IF(ISERROR(FIND({1;2;3;4;5;6;7;8;9;0},M2066,FIND("POSB",M2066))),"",FIND({1;2;3;4;5;6;7;8;9;0},M2066,FIND("POSB",M2066))))),6)),"")</f>
        <v/>
      </c>
      <c r="U2066" s="8" t="str">
        <f t="shared" si="256"/>
        <v>--</v>
      </c>
      <c r="V2066" s="17" t="str">
        <f>IF(COUNTIF(M2066, "*CHEQUE*")&gt;0,+MID(M2066,(MIN(IF(ISERROR(FIND({1;2;3;4;5;6;7;8;9;0},M2066)),"",FIND({1;2;3;4;5;6;7;8;9;0},M2066)))),15),"")</f>
        <v/>
      </c>
      <c r="W2066" s="10"/>
      <c r="X2066" s="10"/>
      <c r="Y2066" s="10"/>
      <c r="Z2066" s="10"/>
      <c r="AA2066" s="31" t="str">
        <f t="shared" si="257"/>
        <v>--</v>
      </c>
      <c r="AB2066" s="18" t="str">
        <f t="shared" si="258"/>
        <v>Deposit</v>
      </c>
      <c r="AC2066" s="3">
        <f t="shared" si="259"/>
        <v>0</v>
      </c>
      <c r="AD2066" s="4">
        <f t="shared" si="260"/>
        <v>0</v>
      </c>
      <c r="AE2066" s="8" t="str">
        <f t="shared" si="261"/>
        <v/>
      </c>
      <c r="AF2066" s="18" t="str">
        <f t="shared" si="262"/>
        <v>--</v>
      </c>
    </row>
    <row r="2067" spans="5:32" x14ac:dyDescent="0.25">
      <c r="E2067" s="36" t="str">
        <f t="shared" si="263"/>
        <v>--</v>
      </c>
      <c r="F2067" s="26"/>
      <c r="G2067" s="21"/>
      <c r="H2067" s="30"/>
      <c r="I2067" s="30"/>
      <c r="J2067" s="24"/>
      <c r="K2067" s="24"/>
      <c r="L2067" s="24"/>
      <c r="M2067" s="26"/>
      <c r="N2067" s="30"/>
      <c r="O2067" s="13"/>
      <c r="P2067" s="13"/>
      <c r="Q2067" s="13"/>
      <c r="R2067" s="13"/>
      <c r="T2067" s="8" t="str">
        <f>IF(COUNTIF(M2067, "*POSB*TRA*")&gt;0,CONCATENATE(L2067,"-",MID(M2067,(MIN(IF(ISERROR(FIND({1;2;3;4;5;6;7;8;9;0},M2067,FIND("POSB",M2067))),"",FIND({1;2;3;4;5;6;7;8;9;0},M2067,FIND("POSB",M2067))))),6)),"")</f>
        <v/>
      </c>
      <c r="U2067" s="8" t="str">
        <f t="shared" si="256"/>
        <v>--</v>
      </c>
      <c r="V2067" s="17" t="str">
        <f>IF(COUNTIF(M2067, "*CHEQUE*")&gt;0,+MID(M2067,(MIN(IF(ISERROR(FIND({1;2;3;4;5;6;7;8;9;0},M2067)),"",FIND({1;2;3;4;5;6;7;8;9;0},M2067)))),15),"")</f>
        <v/>
      </c>
      <c r="W2067" s="10"/>
      <c r="X2067" s="10"/>
      <c r="Y2067" s="10"/>
      <c r="Z2067" s="10"/>
      <c r="AA2067" s="31" t="str">
        <f t="shared" si="257"/>
        <v>--</v>
      </c>
      <c r="AB2067" s="18" t="str">
        <f t="shared" si="258"/>
        <v>Deposit</v>
      </c>
      <c r="AC2067" s="3">
        <f t="shared" si="259"/>
        <v>0</v>
      </c>
      <c r="AD2067" s="4">
        <f t="shared" si="260"/>
        <v>0</v>
      </c>
      <c r="AE2067" s="8" t="str">
        <f t="shared" si="261"/>
        <v/>
      </c>
      <c r="AF2067" s="18" t="str">
        <f t="shared" si="262"/>
        <v>--</v>
      </c>
    </row>
    <row r="2068" spans="5:32" x14ac:dyDescent="0.25">
      <c r="E2068" s="36" t="str">
        <f t="shared" si="263"/>
        <v>--</v>
      </c>
      <c r="F2068" s="25"/>
      <c r="G2068" s="20"/>
      <c r="H2068" s="29"/>
      <c r="I2068" s="29"/>
      <c r="J2068" s="23"/>
      <c r="K2068" s="23"/>
      <c r="L2068" s="23"/>
      <c r="M2068" s="25"/>
      <c r="N2068" s="29"/>
      <c r="O2068" s="13"/>
      <c r="P2068" s="13"/>
      <c r="Q2068" s="13"/>
      <c r="R2068" s="13"/>
      <c r="T2068" s="8" t="str">
        <f>IF(COUNTIF(M2068, "*POSB*TRA*")&gt;0,CONCATENATE(L2068,"-",MID(M2068,(MIN(IF(ISERROR(FIND({1;2;3;4;5;6;7;8;9;0},M2068,FIND("POSB",M2068))),"",FIND({1;2;3;4;5;6;7;8;9;0},M2068,FIND("POSB",M2068))))),6)),"")</f>
        <v/>
      </c>
      <c r="U2068" s="8" t="str">
        <f t="shared" si="256"/>
        <v>--</v>
      </c>
      <c r="V2068" s="17" t="str">
        <f>IF(COUNTIF(M2068, "*CHEQUE*")&gt;0,+MID(M2068,(MIN(IF(ISERROR(FIND({1;2;3;4;5;6;7;8;9;0},M2068)),"",FIND({1;2;3;4;5;6;7;8;9;0},M2068)))),15),"")</f>
        <v/>
      </c>
      <c r="W2068" s="10"/>
      <c r="X2068" s="10"/>
      <c r="Y2068" s="10"/>
      <c r="Z2068" s="10"/>
      <c r="AA2068" s="31" t="str">
        <f t="shared" si="257"/>
        <v>--</v>
      </c>
      <c r="AB2068" s="18" t="str">
        <f t="shared" si="258"/>
        <v>Deposit</v>
      </c>
      <c r="AC2068" s="3">
        <f t="shared" si="259"/>
        <v>0</v>
      </c>
      <c r="AD2068" s="4">
        <f t="shared" si="260"/>
        <v>0</v>
      </c>
      <c r="AE2068" s="8" t="str">
        <f t="shared" si="261"/>
        <v/>
      </c>
      <c r="AF2068" s="18" t="str">
        <f t="shared" si="262"/>
        <v>--</v>
      </c>
    </row>
    <row r="2069" spans="5:32" x14ac:dyDescent="0.25">
      <c r="E2069" s="36" t="str">
        <f t="shared" si="263"/>
        <v>--</v>
      </c>
      <c r="F2069" s="26"/>
      <c r="G2069" s="21"/>
      <c r="H2069" s="30"/>
      <c r="I2069" s="30"/>
      <c r="J2069" s="24"/>
      <c r="K2069" s="24"/>
      <c r="L2069" s="24"/>
      <c r="M2069" s="26"/>
      <c r="N2069" s="30"/>
      <c r="O2069" s="13"/>
      <c r="P2069" s="13"/>
      <c r="Q2069" s="13"/>
      <c r="R2069" s="13"/>
      <c r="T2069" s="8" t="str">
        <f>IF(COUNTIF(M2069, "*POSB*TRA*")&gt;0,CONCATENATE(L2069,"-",MID(M2069,(MIN(IF(ISERROR(FIND({1;2;3;4;5;6;7;8;9;0},M2069,FIND("POSB",M2069))),"",FIND({1;2;3;4;5;6;7;8;9;0},M2069,FIND("POSB",M2069))))),6)),"")</f>
        <v/>
      </c>
      <c r="U2069" s="8" t="str">
        <f t="shared" si="256"/>
        <v>--</v>
      </c>
      <c r="V2069" s="17" t="str">
        <f>IF(COUNTIF(M2069, "*CHEQUE*")&gt;0,+MID(M2069,(MIN(IF(ISERROR(FIND({1;2;3;4;5;6;7;8;9;0},M2069)),"",FIND({1;2;3;4;5;6;7;8;9;0},M2069)))),15),"")</f>
        <v/>
      </c>
      <c r="W2069" s="10"/>
      <c r="X2069" s="10"/>
      <c r="Y2069" s="10"/>
      <c r="Z2069" s="10"/>
      <c r="AA2069" s="31" t="str">
        <f t="shared" si="257"/>
        <v>--</v>
      </c>
      <c r="AB2069" s="18" t="str">
        <f t="shared" si="258"/>
        <v>Deposit</v>
      </c>
      <c r="AC2069" s="3">
        <f t="shared" si="259"/>
        <v>0</v>
      </c>
      <c r="AD2069" s="4">
        <f t="shared" si="260"/>
        <v>0</v>
      </c>
      <c r="AE2069" s="8" t="str">
        <f t="shared" si="261"/>
        <v/>
      </c>
      <c r="AF2069" s="18" t="str">
        <f t="shared" si="262"/>
        <v>--</v>
      </c>
    </row>
    <row r="2070" spans="5:32" x14ac:dyDescent="0.25">
      <c r="E2070" s="36" t="str">
        <f t="shared" si="263"/>
        <v>--</v>
      </c>
      <c r="F2070" s="25"/>
      <c r="G2070" s="20"/>
      <c r="H2070" s="29"/>
      <c r="I2070" s="29"/>
      <c r="J2070" s="23"/>
      <c r="K2070" s="23"/>
      <c r="L2070" s="23"/>
      <c r="M2070" s="25"/>
      <c r="N2070" s="29"/>
      <c r="O2070" s="13"/>
      <c r="P2070" s="13"/>
      <c r="Q2070" s="13"/>
      <c r="R2070" s="13"/>
      <c r="T2070" s="8" t="str">
        <f>IF(COUNTIF(M2070, "*POSB*TRA*")&gt;0,CONCATENATE(L2070,"-",MID(M2070,(MIN(IF(ISERROR(FIND({1;2;3;4;5;6;7;8;9;0},M2070,FIND("POSB",M2070))),"",FIND({1;2;3;4;5;6;7;8;9;0},M2070,FIND("POSB",M2070))))),6)),"")</f>
        <v/>
      </c>
      <c r="U2070" s="8" t="str">
        <f t="shared" si="256"/>
        <v>--</v>
      </c>
      <c r="V2070" s="17" t="str">
        <f>IF(COUNTIF(M2070, "*CHEQUE*")&gt;0,+MID(M2070,(MIN(IF(ISERROR(FIND({1;2;3;4;5;6;7;8;9;0},M2070)),"",FIND({1;2;3;4;5;6;7;8;9;0},M2070)))),15),"")</f>
        <v/>
      </c>
      <c r="W2070" s="10"/>
      <c r="X2070" s="10"/>
      <c r="Y2070" s="10"/>
      <c r="Z2070" s="10"/>
      <c r="AA2070" s="31" t="str">
        <f t="shared" si="257"/>
        <v>--</v>
      </c>
      <c r="AB2070" s="18" t="str">
        <f t="shared" si="258"/>
        <v>Deposit</v>
      </c>
      <c r="AC2070" s="3">
        <f t="shared" si="259"/>
        <v>0</v>
      </c>
      <c r="AD2070" s="4">
        <f t="shared" si="260"/>
        <v>0</v>
      </c>
      <c r="AE2070" s="8" t="str">
        <f t="shared" si="261"/>
        <v/>
      </c>
      <c r="AF2070" s="18" t="str">
        <f t="shared" si="262"/>
        <v>--</v>
      </c>
    </row>
    <row r="2071" spans="5:32" x14ac:dyDescent="0.25">
      <c r="E2071" s="36" t="str">
        <f t="shared" si="263"/>
        <v>--</v>
      </c>
      <c r="F2071" s="26"/>
      <c r="G2071" s="21"/>
      <c r="H2071" s="30"/>
      <c r="I2071" s="30"/>
      <c r="J2071" s="24"/>
      <c r="K2071" s="24"/>
      <c r="L2071" s="24"/>
      <c r="M2071" s="26"/>
      <c r="N2071" s="30"/>
      <c r="O2071" s="13"/>
      <c r="P2071" s="13"/>
      <c r="Q2071" s="13"/>
      <c r="R2071" s="13"/>
      <c r="T2071" s="8" t="str">
        <f>IF(COUNTIF(M2071, "*POSB*TRA*")&gt;0,CONCATENATE(L2071,"-",MID(M2071,(MIN(IF(ISERROR(FIND({1;2;3;4;5;6;7;8;9;0},M2071,FIND("POSB",M2071))),"",FIND({1;2;3;4;5;6;7;8;9;0},M2071,FIND("POSB",M2071))))),6)),"")</f>
        <v/>
      </c>
      <c r="U2071" s="8" t="str">
        <f t="shared" si="256"/>
        <v>--</v>
      </c>
      <c r="V2071" s="17" t="str">
        <f>IF(COUNTIF(M2071, "*CHEQUE*")&gt;0,+MID(M2071,(MIN(IF(ISERROR(FIND({1;2;3;4;5;6;7;8;9;0},M2071)),"",FIND({1;2;3;4;5;6;7;8;9;0},M2071)))),15),"")</f>
        <v/>
      </c>
      <c r="W2071" s="10"/>
      <c r="X2071" s="10"/>
      <c r="Y2071" s="10"/>
      <c r="Z2071" s="10"/>
      <c r="AA2071" s="31" t="str">
        <f t="shared" si="257"/>
        <v>--</v>
      </c>
      <c r="AB2071" s="18" t="str">
        <f t="shared" si="258"/>
        <v>Deposit</v>
      </c>
      <c r="AC2071" s="3">
        <f t="shared" si="259"/>
        <v>0</v>
      </c>
      <c r="AD2071" s="4">
        <f t="shared" si="260"/>
        <v>0</v>
      </c>
      <c r="AE2071" s="8" t="str">
        <f t="shared" si="261"/>
        <v/>
      </c>
      <c r="AF2071" s="18" t="str">
        <f t="shared" si="262"/>
        <v>--</v>
      </c>
    </row>
    <row r="2072" spans="5:32" x14ac:dyDescent="0.25">
      <c r="E2072" s="36" t="str">
        <f t="shared" si="263"/>
        <v>--</v>
      </c>
      <c r="F2072" s="25"/>
      <c r="G2072" s="20"/>
      <c r="H2072" s="29"/>
      <c r="I2072" s="29"/>
      <c r="J2072" s="23"/>
      <c r="K2072" s="23"/>
      <c r="L2072" s="23"/>
      <c r="M2072" s="25"/>
      <c r="N2072" s="29"/>
      <c r="O2072" s="13"/>
      <c r="P2072" s="13"/>
      <c r="Q2072" s="13"/>
      <c r="R2072" s="13"/>
      <c r="T2072" s="8" t="str">
        <f>IF(COUNTIF(M2072, "*POSB*TRA*")&gt;0,CONCATENATE(L2072,"-",MID(M2072,(MIN(IF(ISERROR(FIND({1;2;3;4;5;6;7;8;9;0},M2072,FIND("POSB",M2072))),"",FIND({1;2;3;4;5;6;7;8;9;0},M2072,FIND("POSB",M2072))))),6)),"")</f>
        <v/>
      </c>
      <c r="U2072" s="8" t="str">
        <f t="shared" si="256"/>
        <v>--</v>
      </c>
      <c r="V2072" s="17" t="str">
        <f>IF(COUNTIF(M2072, "*CHEQUE*")&gt;0,+MID(M2072,(MIN(IF(ISERROR(FIND({1;2;3;4;5;6;7;8;9;0},M2072)),"",FIND({1;2;3;4;5;6;7;8;9;0},M2072)))),15),"")</f>
        <v/>
      </c>
      <c r="W2072" s="10"/>
      <c r="X2072" s="10"/>
      <c r="Y2072" s="10"/>
      <c r="Z2072" s="10"/>
      <c r="AA2072" s="31" t="str">
        <f t="shared" si="257"/>
        <v>--</v>
      </c>
      <c r="AB2072" s="18" t="str">
        <f t="shared" si="258"/>
        <v>Deposit</v>
      </c>
      <c r="AC2072" s="3">
        <f t="shared" si="259"/>
        <v>0</v>
      </c>
      <c r="AD2072" s="4">
        <f t="shared" si="260"/>
        <v>0</v>
      </c>
      <c r="AE2072" s="8" t="str">
        <f t="shared" si="261"/>
        <v/>
      </c>
      <c r="AF2072" s="18" t="str">
        <f t="shared" si="262"/>
        <v>--</v>
      </c>
    </row>
    <row r="2073" spans="5:32" x14ac:dyDescent="0.25">
      <c r="E2073" s="36" t="str">
        <f t="shared" si="263"/>
        <v>--</v>
      </c>
      <c r="F2073" s="26"/>
      <c r="G2073" s="21"/>
      <c r="H2073" s="30"/>
      <c r="I2073" s="30"/>
      <c r="J2073" s="24"/>
      <c r="K2073" s="24"/>
      <c r="L2073" s="24"/>
      <c r="M2073" s="26"/>
      <c r="N2073" s="30"/>
      <c r="O2073" s="13"/>
      <c r="P2073" s="13"/>
      <c r="Q2073" s="13"/>
      <c r="R2073" s="13"/>
      <c r="T2073" s="8" t="str">
        <f>IF(COUNTIF(M2073, "*POSB*TRA*")&gt;0,CONCATENATE(L2073,"-",MID(M2073,(MIN(IF(ISERROR(FIND({1;2;3;4;5;6;7;8;9;0},M2073,FIND("POSB",M2073))),"",FIND({1;2;3;4;5;6;7;8;9;0},M2073,FIND("POSB",M2073))))),6)),"")</f>
        <v/>
      </c>
      <c r="U2073" s="8" t="str">
        <f t="shared" si="256"/>
        <v>--</v>
      </c>
      <c r="V2073" s="17" t="str">
        <f>IF(COUNTIF(M2073, "*CHEQUE*")&gt;0,+MID(M2073,(MIN(IF(ISERROR(FIND({1;2;3;4;5;6;7;8;9;0},M2073)),"",FIND({1;2;3;4;5;6;7;8;9;0},M2073)))),15),"")</f>
        <v/>
      </c>
      <c r="W2073" s="10"/>
      <c r="X2073" s="10"/>
      <c r="Y2073" s="10"/>
      <c r="Z2073" s="10"/>
      <c r="AA2073" s="31" t="str">
        <f t="shared" si="257"/>
        <v>--</v>
      </c>
      <c r="AB2073" s="18" t="str">
        <f t="shared" si="258"/>
        <v>Deposit</v>
      </c>
      <c r="AC2073" s="3">
        <f t="shared" si="259"/>
        <v>0</v>
      </c>
      <c r="AD2073" s="4">
        <f t="shared" si="260"/>
        <v>0</v>
      </c>
      <c r="AE2073" s="8" t="str">
        <f t="shared" si="261"/>
        <v/>
      </c>
      <c r="AF2073" s="18" t="str">
        <f t="shared" si="262"/>
        <v>--</v>
      </c>
    </row>
    <row r="2074" spans="5:32" x14ac:dyDescent="0.25">
      <c r="E2074" s="36" t="str">
        <f t="shared" si="263"/>
        <v>--</v>
      </c>
      <c r="F2074" s="25"/>
      <c r="G2074" s="20"/>
      <c r="H2074" s="29"/>
      <c r="I2074" s="29"/>
      <c r="J2074" s="23"/>
      <c r="K2074" s="23"/>
      <c r="L2074" s="23"/>
      <c r="M2074" s="25"/>
      <c r="N2074" s="29"/>
      <c r="O2074" s="13"/>
      <c r="P2074" s="13"/>
      <c r="Q2074" s="13"/>
      <c r="R2074" s="13"/>
      <c r="T2074" s="8" t="str">
        <f>IF(COUNTIF(M2074, "*POSB*TRA*")&gt;0,CONCATENATE(L2074,"-",MID(M2074,(MIN(IF(ISERROR(FIND({1;2;3;4;5;6;7;8;9;0},M2074,FIND("POSB",M2074))),"",FIND({1;2;3;4;5;6;7;8;9;0},M2074,FIND("POSB",M2074))))),6)),"")</f>
        <v/>
      </c>
      <c r="U2074" s="8" t="str">
        <f t="shared" si="256"/>
        <v>--</v>
      </c>
      <c r="V2074" s="17" t="str">
        <f>IF(COUNTIF(M2074, "*CHEQUE*")&gt;0,+MID(M2074,(MIN(IF(ISERROR(FIND({1;2;3;4;5;6;7;8;9;0},M2074)),"",FIND({1;2;3;4;5;6;7;8;9;0},M2074)))),15),"")</f>
        <v/>
      </c>
      <c r="W2074" s="10"/>
      <c r="X2074" s="10"/>
      <c r="Y2074" s="10"/>
      <c r="Z2074" s="10"/>
      <c r="AA2074" s="31" t="str">
        <f t="shared" si="257"/>
        <v>--</v>
      </c>
      <c r="AB2074" s="18" t="str">
        <f t="shared" si="258"/>
        <v>Deposit</v>
      </c>
      <c r="AC2074" s="3">
        <f t="shared" si="259"/>
        <v>0</v>
      </c>
      <c r="AD2074" s="4">
        <f t="shared" si="260"/>
        <v>0</v>
      </c>
      <c r="AE2074" s="8" t="str">
        <f t="shared" si="261"/>
        <v/>
      </c>
      <c r="AF2074" s="18" t="str">
        <f t="shared" si="262"/>
        <v>--</v>
      </c>
    </row>
    <row r="2075" spans="5:32" x14ac:dyDescent="0.25">
      <c r="E2075" s="36" t="str">
        <f t="shared" si="263"/>
        <v>--</v>
      </c>
      <c r="F2075" s="26"/>
      <c r="G2075" s="21"/>
      <c r="H2075" s="30"/>
      <c r="I2075" s="30"/>
      <c r="J2075" s="24"/>
      <c r="K2075" s="24"/>
      <c r="L2075" s="24"/>
      <c r="M2075" s="26"/>
      <c r="N2075" s="30"/>
      <c r="O2075" s="13"/>
      <c r="P2075" s="13"/>
      <c r="Q2075" s="13"/>
      <c r="R2075" s="13"/>
      <c r="T2075" s="8" t="str">
        <f>IF(COUNTIF(M2075, "*POSB*TRA*")&gt;0,CONCATENATE(L2075,"-",MID(M2075,(MIN(IF(ISERROR(FIND({1;2;3;4;5;6;7;8;9;0},M2075,FIND("POSB",M2075))),"",FIND({1;2;3;4;5;6;7;8;9;0},M2075,FIND("POSB",M2075))))),6)),"")</f>
        <v/>
      </c>
      <c r="U2075" s="8" t="str">
        <f t="shared" si="256"/>
        <v>--</v>
      </c>
      <c r="V2075" s="17" t="str">
        <f>IF(COUNTIF(M2075, "*CHEQUE*")&gt;0,+MID(M2075,(MIN(IF(ISERROR(FIND({1;2;3;4;5;6;7;8;9;0},M2075)),"",FIND({1;2;3;4;5;6;7;8;9;0},M2075)))),15),"")</f>
        <v/>
      </c>
      <c r="W2075" s="10"/>
      <c r="X2075" s="10"/>
      <c r="Y2075" s="10"/>
      <c r="Z2075" s="10"/>
      <c r="AA2075" s="31" t="str">
        <f t="shared" si="257"/>
        <v>--</v>
      </c>
      <c r="AB2075" s="18" t="str">
        <f t="shared" si="258"/>
        <v>Deposit</v>
      </c>
      <c r="AC2075" s="3">
        <f t="shared" si="259"/>
        <v>0</v>
      </c>
      <c r="AD2075" s="4">
        <f t="shared" si="260"/>
        <v>0</v>
      </c>
      <c r="AE2075" s="8" t="str">
        <f t="shared" si="261"/>
        <v/>
      </c>
      <c r="AF2075" s="18" t="str">
        <f t="shared" si="262"/>
        <v>--</v>
      </c>
    </row>
    <row r="2076" spans="5:32" x14ac:dyDescent="0.25">
      <c r="E2076" s="36" t="str">
        <f t="shared" si="263"/>
        <v>--</v>
      </c>
      <c r="F2076" s="25"/>
      <c r="G2076" s="20"/>
      <c r="H2076" s="29"/>
      <c r="I2076" s="29"/>
      <c r="J2076" s="23"/>
      <c r="K2076" s="23"/>
      <c r="L2076" s="23"/>
      <c r="M2076" s="25"/>
      <c r="N2076" s="29"/>
      <c r="O2076" s="13"/>
      <c r="P2076" s="13"/>
      <c r="Q2076" s="13"/>
      <c r="R2076" s="13"/>
      <c r="T2076" s="8" t="str">
        <f>IF(COUNTIF(M2076, "*POSB*TRA*")&gt;0,CONCATENATE(L2076,"-",MID(M2076,(MIN(IF(ISERROR(FIND({1;2;3;4;5;6;7;8;9;0},M2076,FIND("POSB",M2076))),"",FIND({1;2;3;4;5;6;7;8;9;0},M2076,FIND("POSB",M2076))))),6)),"")</f>
        <v/>
      </c>
      <c r="U2076" s="8" t="str">
        <f t="shared" si="256"/>
        <v>--</v>
      </c>
      <c r="V2076" s="17" t="str">
        <f>IF(COUNTIF(M2076, "*CHEQUE*")&gt;0,+MID(M2076,(MIN(IF(ISERROR(FIND({1;2;3;4;5;6;7;8;9;0},M2076)),"",FIND({1;2;3;4;5;6;7;8;9;0},M2076)))),15),"")</f>
        <v/>
      </c>
      <c r="W2076" s="10"/>
      <c r="X2076" s="10"/>
      <c r="Y2076" s="10"/>
      <c r="Z2076" s="10"/>
      <c r="AA2076" s="31" t="str">
        <f t="shared" si="257"/>
        <v>--</v>
      </c>
      <c r="AB2076" s="18" t="str">
        <f t="shared" si="258"/>
        <v>Deposit</v>
      </c>
      <c r="AC2076" s="3">
        <f t="shared" si="259"/>
        <v>0</v>
      </c>
      <c r="AD2076" s="4">
        <f t="shared" si="260"/>
        <v>0</v>
      </c>
      <c r="AE2076" s="8" t="str">
        <f t="shared" si="261"/>
        <v/>
      </c>
      <c r="AF2076" s="18" t="str">
        <f t="shared" si="262"/>
        <v>--</v>
      </c>
    </row>
    <row r="2077" spans="5:32" x14ac:dyDescent="0.25">
      <c r="E2077" s="36" t="str">
        <f t="shared" si="263"/>
        <v>--</v>
      </c>
      <c r="F2077" s="26"/>
      <c r="G2077" s="21"/>
      <c r="H2077" s="30"/>
      <c r="I2077" s="30"/>
      <c r="J2077" s="24"/>
      <c r="K2077" s="24"/>
      <c r="L2077" s="24"/>
      <c r="M2077" s="26"/>
      <c r="N2077" s="30"/>
      <c r="O2077" s="13"/>
      <c r="P2077" s="13"/>
      <c r="Q2077" s="13"/>
      <c r="R2077" s="13"/>
      <c r="T2077" s="8" t="str">
        <f>IF(COUNTIF(M2077, "*POSB*TRA*")&gt;0,CONCATENATE(L2077,"-",MID(M2077,(MIN(IF(ISERROR(FIND({1;2;3;4;5;6;7;8;9;0},M2077,FIND("POSB",M2077))),"",FIND({1;2;3;4;5;6;7;8;9;0},M2077,FIND("POSB",M2077))))),6)),"")</f>
        <v/>
      </c>
      <c r="U2077" s="8" t="str">
        <f t="shared" si="256"/>
        <v>--</v>
      </c>
      <c r="V2077" s="17" t="str">
        <f>IF(COUNTIF(M2077, "*CHEQUE*")&gt;0,+MID(M2077,(MIN(IF(ISERROR(FIND({1;2;3;4;5;6;7;8;9;0},M2077)),"",FIND({1;2;3;4;5;6;7;8;9;0},M2077)))),15),"")</f>
        <v/>
      </c>
      <c r="W2077" s="10"/>
      <c r="X2077" s="10"/>
      <c r="Y2077" s="10"/>
      <c r="Z2077" s="10"/>
      <c r="AA2077" s="31" t="str">
        <f t="shared" si="257"/>
        <v>--</v>
      </c>
      <c r="AB2077" s="18" t="str">
        <f t="shared" si="258"/>
        <v>Deposit</v>
      </c>
      <c r="AC2077" s="3">
        <f t="shared" si="259"/>
        <v>0</v>
      </c>
      <c r="AD2077" s="4">
        <f t="shared" si="260"/>
        <v>0</v>
      </c>
      <c r="AE2077" s="8" t="str">
        <f t="shared" si="261"/>
        <v/>
      </c>
      <c r="AF2077" s="18" t="str">
        <f t="shared" si="262"/>
        <v>--</v>
      </c>
    </row>
    <row r="2078" spans="5:32" x14ac:dyDescent="0.25">
      <c r="E2078" s="36" t="str">
        <f t="shared" si="263"/>
        <v>--</v>
      </c>
      <c r="F2078" s="25"/>
      <c r="G2078" s="20"/>
      <c r="H2078" s="29"/>
      <c r="I2078" s="29"/>
      <c r="J2078" s="23"/>
      <c r="K2078" s="23"/>
      <c r="L2078" s="23"/>
      <c r="M2078" s="25"/>
      <c r="N2078" s="29"/>
      <c r="O2078" s="13"/>
      <c r="P2078" s="13"/>
      <c r="Q2078" s="13"/>
      <c r="R2078" s="13"/>
      <c r="T2078" s="8" t="str">
        <f>IF(COUNTIF(M2078, "*POSB*TRA*")&gt;0,CONCATENATE(L2078,"-",MID(M2078,(MIN(IF(ISERROR(FIND({1;2;3;4;5;6;7;8;9;0},M2078,FIND("POSB",M2078))),"",FIND({1;2;3;4;5;6;7;8;9;0},M2078,FIND("POSB",M2078))))),6)),"")</f>
        <v/>
      </c>
      <c r="U2078" s="8" t="str">
        <f t="shared" si="256"/>
        <v>--</v>
      </c>
      <c r="V2078" s="17" t="str">
        <f>IF(COUNTIF(M2078, "*CHEQUE*")&gt;0,+MID(M2078,(MIN(IF(ISERROR(FIND({1;2;3;4;5;6;7;8;9;0},M2078)),"",FIND({1;2;3;4;5;6;7;8;9;0},M2078)))),15),"")</f>
        <v/>
      </c>
      <c r="W2078" s="10"/>
      <c r="X2078" s="10"/>
      <c r="Y2078" s="10"/>
      <c r="Z2078" s="10"/>
      <c r="AA2078" s="31" t="str">
        <f t="shared" si="257"/>
        <v>--</v>
      </c>
      <c r="AB2078" s="18" t="str">
        <f t="shared" si="258"/>
        <v>Deposit</v>
      </c>
      <c r="AC2078" s="3">
        <f t="shared" si="259"/>
        <v>0</v>
      </c>
      <c r="AD2078" s="4">
        <f t="shared" si="260"/>
        <v>0</v>
      </c>
      <c r="AE2078" s="8" t="str">
        <f t="shared" si="261"/>
        <v/>
      </c>
      <c r="AF2078" s="18" t="str">
        <f t="shared" si="262"/>
        <v>--</v>
      </c>
    </row>
    <row r="2079" spans="5:32" x14ac:dyDescent="0.25">
      <c r="E2079" s="36" t="str">
        <f t="shared" si="263"/>
        <v>--</v>
      </c>
      <c r="F2079" s="26"/>
      <c r="G2079" s="21"/>
      <c r="H2079" s="30"/>
      <c r="I2079" s="30"/>
      <c r="J2079" s="24"/>
      <c r="K2079" s="24"/>
      <c r="L2079" s="24"/>
      <c r="M2079" s="26"/>
      <c r="N2079" s="30"/>
      <c r="O2079" s="13"/>
      <c r="P2079" s="13"/>
      <c r="Q2079" s="13"/>
      <c r="R2079" s="13"/>
      <c r="T2079" s="8" t="str">
        <f>IF(COUNTIF(M2079, "*POSB*TRA*")&gt;0,CONCATENATE(L2079,"-",MID(M2079,(MIN(IF(ISERROR(FIND({1;2;3;4;5;6;7;8;9;0},M2079,FIND("POSB",M2079))),"",FIND({1;2;3;4;5;6;7;8;9;0},M2079,FIND("POSB",M2079))))),6)),"")</f>
        <v/>
      </c>
      <c r="U2079" s="8" t="str">
        <f t="shared" si="256"/>
        <v>--</v>
      </c>
      <c r="V2079" s="17" t="str">
        <f>IF(COUNTIF(M2079, "*CHEQUE*")&gt;0,+MID(M2079,(MIN(IF(ISERROR(FIND({1;2;3;4;5;6;7;8;9;0},M2079)),"",FIND({1;2;3;4;5;6;7;8;9;0},M2079)))),15),"")</f>
        <v/>
      </c>
      <c r="W2079" s="10"/>
      <c r="X2079" s="10"/>
      <c r="Y2079" s="10"/>
      <c r="Z2079" s="10"/>
      <c r="AA2079" s="31" t="str">
        <f t="shared" si="257"/>
        <v>--</v>
      </c>
      <c r="AB2079" s="18" t="str">
        <f t="shared" si="258"/>
        <v>Deposit</v>
      </c>
      <c r="AC2079" s="3">
        <f t="shared" si="259"/>
        <v>0</v>
      </c>
      <c r="AD2079" s="4">
        <f t="shared" si="260"/>
        <v>0</v>
      </c>
      <c r="AE2079" s="8" t="str">
        <f t="shared" si="261"/>
        <v/>
      </c>
      <c r="AF2079" s="18" t="str">
        <f t="shared" si="262"/>
        <v>--</v>
      </c>
    </row>
    <row r="2080" spans="5:32" x14ac:dyDescent="0.25">
      <c r="E2080" s="36" t="str">
        <f t="shared" si="263"/>
        <v>--</v>
      </c>
      <c r="F2080" s="25"/>
      <c r="G2080" s="20"/>
      <c r="H2080" s="29"/>
      <c r="I2080" s="29"/>
      <c r="J2080" s="23"/>
      <c r="K2080" s="23"/>
      <c r="L2080" s="23"/>
      <c r="M2080" s="25"/>
      <c r="N2080" s="29"/>
      <c r="O2080" s="13"/>
      <c r="P2080" s="13"/>
      <c r="Q2080" s="13"/>
      <c r="R2080" s="13"/>
      <c r="T2080" s="8" t="str">
        <f>IF(COUNTIF(M2080, "*POSB*TRA*")&gt;0,CONCATENATE(L2080,"-",MID(M2080,(MIN(IF(ISERROR(FIND({1;2;3;4;5;6;7;8;9;0},M2080,FIND("POSB",M2080))),"",FIND({1;2;3;4;5;6;7;8;9;0},M2080,FIND("POSB",M2080))))),6)),"")</f>
        <v/>
      </c>
      <c r="U2080" s="8" t="str">
        <f t="shared" si="256"/>
        <v>--</v>
      </c>
      <c r="V2080" s="17" t="str">
        <f>IF(COUNTIF(M2080, "*CHEQUE*")&gt;0,+MID(M2080,(MIN(IF(ISERROR(FIND({1;2;3;4;5;6;7;8;9;0},M2080)),"",FIND({1;2;3;4;5;6;7;8;9;0},M2080)))),15),"")</f>
        <v/>
      </c>
      <c r="W2080" s="10"/>
      <c r="X2080" s="10"/>
      <c r="Y2080" s="10"/>
      <c r="Z2080" s="10"/>
      <c r="AA2080" s="31" t="str">
        <f t="shared" si="257"/>
        <v>--</v>
      </c>
      <c r="AB2080" s="18" t="str">
        <f t="shared" si="258"/>
        <v>Deposit</v>
      </c>
      <c r="AC2080" s="3">
        <f t="shared" si="259"/>
        <v>0</v>
      </c>
      <c r="AD2080" s="4">
        <f t="shared" si="260"/>
        <v>0</v>
      </c>
      <c r="AE2080" s="8" t="str">
        <f t="shared" si="261"/>
        <v/>
      </c>
      <c r="AF2080" s="18" t="str">
        <f t="shared" si="262"/>
        <v>--</v>
      </c>
    </row>
    <row r="2081" spans="5:32" x14ac:dyDescent="0.25">
      <c r="E2081" s="36" t="str">
        <f t="shared" si="263"/>
        <v>--</v>
      </c>
      <c r="F2081" s="26"/>
      <c r="G2081" s="21"/>
      <c r="H2081" s="30"/>
      <c r="I2081" s="30"/>
      <c r="J2081" s="24"/>
      <c r="K2081" s="24"/>
      <c r="L2081" s="24"/>
      <c r="M2081" s="26"/>
      <c r="N2081" s="30"/>
      <c r="O2081" s="13"/>
      <c r="P2081" s="13"/>
      <c r="Q2081" s="13"/>
      <c r="R2081" s="13"/>
      <c r="T2081" s="8" t="str">
        <f>IF(COUNTIF(M2081, "*POSB*TRA*")&gt;0,CONCATENATE(L2081,"-",MID(M2081,(MIN(IF(ISERROR(FIND({1;2;3;4;5;6;7;8;9;0},M2081,FIND("POSB",M2081))),"",FIND({1;2;3;4;5;6;7;8;9;0},M2081,FIND("POSB",M2081))))),6)),"")</f>
        <v/>
      </c>
      <c r="U2081" s="8" t="str">
        <f t="shared" si="256"/>
        <v>--</v>
      </c>
      <c r="V2081" s="17" t="str">
        <f>IF(COUNTIF(M2081, "*CHEQUE*")&gt;0,+MID(M2081,(MIN(IF(ISERROR(FIND({1;2;3;4;5;6;7;8;9;0},M2081)),"",FIND({1;2;3;4;5;6;7;8;9;0},M2081)))),15),"")</f>
        <v/>
      </c>
      <c r="W2081" s="10"/>
      <c r="X2081" s="10"/>
      <c r="Y2081" s="10"/>
      <c r="Z2081" s="10"/>
      <c r="AA2081" s="31" t="str">
        <f t="shared" si="257"/>
        <v>--</v>
      </c>
      <c r="AB2081" s="18" t="str">
        <f t="shared" si="258"/>
        <v>Deposit</v>
      </c>
      <c r="AC2081" s="3">
        <f t="shared" si="259"/>
        <v>0</v>
      </c>
      <c r="AD2081" s="4">
        <f t="shared" si="260"/>
        <v>0</v>
      </c>
      <c r="AE2081" s="8" t="str">
        <f t="shared" si="261"/>
        <v/>
      </c>
      <c r="AF2081" s="18" t="str">
        <f t="shared" si="262"/>
        <v>--</v>
      </c>
    </row>
    <row r="2082" spans="5:32" x14ac:dyDescent="0.25">
      <c r="E2082" s="36" t="str">
        <f t="shared" si="263"/>
        <v>--</v>
      </c>
      <c r="F2082" s="25"/>
      <c r="G2082" s="20"/>
      <c r="H2082" s="29"/>
      <c r="I2082" s="29"/>
      <c r="J2082" s="23"/>
      <c r="K2082" s="23"/>
      <c r="L2082" s="23"/>
      <c r="M2082" s="25"/>
      <c r="N2082" s="29"/>
      <c r="O2082" s="13"/>
      <c r="P2082" s="13"/>
      <c r="Q2082" s="13"/>
      <c r="R2082" s="13"/>
      <c r="T2082" s="8" t="str">
        <f>IF(COUNTIF(M2082, "*POSB*TRA*")&gt;0,CONCATENATE(L2082,"-",MID(M2082,(MIN(IF(ISERROR(FIND({1;2;3;4;5;6;7;8;9;0},M2082,FIND("POSB",M2082))),"",FIND({1;2;3;4;5;6;7;8;9;0},M2082,FIND("POSB",M2082))))),6)),"")</f>
        <v/>
      </c>
      <c r="U2082" s="8" t="str">
        <f t="shared" si="256"/>
        <v>--</v>
      </c>
      <c r="V2082" s="17" t="str">
        <f>IF(COUNTIF(M2082, "*CHEQUE*")&gt;0,+MID(M2082,(MIN(IF(ISERROR(FIND({1;2;3;4;5;6;7;8;9;0},M2082)),"",FIND({1;2;3;4;5;6;7;8;9;0},M2082)))),15),"")</f>
        <v/>
      </c>
      <c r="W2082" s="10"/>
      <c r="X2082" s="10"/>
      <c r="Y2082" s="10"/>
      <c r="Z2082" s="10"/>
      <c r="AA2082" s="31" t="str">
        <f t="shared" si="257"/>
        <v>--</v>
      </c>
      <c r="AB2082" s="18" t="str">
        <f t="shared" si="258"/>
        <v>Deposit</v>
      </c>
      <c r="AC2082" s="3">
        <f t="shared" si="259"/>
        <v>0</v>
      </c>
      <c r="AD2082" s="4">
        <f t="shared" si="260"/>
        <v>0</v>
      </c>
      <c r="AE2082" s="8" t="str">
        <f t="shared" si="261"/>
        <v/>
      </c>
      <c r="AF2082" s="18" t="str">
        <f t="shared" si="262"/>
        <v>--</v>
      </c>
    </row>
    <row r="2083" spans="5:32" x14ac:dyDescent="0.25">
      <c r="E2083" s="36" t="str">
        <f t="shared" si="263"/>
        <v>--</v>
      </c>
      <c r="F2083" s="26"/>
      <c r="G2083" s="21"/>
      <c r="H2083" s="30"/>
      <c r="I2083" s="30"/>
      <c r="J2083" s="24"/>
      <c r="K2083" s="24"/>
      <c r="L2083" s="24"/>
      <c r="M2083" s="26"/>
      <c r="N2083" s="30"/>
      <c r="O2083" s="13"/>
      <c r="P2083" s="13"/>
      <c r="Q2083" s="13"/>
      <c r="R2083" s="13"/>
      <c r="T2083" s="8" t="str">
        <f>IF(COUNTIF(M2083, "*POSB*TRA*")&gt;0,CONCATENATE(L2083,"-",MID(M2083,(MIN(IF(ISERROR(FIND({1;2;3;4;5;6;7;8;9;0},M2083,FIND("POSB",M2083))),"",FIND({1;2;3;4;5;6;7;8;9;0},M2083,FIND("POSB",M2083))))),6)),"")</f>
        <v/>
      </c>
      <c r="U2083" s="8" t="str">
        <f t="shared" si="256"/>
        <v>--</v>
      </c>
      <c r="V2083" s="17" t="str">
        <f>IF(COUNTIF(M2083, "*CHEQUE*")&gt;0,+MID(M2083,(MIN(IF(ISERROR(FIND({1;2;3;4;5;6;7;8;9;0},M2083)),"",FIND({1;2;3;4;5;6;7;8;9;0},M2083)))),15),"")</f>
        <v/>
      </c>
      <c r="W2083" s="10"/>
      <c r="X2083" s="10"/>
      <c r="Y2083" s="10"/>
      <c r="Z2083" s="10"/>
      <c r="AA2083" s="31" t="str">
        <f t="shared" si="257"/>
        <v>--</v>
      </c>
      <c r="AB2083" s="18" t="str">
        <f t="shared" si="258"/>
        <v>Deposit</v>
      </c>
      <c r="AC2083" s="3">
        <f t="shared" si="259"/>
        <v>0</v>
      </c>
      <c r="AD2083" s="4">
        <f t="shared" si="260"/>
        <v>0</v>
      </c>
      <c r="AE2083" s="8" t="str">
        <f t="shared" si="261"/>
        <v/>
      </c>
      <c r="AF2083" s="18" t="str">
        <f t="shared" si="262"/>
        <v>--</v>
      </c>
    </row>
    <row r="2084" spans="5:32" x14ac:dyDescent="0.25">
      <c r="E2084" s="36" t="str">
        <f t="shared" si="263"/>
        <v>--</v>
      </c>
      <c r="F2084" s="25"/>
      <c r="G2084" s="20"/>
      <c r="H2084" s="29"/>
      <c r="I2084" s="29"/>
      <c r="J2084" s="23"/>
      <c r="K2084" s="23"/>
      <c r="L2084" s="23"/>
      <c r="M2084" s="25"/>
      <c r="N2084" s="29"/>
      <c r="O2084" s="13"/>
      <c r="P2084" s="13"/>
      <c r="Q2084" s="13"/>
      <c r="R2084" s="13"/>
      <c r="T2084" s="8" t="str">
        <f>IF(COUNTIF(M2084, "*POSB*TRA*")&gt;0,CONCATENATE(L2084,"-",MID(M2084,(MIN(IF(ISERROR(FIND({1;2;3;4;5;6;7;8;9;0},M2084,FIND("POSB",M2084))),"",FIND({1;2;3;4;5;6;7;8;9;0},M2084,FIND("POSB",M2084))))),6)),"")</f>
        <v/>
      </c>
      <c r="U2084" s="8" t="str">
        <f t="shared" si="256"/>
        <v>--</v>
      </c>
      <c r="V2084" s="17" t="str">
        <f>IF(COUNTIF(M2084, "*CHEQUE*")&gt;0,+MID(M2084,(MIN(IF(ISERROR(FIND({1;2;3;4;5;6;7;8;9;0},M2084)),"",FIND({1;2;3;4;5;6;7;8;9;0},M2084)))),15),"")</f>
        <v/>
      </c>
      <c r="W2084" s="10"/>
      <c r="X2084" s="10"/>
      <c r="Y2084" s="10"/>
      <c r="Z2084" s="10"/>
      <c r="AA2084" s="31" t="str">
        <f t="shared" si="257"/>
        <v>--</v>
      </c>
      <c r="AB2084" s="18" t="str">
        <f t="shared" si="258"/>
        <v>Deposit</v>
      </c>
      <c r="AC2084" s="3">
        <f t="shared" si="259"/>
        <v>0</v>
      </c>
      <c r="AD2084" s="4">
        <f t="shared" si="260"/>
        <v>0</v>
      </c>
      <c r="AE2084" s="8" t="str">
        <f t="shared" si="261"/>
        <v/>
      </c>
      <c r="AF2084" s="18" t="str">
        <f t="shared" si="262"/>
        <v>--</v>
      </c>
    </row>
    <row r="2085" spans="5:32" x14ac:dyDescent="0.25">
      <c r="E2085" s="36" t="str">
        <f t="shared" si="263"/>
        <v>--</v>
      </c>
      <c r="F2085" s="26"/>
      <c r="G2085" s="21"/>
      <c r="H2085" s="30"/>
      <c r="I2085" s="30"/>
      <c r="J2085" s="24"/>
      <c r="K2085" s="24"/>
      <c r="L2085" s="24"/>
      <c r="M2085" s="26"/>
      <c r="N2085" s="30"/>
      <c r="O2085" s="13"/>
      <c r="P2085" s="13"/>
      <c r="Q2085" s="13"/>
      <c r="R2085" s="13"/>
      <c r="T2085" s="8" t="str">
        <f>IF(COUNTIF(M2085, "*POSB*TRA*")&gt;0,CONCATENATE(L2085,"-",MID(M2085,(MIN(IF(ISERROR(FIND({1;2;3;4;5;6;7;8;9;0},M2085,FIND("POSB",M2085))),"",FIND({1;2;3;4;5;6;7;8;9;0},M2085,FIND("POSB",M2085))))),6)),"")</f>
        <v/>
      </c>
      <c r="U2085" s="8" t="str">
        <f t="shared" si="256"/>
        <v>--</v>
      </c>
      <c r="V2085" s="17" t="str">
        <f>IF(COUNTIF(M2085, "*CHEQUE*")&gt;0,+MID(M2085,(MIN(IF(ISERROR(FIND({1;2;3;4;5;6;7;8;9;0},M2085)),"",FIND({1;2;3;4;5;6;7;8;9;0},M2085)))),15),"")</f>
        <v/>
      </c>
      <c r="W2085" s="10"/>
      <c r="X2085" s="10"/>
      <c r="Y2085" s="10"/>
      <c r="Z2085" s="10"/>
      <c r="AA2085" s="31" t="str">
        <f t="shared" si="257"/>
        <v>--</v>
      </c>
      <c r="AB2085" s="18" t="str">
        <f t="shared" si="258"/>
        <v>Deposit</v>
      </c>
      <c r="AC2085" s="3">
        <f t="shared" si="259"/>
        <v>0</v>
      </c>
      <c r="AD2085" s="4">
        <f t="shared" si="260"/>
        <v>0</v>
      </c>
      <c r="AE2085" s="8" t="str">
        <f t="shared" si="261"/>
        <v/>
      </c>
      <c r="AF2085" s="18" t="str">
        <f t="shared" si="262"/>
        <v>--</v>
      </c>
    </row>
    <row r="2086" spans="5:32" x14ac:dyDescent="0.25">
      <c r="E2086" s="36" t="str">
        <f t="shared" si="263"/>
        <v>--</v>
      </c>
      <c r="F2086" s="25"/>
      <c r="G2086" s="20"/>
      <c r="H2086" s="29"/>
      <c r="I2086" s="29"/>
      <c r="J2086" s="23"/>
      <c r="K2086" s="23"/>
      <c r="L2086" s="23"/>
      <c r="M2086" s="25"/>
      <c r="N2086" s="29"/>
      <c r="O2086" s="13"/>
      <c r="P2086" s="13"/>
      <c r="Q2086" s="13"/>
      <c r="R2086" s="13"/>
      <c r="T2086" s="8" t="str">
        <f>IF(COUNTIF(M2086, "*POSB*TRA*")&gt;0,CONCATENATE(L2086,"-",MID(M2086,(MIN(IF(ISERROR(FIND({1;2;3;4;5;6;7;8;9;0},M2086,FIND("POSB",M2086))),"",FIND({1;2;3;4;5;6;7;8;9;0},M2086,FIND("POSB",M2086))))),6)),"")</f>
        <v/>
      </c>
      <c r="U2086" s="8" t="str">
        <f t="shared" si="256"/>
        <v>--</v>
      </c>
      <c r="V2086" s="17" t="str">
        <f>IF(COUNTIF(M2086, "*CHEQUE*")&gt;0,+MID(M2086,(MIN(IF(ISERROR(FIND({1;2;3;4;5;6;7;8;9;0},M2086)),"",FIND({1;2;3;4;5;6;7;8;9;0},M2086)))),15),"")</f>
        <v/>
      </c>
      <c r="W2086" s="10"/>
      <c r="X2086" s="10"/>
      <c r="Y2086" s="10"/>
      <c r="Z2086" s="10"/>
      <c r="AA2086" s="31" t="str">
        <f t="shared" si="257"/>
        <v>--</v>
      </c>
      <c r="AB2086" s="18" t="str">
        <f t="shared" si="258"/>
        <v>Deposit</v>
      </c>
      <c r="AC2086" s="3">
        <f t="shared" si="259"/>
        <v>0</v>
      </c>
      <c r="AD2086" s="4">
        <f t="shared" si="260"/>
        <v>0</v>
      </c>
      <c r="AE2086" s="8" t="str">
        <f t="shared" si="261"/>
        <v/>
      </c>
      <c r="AF2086" s="18" t="str">
        <f t="shared" si="262"/>
        <v>--</v>
      </c>
    </row>
    <row r="2087" spans="5:32" x14ac:dyDescent="0.25">
      <c r="E2087" s="36" t="str">
        <f t="shared" si="263"/>
        <v>--</v>
      </c>
      <c r="F2087" s="26"/>
      <c r="G2087" s="21"/>
      <c r="H2087" s="30"/>
      <c r="I2087" s="30"/>
      <c r="J2087" s="24"/>
      <c r="K2087" s="24"/>
      <c r="L2087" s="24"/>
      <c r="M2087" s="26"/>
      <c r="N2087" s="30"/>
      <c r="O2087" s="13"/>
      <c r="P2087" s="13"/>
      <c r="Q2087" s="13"/>
      <c r="R2087" s="13"/>
      <c r="T2087" s="8" t="str">
        <f>IF(COUNTIF(M2087, "*POSB*TRA*")&gt;0,CONCATENATE(L2087,"-",MID(M2087,(MIN(IF(ISERROR(FIND({1;2;3;4;5;6;7;8;9;0},M2087,FIND("POSB",M2087))),"",FIND({1;2;3;4;5;6;7;8;9;0},M2087,FIND("POSB",M2087))))),6)),"")</f>
        <v/>
      </c>
      <c r="U2087" s="8" t="str">
        <f t="shared" si="256"/>
        <v>--</v>
      </c>
      <c r="V2087" s="17" t="str">
        <f>IF(COUNTIF(M2087, "*CHEQUE*")&gt;0,+MID(M2087,(MIN(IF(ISERROR(FIND({1;2;3;4;5;6;7;8;9;0},M2087)),"",FIND({1;2;3;4;5;6;7;8;9;0},M2087)))),15),"")</f>
        <v/>
      </c>
      <c r="W2087" s="10"/>
      <c r="X2087" s="10"/>
      <c r="Y2087" s="10"/>
      <c r="Z2087" s="10"/>
      <c r="AA2087" s="31" t="str">
        <f t="shared" si="257"/>
        <v>--</v>
      </c>
      <c r="AB2087" s="18" t="str">
        <f t="shared" si="258"/>
        <v>Deposit</v>
      </c>
      <c r="AC2087" s="3">
        <f t="shared" si="259"/>
        <v>0</v>
      </c>
      <c r="AD2087" s="4">
        <f t="shared" si="260"/>
        <v>0</v>
      </c>
      <c r="AE2087" s="8" t="str">
        <f t="shared" si="261"/>
        <v/>
      </c>
      <c r="AF2087" s="18" t="str">
        <f t="shared" si="262"/>
        <v>--</v>
      </c>
    </row>
    <row r="2088" spans="5:32" x14ac:dyDescent="0.25">
      <c r="E2088" s="36" t="str">
        <f t="shared" si="263"/>
        <v>--</v>
      </c>
      <c r="F2088" s="25"/>
      <c r="G2088" s="20"/>
      <c r="H2088" s="29"/>
      <c r="I2088" s="29"/>
      <c r="J2088" s="23"/>
      <c r="K2088" s="23"/>
      <c r="L2088" s="23"/>
      <c r="M2088" s="25"/>
      <c r="N2088" s="29"/>
      <c r="O2088" s="13"/>
      <c r="P2088" s="13"/>
      <c r="Q2088" s="13"/>
      <c r="R2088" s="13"/>
      <c r="T2088" s="8" t="str">
        <f>IF(COUNTIF(M2088, "*POSB*TRA*")&gt;0,CONCATENATE(L2088,"-",MID(M2088,(MIN(IF(ISERROR(FIND({1;2;3;4;5;6;7;8;9;0},M2088,FIND("POSB",M2088))),"",FIND({1;2;3;4;5;6;7;8;9;0},M2088,FIND("POSB",M2088))))),6)),"")</f>
        <v/>
      </c>
      <c r="U2088" s="8" t="str">
        <f t="shared" si="256"/>
        <v>--</v>
      </c>
      <c r="V2088" s="17" t="str">
        <f>IF(COUNTIF(M2088, "*CHEQUE*")&gt;0,+MID(M2088,(MIN(IF(ISERROR(FIND({1;2;3;4;5;6;7;8;9;0},M2088)),"",FIND({1;2;3;4;5;6;7;8;9;0},M2088)))),15),"")</f>
        <v/>
      </c>
      <c r="W2088" s="10"/>
      <c r="X2088" s="10"/>
      <c r="Y2088" s="10"/>
      <c r="Z2088" s="10"/>
      <c r="AA2088" s="31" t="str">
        <f t="shared" si="257"/>
        <v>--</v>
      </c>
      <c r="AB2088" s="18" t="str">
        <f t="shared" si="258"/>
        <v>Deposit</v>
      </c>
      <c r="AC2088" s="3">
        <f t="shared" si="259"/>
        <v>0</v>
      </c>
      <c r="AD2088" s="4">
        <f t="shared" si="260"/>
        <v>0</v>
      </c>
      <c r="AE2088" s="8" t="str">
        <f t="shared" si="261"/>
        <v/>
      </c>
      <c r="AF2088" s="18" t="str">
        <f t="shared" si="262"/>
        <v>--</v>
      </c>
    </row>
    <row r="2089" spans="5:32" x14ac:dyDescent="0.25">
      <c r="E2089" s="36" t="str">
        <f t="shared" si="263"/>
        <v>--</v>
      </c>
      <c r="F2089" s="26"/>
      <c r="G2089" s="21"/>
      <c r="H2089" s="30"/>
      <c r="I2089" s="30"/>
      <c r="J2089" s="24"/>
      <c r="K2089" s="24"/>
      <c r="L2089" s="24"/>
      <c r="M2089" s="26"/>
      <c r="N2089" s="30"/>
      <c r="O2089" s="13"/>
      <c r="P2089" s="13"/>
      <c r="Q2089" s="13"/>
      <c r="R2089" s="13"/>
      <c r="T2089" s="8" t="str">
        <f>IF(COUNTIF(M2089, "*POSB*TRA*")&gt;0,CONCATENATE(L2089,"-",MID(M2089,(MIN(IF(ISERROR(FIND({1;2;3;4;5;6;7;8;9;0},M2089,FIND("POSB",M2089))),"",FIND({1;2;3;4;5;6;7;8;9;0},M2089,FIND("POSB",M2089))))),6)),"")</f>
        <v/>
      </c>
      <c r="U2089" s="8" t="str">
        <f t="shared" si="256"/>
        <v>--</v>
      </c>
      <c r="V2089" s="17" t="str">
        <f>IF(COUNTIF(M2089, "*CHEQUE*")&gt;0,+MID(M2089,(MIN(IF(ISERROR(FIND({1;2;3;4;5;6;7;8;9;0},M2089)),"",FIND({1;2;3;4;5;6;7;8;9;0},M2089)))),15),"")</f>
        <v/>
      </c>
      <c r="W2089" s="10"/>
      <c r="X2089" s="10"/>
      <c r="Y2089" s="10"/>
      <c r="Z2089" s="10"/>
      <c r="AA2089" s="31" t="str">
        <f t="shared" si="257"/>
        <v>--</v>
      </c>
      <c r="AB2089" s="18" t="str">
        <f t="shared" si="258"/>
        <v>Deposit</v>
      </c>
      <c r="AC2089" s="3">
        <f t="shared" si="259"/>
        <v>0</v>
      </c>
      <c r="AD2089" s="4">
        <f t="shared" si="260"/>
        <v>0</v>
      </c>
      <c r="AE2089" s="8" t="str">
        <f t="shared" si="261"/>
        <v/>
      </c>
      <c r="AF2089" s="18" t="str">
        <f t="shared" si="262"/>
        <v>--</v>
      </c>
    </row>
    <row r="2090" spans="5:32" x14ac:dyDescent="0.25">
      <c r="E2090" s="36" t="str">
        <f t="shared" si="263"/>
        <v>--</v>
      </c>
      <c r="F2090" s="25"/>
      <c r="G2090" s="20"/>
      <c r="H2090" s="29"/>
      <c r="I2090" s="29"/>
      <c r="J2090" s="23"/>
      <c r="K2090" s="23"/>
      <c r="L2090" s="23"/>
      <c r="M2090" s="25"/>
      <c r="N2090" s="29"/>
      <c r="O2090" s="13"/>
      <c r="P2090" s="13"/>
      <c r="Q2090" s="13"/>
      <c r="R2090" s="13"/>
      <c r="T2090" s="8" t="str">
        <f>IF(COUNTIF(M2090, "*POSB*TRA*")&gt;0,CONCATENATE(L2090,"-",MID(M2090,(MIN(IF(ISERROR(FIND({1;2;3;4;5;6;7;8;9;0},M2090,FIND("POSB",M2090))),"",FIND({1;2;3;4;5;6;7;8;9;0},M2090,FIND("POSB",M2090))))),6)),"")</f>
        <v/>
      </c>
      <c r="U2090" s="8" t="str">
        <f t="shared" si="256"/>
        <v>--</v>
      </c>
      <c r="V2090" s="17" t="str">
        <f>IF(COUNTIF(M2090, "*CHEQUE*")&gt;0,+MID(M2090,(MIN(IF(ISERROR(FIND({1;2;3;4;5;6;7;8;9;0},M2090)),"",FIND({1;2;3;4;5;6;7;8;9;0},M2090)))),15),"")</f>
        <v/>
      </c>
      <c r="W2090" s="10"/>
      <c r="X2090" s="10"/>
      <c r="Y2090" s="10"/>
      <c r="Z2090" s="10"/>
      <c r="AA2090" s="31" t="str">
        <f t="shared" si="257"/>
        <v>--</v>
      </c>
      <c r="AB2090" s="18" t="str">
        <f t="shared" si="258"/>
        <v>Deposit</v>
      </c>
      <c r="AC2090" s="3">
        <f t="shared" si="259"/>
        <v>0</v>
      </c>
      <c r="AD2090" s="4">
        <f t="shared" si="260"/>
        <v>0</v>
      </c>
      <c r="AE2090" s="8" t="str">
        <f t="shared" si="261"/>
        <v/>
      </c>
      <c r="AF2090" s="18" t="str">
        <f t="shared" si="262"/>
        <v>--</v>
      </c>
    </row>
    <row r="2091" spans="5:32" x14ac:dyDescent="0.25">
      <c r="E2091" s="36" t="str">
        <f t="shared" si="263"/>
        <v>--</v>
      </c>
      <c r="F2091" s="26"/>
      <c r="G2091" s="21"/>
      <c r="H2091" s="30"/>
      <c r="I2091" s="30"/>
      <c r="J2091" s="24"/>
      <c r="K2091" s="24"/>
      <c r="L2091" s="24"/>
      <c r="M2091" s="26"/>
      <c r="N2091" s="30"/>
      <c r="O2091" s="13"/>
      <c r="P2091" s="13"/>
      <c r="Q2091" s="13"/>
      <c r="R2091" s="13"/>
      <c r="T2091" s="8" t="str">
        <f>IF(COUNTIF(M2091, "*POSB*TRA*")&gt;0,CONCATENATE(L2091,"-",MID(M2091,(MIN(IF(ISERROR(FIND({1;2;3;4;5;6;7;8;9;0},M2091,FIND("POSB",M2091))),"",FIND({1;2;3;4;5;6;7;8;9;0},M2091,FIND("POSB",M2091))))),6)),"")</f>
        <v/>
      </c>
      <c r="U2091" s="8" t="str">
        <f t="shared" si="256"/>
        <v>--</v>
      </c>
      <c r="V2091" s="17" t="str">
        <f>IF(COUNTIF(M2091, "*CHEQUE*")&gt;0,+MID(M2091,(MIN(IF(ISERROR(FIND({1;2;3;4;5;6;7;8;9;0},M2091)),"",FIND({1;2;3;4;5;6;7;8;9;0},M2091)))),15),"")</f>
        <v/>
      </c>
      <c r="W2091" s="10"/>
      <c r="X2091" s="10"/>
      <c r="Y2091" s="10"/>
      <c r="Z2091" s="10"/>
      <c r="AA2091" s="31" t="str">
        <f t="shared" si="257"/>
        <v>--</v>
      </c>
      <c r="AB2091" s="18" t="str">
        <f t="shared" si="258"/>
        <v>Deposit</v>
      </c>
      <c r="AC2091" s="3">
        <f t="shared" si="259"/>
        <v>0</v>
      </c>
      <c r="AD2091" s="4">
        <f t="shared" si="260"/>
        <v>0</v>
      </c>
      <c r="AE2091" s="8" t="str">
        <f t="shared" si="261"/>
        <v/>
      </c>
      <c r="AF2091" s="18" t="str">
        <f t="shared" si="262"/>
        <v>--</v>
      </c>
    </row>
    <row r="2092" spans="5:32" x14ac:dyDescent="0.25">
      <c r="E2092" s="36" t="str">
        <f t="shared" si="263"/>
        <v>--</v>
      </c>
      <c r="F2092" s="25"/>
      <c r="G2092" s="20"/>
      <c r="H2092" s="29"/>
      <c r="I2092" s="29"/>
      <c r="J2092" s="23"/>
      <c r="K2092" s="23"/>
      <c r="L2092" s="23"/>
      <c r="M2092" s="25"/>
      <c r="N2092" s="29"/>
      <c r="O2092" s="13"/>
      <c r="P2092" s="13"/>
      <c r="Q2092" s="13"/>
      <c r="R2092" s="13"/>
      <c r="T2092" s="8" t="str">
        <f>IF(COUNTIF(M2092, "*POSB*TRA*")&gt;0,CONCATENATE(L2092,"-",MID(M2092,(MIN(IF(ISERROR(FIND({1;2;3;4;5;6;7;8;9;0},M2092,FIND("POSB",M2092))),"",FIND({1;2;3;4;5;6;7;8;9;0},M2092,FIND("POSB",M2092))))),6)),"")</f>
        <v/>
      </c>
      <c r="U2092" s="8" t="str">
        <f t="shared" si="256"/>
        <v>--</v>
      </c>
      <c r="V2092" s="17" t="str">
        <f>IF(COUNTIF(M2092, "*CHEQUE*")&gt;0,+MID(M2092,(MIN(IF(ISERROR(FIND({1;2;3;4;5;6;7;8;9;0},M2092)),"",FIND({1;2;3;4;5;6;7;8;9;0},M2092)))),15),"")</f>
        <v/>
      </c>
      <c r="W2092" s="10"/>
      <c r="X2092" s="10"/>
      <c r="Y2092" s="10"/>
      <c r="Z2092" s="10"/>
      <c r="AA2092" s="31" t="str">
        <f t="shared" si="257"/>
        <v>--</v>
      </c>
      <c r="AB2092" s="18" t="str">
        <f t="shared" si="258"/>
        <v>Deposit</v>
      </c>
      <c r="AC2092" s="3">
        <f t="shared" si="259"/>
        <v>0</v>
      </c>
      <c r="AD2092" s="4">
        <f t="shared" si="260"/>
        <v>0</v>
      </c>
      <c r="AE2092" s="8" t="str">
        <f t="shared" si="261"/>
        <v/>
      </c>
      <c r="AF2092" s="18" t="str">
        <f t="shared" si="262"/>
        <v>--</v>
      </c>
    </row>
    <row r="2093" spans="5:32" x14ac:dyDescent="0.25">
      <c r="E2093" s="36" t="str">
        <f t="shared" si="263"/>
        <v>--</v>
      </c>
      <c r="F2093" s="26"/>
      <c r="G2093" s="21"/>
      <c r="H2093" s="30"/>
      <c r="I2093" s="30"/>
      <c r="J2093" s="24"/>
      <c r="K2093" s="24"/>
      <c r="L2093" s="24"/>
      <c r="M2093" s="26"/>
      <c r="N2093" s="30"/>
      <c r="O2093" s="13"/>
      <c r="P2093" s="13"/>
      <c r="Q2093" s="13"/>
      <c r="R2093" s="13"/>
      <c r="T2093" s="8" t="str">
        <f>IF(COUNTIF(M2093, "*POSB*TRA*")&gt;0,CONCATENATE(L2093,"-",MID(M2093,(MIN(IF(ISERROR(FIND({1;2;3;4;5;6;7;8;9;0},M2093,FIND("POSB",M2093))),"",FIND({1;2;3;4;5;6;7;8;9;0},M2093,FIND("POSB",M2093))))),6)),"")</f>
        <v/>
      </c>
      <c r="U2093" s="8" t="str">
        <f t="shared" si="256"/>
        <v>--</v>
      </c>
      <c r="V2093" s="17" t="str">
        <f>IF(COUNTIF(M2093, "*CHEQUE*")&gt;0,+MID(M2093,(MIN(IF(ISERROR(FIND({1;2;3;4;5;6;7;8;9;0},M2093)),"",FIND({1;2;3;4;5;6;7;8;9;0},M2093)))),15),"")</f>
        <v/>
      </c>
      <c r="W2093" s="10"/>
      <c r="X2093" s="10"/>
      <c r="Y2093" s="10"/>
      <c r="Z2093" s="10"/>
      <c r="AA2093" s="31" t="str">
        <f t="shared" si="257"/>
        <v>--</v>
      </c>
      <c r="AB2093" s="18" t="str">
        <f t="shared" si="258"/>
        <v>Deposit</v>
      </c>
      <c r="AC2093" s="3">
        <f t="shared" si="259"/>
        <v>0</v>
      </c>
      <c r="AD2093" s="4">
        <f t="shared" si="260"/>
        <v>0</v>
      </c>
      <c r="AE2093" s="8" t="str">
        <f t="shared" si="261"/>
        <v/>
      </c>
      <c r="AF2093" s="18" t="str">
        <f t="shared" si="262"/>
        <v>--</v>
      </c>
    </row>
    <row r="2094" spans="5:32" x14ac:dyDescent="0.25">
      <c r="E2094" s="36" t="str">
        <f t="shared" si="263"/>
        <v>--</v>
      </c>
      <c r="F2094" s="25"/>
      <c r="G2094" s="20"/>
      <c r="H2094" s="29"/>
      <c r="I2094" s="29"/>
      <c r="J2094" s="23"/>
      <c r="K2094" s="23"/>
      <c r="L2094" s="23"/>
      <c r="M2094" s="25"/>
      <c r="N2094" s="29"/>
      <c r="O2094" s="13"/>
      <c r="P2094" s="13"/>
      <c r="Q2094" s="13"/>
      <c r="R2094" s="13"/>
      <c r="T2094" s="8" t="str">
        <f>IF(COUNTIF(M2094, "*POSB*TRA*")&gt;0,CONCATENATE(L2094,"-",MID(M2094,(MIN(IF(ISERROR(FIND({1;2;3;4;5;6;7;8;9;0},M2094,FIND("POSB",M2094))),"",FIND({1;2;3;4;5;6;7;8;9;0},M2094,FIND("POSB",M2094))))),6)),"")</f>
        <v/>
      </c>
      <c r="U2094" s="8" t="str">
        <f t="shared" si="256"/>
        <v>--</v>
      </c>
      <c r="V2094" s="17" t="str">
        <f>IF(COUNTIF(M2094, "*CHEQUE*")&gt;0,+MID(M2094,(MIN(IF(ISERROR(FIND({1;2;3;4;5;6;7;8;9;0},M2094)),"",FIND({1;2;3;4;5;6;7;8;9;0},M2094)))),15),"")</f>
        <v/>
      </c>
      <c r="W2094" s="10"/>
      <c r="X2094" s="10"/>
      <c r="Y2094" s="10"/>
      <c r="Z2094" s="10"/>
      <c r="AA2094" s="31" t="str">
        <f t="shared" si="257"/>
        <v>--</v>
      </c>
      <c r="AB2094" s="18" t="str">
        <f t="shared" si="258"/>
        <v>Deposit</v>
      </c>
      <c r="AC2094" s="3">
        <f t="shared" si="259"/>
        <v>0</v>
      </c>
      <c r="AD2094" s="4">
        <f t="shared" si="260"/>
        <v>0</v>
      </c>
      <c r="AE2094" s="8" t="str">
        <f t="shared" si="261"/>
        <v/>
      </c>
      <c r="AF2094" s="18" t="str">
        <f t="shared" si="262"/>
        <v>--</v>
      </c>
    </row>
    <row r="2095" spans="5:32" x14ac:dyDescent="0.25">
      <c r="E2095" s="36" t="str">
        <f t="shared" si="263"/>
        <v>--</v>
      </c>
      <c r="F2095" s="26"/>
      <c r="G2095" s="21"/>
      <c r="H2095" s="30"/>
      <c r="I2095" s="30"/>
      <c r="J2095" s="24"/>
      <c r="K2095" s="24"/>
      <c r="L2095" s="24"/>
      <c r="M2095" s="26"/>
      <c r="N2095" s="30"/>
      <c r="O2095" s="13"/>
      <c r="P2095" s="13"/>
      <c r="Q2095" s="13"/>
      <c r="R2095" s="13"/>
      <c r="T2095" s="8" t="str">
        <f>IF(COUNTIF(M2095, "*POSB*TRA*")&gt;0,CONCATENATE(L2095,"-",MID(M2095,(MIN(IF(ISERROR(FIND({1;2;3;4;5;6;7;8;9;0},M2095,FIND("POSB",M2095))),"",FIND({1;2;3;4;5;6;7;8;9;0},M2095,FIND("POSB",M2095))))),6)),"")</f>
        <v/>
      </c>
      <c r="U2095" s="8" t="str">
        <f t="shared" si="256"/>
        <v>--</v>
      </c>
      <c r="V2095" s="17" t="str">
        <f>IF(COUNTIF(M2095, "*CHEQUE*")&gt;0,+MID(M2095,(MIN(IF(ISERROR(FIND({1;2;3;4;5;6;7;8;9;0},M2095)),"",FIND({1;2;3;4;5;6;7;8;9;0},M2095)))),15),"")</f>
        <v/>
      </c>
      <c r="W2095" s="10"/>
      <c r="X2095" s="10"/>
      <c r="Y2095" s="10"/>
      <c r="Z2095" s="10"/>
      <c r="AA2095" s="31" t="str">
        <f t="shared" si="257"/>
        <v>--</v>
      </c>
      <c r="AB2095" s="18" t="str">
        <f t="shared" si="258"/>
        <v>Deposit</v>
      </c>
      <c r="AC2095" s="3">
        <f t="shared" si="259"/>
        <v>0</v>
      </c>
      <c r="AD2095" s="4">
        <f t="shared" si="260"/>
        <v>0</v>
      </c>
      <c r="AE2095" s="8" t="str">
        <f t="shared" si="261"/>
        <v/>
      </c>
      <c r="AF2095" s="18" t="str">
        <f t="shared" si="262"/>
        <v>--</v>
      </c>
    </row>
    <row r="2096" spans="5:32" x14ac:dyDescent="0.25">
      <c r="E2096" s="36" t="str">
        <f t="shared" si="263"/>
        <v>--</v>
      </c>
      <c r="F2096" s="25"/>
      <c r="G2096" s="20"/>
      <c r="H2096" s="29"/>
      <c r="I2096" s="29"/>
      <c r="J2096" s="23"/>
      <c r="K2096" s="23"/>
      <c r="L2096" s="23"/>
      <c r="M2096" s="25"/>
      <c r="N2096" s="29"/>
      <c r="O2096" s="13"/>
      <c r="P2096" s="13"/>
      <c r="Q2096" s="13"/>
      <c r="R2096" s="13"/>
      <c r="T2096" s="8" t="str">
        <f>IF(COUNTIF(M2096, "*POSB*TRA*")&gt;0,CONCATENATE(L2096,"-",MID(M2096,(MIN(IF(ISERROR(FIND({1;2;3;4;5;6;7;8;9;0},M2096,FIND("POSB",M2096))),"",FIND({1;2;3;4;5;6;7;8;9;0},M2096,FIND("POSB",M2096))))),6)),"")</f>
        <v/>
      </c>
      <c r="U2096" s="8" t="str">
        <f t="shared" si="256"/>
        <v>--</v>
      </c>
      <c r="V2096" s="17" t="str">
        <f>IF(COUNTIF(M2096, "*CHEQUE*")&gt;0,+MID(M2096,(MIN(IF(ISERROR(FIND({1;2;3;4;5;6;7;8;9;0},M2096)),"",FIND({1;2;3;4;5;6;7;8;9;0},M2096)))),15),"")</f>
        <v/>
      </c>
      <c r="W2096" s="10"/>
      <c r="X2096" s="10"/>
      <c r="Y2096" s="10"/>
      <c r="Z2096" s="10"/>
      <c r="AA2096" s="31" t="str">
        <f t="shared" si="257"/>
        <v>--</v>
      </c>
      <c r="AB2096" s="18" t="str">
        <f t="shared" si="258"/>
        <v>Deposit</v>
      </c>
      <c r="AC2096" s="3">
        <f t="shared" si="259"/>
        <v>0</v>
      </c>
      <c r="AD2096" s="4">
        <f t="shared" si="260"/>
        <v>0</v>
      </c>
      <c r="AE2096" s="8" t="str">
        <f t="shared" si="261"/>
        <v/>
      </c>
      <c r="AF2096" s="18" t="str">
        <f t="shared" si="262"/>
        <v>--</v>
      </c>
    </row>
    <row r="2097" spans="5:32" x14ac:dyDescent="0.25">
      <c r="E2097" s="36" t="str">
        <f t="shared" si="263"/>
        <v>--</v>
      </c>
      <c r="F2097" s="26"/>
      <c r="G2097" s="21"/>
      <c r="H2097" s="30"/>
      <c r="I2097" s="30"/>
      <c r="J2097" s="24"/>
      <c r="K2097" s="24"/>
      <c r="L2097" s="24"/>
      <c r="M2097" s="26"/>
      <c r="N2097" s="30"/>
      <c r="O2097" s="13"/>
      <c r="P2097" s="13"/>
      <c r="Q2097" s="13"/>
      <c r="R2097" s="13"/>
      <c r="T2097" s="8" t="str">
        <f>IF(COUNTIF(M2097, "*POSB*TRA*")&gt;0,CONCATENATE(L2097,"-",MID(M2097,(MIN(IF(ISERROR(FIND({1;2;3;4;5;6;7;8;9;0},M2097,FIND("POSB",M2097))),"",FIND({1;2;3;4;5;6;7;8;9;0},M2097,FIND("POSB",M2097))))),6)),"")</f>
        <v/>
      </c>
      <c r="U2097" s="8" t="str">
        <f t="shared" si="256"/>
        <v>--</v>
      </c>
      <c r="V2097" s="17" t="str">
        <f>IF(COUNTIF(M2097, "*CHEQUE*")&gt;0,+MID(M2097,(MIN(IF(ISERROR(FIND({1;2;3;4;5;6;7;8;9;0},M2097)),"",FIND({1;2;3;4;5;6;7;8;9;0},M2097)))),15),"")</f>
        <v/>
      </c>
      <c r="W2097" s="10"/>
      <c r="X2097" s="10"/>
      <c r="Y2097" s="10"/>
      <c r="Z2097" s="10"/>
      <c r="AA2097" s="31" t="str">
        <f t="shared" si="257"/>
        <v>--</v>
      </c>
      <c r="AB2097" s="18" t="str">
        <f t="shared" si="258"/>
        <v>Deposit</v>
      </c>
      <c r="AC2097" s="3">
        <f t="shared" si="259"/>
        <v>0</v>
      </c>
      <c r="AD2097" s="4">
        <f t="shared" si="260"/>
        <v>0</v>
      </c>
      <c r="AE2097" s="8" t="str">
        <f t="shared" si="261"/>
        <v/>
      </c>
      <c r="AF2097" s="18" t="str">
        <f t="shared" si="262"/>
        <v>--</v>
      </c>
    </row>
    <row r="2098" spans="5:32" x14ac:dyDescent="0.25">
      <c r="E2098" s="36" t="str">
        <f t="shared" si="263"/>
        <v>--</v>
      </c>
      <c r="F2098" s="25"/>
      <c r="G2098" s="20"/>
      <c r="H2098" s="29"/>
      <c r="I2098" s="29"/>
      <c r="J2098" s="23"/>
      <c r="K2098" s="23"/>
      <c r="L2098" s="23"/>
      <c r="M2098" s="25"/>
      <c r="N2098" s="29"/>
      <c r="O2098" s="13"/>
      <c r="P2098" s="13"/>
      <c r="Q2098" s="13"/>
      <c r="R2098" s="13"/>
      <c r="T2098" s="8" t="str">
        <f>IF(COUNTIF(M2098, "*POSB*TRA*")&gt;0,CONCATENATE(L2098,"-",MID(M2098,(MIN(IF(ISERROR(FIND({1;2;3;4;5;6;7;8;9;0},M2098,FIND("POSB",M2098))),"",FIND({1;2;3;4;5;6;7;8;9;0},M2098,FIND("POSB",M2098))))),6)),"")</f>
        <v/>
      </c>
      <c r="U2098" s="8" t="str">
        <f t="shared" si="256"/>
        <v>--</v>
      </c>
      <c r="V2098" s="17" t="str">
        <f>IF(COUNTIF(M2098, "*CHEQUE*")&gt;0,+MID(M2098,(MIN(IF(ISERROR(FIND({1;2;3;4;5;6;7;8;9;0},M2098)),"",FIND({1;2;3;4;5;6;7;8;9;0},M2098)))),15),"")</f>
        <v/>
      </c>
      <c r="W2098" s="10"/>
      <c r="X2098" s="10"/>
      <c r="Y2098" s="10"/>
      <c r="Z2098" s="10"/>
      <c r="AA2098" s="31" t="str">
        <f t="shared" si="257"/>
        <v>--</v>
      </c>
      <c r="AB2098" s="18" t="str">
        <f t="shared" si="258"/>
        <v>Deposit</v>
      </c>
      <c r="AC2098" s="3">
        <f t="shared" si="259"/>
        <v>0</v>
      </c>
      <c r="AD2098" s="4">
        <f t="shared" si="260"/>
        <v>0</v>
      </c>
      <c r="AE2098" s="8" t="str">
        <f t="shared" si="261"/>
        <v/>
      </c>
      <c r="AF2098" s="18" t="str">
        <f t="shared" si="262"/>
        <v>--</v>
      </c>
    </row>
    <row r="2099" spans="5:32" x14ac:dyDescent="0.25">
      <c r="E2099" s="36" t="str">
        <f t="shared" si="263"/>
        <v>--</v>
      </c>
      <c r="F2099" s="26"/>
      <c r="G2099" s="21"/>
      <c r="H2099" s="30"/>
      <c r="I2099" s="30"/>
      <c r="J2099" s="24"/>
      <c r="K2099" s="24"/>
      <c r="L2099" s="24"/>
      <c r="M2099" s="26"/>
      <c r="N2099" s="30"/>
      <c r="O2099" s="13"/>
      <c r="P2099" s="13"/>
      <c r="Q2099" s="13"/>
      <c r="R2099" s="13"/>
      <c r="T2099" s="8" t="str">
        <f>IF(COUNTIF(M2099, "*POSB*TRA*")&gt;0,CONCATENATE(L2099,"-",MID(M2099,(MIN(IF(ISERROR(FIND({1;2;3;4;5;6;7;8;9;0},M2099,FIND("POSB",M2099))),"",FIND({1;2;3;4;5;6;7;8;9;0},M2099,FIND("POSB",M2099))))),6)),"")</f>
        <v/>
      </c>
      <c r="U2099" s="8" t="str">
        <f t="shared" si="256"/>
        <v>--</v>
      </c>
      <c r="V2099" s="17" t="str">
        <f>IF(COUNTIF(M2099, "*CHEQUE*")&gt;0,+MID(M2099,(MIN(IF(ISERROR(FIND({1;2;3;4;5;6;7;8;9;0},M2099)),"",FIND({1;2;3;4;5;6;7;8;9;0},M2099)))),15),"")</f>
        <v/>
      </c>
      <c r="W2099" s="10"/>
      <c r="X2099" s="10"/>
      <c r="Y2099" s="10"/>
      <c r="Z2099" s="10"/>
      <c r="AA2099" s="31" t="str">
        <f t="shared" si="257"/>
        <v>--</v>
      </c>
      <c r="AB2099" s="18" t="str">
        <f t="shared" si="258"/>
        <v>Deposit</v>
      </c>
      <c r="AC2099" s="3">
        <f t="shared" si="259"/>
        <v>0</v>
      </c>
      <c r="AD2099" s="4">
        <f t="shared" si="260"/>
        <v>0</v>
      </c>
      <c r="AE2099" s="8" t="str">
        <f t="shared" si="261"/>
        <v/>
      </c>
      <c r="AF2099" s="18" t="str">
        <f t="shared" si="262"/>
        <v>--</v>
      </c>
    </row>
    <row r="2100" spans="5:32" x14ac:dyDescent="0.25">
      <c r="E2100" s="36" t="str">
        <f t="shared" si="263"/>
        <v>--</v>
      </c>
      <c r="F2100" s="25"/>
      <c r="G2100" s="20"/>
      <c r="H2100" s="29"/>
      <c r="I2100" s="29"/>
      <c r="J2100" s="23"/>
      <c r="K2100" s="23"/>
      <c r="L2100" s="23"/>
      <c r="M2100" s="25"/>
      <c r="N2100" s="29"/>
      <c r="O2100" s="13"/>
      <c r="P2100" s="13"/>
      <c r="Q2100" s="13"/>
      <c r="R2100" s="13"/>
      <c r="T2100" s="8" t="str">
        <f>IF(COUNTIF(M2100, "*POSB*TRA*")&gt;0,CONCATENATE(L2100,"-",MID(M2100,(MIN(IF(ISERROR(FIND({1;2;3;4;5;6;7;8;9;0},M2100,FIND("POSB",M2100))),"",FIND({1;2;3;4;5;6;7;8;9;0},M2100,FIND("POSB",M2100))))),6)),"")</f>
        <v/>
      </c>
      <c r="U2100" s="8" t="str">
        <f t="shared" si="256"/>
        <v>--</v>
      </c>
      <c r="V2100" s="17" t="str">
        <f>IF(COUNTIF(M2100, "*CHEQUE*")&gt;0,+MID(M2100,(MIN(IF(ISERROR(FIND({1;2;3;4;5;6;7;8;9;0},M2100)),"",FIND({1;2;3;4;5;6;7;8;9;0},M2100)))),15),"")</f>
        <v/>
      </c>
      <c r="W2100" s="10"/>
      <c r="X2100" s="10"/>
      <c r="Y2100" s="10"/>
      <c r="Z2100" s="10"/>
      <c r="AA2100" s="31" t="str">
        <f t="shared" si="257"/>
        <v>--</v>
      </c>
      <c r="AB2100" s="18" t="str">
        <f t="shared" si="258"/>
        <v>Deposit</v>
      </c>
      <c r="AC2100" s="3">
        <f t="shared" si="259"/>
        <v>0</v>
      </c>
      <c r="AD2100" s="4">
        <f t="shared" si="260"/>
        <v>0</v>
      </c>
      <c r="AE2100" s="8" t="str">
        <f t="shared" si="261"/>
        <v/>
      </c>
      <c r="AF2100" s="18" t="str">
        <f t="shared" si="262"/>
        <v>--</v>
      </c>
    </row>
    <row r="2101" spans="5:32" x14ac:dyDescent="0.25">
      <c r="E2101" s="36" t="str">
        <f t="shared" si="263"/>
        <v>--</v>
      </c>
      <c r="F2101" s="26"/>
      <c r="G2101" s="21"/>
      <c r="H2101" s="30"/>
      <c r="I2101" s="30"/>
      <c r="J2101" s="24"/>
      <c r="K2101" s="24"/>
      <c r="L2101" s="24"/>
      <c r="M2101" s="26"/>
      <c r="N2101" s="30"/>
      <c r="O2101" s="13"/>
      <c r="P2101" s="13"/>
      <c r="Q2101" s="13"/>
      <c r="R2101" s="13"/>
      <c r="T2101" s="8" t="str">
        <f>IF(COUNTIF(M2101, "*POSB*TRA*")&gt;0,CONCATENATE(L2101,"-",MID(M2101,(MIN(IF(ISERROR(FIND({1;2;3;4;5;6;7;8;9;0},M2101,FIND("POSB",M2101))),"",FIND({1;2;3;4;5;6;7;8;9;0},M2101,FIND("POSB",M2101))))),6)),"")</f>
        <v/>
      </c>
      <c r="U2101" s="8" t="str">
        <f t="shared" si="256"/>
        <v>--</v>
      </c>
      <c r="V2101" s="17" t="str">
        <f>IF(COUNTIF(M2101, "*CHEQUE*")&gt;0,+MID(M2101,(MIN(IF(ISERROR(FIND({1;2;3;4;5;6;7;8;9;0},M2101)),"",FIND({1;2;3;4;5;6;7;8;9;0},M2101)))),15),"")</f>
        <v/>
      </c>
      <c r="W2101" s="10"/>
      <c r="X2101" s="10"/>
      <c r="Y2101" s="10"/>
      <c r="Z2101" s="10"/>
      <c r="AA2101" s="31" t="str">
        <f t="shared" si="257"/>
        <v>--</v>
      </c>
      <c r="AB2101" s="18" t="str">
        <f t="shared" si="258"/>
        <v>Deposit</v>
      </c>
      <c r="AC2101" s="3">
        <f t="shared" si="259"/>
        <v>0</v>
      </c>
      <c r="AD2101" s="4">
        <f t="shared" si="260"/>
        <v>0</v>
      </c>
      <c r="AE2101" s="8" t="str">
        <f t="shared" si="261"/>
        <v/>
      </c>
      <c r="AF2101" s="18" t="str">
        <f t="shared" si="262"/>
        <v>--</v>
      </c>
    </row>
    <row r="2102" spans="5:32" x14ac:dyDescent="0.25">
      <c r="E2102" s="36" t="str">
        <f t="shared" si="263"/>
        <v>--</v>
      </c>
      <c r="F2102" s="25"/>
      <c r="G2102" s="20"/>
      <c r="H2102" s="29"/>
      <c r="I2102" s="29"/>
      <c r="J2102" s="23"/>
      <c r="K2102" s="23"/>
      <c r="L2102" s="23"/>
      <c r="M2102" s="25"/>
      <c r="N2102" s="29"/>
      <c r="O2102" s="13"/>
      <c r="P2102" s="13"/>
      <c r="Q2102" s="13"/>
      <c r="R2102" s="13"/>
      <c r="T2102" s="8" t="str">
        <f>IF(COUNTIF(M2102, "*POSB*TRA*")&gt;0,CONCATENATE(L2102,"-",MID(M2102,(MIN(IF(ISERROR(FIND({1;2;3;4;5;6;7;8;9;0},M2102,FIND("POSB",M2102))),"",FIND({1;2;3;4;5;6;7;8;9;0},M2102,FIND("POSB",M2102))))),6)),"")</f>
        <v/>
      </c>
      <c r="U2102" s="8" t="str">
        <f t="shared" si="256"/>
        <v>--</v>
      </c>
      <c r="V2102" s="17" t="str">
        <f>IF(COUNTIF(M2102, "*CHEQUE*")&gt;0,+MID(M2102,(MIN(IF(ISERROR(FIND({1;2;3;4;5;6;7;8;9;0},M2102)),"",FIND({1;2;3;4;5;6;7;8;9;0},M2102)))),15),"")</f>
        <v/>
      </c>
      <c r="W2102" s="10"/>
      <c r="X2102" s="10"/>
      <c r="Y2102" s="10"/>
      <c r="Z2102" s="10"/>
      <c r="AA2102" s="31" t="str">
        <f t="shared" si="257"/>
        <v>--</v>
      </c>
      <c r="AB2102" s="18" t="str">
        <f t="shared" si="258"/>
        <v>Deposit</v>
      </c>
      <c r="AC2102" s="3">
        <f t="shared" si="259"/>
        <v>0</v>
      </c>
      <c r="AD2102" s="4">
        <f t="shared" si="260"/>
        <v>0</v>
      </c>
      <c r="AE2102" s="8" t="str">
        <f t="shared" si="261"/>
        <v/>
      </c>
      <c r="AF2102" s="18" t="str">
        <f t="shared" si="262"/>
        <v>--</v>
      </c>
    </row>
    <row r="2103" spans="5:32" x14ac:dyDescent="0.25">
      <c r="E2103" s="36" t="str">
        <f t="shared" si="263"/>
        <v>--</v>
      </c>
      <c r="F2103" s="26"/>
      <c r="G2103" s="21"/>
      <c r="H2103" s="30"/>
      <c r="I2103" s="30"/>
      <c r="J2103" s="24"/>
      <c r="K2103" s="24"/>
      <c r="L2103" s="24"/>
      <c r="M2103" s="26"/>
      <c r="N2103" s="30"/>
      <c r="O2103" s="13"/>
      <c r="P2103" s="13"/>
      <c r="Q2103" s="13"/>
      <c r="R2103" s="13"/>
      <c r="T2103" s="8" t="str">
        <f>IF(COUNTIF(M2103, "*POSB*TRA*")&gt;0,CONCATENATE(L2103,"-",MID(M2103,(MIN(IF(ISERROR(FIND({1;2;3;4;5;6;7;8;9;0},M2103,FIND("POSB",M2103))),"",FIND({1;2;3;4;5;6;7;8;9;0},M2103,FIND("POSB",M2103))))),6)),"")</f>
        <v/>
      </c>
      <c r="U2103" s="8" t="str">
        <f t="shared" si="256"/>
        <v>--</v>
      </c>
      <c r="V2103" s="17" t="str">
        <f>IF(COUNTIF(M2103, "*CHEQUE*")&gt;0,+MID(M2103,(MIN(IF(ISERROR(FIND({1;2;3;4;5;6;7;8;9;0},M2103)),"",FIND({1;2;3;4;5;6;7;8;9;0},M2103)))),15),"")</f>
        <v/>
      </c>
      <c r="W2103" s="10"/>
      <c r="X2103" s="10"/>
      <c r="Y2103" s="10"/>
      <c r="Z2103" s="10"/>
      <c r="AA2103" s="31" t="str">
        <f t="shared" si="257"/>
        <v>--</v>
      </c>
      <c r="AB2103" s="18" t="str">
        <f t="shared" si="258"/>
        <v>Deposit</v>
      </c>
      <c r="AC2103" s="3">
        <f t="shared" si="259"/>
        <v>0</v>
      </c>
      <c r="AD2103" s="4">
        <f t="shared" si="260"/>
        <v>0</v>
      </c>
      <c r="AE2103" s="8" t="str">
        <f t="shared" si="261"/>
        <v/>
      </c>
      <c r="AF2103" s="18" t="str">
        <f t="shared" si="262"/>
        <v>--</v>
      </c>
    </row>
    <row r="2104" spans="5:32" x14ac:dyDescent="0.25">
      <c r="E2104" s="36" t="str">
        <f t="shared" si="263"/>
        <v>--</v>
      </c>
      <c r="F2104" s="25"/>
      <c r="G2104" s="20"/>
      <c r="H2104" s="29"/>
      <c r="I2104" s="29"/>
      <c r="J2104" s="23"/>
      <c r="K2104" s="23"/>
      <c r="L2104" s="23"/>
      <c r="M2104" s="25"/>
      <c r="N2104" s="29"/>
      <c r="O2104" s="13"/>
      <c r="P2104" s="13"/>
      <c r="Q2104" s="13"/>
      <c r="R2104" s="13"/>
      <c r="T2104" s="8" t="str">
        <f>IF(COUNTIF(M2104, "*POSB*TRA*")&gt;0,CONCATENATE(L2104,"-",MID(M2104,(MIN(IF(ISERROR(FIND({1;2;3;4;5;6;7;8;9;0},M2104,FIND("POSB",M2104))),"",FIND({1;2;3;4;5;6;7;8;9;0},M2104,FIND("POSB",M2104))))),6)),"")</f>
        <v/>
      </c>
      <c r="U2104" s="8" t="str">
        <f t="shared" si="256"/>
        <v>--</v>
      </c>
      <c r="V2104" s="17" t="str">
        <f>IF(COUNTIF(M2104, "*CHEQUE*")&gt;0,+MID(M2104,(MIN(IF(ISERROR(FIND({1;2;3;4;5;6;7;8;9;0},M2104)),"",FIND({1;2;3;4;5;6;7;8;9;0},M2104)))),15),"")</f>
        <v/>
      </c>
      <c r="W2104" s="10"/>
      <c r="X2104" s="10"/>
      <c r="Y2104" s="10"/>
      <c r="Z2104" s="10"/>
      <c r="AA2104" s="31" t="str">
        <f t="shared" si="257"/>
        <v>--</v>
      </c>
      <c r="AB2104" s="18" t="str">
        <f t="shared" si="258"/>
        <v>Deposit</v>
      </c>
      <c r="AC2104" s="3">
        <f t="shared" si="259"/>
        <v>0</v>
      </c>
      <c r="AD2104" s="4">
        <f t="shared" si="260"/>
        <v>0</v>
      </c>
      <c r="AE2104" s="8" t="str">
        <f t="shared" si="261"/>
        <v/>
      </c>
      <c r="AF2104" s="18" t="str">
        <f t="shared" si="262"/>
        <v>--</v>
      </c>
    </row>
    <row r="2105" spans="5:32" x14ac:dyDescent="0.25">
      <c r="E2105" s="36" t="str">
        <f t="shared" si="263"/>
        <v>--</v>
      </c>
      <c r="F2105" s="26"/>
      <c r="G2105" s="21"/>
      <c r="H2105" s="30"/>
      <c r="I2105" s="30"/>
      <c r="J2105" s="24"/>
      <c r="K2105" s="24"/>
      <c r="L2105" s="24"/>
      <c r="M2105" s="26"/>
      <c r="N2105" s="30"/>
      <c r="O2105" s="13"/>
      <c r="P2105" s="13"/>
      <c r="Q2105" s="13"/>
      <c r="R2105" s="13"/>
      <c r="T2105" s="8" t="str">
        <f>IF(COUNTIF(M2105, "*POSB*TRA*")&gt;0,CONCATENATE(L2105,"-",MID(M2105,(MIN(IF(ISERROR(FIND({1;2;3;4;5;6;7;8;9;0},M2105,FIND("POSB",M2105))),"",FIND({1;2;3;4;5;6;7;8;9;0},M2105,FIND("POSB",M2105))))),6)),"")</f>
        <v/>
      </c>
      <c r="U2105" s="8" t="str">
        <f t="shared" si="256"/>
        <v>--</v>
      </c>
      <c r="V2105" s="17" t="str">
        <f>IF(COUNTIF(M2105, "*CHEQUE*")&gt;0,+MID(M2105,(MIN(IF(ISERROR(FIND({1;2;3;4;5;6;7;8;9;0},M2105)),"",FIND({1;2;3;4;5;6;7;8;9;0},M2105)))),15),"")</f>
        <v/>
      </c>
      <c r="W2105" s="10"/>
      <c r="X2105" s="10"/>
      <c r="Y2105" s="10"/>
      <c r="Z2105" s="10"/>
      <c r="AA2105" s="31" t="str">
        <f t="shared" si="257"/>
        <v>--</v>
      </c>
      <c r="AB2105" s="18" t="str">
        <f t="shared" si="258"/>
        <v>Deposit</v>
      </c>
      <c r="AC2105" s="3">
        <f t="shared" si="259"/>
        <v>0</v>
      </c>
      <c r="AD2105" s="4">
        <f t="shared" si="260"/>
        <v>0</v>
      </c>
      <c r="AE2105" s="8" t="str">
        <f t="shared" si="261"/>
        <v/>
      </c>
      <c r="AF2105" s="18" t="str">
        <f t="shared" si="262"/>
        <v>--</v>
      </c>
    </row>
    <row r="2106" spans="5:32" x14ac:dyDescent="0.25">
      <c r="E2106" s="36" t="str">
        <f t="shared" si="263"/>
        <v>--</v>
      </c>
      <c r="F2106" s="25"/>
      <c r="G2106" s="20"/>
      <c r="H2106" s="29"/>
      <c r="I2106" s="29"/>
      <c r="J2106" s="23"/>
      <c r="K2106" s="23"/>
      <c r="L2106" s="23"/>
      <c r="M2106" s="25"/>
      <c r="N2106" s="29"/>
      <c r="O2106" s="13"/>
      <c r="P2106" s="13"/>
      <c r="Q2106" s="13"/>
      <c r="R2106" s="13"/>
      <c r="T2106" s="8" t="str">
        <f>IF(COUNTIF(M2106, "*POSB*TRA*")&gt;0,CONCATENATE(L2106,"-",MID(M2106,(MIN(IF(ISERROR(FIND({1;2;3;4;5;6;7;8;9;0},M2106,FIND("POSB",M2106))),"",FIND({1;2;3;4;5;6;7;8;9;0},M2106,FIND("POSB",M2106))))),6)),"")</f>
        <v/>
      </c>
      <c r="U2106" s="8" t="str">
        <f t="shared" si="256"/>
        <v>--</v>
      </c>
      <c r="V2106" s="17" t="str">
        <f>IF(COUNTIF(M2106, "*CHEQUE*")&gt;0,+MID(M2106,(MIN(IF(ISERROR(FIND({1;2;3;4;5;6;7;8;9;0},M2106)),"",FIND({1;2;3;4;5;6;7;8;9;0},M2106)))),15),"")</f>
        <v/>
      </c>
      <c r="W2106" s="10"/>
      <c r="X2106" s="10"/>
      <c r="Y2106" s="10"/>
      <c r="Z2106" s="10"/>
      <c r="AA2106" s="31" t="str">
        <f t="shared" si="257"/>
        <v>--</v>
      </c>
      <c r="AB2106" s="18" t="str">
        <f t="shared" si="258"/>
        <v>Deposit</v>
      </c>
      <c r="AC2106" s="3">
        <f t="shared" si="259"/>
        <v>0</v>
      </c>
      <c r="AD2106" s="4">
        <f t="shared" si="260"/>
        <v>0</v>
      </c>
      <c r="AE2106" s="8" t="str">
        <f t="shared" si="261"/>
        <v/>
      </c>
      <c r="AF2106" s="18" t="str">
        <f t="shared" si="262"/>
        <v>--</v>
      </c>
    </row>
    <row r="2107" spans="5:32" x14ac:dyDescent="0.25">
      <c r="E2107" s="36" t="str">
        <f t="shared" si="263"/>
        <v>--</v>
      </c>
      <c r="F2107" s="26"/>
      <c r="G2107" s="21"/>
      <c r="H2107" s="30"/>
      <c r="I2107" s="30"/>
      <c r="J2107" s="24"/>
      <c r="K2107" s="24"/>
      <c r="L2107" s="24"/>
      <c r="M2107" s="26"/>
      <c r="N2107" s="30"/>
      <c r="O2107" s="13"/>
      <c r="P2107" s="13"/>
      <c r="Q2107" s="13"/>
      <c r="R2107" s="13"/>
      <c r="T2107" s="8" t="str">
        <f>IF(COUNTIF(M2107, "*POSB*TRA*")&gt;0,CONCATENATE(L2107,"-",MID(M2107,(MIN(IF(ISERROR(FIND({1;2;3;4;5;6;7;8;9;0},M2107,FIND("POSB",M2107))),"",FIND({1;2;3;4;5;6;7;8;9;0},M2107,FIND("POSB",M2107))))),6)),"")</f>
        <v/>
      </c>
      <c r="U2107" s="8" t="str">
        <f t="shared" si="256"/>
        <v>--</v>
      </c>
      <c r="V2107" s="17" t="str">
        <f>IF(COUNTIF(M2107, "*CHEQUE*")&gt;0,+MID(M2107,(MIN(IF(ISERROR(FIND({1;2;3;4;5;6;7;8;9;0},M2107)),"",FIND({1;2;3;4;5;6;7;8;9;0},M2107)))),15),"")</f>
        <v/>
      </c>
      <c r="W2107" s="10"/>
      <c r="X2107" s="10"/>
      <c r="Y2107" s="10"/>
      <c r="Z2107" s="10"/>
      <c r="AA2107" s="31" t="str">
        <f t="shared" si="257"/>
        <v>--</v>
      </c>
      <c r="AB2107" s="18" t="str">
        <f t="shared" si="258"/>
        <v>Deposit</v>
      </c>
      <c r="AC2107" s="3">
        <f t="shared" si="259"/>
        <v>0</v>
      </c>
      <c r="AD2107" s="4">
        <f t="shared" si="260"/>
        <v>0</v>
      </c>
      <c r="AE2107" s="8" t="str">
        <f t="shared" si="261"/>
        <v/>
      </c>
      <c r="AF2107" s="18" t="str">
        <f t="shared" si="262"/>
        <v>--</v>
      </c>
    </row>
    <row r="2108" spans="5:32" x14ac:dyDescent="0.25">
      <c r="E2108" s="36" t="str">
        <f t="shared" si="263"/>
        <v>--</v>
      </c>
      <c r="F2108" s="25"/>
      <c r="G2108" s="20"/>
      <c r="H2108" s="29"/>
      <c r="I2108" s="29"/>
      <c r="J2108" s="23"/>
      <c r="K2108" s="23"/>
      <c r="L2108" s="23"/>
      <c r="M2108" s="25"/>
      <c r="N2108" s="29"/>
      <c r="O2108" s="13"/>
      <c r="P2108" s="13"/>
      <c r="Q2108" s="13"/>
      <c r="R2108" s="13"/>
      <c r="T2108" s="8" t="str">
        <f>IF(COUNTIF(M2108, "*POSB*TRA*")&gt;0,CONCATENATE(L2108,"-",MID(M2108,(MIN(IF(ISERROR(FIND({1;2;3;4;5;6;7;8;9;0},M2108,FIND("POSB",M2108))),"",FIND({1;2;3;4;5;6;7;8;9;0},M2108,FIND("POSB",M2108))))),6)),"")</f>
        <v/>
      </c>
      <c r="U2108" s="8" t="str">
        <f t="shared" si="256"/>
        <v>--</v>
      </c>
      <c r="V2108" s="17" t="str">
        <f>IF(COUNTIF(M2108, "*CHEQUE*")&gt;0,+MID(M2108,(MIN(IF(ISERROR(FIND({1;2;3;4;5;6;7;8;9;0},M2108)),"",FIND({1;2;3;4;5;6;7;8;9;0},M2108)))),15),"")</f>
        <v/>
      </c>
      <c r="W2108" s="10"/>
      <c r="X2108" s="10"/>
      <c r="Y2108" s="10"/>
      <c r="Z2108" s="10"/>
      <c r="AA2108" s="31" t="str">
        <f t="shared" si="257"/>
        <v>--</v>
      </c>
      <c r="AB2108" s="18" t="str">
        <f t="shared" si="258"/>
        <v>Deposit</v>
      </c>
      <c r="AC2108" s="3">
        <f t="shared" si="259"/>
        <v>0</v>
      </c>
      <c r="AD2108" s="4">
        <f t="shared" si="260"/>
        <v>0</v>
      </c>
      <c r="AE2108" s="8" t="str">
        <f t="shared" si="261"/>
        <v/>
      </c>
      <c r="AF2108" s="18" t="str">
        <f t="shared" si="262"/>
        <v>--</v>
      </c>
    </row>
    <row r="2109" spans="5:32" x14ac:dyDescent="0.25">
      <c r="E2109" s="36" t="str">
        <f t="shared" si="263"/>
        <v>--</v>
      </c>
      <c r="F2109" s="26"/>
      <c r="G2109" s="21"/>
      <c r="H2109" s="30"/>
      <c r="I2109" s="30"/>
      <c r="J2109" s="24"/>
      <c r="K2109" s="24"/>
      <c r="L2109" s="24"/>
      <c r="M2109" s="26"/>
      <c r="N2109" s="30"/>
      <c r="O2109" s="13"/>
      <c r="P2109" s="13"/>
      <c r="Q2109" s="13"/>
      <c r="R2109" s="13"/>
      <c r="T2109" s="8" t="str">
        <f>IF(COUNTIF(M2109, "*POSB*TRA*")&gt;0,CONCATENATE(L2109,"-",MID(M2109,(MIN(IF(ISERROR(FIND({1;2;3;4;5;6;7;8;9;0},M2109,FIND("POSB",M2109))),"",FIND({1;2;3;4;5;6;7;8;9;0},M2109,FIND("POSB",M2109))))),6)),"")</f>
        <v/>
      </c>
      <c r="U2109" s="8" t="str">
        <f t="shared" si="256"/>
        <v>--</v>
      </c>
      <c r="V2109" s="17" t="str">
        <f>IF(COUNTIF(M2109, "*CHEQUE*")&gt;0,+MID(M2109,(MIN(IF(ISERROR(FIND({1;2;3;4;5;6;7;8;9;0},M2109)),"",FIND({1;2;3;4;5;6;7;8;9;0},M2109)))),15),"")</f>
        <v/>
      </c>
      <c r="W2109" s="10"/>
      <c r="X2109" s="10"/>
      <c r="Y2109" s="10"/>
      <c r="Z2109" s="10"/>
      <c r="AA2109" s="31" t="str">
        <f t="shared" si="257"/>
        <v>--</v>
      </c>
      <c r="AB2109" s="18" t="str">
        <f t="shared" si="258"/>
        <v>Deposit</v>
      </c>
      <c r="AC2109" s="3">
        <f t="shared" si="259"/>
        <v>0</v>
      </c>
      <c r="AD2109" s="4">
        <f t="shared" si="260"/>
        <v>0</v>
      </c>
      <c r="AE2109" s="8" t="str">
        <f t="shared" si="261"/>
        <v/>
      </c>
      <c r="AF2109" s="18" t="str">
        <f t="shared" si="262"/>
        <v>--</v>
      </c>
    </row>
    <row r="2110" spans="5:32" x14ac:dyDescent="0.25">
      <c r="E2110" s="36" t="str">
        <f t="shared" si="263"/>
        <v>--</v>
      </c>
      <c r="F2110" s="25"/>
      <c r="G2110" s="20"/>
      <c r="H2110" s="29"/>
      <c r="I2110" s="29"/>
      <c r="J2110" s="23"/>
      <c r="K2110" s="23"/>
      <c r="L2110" s="23"/>
      <c r="M2110" s="25"/>
      <c r="N2110" s="29"/>
      <c r="O2110" s="13"/>
      <c r="P2110" s="13"/>
      <c r="Q2110" s="13"/>
      <c r="R2110" s="13"/>
      <c r="T2110" s="8" t="str">
        <f>IF(COUNTIF(M2110, "*POSB*TRA*")&gt;0,CONCATENATE(L2110,"-",MID(M2110,(MIN(IF(ISERROR(FIND({1;2;3;4;5;6;7;8;9;0},M2110,FIND("POSB",M2110))),"",FIND({1;2;3;4;5;6;7;8;9;0},M2110,FIND("POSB",M2110))))),6)),"")</f>
        <v/>
      </c>
      <c r="U2110" s="8" t="str">
        <f t="shared" si="256"/>
        <v>--</v>
      </c>
      <c r="V2110" s="17" t="str">
        <f>IF(COUNTIF(M2110, "*CHEQUE*")&gt;0,+MID(M2110,(MIN(IF(ISERROR(FIND({1;2;3;4;5;6;7;8;9;0},M2110)),"",FIND({1;2;3;4;5;6;7;8;9;0},M2110)))),15),"")</f>
        <v/>
      </c>
      <c r="W2110" s="10"/>
      <c r="X2110" s="10"/>
      <c r="Y2110" s="10"/>
      <c r="Z2110" s="10"/>
      <c r="AA2110" s="31" t="str">
        <f t="shared" si="257"/>
        <v>--</v>
      </c>
      <c r="AB2110" s="18" t="str">
        <f t="shared" si="258"/>
        <v>Deposit</v>
      </c>
      <c r="AC2110" s="3">
        <f t="shared" si="259"/>
        <v>0</v>
      </c>
      <c r="AD2110" s="4">
        <f t="shared" si="260"/>
        <v>0</v>
      </c>
      <c r="AE2110" s="8" t="str">
        <f t="shared" si="261"/>
        <v/>
      </c>
      <c r="AF2110" s="18" t="str">
        <f t="shared" si="262"/>
        <v>--</v>
      </c>
    </row>
    <row r="2111" spans="5:32" x14ac:dyDescent="0.25">
      <c r="E2111" s="36" t="str">
        <f t="shared" si="263"/>
        <v>--</v>
      </c>
      <c r="F2111" s="26"/>
      <c r="G2111" s="21"/>
      <c r="H2111" s="30"/>
      <c r="I2111" s="30"/>
      <c r="J2111" s="24"/>
      <c r="K2111" s="24"/>
      <c r="L2111" s="24"/>
      <c r="M2111" s="26"/>
      <c r="N2111" s="30"/>
      <c r="O2111" s="13"/>
      <c r="P2111" s="13"/>
      <c r="Q2111" s="13"/>
      <c r="R2111" s="13"/>
      <c r="T2111" s="8" t="str">
        <f>IF(COUNTIF(M2111, "*POSB*TRA*")&gt;0,CONCATENATE(L2111,"-",MID(M2111,(MIN(IF(ISERROR(FIND({1;2;3;4;5;6;7;8;9;0},M2111,FIND("POSB",M2111))),"",FIND({1;2;3;4;5;6;7;8;9;0},M2111,FIND("POSB",M2111))))),6)),"")</f>
        <v/>
      </c>
      <c r="U2111" s="8" t="str">
        <f t="shared" si="256"/>
        <v>--</v>
      </c>
      <c r="V2111" s="17" t="str">
        <f>IF(COUNTIF(M2111, "*CHEQUE*")&gt;0,+MID(M2111,(MIN(IF(ISERROR(FIND({1;2;3;4;5;6;7;8;9;0},M2111)),"",FIND({1;2;3;4;5;6;7;8;9;0},M2111)))),15),"")</f>
        <v/>
      </c>
      <c r="W2111" s="10"/>
      <c r="X2111" s="10"/>
      <c r="Y2111" s="10"/>
      <c r="Z2111" s="10"/>
      <c r="AA2111" s="31" t="str">
        <f t="shared" si="257"/>
        <v>--</v>
      </c>
      <c r="AB2111" s="18" t="str">
        <f t="shared" si="258"/>
        <v>Deposit</v>
      </c>
      <c r="AC2111" s="3">
        <f t="shared" si="259"/>
        <v>0</v>
      </c>
      <c r="AD2111" s="4">
        <f t="shared" si="260"/>
        <v>0</v>
      </c>
      <c r="AE2111" s="8" t="str">
        <f t="shared" si="261"/>
        <v/>
      </c>
      <c r="AF2111" s="18" t="str">
        <f t="shared" si="262"/>
        <v>--</v>
      </c>
    </row>
    <row r="2112" spans="5:32" x14ac:dyDescent="0.25">
      <c r="E2112" s="36" t="str">
        <f t="shared" si="263"/>
        <v>--</v>
      </c>
      <c r="F2112" s="25"/>
      <c r="G2112" s="20"/>
      <c r="H2112" s="29"/>
      <c r="I2112" s="29"/>
      <c r="J2112" s="23"/>
      <c r="K2112" s="23"/>
      <c r="L2112" s="23"/>
      <c r="M2112" s="25"/>
      <c r="N2112" s="29"/>
      <c r="O2112" s="13"/>
      <c r="P2112" s="13"/>
      <c r="Q2112" s="13"/>
      <c r="R2112" s="13"/>
      <c r="T2112" s="8" t="str">
        <f>IF(COUNTIF(M2112, "*POSB*TRA*")&gt;0,CONCATENATE(L2112,"-",MID(M2112,(MIN(IF(ISERROR(FIND({1;2;3;4;5;6;7;8;9;0},M2112,FIND("POSB",M2112))),"",FIND({1;2;3;4;5;6;7;8;9;0},M2112,FIND("POSB",M2112))))),6)),"")</f>
        <v/>
      </c>
      <c r="U2112" s="8" t="str">
        <f t="shared" si="256"/>
        <v>--</v>
      </c>
      <c r="V2112" s="17" t="str">
        <f>IF(COUNTIF(M2112, "*CHEQUE*")&gt;0,+MID(M2112,(MIN(IF(ISERROR(FIND({1;2;3;4;5;6;7;8;9;0},M2112)),"",FIND({1;2;3;4;5;6;7;8;9;0},M2112)))),15),"")</f>
        <v/>
      </c>
      <c r="W2112" s="10"/>
      <c r="X2112" s="10"/>
      <c r="Y2112" s="10"/>
      <c r="Z2112" s="10"/>
      <c r="AA2112" s="31" t="str">
        <f t="shared" si="257"/>
        <v>--</v>
      </c>
      <c r="AB2112" s="18" t="str">
        <f t="shared" si="258"/>
        <v>Deposit</v>
      </c>
      <c r="AC2112" s="3">
        <f t="shared" si="259"/>
        <v>0</v>
      </c>
      <c r="AD2112" s="4">
        <f t="shared" si="260"/>
        <v>0</v>
      </c>
      <c r="AE2112" s="8" t="str">
        <f t="shared" si="261"/>
        <v/>
      </c>
      <c r="AF2112" s="18" t="str">
        <f t="shared" si="262"/>
        <v>--</v>
      </c>
    </row>
    <row r="2113" spans="5:32" x14ac:dyDescent="0.25">
      <c r="E2113" s="36" t="str">
        <f t="shared" si="263"/>
        <v>--</v>
      </c>
      <c r="F2113" s="26"/>
      <c r="G2113" s="21"/>
      <c r="H2113" s="30"/>
      <c r="I2113" s="30"/>
      <c r="J2113" s="24"/>
      <c r="K2113" s="24"/>
      <c r="L2113" s="24"/>
      <c r="M2113" s="26"/>
      <c r="N2113" s="30"/>
      <c r="O2113" s="13"/>
      <c r="P2113" s="13"/>
      <c r="Q2113" s="13"/>
      <c r="R2113" s="13"/>
      <c r="T2113" s="8" t="str">
        <f>IF(COUNTIF(M2113, "*POSB*TRA*")&gt;0,CONCATENATE(L2113,"-",MID(M2113,(MIN(IF(ISERROR(FIND({1;2;3;4;5;6;7;8;9;0},M2113,FIND("POSB",M2113))),"",FIND({1;2;3;4;5;6;7;8;9;0},M2113,FIND("POSB",M2113))))),6)),"")</f>
        <v/>
      </c>
      <c r="U2113" s="8" t="str">
        <f t="shared" si="256"/>
        <v>--</v>
      </c>
      <c r="V2113" s="17" t="str">
        <f>IF(COUNTIF(M2113, "*CHEQUE*")&gt;0,+MID(M2113,(MIN(IF(ISERROR(FIND({1;2;3;4;5;6;7;8;9;0},M2113)),"",FIND({1;2;3;4;5;6;7;8;9;0},M2113)))),15),"")</f>
        <v/>
      </c>
      <c r="W2113" s="10"/>
      <c r="X2113" s="10"/>
      <c r="Y2113" s="10"/>
      <c r="Z2113" s="10"/>
      <c r="AA2113" s="31" t="str">
        <f t="shared" si="257"/>
        <v>--</v>
      </c>
      <c r="AB2113" s="18" t="str">
        <f t="shared" si="258"/>
        <v>Deposit</v>
      </c>
      <c r="AC2113" s="3">
        <f t="shared" si="259"/>
        <v>0</v>
      </c>
      <c r="AD2113" s="4">
        <f t="shared" si="260"/>
        <v>0</v>
      </c>
      <c r="AE2113" s="8" t="str">
        <f t="shared" si="261"/>
        <v/>
      </c>
      <c r="AF2113" s="18" t="str">
        <f t="shared" si="262"/>
        <v>--</v>
      </c>
    </row>
    <row r="2114" spans="5:32" x14ac:dyDescent="0.25">
      <c r="E2114" s="36" t="str">
        <f t="shared" si="263"/>
        <v>--</v>
      </c>
      <c r="F2114" s="25"/>
      <c r="G2114" s="20"/>
      <c r="H2114" s="29"/>
      <c r="I2114" s="29"/>
      <c r="J2114" s="23"/>
      <c r="K2114" s="23"/>
      <c r="L2114" s="23"/>
      <c r="M2114" s="25"/>
      <c r="N2114" s="29"/>
      <c r="O2114" s="13"/>
      <c r="P2114" s="13"/>
      <c r="Q2114" s="13"/>
      <c r="R2114" s="13"/>
      <c r="T2114" s="8" t="str">
        <f>IF(COUNTIF(M2114, "*POSB*TRA*")&gt;0,CONCATENATE(L2114,"-",MID(M2114,(MIN(IF(ISERROR(FIND({1;2;3;4;5;6;7;8;9;0},M2114,FIND("POSB",M2114))),"",FIND({1;2;3;4;5;6;7;8;9;0},M2114,FIND("POSB",M2114))))),6)),"")</f>
        <v/>
      </c>
      <c r="U2114" s="8" t="str">
        <f t="shared" si="256"/>
        <v>--</v>
      </c>
      <c r="V2114" s="17" t="str">
        <f>IF(COUNTIF(M2114, "*CHEQUE*")&gt;0,+MID(M2114,(MIN(IF(ISERROR(FIND({1;2;3;4;5;6;7;8;9;0},M2114)),"",FIND({1;2;3;4;5;6;7;8;9;0},M2114)))),15),"")</f>
        <v/>
      </c>
      <c r="W2114" s="10"/>
      <c r="X2114" s="10"/>
      <c r="Y2114" s="10"/>
      <c r="Z2114" s="10"/>
      <c r="AA2114" s="31" t="str">
        <f t="shared" si="257"/>
        <v>--</v>
      </c>
      <c r="AB2114" s="18" t="str">
        <f t="shared" si="258"/>
        <v>Deposit</v>
      </c>
      <c r="AC2114" s="3">
        <f t="shared" si="259"/>
        <v>0</v>
      </c>
      <c r="AD2114" s="4">
        <f t="shared" si="260"/>
        <v>0</v>
      </c>
      <c r="AE2114" s="8" t="str">
        <f t="shared" si="261"/>
        <v/>
      </c>
      <c r="AF2114" s="18" t="str">
        <f t="shared" si="262"/>
        <v>--</v>
      </c>
    </row>
    <row r="2115" spans="5:32" x14ac:dyDescent="0.25">
      <c r="E2115" s="36" t="str">
        <f t="shared" si="263"/>
        <v>--</v>
      </c>
      <c r="F2115" s="26"/>
      <c r="G2115" s="21"/>
      <c r="H2115" s="30"/>
      <c r="I2115" s="30"/>
      <c r="J2115" s="24"/>
      <c r="K2115" s="24"/>
      <c r="L2115" s="24"/>
      <c r="M2115" s="26"/>
      <c r="N2115" s="30"/>
      <c r="O2115" s="13"/>
      <c r="P2115" s="13"/>
      <c r="Q2115" s="13"/>
      <c r="R2115" s="13"/>
      <c r="T2115" s="8" t="str">
        <f>IF(COUNTIF(M2115, "*POSB*TRA*")&gt;0,CONCATENATE(L2115,"-",MID(M2115,(MIN(IF(ISERROR(FIND({1;2;3;4;5;6;7;8;9;0},M2115,FIND("POSB",M2115))),"",FIND({1;2;3;4;5;6;7;8;9;0},M2115,FIND("POSB",M2115))))),6)),"")</f>
        <v/>
      </c>
      <c r="U2115" s="8" t="str">
        <f t="shared" si="256"/>
        <v>--</v>
      </c>
      <c r="V2115" s="17" t="str">
        <f>IF(COUNTIF(M2115, "*CHEQUE*")&gt;0,+MID(M2115,(MIN(IF(ISERROR(FIND({1;2;3;4;5;6;7;8;9;0},M2115)),"",FIND({1;2;3;4;5;6;7;8;9;0},M2115)))),15),"")</f>
        <v/>
      </c>
      <c r="W2115" s="10"/>
      <c r="X2115" s="10"/>
      <c r="Y2115" s="10"/>
      <c r="Z2115" s="10"/>
      <c r="AA2115" s="31" t="str">
        <f t="shared" si="257"/>
        <v>--</v>
      </c>
      <c r="AB2115" s="18" t="str">
        <f t="shared" si="258"/>
        <v>Deposit</v>
      </c>
      <c r="AC2115" s="3">
        <f t="shared" si="259"/>
        <v>0</v>
      </c>
      <c r="AD2115" s="4">
        <f t="shared" si="260"/>
        <v>0</v>
      </c>
      <c r="AE2115" s="8" t="str">
        <f t="shared" si="261"/>
        <v/>
      </c>
      <c r="AF2115" s="18" t="str">
        <f t="shared" si="262"/>
        <v>--</v>
      </c>
    </row>
    <row r="2116" spans="5:32" x14ac:dyDescent="0.25">
      <c r="E2116" s="36" t="str">
        <f t="shared" si="263"/>
        <v>--</v>
      </c>
      <c r="F2116" s="25"/>
      <c r="G2116" s="20"/>
      <c r="H2116" s="29"/>
      <c r="I2116" s="29"/>
      <c r="J2116" s="23"/>
      <c r="K2116" s="23"/>
      <c r="L2116" s="23"/>
      <c r="M2116" s="25"/>
      <c r="N2116" s="29"/>
      <c r="O2116" s="13"/>
      <c r="P2116" s="13"/>
      <c r="Q2116" s="13"/>
      <c r="R2116" s="13"/>
      <c r="T2116" s="8" t="str">
        <f>IF(COUNTIF(M2116, "*POSB*TRA*")&gt;0,CONCATENATE(L2116,"-",MID(M2116,(MIN(IF(ISERROR(FIND({1;2;3;4;5;6;7;8;9;0},M2116,FIND("POSB",M2116))),"",FIND({1;2;3;4;5;6;7;8;9;0},M2116,FIND("POSB",M2116))))),6)),"")</f>
        <v/>
      </c>
      <c r="U2116" s="8" t="str">
        <f t="shared" si="256"/>
        <v>--</v>
      </c>
      <c r="V2116" s="17" t="str">
        <f>IF(COUNTIF(M2116, "*CHEQUE*")&gt;0,+MID(M2116,(MIN(IF(ISERROR(FIND({1;2;3;4;5;6;7;8;9;0},M2116)),"",FIND({1;2;3;4;5;6;7;8;9;0},M2116)))),15),"")</f>
        <v/>
      </c>
      <c r="W2116" s="10"/>
      <c r="X2116" s="10"/>
      <c r="Y2116" s="10"/>
      <c r="Z2116" s="10"/>
      <c r="AA2116" s="31" t="str">
        <f t="shared" si="257"/>
        <v>--</v>
      </c>
      <c r="AB2116" s="18" t="str">
        <f t="shared" si="258"/>
        <v>Deposit</v>
      </c>
      <c r="AC2116" s="3">
        <f t="shared" si="259"/>
        <v>0</v>
      </c>
      <c r="AD2116" s="4">
        <f t="shared" si="260"/>
        <v>0</v>
      </c>
      <c r="AE2116" s="8" t="str">
        <f t="shared" si="261"/>
        <v/>
      </c>
      <c r="AF2116" s="18" t="str">
        <f t="shared" si="262"/>
        <v>--</v>
      </c>
    </row>
    <row r="2117" spans="5:32" x14ac:dyDescent="0.25">
      <c r="E2117" s="36" t="str">
        <f t="shared" si="263"/>
        <v>--</v>
      </c>
      <c r="F2117" s="26"/>
      <c r="G2117" s="21"/>
      <c r="H2117" s="30"/>
      <c r="I2117" s="30"/>
      <c r="J2117" s="24"/>
      <c r="K2117" s="24"/>
      <c r="L2117" s="24"/>
      <c r="M2117" s="26"/>
      <c r="N2117" s="30"/>
      <c r="O2117" s="13"/>
      <c r="P2117" s="13"/>
      <c r="Q2117" s="13"/>
      <c r="R2117" s="13"/>
      <c r="T2117" s="8" t="str">
        <f>IF(COUNTIF(M2117, "*POSB*TRA*")&gt;0,CONCATENATE(L2117,"-",MID(M2117,(MIN(IF(ISERROR(FIND({1;2;3;4;5;6;7;8;9;0},M2117,FIND("POSB",M2117))),"",FIND({1;2;3;4;5;6;7;8;9;0},M2117,FIND("POSB",M2117))))),6)),"")</f>
        <v/>
      </c>
      <c r="U2117" s="8" t="str">
        <f t="shared" si="256"/>
        <v>--</v>
      </c>
      <c r="V2117" s="17" t="str">
        <f>IF(COUNTIF(M2117, "*CHEQUE*")&gt;0,+MID(M2117,(MIN(IF(ISERROR(FIND({1;2;3;4;5;6;7;8;9;0},M2117)),"",FIND({1;2;3;4;5;6;7;8;9;0},M2117)))),15),"")</f>
        <v/>
      </c>
      <c r="W2117" s="10"/>
      <c r="X2117" s="10"/>
      <c r="Y2117" s="10"/>
      <c r="Z2117" s="10"/>
      <c r="AA2117" s="31" t="str">
        <f t="shared" si="257"/>
        <v>--</v>
      </c>
      <c r="AB2117" s="18" t="str">
        <f t="shared" si="258"/>
        <v>Deposit</v>
      </c>
      <c r="AC2117" s="3">
        <f t="shared" si="259"/>
        <v>0</v>
      </c>
      <c r="AD2117" s="4">
        <f t="shared" si="260"/>
        <v>0</v>
      </c>
      <c r="AE2117" s="8" t="str">
        <f t="shared" si="261"/>
        <v/>
      </c>
      <c r="AF2117" s="18" t="str">
        <f t="shared" si="262"/>
        <v>--</v>
      </c>
    </row>
    <row r="2118" spans="5:32" x14ac:dyDescent="0.25">
      <c r="E2118" s="36" t="str">
        <f t="shared" si="263"/>
        <v>--</v>
      </c>
      <c r="F2118" s="25"/>
      <c r="G2118" s="20"/>
      <c r="H2118" s="29"/>
      <c r="I2118" s="29"/>
      <c r="J2118" s="23"/>
      <c r="K2118" s="23"/>
      <c r="L2118" s="23"/>
      <c r="M2118" s="25"/>
      <c r="N2118" s="29"/>
      <c r="O2118" s="13"/>
      <c r="P2118" s="13"/>
      <c r="Q2118" s="13"/>
      <c r="R2118" s="13"/>
      <c r="T2118" s="8" t="str">
        <f>IF(COUNTIF(M2118, "*POSB*TRA*")&gt;0,CONCATENATE(L2118,"-",MID(M2118,(MIN(IF(ISERROR(FIND({1;2;3;4;5;6;7;8;9;0},M2118,FIND("POSB",M2118))),"",FIND({1;2;3;4;5;6;7;8;9;0},M2118,FIND("POSB",M2118))))),6)),"")</f>
        <v/>
      </c>
      <c r="U2118" s="8" t="str">
        <f t="shared" ref="U2118:U2181" si="264">IF(LEN(CONCATENATE(T2118,AE2118))&lt;=0,CONCATENATE(TEXT(AA2118,"yyyyMMdd"),TEXT(ABS(H2118),"#"),TEXT(ABS(I2118),"#")),"")</f>
        <v>--</v>
      </c>
      <c r="V2118" s="17" t="str">
        <f>IF(COUNTIF(M2118, "*CHEQUE*")&gt;0,+MID(M2118,(MIN(IF(ISERROR(FIND({1;2;3;4;5;6;7;8;9;0},M2118)),"",FIND({1;2;3;4;5;6;7;8;9;0},M2118)))),15),"")</f>
        <v/>
      </c>
      <c r="W2118" s="10"/>
      <c r="X2118" s="10"/>
      <c r="Y2118" s="10"/>
      <c r="Z2118" s="10"/>
      <c r="AA2118" s="31" t="str">
        <f t="shared" ref="AA2118:AA2181" si="265">E2118</f>
        <v>--</v>
      </c>
      <c r="AB2118" s="18" t="str">
        <f t="shared" ref="AB2118:AB2181" si="266">IF(COUNTIF(M2118, "*CHEQUE*")&gt;0,"Cheque",IF(COUNTIF(M2118, "*POSB*TRA*")&gt;0,"VISA","Deposit"))</f>
        <v>Deposit</v>
      </c>
      <c r="AC2118" s="3">
        <f t="shared" ref="AC2118:AC2181" si="267">M2118</f>
        <v>0</v>
      </c>
      <c r="AD2118" s="4">
        <f t="shared" ref="AD2118:AD2181" si="268">H2118-I2118</f>
        <v>0</v>
      </c>
      <c r="AE2118" s="8" t="str">
        <f t="shared" ref="AE2118:AE2181" si="269">LEFT(V2118,FIND("@",V2118&amp;"@")-1)</f>
        <v/>
      </c>
      <c r="AF2118" s="18" t="str">
        <f t="shared" ref="AF2118:AF2181" si="270">CONCATENATE(T2118,AE2118,U2118)</f>
        <v>--</v>
      </c>
    </row>
    <row r="2119" spans="5:32" x14ac:dyDescent="0.25">
      <c r="E2119" s="36" t="str">
        <f t="shared" ref="E2119:E2182" si="271">A2119&amp;"-"&amp;B2119&amp;"-"&amp;C2119</f>
        <v>--</v>
      </c>
      <c r="F2119" s="26"/>
      <c r="G2119" s="21"/>
      <c r="H2119" s="30"/>
      <c r="I2119" s="30"/>
      <c r="J2119" s="24"/>
      <c r="K2119" s="24"/>
      <c r="L2119" s="24"/>
      <c r="M2119" s="26"/>
      <c r="N2119" s="30"/>
      <c r="O2119" s="13"/>
      <c r="P2119" s="13"/>
      <c r="Q2119" s="13"/>
      <c r="R2119" s="13"/>
      <c r="T2119" s="8" t="str">
        <f>IF(COUNTIF(M2119, "*POSB*TRA*")&gt;0,CONCATENATE(L2119,"-",MID(M2119,(MIN(IF(ISERROR(FIND({1;2;3;4;5;6;7;8;9;0},M2119,FIND("POSB",M2119))),"",FIND({1;2;3;4;5;6;7;8;9;0},M2119,FIND("POSB",M2119))))),6)),"")</f>
        <v/>
      </c>
      <c r="U2119" s="8" t="str">
        <f t="shared" si="264"/>
        <v>--</v>
      </c>
      <c r="V2119" s="17" t="str">
        <f>IF(COUNTIF(M2119, "*CHEQUE*")&gt;0,+MID(M2119,(MIN(IF(ISERROR(FIND({1;2;3;4;5;6;7;8;9;0},M2119)),"",FIND({1;2;3;4;5;6;7;8;9;0},M2119)))),15),"")</f>
        <v/>
      </c>
      <c r="W2119" s="10"/>
      <c r="X2119" s="10"/>
      <c r="Y2119" s="10"/>
      <c r="Z2119" s="10"/>
      <c r="AA2119" s="31" t="str">
        <f t="shared" si="265"/>
        <v>--</v>
      </c>
      <c r="AB2119" s="18" t="str">
        <f t="shared" si="266"/>
        <v>Deposit</v>
      </c>
      <c r="AC2119" s="3">
        <f t="shared" si="267"/>
        <v>0</v>
      </c>
      <c r="AD2119" s="4">
        <f t="shared" si="268"/>
        <v>0</v>
      </c>
      <c r="AE2119" s="8" t="str">
        <f t="shared" si="269"/>
        <v/>
      </c>
      <c r="AF2119" s="18" t="str">
        <f t="shared" si="270"/>
        <v>--</v>
      </c>
    </row>
    <row r="2120" spans="5:32" x14ac:dyDescent="0.25">
      <c r="E2120" s="36" t="str">
        <f t="shared" si="271"/>
        <v>--</v>
      </c>
      <c r="F2120" s="25"/>
      <c r="G2120" s="20"/>
      <c r="H2120" s="29"/>
      <c r="I2120" s="29"/>
      <c r="J2120" s="23"/>
      <c r="K2120" s="23"/>
      <c r="L2120" s="23"/>
      <c r="M2120" s="25"/>
      <c r="N2120" s="29"/>
      <c r="O2120" s="13"/>
      <c r="P2120" s="13"/>
      <c r="Q2120" s="13"/>
      <c r="R2120" s="13"/>
      <c r="T2120" s="8" t="str">
        <f>IF(COUNTIF(M2120, "*POSB*TRA*")&gt;0,CONCATENATE(L2120,"-",MID(M2120,(MIN(IF(ISERROR(FIND({1;2;3;4;5;6;7;8;9;0},M2120,FIND("POSB",M2120))),"",FIND({1;2;3;4;5;6;7;8;9;0},M2120,FIND("POSB",M2120))))),6)),"")</f>
        <v/>
      </c>
      <c r="U2120" s="8" t="str">
        <f t="shared" si="264"/>
        <v>--</v>
      </c>
      <c r="V2120" s="17" t="str">
        <f>IF(COUNTIF(M2120, "*CHEQUE*")&gt;0,+MID(M2120,(MIN(IF(ISERROR(FIND({1;2;3;4;5;6;7;8;9;0},M2120)),"",FIND({1;2;3;4;5;6;7;8;9;0},M2120)))),15),"")</f>
        <v/>
      </c>
      <c r="W2120" s="10"/>
      <c r="X2120" s="10"/>
      <c r="Y2120" s="10"/>
      <c r="Z2120" s="10"/>
      <c r="AA2120" s="31" t="str">
        <f t="shared" si="265"/>
        <v>--</v>
      </c>
      <c r="AB2120" s="18" t="str">
        <f t="shared" si="266"/>
        <v>Deposit</v>
      </c>
      <c r="AC2120" s="3">
        <f t="shared" si="267"/>
        <v>0</v>
      </c>
      <c r="AD2120" s="4">
        <f t="shared" si="268"/>
        <v>0</v>
      </c>
      <c r="AE2120" s="8" t="str">
        <f t="shared" si="269"/>
        <v/>
      </c>
      <c r="AF2120" s="18" t="str">
        <f t="shared" si="270"/>
        <v>--</v>
      </c>
    </row>
    <row r="2121" spans="5:32" x14ac:dyDescent="0.25">
      <c r="E2121" s="36" t="str">
        <f t="shared" si="271"/>
        <v>--</v>
      </c>
      <c r="F2121" s="26"/>
      <c r="G2121" s="21"/>
      <c r="H2121" s="30"/>
      <c r="I2121" s="30"/>
      <c r="J2121" s="24"/>
      <c r="K2121" s="24"/>
      <c r="L2121" s="24"/>
      <c r="M2121" s="26"/>
      <c r="N2121" s="30"/>
      <c r="O2121" s="13"/>
      <c r="P2121" s="13"/>
      <c r="Q2121" s="13"/>
      <c r="R2121" s="13"/>
      <c r="T2121" s="8" t="str">
        <f>IF(COUNTIF(M2121, "*POSB*TRA*")&gt;0,CONCATENATE(L2121,"-",MID(M2121,(MIN(IF(ISERROR(FIND({1;2;3;4;5;6;7;8;9;0},M2121,FIND("POSB",M2121))),"",FIND({1;2;3;4;5;6;7;8;9;0},M2121,FIND("POSB",M2121))))),6)),"")</f>
        <v/>
      </c>
      <c r="U2121" s="8" t="str">
        <f t="shared" si="264"/>
        <v>--</v>
      </c>
      <c r="V2121" s="17" t="str">
        <f>IF(COUNTIF(M2121, "*CHEQUE*")&gt;0,+MID(M2121,(MIN(IF(ISERROR(FIND({1;2;3;4;5;6;7;8;9;0},M2121)),"",FIND({1;2;3;4;5;6;7;8;9;0},M2121)))),15),"")</f>
        <v/>
      </c>
      <c r="W2121" s="10"/>
      <c r="X2121" s="10"/>
      <c r="Y2121" s="10"/>
      <c r="Z2121" s="10"/>
      <c r="AA2121" s="31" t="str">
        <f t="shared" si="265"/>
        <v>--</v>
      </c>
      <c r="AB2121" s="18" t="str">
        <f t="shared" si="266"/>
        <v>Deposit</v>
      </c>
      <c r="AC2121" s="3">
        <f t="shared" si="267"/>
        <v>0</v>
      </c>
      <c r="AD2121" s="4">
        <f t="shared" si="268"/>
        <v>0</v>
      </c>
      <c r="AE2121" s="8" t="str">
        <f t="shared" si="269"/>
        <v/>
      </c>
      <c r="AF2121" s="18" t="str">
        <f t="shared" si="270"/>
        <v>--</v>
      </c>
    </row>
    <row r="2122" spans="5:32" x14ac:dyDescent="0.25">
      <c r="E2122" s="36" t="str">
        <f t="shared" si="271"/>
        <v>--</v>
      </c>
      <c r="F2122" s="25"/>
      <c r="G2122" s="20"/>
      <c r="H2122" s="29"/>
      <c r="I2122" s="29"/>
      <c r="J2122" s="23"/>
      <c r="K2122" s="23"/>
      <c r="L2122" s="23"/>
      <c r="M2122" s="25"/>
      <c r="N2122" s="29"/>
      <c r="O2122" s="13"/>
      <c r="P2122" s="13"/>
      <c r="Q2122" s="13"/>
      <c r="R2122" s="13"/>
      <c r="T2122" s="8" t="str">
        <f>IF(COUNTIF(M2122, "*POSB*TRA*")&gt;0,CONCATENATE(L2122,"-",MID(M2122,(MIN(IF(ISERROR(FIND({1;2;3;4;5;6;7;8;9;0},M2122,FIND("POSB",M2122))),"",FIND({1;2;3;4;5;6;7;8;9;0},M2122,FIND("POSB",M2122))))),6)),"")</f>
        <v/>
      </c>
      <c r="U2122" s="8" t="str">
        <f t="shared" si="264"/>
        <v>--</v>
      </c>
      <c r="V2122" s="17" t="str">
        <f>IF(COUNTIF(M2122, "*CHEQUE*")&gt;0,+MID(M2122,(MIN(IF(ISERROR(FIND({1;2;3;4;5;6;7;8;9;0},M2122)),"",FIND({1;2;3;4;5;6;7;8;9;0},M2122)))),15),"")</f>
        <v/>
      </c>
      <c r="W2122" s="10"/>
      <c r="X2122" s="10"/>
      <c r="Y2122" s="10"/>
      <c r="Z2122" s="10"/>
      <c r="AA2122" s="31" t="str">
        <f t="shared" si="265"/>
        <v>--</v>
      </c>
      <c r="AB2122" s="18" t="str">
        <f t="shared" si="266"/>
        <v>Deposit</v>
      </c>
      <c r="AC2122" s="3">
        <f t="shared" si="267"/>
        <v>0</v>
      </c>
      <c r="AD2122" s="4">
        <f t="shared" si="268"/>
        <v>0</v>
      </c>
      <c r="AE2122" s="8" t="str">
        <f t="shared" si="269"/>
        <v/>
      </c>
      <c r="AF2122" s="18" t="str">
        <f t="shared" si="270"/>
        <v>--</v>
      </c>
    </row>
    <row r="2123" spans="5:32" x14ac:dyDescent="0.25">
      <c r="E2123" s="36" t="str">
        <f t="shared" si="271"/>
        <v>--</v>
      </c>
      <c r="F2123" s="26"/>
      <c r="G2123" s="21"/>
      <c r="H2123" s="30"/>
      <c r="I2123" s="30"/>
      <c r="J2123" s="24"/>
      <c r="K2123" s="24"/>
      <c r="L2123" s="24"/>
      <c r="M2123" s="26"/>
      <c r="N2123" s="30"/>
      <c r="O2123" s="13"/>
      <c r="P2123" s="13"/>
      <c r="Q2123" s="13"/>
      <c r="R2123" s="13"/>
      <c r="T2123" s="8" t="str">
        <f>IF(COUNTIF(M2123, "*POSB*TRA*")&gt;0,CONCATENATE(L2123,"-",MID(M2123,(MIN(IF(ISERROR(FIND({1;2;3;4;5;6;7;8;9;0},M2123,FIND("POSB",M2123))),"",FIND({1;2;3;4;5;6;7;8;9;0},M2123,FIND("POSB",M2123))))),6)),"")</f>
        <v/>
      </c>
      <c r="U2123" s="8" t="str">
        <f t="shared" si="264"/>
        <v>--</v>
      </c>
      <c r="V2123" s="17" t="str">
        <f>IF(COUNTIF(M2123, "*CHEQUE*")&gt;0,+MID(M2123,(MIN(IF(ISERROR(FIND({1;2;3;4;5;6;7;8;9;0},M2123)),"",FIND({1;2;3;4;5;6;7;8;9;0},M2123)))),15),"")</f>
        <v/>
      </c>
      <c r="W2123" s="10"/>
      <c r="X2123" s="10"/>
      <c r="Y2123" s="10"/>
      <c r="Z2123" s="10"/>
      <c r="AA2123" s="31" t="str">
        <f t="shared" si="265"/>
        <v>--</v>
      </c>
      <c r="AB2123" s="18" t="str">
        <f t="shared" si="266"/>
        <v>Deposit</v>
      </c>
      <c r="AC2123" s="3">
        <f t="shared" si="267"/>
        <v>0</v>
      </c>
      <c r="AD2123" s="4">
        <f t="shared" si="268"/>
        <v>0</v>
      </c>
      <c r="AE2123" s="8" t="str">
        <f t="shared" si="269"/>
        <v/>
      </c>
      <c r="AF2123" s="18" t="str">
        <f t="shared" si="270"/>
        <v>--</v>
      </c>
    </row>
    <row r="2124" spans="5:32" x14ac:dyDescent="0.25">
      <c r="E2124" s="36" t="str">
        <f t="shared" si="271"/>
        <v>--</v>
      </c>
      <c r="F2124" s="25"/>
      <c r="G2124" s="20"/>
      <c r="H2124" s="29"/>
      <c r="I2124" s="29"/>
      <c r="J2124" s="23"/>
      <c r="K2124" s="23"/>
      <c r="L2124" s="23"/>
      <c r="M2124" s="25"/>
      <c r="N2124" s="29"/>
      <c r="O2124" s="13"/>
      <c r="P2124" s="13"/>
      <c r="Q2124" s="13"/>
      <c r="R2124" s="13"/>
      <c r="T2124" s="8" t="str">
        <f>IF(COUNTIF(M2124, "*POSB*TRA*")&gt;0,CONCATENATE(L2124,"-",MID(M2124,(MIN(IF(ISERROR(FIND({1;2;3;4;5;6;7;8;9;0},M2124,FIND("POSB",M2124))),"",FIND({1;2;3;4;5;6;7;8;9;0},M2124,FIND("POSB",M2124))))),6)),"")</f>
        <v/>
      </c>
      <c r="U2124" s="8" t="str">
        <f t="shared" si="264"/>
        <v>--</v>
      </c>
      <c r="V2124" s="17" t="str">
        <f>IF(COUNTIF(M2124, "*CHEQUE*")&gt;0,+MID(M2124,(MIN(IF(ISERROR(FIND({1;2;3;4;5;6;7;8;9;0},M2124)),"",FIND({1;2;3;4;5;6;7;8;9;0},M2124)))),15),"")</f>
        <v/>
      </c>
      <c r="W2124" s="10"/>
      <c r="X2124" s="10"/>
      <c r="Y2124" s="10"/>
      <c r="Z2124" s="10"/>
      <c r="AA2124" s="31" t="str">
        <f t="shared" si="265"/>
        <v>--</v>
      </c>
      <c r="AB2124" s="18" t="str">
        <f t="shared" si="266"/>
        <v>Deposit</v>
      </c>
      <c r="AC2124" s="3">
        <f t="shared" si="267"/>
        <v>0</v>
      </c>
      <c r="AD2124" s="4">
        <f t="shared" si="268"/>
        <v>0</v>
      </c>
      <c r="AE2124" s="8" t="str">
        <f t="shared" si="269"/>
        <v/>
      </c>
      <c r="AF2124" s="18" t="str">
        <f t="shared" si="270"/>
        <v>--</v>
      </c>
    </row>
    <row r="2125" spans="5:32" x14ac:dyDescent="0.25">
      <c r="E2125" s="36" t="str">
        <f t="shared" si="271"/>
        <v>--</v>
      </c>
      <c r="F2125" s="26"/>
      <c r="G2125" s="21"/>
      <c r="H2125" s="30"/>
      <c r="I2125" s="30"/>
      <c r="J2125" s="24"/>
      <c r="K2125" s="24"/>
      <c r="L2125" s="24"/>
      <c r="M2125" s="26"/>
      <c r="N2125" s="30"/>
      <c r="O2125" s="13"/>
      <c r="P2125" s="13"/>
      <c r="Q2125" s="13"/>
      <c r="R2125" s="13"/>
      <c r="T2125" s="8" t="str">
        <f>IF(COUNTIF(M2125, "*POSB*TRA*")&gt;0,CONCATENATE(L2125,"-",MID(M2125,(MIN(IF(ISERROR(FIND({1;2;3;4;5;6;7;8;9;0},M2125,FIND("POSB",M2125))),"",FIND({1;2;3;4;5;6;7;8;9;0},M2125,FIND("POSB",M2125))))),6)),"")</f>
        <v/>
      </c>
      <c r="U2125" s="8" t="str">
        <f t="shared" si="264"/>
        <v>--</v>
      </c>
      <c r="V2125" s="17" t="str">
        <f>IF(COUNTIF(M2125, "*CHEQUE*")&gt;0,+MID(M2125,(MIN(IF(ISERROR(FIND({1;2;3;4;5;6;7;8;9;0},M2125)),"",FIND({1;2;3;4;5;6;7;8;9;0},M2125)))),15),"")</f>
        <v/>
      </c>
      <c r="W2125" s="10"/>
      <c r="X2125" s="10"/>
      <c r="Y2125" s="10"/>
      <c r="Z2125" s="10"/>
      <c r="AA2125" s="31" t="str">
        <f t="shared" si="265"/>
        <v>--</v>
      </c>
      <c r="AB2125" s="18" t="str">
        <f t="shared" si="266"/>
        <v>Deposit</v>
      </c>
      <c r="AC2125" s="3">
        <f t="shared" si="267"/>
        <v>0</v>
      </c>
      <c r="AD2125" s="4">
        <f t="shared" si="268"/>
        <v>0</v>
      </c>
      <c r="AE2125" s="8" t="str">
        <f t="shared" si="269"/>
        <v/>
      </c>
      <c r="AF2125" s="18" t="str">
        <f t="shared" si="270"/>
        <v>--</v>
      </c>
    </row>
    <row r="2126" spans="5:32" x14ac:dyDescent="0.25">
      <c r="E2126" s="36" t="str">
        <f t="shared" si="271"/>
        <v>--</v>
      </c>
      <c r="F2126" s="25"/>
      <c r="G2126" s="20"/>
      <c r="H2126" s="29"/>
      <c r="I2126" s="29"/>
      <c r="J2126" s="23"/>
      <c r="K2126" s="23"/>
      <c r="L2126" s="23"/>
      <c r="M2126" s="25"/>
      <c r="N2126" s="29"/>
      <c r="O2126" s="13"/>
      <c r="P2126" s="13"/>
      <c r="Q2126" s="13"/>
      <c r="R2126" s="13"/>
      <c r="T2126" s="8" t="str">
        <f>IF(COUNTIF(M2126, "*POSB*TRA*")&gt;0,CONCATENATE(L2126,"-",MID(M2126,(MIN(IF(ISERROR(FIND({1;2;3;4;5;6;7;8;9;0},M2126,FIND("POSB",M2126))),"",FIND({1;2;3;4;5;6;7;8;9;0},M2126,FIND("POSB",M2126))))),6)),"")</f>
        <v/>
      </c>
      <c r="U2126" s="8" t="str">
        <f t="shared" si="264"/>
        <v>--</v>
      </c>
      <c r="V2126" s="17" t="str">
        <f>IF(COUNTIF(M2126, "*CHEQUE*")&gt;0,+MID(M2126,(MIN(IF(ISERROR(FIND({1;2;3;4;5;6;7;8;9;0},M2126)),"",FIND({1;2;3;4;5;6;7;8;9;0},M2126)))),15),"")</f>
        <v/>
      </c>
      <c r="W2126" s="10"/>
      <c r="X2126" s="10"/>
      <c r="Y2126" s="10"/>
      <c r="Z2126" s="10"/>
      <c r="AA2126" s="31" t="str">
        <f t="shared" si="265"/>
        <v>--</v>
      </c>
      <c r="AB2126" s="18" t="str">
        <f t="shared" si="266"/>
        <v>Deposit</v>
      </c>
      <c r="AC2126" s="3">
        <f t="shared" si="267"/>
        <v>0</v>
      </c>
      <c r="AD2126" s="4">
        <f t="shared" si="268"/>
        <v>0</v>
      </c>
      <c r="AE2126" s="8" t="str">
        <f t="shared" si="269"/>
        <v/>
      </c>
      <c r="AF2126" s="18" t="str">
        <f t="shared" si="270"/>
        <v>--</v>
      </c>
    </row>
    <row r="2127" spans="5:32" x14ac:dyDescent="0.25">
      <c r="E2127" s="36" t="str">
        <f t="shared" si="271"/>
        <v>--</v>
      </c>
      <c r="F2127" s="26"/>
      <c r="G2127" s="21"/>
      <c r="H2127" s="30"/>
      <c r="I2127" s="30"/>
      <c r="J2127" s="24"/>
      <c r="K2127" s="24"/>
      <c r="L2127" s="24"/>
      <c r="M2127" s="26"/>
      <c r="N2127" s="30"/>
      <c r="O2127" s="13"/>
      <c r="P2127" s="13"/>
      <c r="Q2127" s="13"/>
      <c r="R2127" s="13"/>
      <c r="T2127" s="8" t="str">
        <f>IF(COUNTIF(M2127, "*POSB*TRA*")&gt;0,CONCATENATE(L2127,"-",MID(M2127,(MIN(IF(ISERROR(FIND({1;2;3;4;5;6;7;8;9;0},M2127,FIND("POSB",M2127))),"",FIND({1;2;3;4;5;6;7;8;9;0},M2127,FIND("POSB",M2127))))),6)),"")</f>
        <v/>
      </c>
      <c r="U2127" s="8" t="str">
        <f t="shared" si="264"/>
        <v>--</v>
      </c>
      <c r="V2127" s="17" t="str">
        <f>IF(COUNTIF(M2127, "*CHEQUE*")&gt;0,+MID(M2127,(MIN(IF(ISERROR(FIND({1;2;3;4;5;6;7;8;9;0},M2127)),"",FIND({1;2;3;4;5;6;7;8;9;0},M2127)))),15),"")</f>
        <v/>
      </c>
      <c r="W2127" s="10"/>
      <c r="X2127" s="10"/>
      <c r="Y2127" s="10"/>
      <c r="Z2127" s="10"/>
      <c r="AA2127" s="31" t="str">
        <f t="shared" si="265"/>
        <v>--</v>
      </c>
      <c r="AB2127" s="18" t="str">
        <f t="shared" si="266"/>
        <v>Deposit</v>
      </c>
      <c r="AC2127" s="3">
        <f t="shared" si="267"/>
        <v>0</v>
      </c>
      <c r="AD2127" s="4">
        <f t="shared" si="268"/>
        <v>0</v>
      </c>
      <c r="AE2127" s="8" t="str">
        <f t="shared" si="269"/>
        <v/>
      </c>
      <c r="AF2127" s="18" t="str">
        <f t="shared" si="270"/>
        <v>--</v>
      </c>
    </row>
    <row r="2128" spans="5:32" x14ac:dyDescent="0.25">
      <c r="E2128" s="36" t="str">
        <f t="shared" si="271"/>
        <v>--</v>
      </c>
      <c r="F2128" s="25"/>
      <c r="G2128" s="20"/>
      <c r="H2128" s="29"/>
      <c r="I2128" s="29"/>
      <c r="J2128" s="23"/>
      <c r="K2128" s="23"/>
      <c r="L2128" s="23"/>
      <c r="M2128" s="25"/>
      <c r="N2128" s="29"/>
      <c r="O2128" s="13"/>
      <c r="P2128" s="13"/>
      <c r="Q2128" s="13"/>
      <c r="R2128" s="13"/>
      <c r="T2128" s="8" t="str">
        <f>IF(COUNTIF(M2128, "*POSB*TRA*")&gt;0,CONCATENATE(L2128,"-",MID(M2128,(MIN(IF(ISERROR(FIND({1;2;3;4;5;6;7;8;9;0},M2128,FIND("POSB",M2128))),"",FIND({1;2;3;4;5;6;7;8;9;0},M2128,FIND("POSB",M2128))))),6)),"")</f>
        <v/>
      </c>
      <c r="U2128" s="8" t="str">
        <f t="shared" si="264"/>
        <v>--</v>
      </c>
      <c r="V2128" s="17" t="str">
        <f>IF(COUNTIF(M2128, "*CHEQUE*")&gt;0,+MID(M2128,(MIN(IF(ISERROR(FIND({1;2;3;4;5;6;7;8;9;0},M2128)),"",FIND({1;2;3;4;5;6;7;8;9;0},M2128)))),15),"")</f>
        <v/>
      </c>
      <c r="W2128" s="10"/>
      <c r="X2128" s="10"/>
      <c r="Y2128" s="10"/>
      <c r="Z2128" s="10"/>
      <c r="AA2128" s="31" t="str">
        <f t="shared" si="265"/>
        <v>--</v>
      </c>
      <c r="AB2128" s="18" t="str">
        <f t="shared" si="266"/>
        <v>Deposit</v>
      </c>
      <c r="AC2128" s="3">
        <f t="shared" si="267"/>
        <v>0</v>
      </c>
      <c r="AD2128" s="4">
        <f t="shared" si="268"/>
        <v>0</v>
      </c>
      <c r="AE2128" s="8" t="str">
        <f t="shared" si="269"/>
        <v/>
      </c>
      <c r="AF2128" s="18" t="str">
        <f t="shared" si="270"/>
        <v>--</v>
      </c>
    </row>
    <row r="2129" spans="5:32" x14ac:dyDescent="0.25">
      <c r="E2129" s="36" t="str">
        <f t="shared" si="271"/>
        <v>--</v>
      </c>
      <c r="F2129" s="26"/>
      <c r="G2129" s="21"/>
      <c r="H2129" s="30"/>
      <c r="I2129" s="30"/>
      <c r="J2129" s="24"/>
      <c r="K2129" s="24"/>
      <c r="L2129" s="24"/>
      <c r="M2129" s="26"/>
      <c r="N2129" s="30"/>
      <c r="O2129" s="13"/>
      <c r="P2129" s="13"/>
      <c r="Q2129" s="13"/>
      <c r="R2129" s="13"/>
      <c r="T2129" s="8" t="str">
        <f>IF(COUNTIF(M2129, "*POSB*TRA*")&gt;0,CONCATENATE(L2129,"-",MID(M2129,(MIN(IF(ISERROR(FIND({1;2;3;4;5;6;7;8;9;0},M2129,FIND("POSB",M2129))),"",FIND({1;2;3;4;5;6;7;8;9;0},M2129,FIND("POSB",M2129))))),6)),"")</f>
        <v/>
      </c>
      <c r="U2129" s="8" t="str">
        <f t="shared" si="264"/>
        <v>--</v>
      </c>
      <c r="V2129" s="17" t="str">
        <f>IF(COUNTIF(M2129, "*CHEQUE*")&gt;0,+MID(M2129,(MIN(IF(ISERROR(FIND({1;2;3;4;5;6;7;8;9;0},M2129)),"",FIND({1;2;3;4;5;6;7;8;9;0},M2129)))),15),"")</f>
        <v/>
      </c>
      <c r="W2129" s="10"/>
      <c r="X2129" s="10"/>
      <c r="Y2129" s="10"/>
      <c r="Z2129" s="10"/>
      <c r="AA2129" s="31" t="str">
        <f t="shared" si="265"/>
        <v>--</v>
      </c>
      <c r="AB2129" s="18" t="str">
        <f t="shared" si="266"/>
        <v>Deposit</v>
      </c>
      <c r="AC2129" s="3">
        <f t="shared" si="267"/>
        <v>0</v>
      </c>
      <c r="AD2129" s="4">
        <f t="shared" si="268"/>
        <v>0</v>
      </c>
      <c r="AE2129" s="8" t="str">
        <f t="shared" si="269"/>
        <v/>
      </c>
      <c r="AF2129" s="18" t="str">
        <f t="shared" si="270"/>
        <v>--</v>
      </c>
    </row>
    <row r="2130" spans="5:32" x14ac:dyDescent="0.25">
      <c r="E2130" s="36" t="str">
        <f t="shared" si="271"/>
        <v>--</v>
      </c>
      <c r="F2130" s="25"/>
      <c r="G2130" s="20"/>
      <c r="H2130" s="29"/>
      <c r="I2130" s="29"/>
      <c r="J2130" s="23"/>
      <c r="K2130" s="23"/>
      <c r="L2130" s="23"/>
      <c r="M2130" s="25"/>
      <c r="N2130" s="29"/>
      <c r="O2130" s="13"/>
      <c r="P2130" s="13"/>
      <c r="Q2130" s="13"/>
      <c r="R2130" s="13"/>
      <c r="T2130" s="8" t="str">
        <f>IF(COUNTIF(M2130, "*POSB*TRA*")&gt;0,CONCATENATE(L2130,"-",MID(M2130,(MIN(IF(ISERROR(FIND({1;2;3;4;5;6;7;8;9;0},M2130,FIND("POSB",M2130))),"",FIND({1;2;3;4;5;6;7;8;9;0},M2130,FIND("POSB",M2130))))),6)),"")</f>
        <v/>
      </c>
      <c r="U2130" s="8" t="str">
        <f t="shared" si="264"/>
        <v>--</v>
      </c>
      <c r="V2130" s="17" t="str">
        <f>IF(COUNTIF(M2130, "*CHEQUE*")&gt;0,+MID(M2130,(MIN(IF(ISERROR(FIND({1;2;3;4;5;6;7;8;9;0},M2130)),"",FIND({1;2;3;4;5;6;7;8;9;0},M2130)))),15),"")</f>
        <v/>
      </c>
      <c r="W2130" s="10"/>
      <c r="X2130" s="10"/>
      <c r="Y2130" s="10"/>
      <c r="Z2130" s="10"/>
      <c r="AA2130" s="31" t="str">
        <f t="shared" si="265"/>
        <v>--</v>
      </c>
      <c r="AB2130" s="18" t="str">
        <f t="shared" si="266"/>
        <v>Deposit</v>
      </c>
      <c r="AC2130" s="3">
        <f t="shared" si="267"/>
        <v>0</v>
      </c>
      <c r="AD2130" s="4">
        <f t="shared" si="268"/>
        <v>0</v>
      </c>
      <c r="AE2130" s="8" t="str">
        <f t="shared" si="269"/>
        <v/>
      </c>
      <c r="AF2130" s="18" t="str">
        <f t="shared" si="270"/>
        <v>--</v>
      </c>
    </row>
    <row r="2131" spans="5:32" x14ac:dyDescent="0.25">
      <c r="E2131" s="36" t="str">
        <f t="shared" si="271"/>
        <v>--</v>
      </c>
      <c r="F2131" s="26"/>
      <c r="G2131" s="21"/>
      <c r="H2131" s="30"/>
      <c r="I2131" s="30"/>
      <c r="J2131" s="24"/>
      <c r="K2131" s="24"/>
      <c r="L2131" s="24"/>
      <c r="M2131" s="26"/>
      <c r="N2131" s="30"/>
      <c r="O2131" s="13"/>
      <c r="P2131" s="13"/>
      <c r="Q2131" s="13"/>
      <c r="R2131" s="13"/>
      <c r="T2131" s="8" t="str">
        <f>IF(COUNTIF(M2131, "*POSB*TRA*")&gt;0,CONCATENATE(L2131,"-",MID(M2131,(MIN(IF(ISERROR(FIND({1;2;3;4;5;6;7;8;9;0},M2131,FIND("POSB",M2131))),"",FIND({1;2;3;4;5;6;7;8;9;0},M2131,FIND("POSB",M2131))))),6)),"")</f>
        <v/>
      </c>
      <c r="U2131" s="8" t="str">
        <f t="shared" si="264"/>
        <v>--</v>
      </c>
      <c r="V2131" s="17" t="str">
        <f>IF(COUNTIF(M2131, "*CHEQUE*")&gt;0,+MID(M2131,(MIN(IF(ISERROR(FIND({1;2;3;4;5;6;7;8;9;0},M2131)),"",FIND({1;2;3;4;5;6;7;8;9;0},M2131)))),15),"")</f>
        <v/>
      </c>
      <c r="W2131" s="10"/>
      <c r="X2131" s="10"/>
      <c r="Y2131" s="10"/>
      <c r="Z2131" s="10"/>
      <c r="AA2131" s="31" t="str">
        <f t="shared" si="265"/>
        <v>--</v>
      </c>
      <c r="AB2131" s="18" t="str">
        <f t="shared" si="266"/>
        <v>Deposit</v>
      </c>
      <c r="AC2131" s="3">
        <f t="shared" si="267"/>
        <v>0</v>
      </c>
      <c r="AD2131" s="4">
        <f t="shared" si="268"/>
        <v>0</v>
      </c>
      <c r="AE2131" s="8" t="str">
        <f t="shared" si="269"/>
        <v/>
      </c>
      <c r="AF2131" s="18" t="str">
        <f t="shared" si="270"/>
        <v>--</v>
      </c>
    </row>
    <row r="2132" spans="5:32" x14ac:dyDescent="0.25">
      <c r="E2132" s="36" t="str">
        <f t="shared" si="271"/>
        <v>--</v>
      </c>
      <c r="F2132" s="25"/>
      <c r="G2132" s="20"/>
      <c r="H2132" s="29"/>
      <c r="I2132" s="29"/>
      <c r="J2132" s="23"/>
      <c r="K2132" s="23"/>
      <c r="L2132" s="23"/>
      <c r="M2132" s="25"/>
      <c r="N2132" s="29"/>
      <c r="O2132" s="13"/>
      <c r="P2132" s="13"/>
      <c r="Q2132" s="13"/>
      <c r="R2132" s="13"/>
      <c r="T2132" s="8" t="str">
        <f>IF(COUNTIF(M2132, "*POSB*TRA*")&gt;0,CONCATENATE(L2132,"-",MID(M2132,(MIN(IF(ISERROR(FIND({1;2;3;4;5;6;7;8;9;0},M2132,FIND("POSB",M2132))),"",FIND({1;2;3;4;5;6;7;8;9;0},M2132,FIND("POSB",M2132))))),6)),"")</f>
        <v/>
      </c>
      <c r="U2132" s="8" t="str">
        <f t="shared" si="264"/>
        <v>--</v>
      </c>
      <c r="V2132" s="17" t="str">
        <f>IF(COUNTIF(M2132, "*CHEQUE*")&gt;0,+MID(M2132,(MIN(IF(ISERROR(FIND({1;2;3;4;5;6;7;8;9;0},M2132)),"",FIND({1;2;3;4;5;6;7;8;9;0},M2132)))),15),"")</f>
        <v/>
      </c>
      <c r="W2132" s="10"/>
      <c r="X2132" s="10"/>
      <c r="Y2132" s="10"/>
      <c r="Z2132" s="10"/>
      <c r="AA2132" s="31" t="str">
        <f t="shared" si="265"/>
        <v>--</v>
      </c>
      <c r="AB2132" s="18" t="str">
        <f t="shared" si="266"/>
        <v>Deposit</v>
      </c>
      <c r="AC2132" s="3">
        <f t="shared" si="267"/>
        <v>0</v>
      </c>
      <c r="AD2132" s="4">
        <f t="shared" si="268"/>
        <v>0</v>
      </c>
      <c r="AE2132" s="8" t="str">
        <f t="shared" si="269"/>
        <v/>
      </c>
      <c r="AF2132" s="18" t="str">
        <f t="shared" si="270"/>
        <v>--</v>
      </c>
    </row>
    <row r="2133" spans="5:32" x14ac:dyDescent="0.25">
      <c r="E2133" s="36" t="str">
        <f t="shared" si="271"/>
        <v>--</v>
      </c>
      <c r="F2133" s="26"/>
      <c r="G2133" s="21"/>
      <c r="H2133" s="30"/>
      <c r="I2133" s="30"/>
      <c r="J2133" s="24"/>
      <c r="K2133" s="24"/>
      <c r="L2133" s="24"/>
      <c r="M2133" s="26"/>
      <c r="N2133" s="30"/>
      <c r="O2133" s="13"/>
      <c r="P2133" s="13"/>
      <c r="Q2133" s="13"/>
      <c r="R2133" s="13"/>
      <c r="T2133" s="8" t="str">
        <f>IF(COUNTIF(M2133, "*POSB*TRA*")&gt;0,CONCATENATE(L2133,"-",MID(M2133,(MIN(IF(ISERROR(FIND({1;2;3;4;5;6;7;8;9;0},M2133,FIND("POSB",M2133))),"",FIND({1;2;3;4;5;6;7;8;9;0},M2133,FIND("POSB",M2133))))),6)),"")</f>
        <v/>
      </c>
      <c r="U2133" s="8" t="str">
        <f t="shared" si="264"/>
        <v>--</v>
      </c>
      <c r="V2133" s="17" t="str">
        <f>IF(COUNTIF(M2133, "*CHEQUE*")&gt;0,+MID(M2133,(MIN(IF(ISERROR(FIND({1;2;3;4;5;6;7;8;9;0},M2133)),"",FIND({1;2;3;4;5;6;7;8;9;0},M2133)))),15),"")</f>
        <v/>
      </c>
      <c r="W2133" s="10"/>
      <c r="X2133" s="10"/>
      <c r="Y2133" s="10"/>
      <c r="Z2133" s="10"/>
      <c r="AA2133" s="31" t="str">
        <f t="shared" si="265"/>
        <v>--</v>
      </c>
      <c r="AB2133" s="18" t="str">
        <f t="shared" si="266"/>
        <v>Deposit</v>
      </c>
      <c r="AC2133" s="3">
        <f t="shared" si="267"/>
        <v>0</v>
      </c>
      <c r="AD2133" s="4">
        <f t="shared" si="268"/>
        <v>0</v>
      </c>
      <c r="AE2133" s="8" t="str">
        <f t="shared" si="269"/>
        <v/>
      </c>
      <c r="AF2133" s="18" t="str">
        <f t="shared" si="270"/>
        <v>--</v>
      </c>
    </row>
    <row r="2134" spans="5:32" x14ac:dyDescent="0.25">
      <c r="E2134" s="36" t="str">
        <f t="shared" si="271"/>
        <v>--</v>
      </c>
      <c r="F2134" s="25"/>
      <c r="G2134" s="20"/>
      <c r="H2134" s="29"/>
      <c r="I2134" s="29"/>
      <c r="J2134" s="23"/>
      <c r="K2134" s="23"/>
      <c r="L2134" s="23"/>
      <c r="M2134" s="25"/>
      <c r="N2134" s="29"/>
      <c r="O2134" s="13"/>
      <c r="P2134" s="13"/>
      <c r="Q2134" s="13"/>
      <c r="R2134" s="13"/>
      <c r="T2134" s="8" t="str">
        <f>IF(COUNTIF(M2134, "*POSB*TRA*")&gt;0,CONCATENATE(L2134,"-",MID(M2134,(MIN(IF(ISERROR(FIND({1;2;3;4;5;6;7;8;9;0},M2134,FIND("POSB",M2134))),"",FIND({1;2;3;4;5;6;7;8;9;0},M2134,FIND("POSB",M2134))))),6)),"")</f>
        <v/>
      </c>
      <c r="U2134" s="8" t="str">
        <f t="shared" si="264"/>
        <v>--</v>
      </c>
      <c r="V2134" s="17" t="str">
        <f>IF(COUNTIF(M2134, "*CHEQUE*")&gt;0,+MID(M2134,(MIN(IF(ISERROR(FIND({1;2;3;4;5;6;7;8;9;0},M2134)),"",FIND({1;2;3;4;5;6;7;8;9;0},M2134)))),15),"")</f>
        <v/>
      </c>
      <c r="W2134" s="10"/>
      <c r="X2134" s="10"/>
      <c r="Y2134" s="10"/>
      <c r="Z2134" s="10"/>
      <c r="AA2134" s="31" t="str">
        <f t="shared" si="265"/>
        <v>--</v>
      </c>
      <c r="AB2134" s="18" t="str">
        <f t="shared" si="266"/>
        <v>Deposit</v>
      </c>
      <c r="AC2134" s="3">
        <f t="shared" si="267"/>
        <v>0</v>
      </c>
      <c r="AD2134" s="4">
        <f t="shared" si="268"/>
        <v>0</v>
      </c>
      <c r="AE2134" s="8" t="str">
        <f t="shared" si="269"/>
        <v/>
      </c>
      <c r="AF2134" s="18" t="str">
        <f t="shared" si="270"/>
        <v>--</v>
      </c>
    </row>
    <row r="2135" spans="5:32" x14ac:dyDescent="0.25">
      <c r="E2135" s="36" t="str">
        <f t="shared" si="271"/>
        <v>--</v>
      </c>
      <c r="F2135" s="26"/>
      <c r="G2135" s="21"/>
      <c r="H2135" s="30"/>
      <c r="I2135" s="30"/>
      <c r="J2135" s="24"/>
      <c r="K2135" s="24"/>
      <c r="L2135" s="24"/>
      <c r="M2135" s="26"/>
      <c r="N2135" s="30"/>
      <c r="O2135" s="13"/>
      <c r="P2135" s="13"/>
      <c r="Q2135" s="13"/>
      <c r="R2135" s="13"/>
      <c r="T2135" s="8" t="str">
        <f>IF(COUNTIF(M2135, "*POSB*TRA*")&gt;0,CONCATENATE(L2135,"-",MID(M2135,(MIN(IF(ISERROR(FIND({1;2;3;4;5;6;7;8;9;0},M2135,FIND("POSB",M2135))),"",FIND({1;2;3;4;5;6;7;8;9;0},M2135,FIND("POSB",M2135))))),6)),"")</f>
        <v/>
      </c>
      <c r="U2135" s="8" t="str">
        <f t="shared" si="264"/>
        <v>--</v>
      </c>
      <c r="V2135" s="17" t="str">
        <f>IF(COUNTIF(M2135, "*CHEQUE*")&gt;0,+MID(M2135,(MIN(IF(ISERROR(FIND({1;2;3;4;5;6;7;8;9;0},M2135)),"",FIND({1;2;3;4;5;6;7;8;9;0},M2135)))),15),"")</f>
        <v/>
      </c>
      <c r="W2135" s="10"/>
      <c r="X2135" s="10"/>
      <c r="Y2135" s="10"/>
      <c r="Z2135" s="10"/>
      <c r="AA2135" s="31" t="str">
        <f t="shared" si="265"/>
        <v>--</v>
      </c>
      <c r="AB2135" s="18" t="str">
        <f t="shared" si="266"/>
        <v>Deposit</v>
      </c>
      <c r="AC2135" s="3">
        <f t="shared" si="267"/>
        <v>0</v>
      </c>
      <c r="AD2135" s="4">
        <f t="shared" si="268"/>
        <v>0</v>
      </c>
      <c r="AE2135" s="8" t="str">
        <f t="shared" si="269"/>
        <v/>
      </c>
      <c r="AF2135" s="18" t="str">
        <f t="shared" si="270"/>
        <v>--</v>
      </c>
    </row>
    <row r="2136" spans="5:32" x14ac:dyDescent="0.25">
      <c r="E2136" s="36" t="str">
        <f t="shared" si="271"/>
        <v>--</v>
      </c>
      <c r="F2136" s="25"/>
      <c r="G2136" s="20"/>
      <c r="H2136" s="29"/>
      <c r="I2136" s="29"/>
      <c r="J2136" s="23"/>
      <c r="K2136" s="23"/>
      <c r="L2136" s="23"/>
      <c r="M2136" s="25"/>
      <c r="N2136" s="29"/>
      <c r="O2136" s="13"/>
      <c r="P2136" s="13"/>
      <c r="Q2136" s="13"/>
      <c r="R2136" s="13"/>
      <c r="T2136" s="8" t="str">
        <f>IF(COUNTIF(M2136, "*POSB*TRA*")&gt;0,CONCATENATE(L2136,"-",MID(M2136,(MIN(IF(ISERROR(FIND({1;2;3;4;5;6;7;8;9;0},M2136,FIND("POSB",M2136))),"",FIND({1;2;3;4;5;6;7;8;9;0},M2136,FIND("POSB",M2136))))),6)),"")</f>
        <v/>
      </c>
      <c r="U2136" s="8" t="str">
        <f t="shared" si="264"/>
        <v>--</v>
      </c>
      <c r="V2136" s="17" t="str">
        <f>IF(COUNTIF(M2136, "*CHEQUE*")&gt;0,+MID(M2136,(MIN(IF(ISERROR(FIND({1;2;3;4;5;6;7;8;9;0},M2136)),"",FIND({1;2;3;4;5;6;7;8;9;0},M2136)))),15),"")</f>
        <v/>
      </c>
      <c r="W2136" s="10"/>
      <c r="X2136" s="10"/>
      <c r="Y2136" s="10"/>
      <c r="Z2136" s="10"/>
      <c r="AA2136" s="31" t="str">
        <f t="shared" si="265"/>
        <v>--</v>
      </c>
      <c r="AB2136" s="18" t="str">
        <f t="shared" si="266"/>
        <v>Deposit</v>
      </c>
      <c r="AC2136" s="3">
        <f t="shared" si="267"/>
        <v>0</v>
      </c>
      <c r="AD2136" s="4">
        <f t="shared" si="268"/>
        <v>0</v>
      </c>
      <c r="AE2136" s="8" t="str">
        <f t="shared" si="269"/>
        <v/>
      </c>
      <c r="AF2136" s="18" t="str">
        <f t="shared" si="270"/>
        <v>--</v>
      </c>
    </row>
    <row r="2137" spans="5:32" x14ac:dyDescent="0.25">
      <c r="E2137" s="36" t="str">
        <f t="shared" si="271"/>
        <v>--</v>
      </c>
      <c r="F2137" s="26"/>
      <c r="G2137" s="21"/>
      <c r="H2137" s="30"/>
      <c r="I2137" s="30"/>
      <c r="J2137" s="24"/>
      <c r="K2137" s="24"/>
      <c r="L2137" s="24"/>
      <c r="M2137" s="26"/>
      <c r="N2137" s="30"/>
      <c r="O2137" s="13"/>
      <c r="P2137" s="13"/>
      <c r="Q2137" s="13"/>
      <c r="R2137" s="13"/>
      <c r="T2137" s="8" t="str">
        <f>IF(COUNTIF(M2137, "*POSB*TRA*")&gt;0,CONCATENATE(L2137,"-",MID(M2137,(MIN(IF(ISERROR(FIND({1;2;3;4;5;6;7;8;9;0},M2137,FIND("POSB",M2137))),"",FIND({1;2;3;4;5;6;7;8;9;0},M2137,FIND("POSB",M2137))))),6)),"")</f>
        <v/>
      </c>
      <c r="U2137" s="8" t="str">
        <f t="shared" si="264"/>
        <v>--</v>
      </c>
      <c r="V2137" s="17" t="str">
        <f>IF(COUNTIF(M2137, "*CHEQUE*")&gt;0,+MID(M2137,(MIN(IF(ISERROR(FIND({1;2;3;4;5;6;7;8;9;0},M2137)),"",FIND({1;2;3;4;5;6;7;8;9;0},M2137)))),15),"")</f>
        <v/>
      </c>
      <c r="W2137" s="10"/>
      <c r="X2137" s="10"/>
      <c r="Y2137" s="10"/>
      <c r="Z2137" s="10"/>
      <c r="AA2137" s="31" t="str">
        <f t="shared" si="265"/>
        <v>--</v>
      </c>
      <c r="AB2137" s="18" t="str">
        <f t="shared" si="266"/>
        <v>Deposit</v>
      </c>
      <c r="AC2137" s="3">
        <f t="shared" si="267"/>
        <v>0</v>
      </c>
      <c r="AD2137" s="4">
        <f t="shared" si="268"/>
        <v>0</v>
      </c>
      <c r="AE2137" s="8" t="str">
        <f t="shared" si="269"/>
        <v/>
      </c>
      <c r="AF2137" s="18" t="str">
        <f t="shared" si="270"/>
        <v>--</v>
      </c>
    </row>
    <row r="2138" spans="5:32" x14ac:dyDescent="0.25">
      <c r="E2138" s="36" t="str">
        <f t="shared" si="271"/>
        <v>--</v>
      </c>
      <c r="F2138" s="25"/>
      <c r="G2138" s="20"/>
      <c r="H2138" s="29"/>
      <c r="I2138" s="29"/>
      <c r="J2138" s="23"/>
      <c r="K2138" s="23"/>
      <c r="L2138" s="23"/>
      <c r="M2138" s="25"/>
      <c r="N2138" s="29"/>
      <c r="O2138" s="13"/>
      <c r="P2138" s="13"/>
      <c r="Q2138" s="13"/>
      <c r="R2138" s="13"/>
      <c r="T2138" s="8" t="str">
        <f>IF(COUNTIF(M2138, "*POSB*TRA*")&gt;0,CONCATENATE(L2138,"-",MID(M2138,(MIN(IF(ISERROR(FIND({1;2;3;4;5;6;7;8;9;0},M2138,FIND("POSB",M2138))),"",FIND({1;2;3;4;5;6;7;8;9;0},M2138,FIND("POSB",M2138))))),6)),"")</f>
        <v/>
      </c>
      <c r="U2138" s="8" t="str">
        <f t="shared" si="264"/>
        <v>--</v>
      </c>
      <c r="V2138" s="17" t="str">
        <f>IF(COUNTIF(M2138, "*CHEQUE*")&gt;0,+MID(M2138,(MIN(IF(ISERROR(FIND({1;2;3;4;5;6;7;8;9;0},M2138)),"",FIND({1;2;3;4;5;6;7;8;9;0},M2138)))),15),"")</f>
        <v/>
      </c>
      <c r="W2138" s="10"/>
      <c r="X2138" s="10"/>
      <c r="Y2138" s="10"/>
      <c r="Z2138" s="10"/>
      <c r="AA2138" s="31" t="str">
        <f t="shared" si="265"/>
        <v>--</v>
      </c>
      <c r="AB2138" s="18" t="str">
        <f t="shared" si="266"/>
        <v>Deposit</v>
      </c>
      <c r="AC2138" s="3">
        <f t="shared" si="267"/>
        <v>0</v>
      </c>
      <c r="AD2138" s="4">
        <f t="shared" si="268"/>
        <v>0</v>
      </c>
      <c r="AE2138" s="8" t="str">
        <f t="shared" si="269"/>
        <v/>
      </c>
      <c r="AF2138" s="18" t="str">
        <f t="shared" si="270"/>
        <v>--</v>
      </c>
    </row>
    <row r="2139" spans="5:32" x14ac:dyDescent="0.25">
      <c r="E2139" s="36" t="str">
        <f t="shared" si="271"/>
        <v>--</v>
      </c>
      <c r="F2139" s="26"/>
      <c r="G2139" s="21"/>
      <c r="H2139" s="30"/>
      <c r="I2139" s="30"/>
      <c r="J2139" s="24"/>
      <c r="K2139" s="24"/>
      <c r="L2139" s="24"/>
      <c r="M2139" s="26"/>
      <c r="N2139" s="30"/>
      <c r="O2139" s="13"/>
      <c r="P2139" s="13"/>
      <c r="Q2139" s="13"/>
      <c r="R2139" s="13"/>
      <c r="T2139" s="8" t="str">
        <f>IF(COUNTIF(M2139, "*POSB*TRA*")&gt;0,CONCATENATE(L2139,"-",MID(M2139,(MIN(IF(ISERROR(FIND({1;2;3;4;5;6;7;8;9;0},M2139,FIND("POSB",M2139))),"",FIND({1;2;3;4;5;6;7;8;9;0},M2139,FIND("POSB",M2139))))),6)),"")</f>
        <v/>
      </c>
      <c r="U2139" s="8" t="str">
        <f t="shared" si="264"/>
        <v>--</v>
      </c>
      <c r="V2139" s="17" t="str">
        <f>IF(COUNTIF(M2139, "*CHEQUE*")&gt;0,+MID(M2139,(MIN(IF(ISERROR(FIND({1;2;3;4;5;6;7;8;9;0},M2139)),"",FIND({1;2;3;4;5;6;7;8;9;0},M2139)))),15),"")</f>
        <v/>
      </c>
      <c r="W2139" s="10"/>
      <c r="X2139" s="10"/>
      <c r="Y2139" s="10"/>
      <c r="Z2139" s="10"/>
      <c r="AA2139" s="31" t="str">
        <f t="shared" si="265"/>
        <v>--</v>
      </c>
      <c r="AB2139" s="18" t="str">
        <f t="shared" si="266"/>
        <v>Deposit</v>
      </c>
      <c r="AC2139" s="3">
        <f t="shared" si="267"/>
        <v>0</v>
      </c>
      <c r="AD2139" s="4">
        <f t="shared" si="268"/>
        <v>0</v>
      </c>
      <c r="AE2139" s="8" t="str">
        <f t="shared" si="269"/>
        <v/>
      </c>
      <c r="AF2139" s="18" t="str">
        <f t="shared" si="270"/>
        <v>--</v>
      </c>
    </row>
    <row r="2140" spans="5:32" x14ac:dyDescent="0.25">
      <c r="E2140" s="36" t="str">
        <f t="shared" si="271"/>
        <v>--</v>
      </c>
      <c r="F2140" s="25"/>
      <c r="G2140" s="20"/>
      <c r="H2140" s="29"/>
      <c r="I2140" s="29"/>
      <c r="J2140" s="23"/>
      <c r="K2140" s="23"/>
      <c r="L2140" s="23"/>
      <c r="M2140" s="25"/>
      <c r="N2140" s="29"/>
      <c r="O2140" s="13"/>
      <c r="P2140" s="13"/>
      <c r="Q2140" s="13"/>
      <c r="R2140" s="13"/>
      <c r="T2140" s="8" t="str">
        <f>IF(COUNTIF(M2140, "*POSB*TRA*")&gt;0,CONCATENATE(L2140,"-",MID(M2140,(MIN(IF(ISERROR(FIND({1;2;3;4;5;6;7;8;9;0},M2140,FIND("POSB",M2140))),"",FIND({1;2;3;4;5;6;7;8;9;0},M2140,FIND("POSB",M2140))))),6)),"")</f>
        <v/>
      </c>
      <c r="U2140" s="8" t="str">
        <f t="shared" si="264"/>
        <v>--</v>
      </c>
      <c r="V2140" s="17" t="str">
        <f>IF(COUNTIF(M2140, "*CHEQUE*")&gt;0,+MID(M2140,(MIN(IF(ISERROR(FIND({1;2;3;4;5;6;7;8;9;0},M2140)),"",FIND({1;2;3;4;5;6;7;8;9;0},M2140)))),15),"")</f>
        <v/>
      </c>
      <c r="W2140" s="10"/>
      <c r="X2140" s="10"/>
      <c r="Y2140" s="10"/>
      <c r="Z2140" s="10"/>
      <c r="AA2140" s="31" t="str">
        <f t="shared" si="265"/>
        <v>--</v>
      </c>
      <c r="AB2140" s="18" t="str">
        <f t="shared" si="266"/>
        <v>Deposit</v>
      </c>
      <c r="AC2140" s="3">
        <f t="shared" si="267"/>
        <v>0</v>
      </c>
      <c r="AD2140" s="4">
        <f t="shared" si="268"/>
        <v>0</v>
      </c>
      <c r="AE2140" s="8" t="str">
        <f t="shared" si="269"/>
        <v/>
      </c>
      <c r="AF2140" s="18" t="str">
        <f t="shared" si="270"/>
        <v>--</v>
      </c>
    </row>
    <row r="2141" spans="5:32" x14ac:dyDescent="0.25">
      <c r="E2141" s="36" t="str">
        <f t="shared" si="271"/>
        <v>--</v>
      </c>
      <c r="F2141" s="26"/>
      <c r="G2141" s="21"/>
      <c r="H2141" s="30"/>
      <c r="I2141" s="30"/>
      <c r="J2141" s="24"/>
      <c r="K2141" s="24"/>
      <c r="L2141" s="24"/>
      <c r="M2141" s="26"/>
      <c r="N2141" s="30"/>
      <c r="O2141" s="13"/>
      <c r="P2141" s="13"/>
      <c r="Q2141" s="13"/>
      <c r="R2141" s="13"/>
      <c r="T2141" s="8" t="str">
        <f>IF(COUNTIF(M2141, "*POSB*TRA*")&gt;0,CONCATENATE(L2141,"-",MID(M2141,(MIN(IF(ISERROR(FIND({1;2;3;4;5;6;7;8;9;0},M2141,FIND("POSB",M2141))),"",FIND({1;2;3;4;5;6;7;8;9;0},M2141,FIND("POSB",M2141))))),6)),"")</f>
        <v/>
      </c>
      <c r="U2141" s="8" t="str">
        <f t="shared" si="264"/>
        <v>--</v>
      </c>
      <c r="V2141" s="17" t="str">
        <f>IF(COUNTIF(M2141, "*CHEQUE*")&gt;0,+MID(M2141,(MIN(IF(ISERROR(FIND({1;2;3;4;5;6;7;8;9;0},M2141)),"",FIND({1;2;3;4;5;6;7;8;9;0},M2141)))),15),"")</f>
        <v/>
      </c>
      <c r="W2141" s="10"/>
      <c r="X2141" s="10"/>
      <c r="Y2141" s="10"/>
      <c r="Z2141" s="10"/>
      <c r="AA2141" s="31" t="str">
        <f t="shared" si="265"/>
        <v>--</v>
      </c>
      <c r="AB2141" s="18" t="str">
        <f t="shared" si="266"/>
        <v>Deposit</v>
      </c>
      <c r="AC2141" s="3">
        <f t="shared" si="267"/>
        <v>0</v>
      </c>
      <c r="AD2141" s="4">
        <f t="shared" si="268"/>
        <v>0</v>
      </c>
      <c r="AE2141" s="8" t="str">
        <f t="shared" si="269"/>
        <v/>
      </c>
      <c r="AF2141" s="18" t="str">
        <f t="shared" si="270"/>
        <v>--</v>
      </c>
    </row>
    <row r="2142" spans="5:32" x14ac:dyDescent="0.25">
      <c r="E2142" s="36" t="str">
        <f t="shared" si="271"/>
        <v>--</v>
      </c>
      <c r="F2142" s="25"/>
      <c r="G2142" s="20"/>
      <c r="H2142" s="29"/>
      <c r="I2142" s="29"/>
      <c r="J2142" s="23"/>
      <c r="K2142" s="23"/>
      <c r="L2142" s="23"/>
      <c r="M2142" s="25"/>
      <c r="N2142" s="29"/>
      <c r="O2142" s="13"/>
      <c r="P2142" s="13"/>
      <c r="Q2142" s="13"/>
      <c r="R2142" s="13"/>
      <c r="T2142" s="8" t="str">
        <f>IF(COUNTIF(M2142, "*POSB*TRA*")&gt;0,CONCATENATE(L2142,"-",MID(M2142,(MIN(IF(ISERROR(FIND({1;2;3;4;5;6;7;8;9;0},M2142,FIND("POSB",M2142))),"",FIND({1;2;3;4;5;6;7;8;9;0},M2142,FIND("POSB",M2142))))),6)),"")</f>
        <v/>
      </c>
      <c r="U2142" s="8" t="str">
        <f t="shared" si="264"/>
        <v>--</v>
      </c>
      <c r="V2142" s="17" t="str">
        <f>IF(COUNTIF(M2142, "*CHEQUE*")&gt;0,+MID(M2142,(MIN(IF(ISERROR(FIND({1;2;3;4;5;6;7;8;9;0},M2142)),"",FIND({1;2;3;4;5;6;7;8;9;0},M2142)))),15),"")</f>
        <v/>
      </c>
      <c r="W2142" s="10"/>
      <c r="X2142" s="10"/>
      <c r="Y2142" s="10"/>
      <c r="Z2142" s="10"/>
      <c r="AA2142" s="31" t="str">
        <f t="shared" si="265"/>
        <v>--</v>
      </c>
      <c r="AB2142" s="18" t="str">
        <f t="shared" si="266"/>
        <v>Deposit</v>
      </c>
      <c r="AC2142" s="3">
        <f t="shared" si="267"/>
        <v>0</v>
      </c>
      <c r="AD2142" s="4">
        <f t="shared" si="268"/>
        <v>0</v>
      </c>
      <c r="AE2142" s="8" t="str">
        <f t="shared" si="269"/>
        <v/>
      </c>
      <c r="AF2142" s="18" t="str">
        <f t="shared" si="270"/>
        <v>--</v>
      </c>
    </row>
    <row r="2143" spans="5:32" x14ac:dyDescent="0.25">
      <c r="E2143" s="36" t="str">
        <f t="shared" si="271"/>
        <v>--</v>
      </c>
      <c r="F2143" s="26"/>
      <c r="G2143" s="21"/>
      <c r="H2143" s="30"/>
      <c r="I2143" s="30"/>
      <c r="J2143" s="24"/>
      <c r="K2143" s="24"/>
      <c r="L2143" s="24"/>
      <c r="M2143" s="26"/>
      <c r="N2143" s="30"/>
      <c r="O2143" s="13"/>
      <c r="P2143" s="13"/>
      <c r="Q2143" s="13"/>
      <c r="R2143" s="13"/>
      <c r="T2143" s="8" t="str">
        <f>IF(COUNTIF(M2143, "*POSB*TRA*")&gt;0,CONCATENATE(L2143,"-",MID(M2143,(MIN(IF(ISERROR(FIND({1;2;3;4;5;6;7;8;9;0},M2143,FIND("POSB",M2143))),"",FIND({1;2;3;4;5;6;7;8;9;0},M2143,FIND("POSB",M2143))))),6)),"")</f>
        <v/>
      </c>
      <c r="U2143" s="8" t="str">
        <f t="shared" si="264"/>
        <v>--</v>
      </c>
      <c r="V2143" s="17" t="str">
        <f>IF(COUNTIF(M2143, "*CHEQUE*")&gt;0,+MID(M2143,(MIN(IF(ISERROR(FIND({1;2;3;4;5;6;7;8;9;0},M2143)),"",FIND({1;2;3;4;5;6;7;8;9;0},M2143)))),15),"")</f>
        <v/>
      </c>
      <c r="W2143" s="10"/>
      <c r="X2143" s="10"/>
      <c r="Y2143" s="10"/>
      <c r="Z2143" s="10"/>
      <c r="AA2143" s="31" t="str">
        <f t="shared" si="265"/>
        <v>--</v>
      </c>
      <c r="AB2143" s="18" t="str">
        <f t="shared" si="266"/>
        <v>Deposit</v>
      </c>
      <c r="AC2143" s="3">
        <f t="shared" si="267"/>
        <v>0</v>
      </c>
      <c r="AD2143" s="4">
        <f t="shared" si="268"/>
        <v>0</v>
      </c>
      <c r="AE2143" s="8" t="str">
        <f t="shared" si="269"/>
        <v/>
      </c>
      <c r="AF2143" s="18" t="str">
        <f t="shared" si="270"/>
        <v>--</v>
      </c>
    </row>
    <row r="2144" spans="5:32" x14ac:dyDescent="0.25">
      <c r="E2144" s="36" t="str">
        <f t="shared" si="271"/>
        <v>--</v>
      </c>
      <c r="F2144" s="25"/>
      <c r="G2144" s="20"/>
      <c r="H2144" s="29"/>
      <c r="I2144" s="29"/>
      <c r="J2144" s="23"/>
      <c r="K2144" s="23"/>
      <c r="L2144" s="23"/>
      <c r="M2144" s="25"/>
      <c r="N2144" s="29"/>
      <c r="O2144" s="13"/>
      <c r="P2144" s="13"/>
      <c r="Q2144" s="13"/>
      <c r="R2144" s="13"/>
      <c r="T2144" s="8" t="str">
        <f>IF(COUNTIF(M2144, "*POSB*TRA*")&gt;0,CONCATENATE(L2144,"-",MID(M2144,(MIN(IF(ISERROR(FIND({1;2;3;4;5;6;7;8;9;0},M2144,FIND("POSB",M2144))),"",FIND({1;2;3;4;5;6;7;8;9;0},M2144,FIND("POSB",M2144))))),6)),"")</f>
        <v/>
      </c>
      <c r="U2144" s="8" t="str">
        <f t="shared" si="264"/>
        <v>--</v>
      </c>
      <c r="V2144" s="17" t="str">
        <f>IF(COUNTIF(M2144, "*CHEQUE*")&gt;0,+MID(M2144,(MIN(IF(ISERROR(FIND({1;2;3;4;5;6;7;8;9;0},M2144)),"",FIND({1;2;3;4;5;6;7;8;9;0},M2144)))),15),"")</f>
        <v/>
      </c>
      <c r="W2144" s="10"/>
      <c r="X2144" s="10"/>
      <c r="Y2144" s="10"/>
      <c r="Z2144" s="10"/>
      <c r="AA2144" s="31" t="str">
        <f t="shared" si="265"/>
        <v>--</v>
      </c>
      <c r="AB2144" s="18" t="str">
        <f t="shared" si="266"/>
        <v>Deposit</v>
      </c>
      <c r="AC2144" s="3">
        <f t="shared" si="267"/>
        <v>0</v>
      </c>
      <c r="AD2144" s="4">
        <f t="shared" si="268"/>
        <v>0</v>
      </c>
      <c r="AE2144" s="8" t="str">
        <f t="shared" si="269"/>
        <v/>
      </c>
      <c r="AF2144" s="18" t="str">
        <f t="shared" si="270"/>
        <v>--</v>
      </c>
    </row>
    <row r="2145" spans="5:32" x14ac:dyDescent="0.25">
      <c r="E2145" s="36" t="str">
        <f t="shared" si="271"/>
        <v>--</v>
      </c>
      <c r="F2145" s="26"/>
      <c r="G2145" s="21"/>
      <c r="H2145" s="30"/>
      <c r="I2145" s="30"/>
      <c r="J2145" s="24"/>
      <c r="K2145" s="24"/>
      <c r="L2145" s="24"/>
      <c r="M2145" s="26"/>
      <c r="N2145" s="30"/>
      <c r="O2145" s="13"/>
      <c r="P2145" s="13"/>
      <c r="Q2145" s="13"/>
      <c r="R2145" s="13"/>
      <c r="T2145" s="8" t="str">
        <f>IF(COUNTIF(M2145, "*POSB*TRA*")&gt;0,CONCATENATE(L2145,"-",MID(M2145,(MIN(IF(ISERROR(FIND({1;2;3;4;5;6;7;8;9;0},M2145,FIND("POSB",M2145))),"",FIND({1;2;3;4;5;6;7;8;9;0},M2145,FIND("POSB",M2145))))),6)),"")</f>
        <v/>
      </c>
      <c r="U2145" s="8" t="str">
        <f t="shared" si="264"/>
        <v>--</v>
      </c>
      <c r="V2145" s="17" t="str">
        <f>IF(COUNTIF(M2145, "*CHEQUE*")&gt;0,+MID(M2145,(MIN(IF(ISERROR(FIND({1;2;3;4;5;6;7;8;9;0},M2145)),"",FIND({1;2;3;4;5;6;7;8;9;0},M2145)))),15),"")</f>
        <v/>
      </c>
      <c r="W2145" s="10"/>
      <c r="X2145" s="10"/>
      <c r="Y2145" s="10"/>
      <c r="Z2145" s="10"/>
      <c r="AA2145" s="31" t="str">
        <f t="shared" si="265"/>
        <v>--</v>
      </c>
      <c r="AB2145" s="18" t="str">
        <f t="shared" si="266"/>
        <v>Deposit</v>
      </c>
      <c r="AC2145" s="3">
        <f t="shared" si="267"/>
        <v>0</v>
      </c>
      <c r="AD2145" s="4">
        <f t="shared" si="268"/>
        <v>0</v>
      </c>
      <c r="AE2145" s="8" t="str">
        <f t="shared" si="269"/>
        <v/>
      </c>
      <c r="AF2145" s="18" t="str">
        <f t="shared" si="270"/>
        <v>--</v>
      </c>
    </row>
    <row r="2146" spans="5:32" x14ac:dyDescent="0.25">
      <c r="E2146" s="36" t="str">
        <f t="shared" si="271"/>
        <v>--</v>
      </c>
      <c r="F2146" s="25"/>
      <c r="G2146" s="20"/>
      <c r="H2146" s="29"/>
      <c r="I2146" s="29"/>
      <c r="J2146" s="23"/>
      <c r="K2146" s="23"/>
      <c r="L2146" s="23"/>
      <c r="M2146" s="25"/>
      <c r="N2146" s="29"/>
      <c r="O2146" s="13"/>
      <c r="P2146" s="13"/>
      <c r="Q2146" s="13"/>
      <c r="R2146" s="13"/>
      <c r="T2146" s="8" t="str">
        <f>IF(COUNTIF(M2146, "*POSB*TRA*")&gt;0,CONCATENATE(L2146,"-",MID(M2146,(MIN(IF(ISERROR(FIND({1;2;3;4;5;6;7;8;9;0},M2146,FIND("POSB",M2146))),"",FIND({1;2;3;4;5;6;7;8;9;0},M2146,FIND("POSB",M2146))))),6)),"")</f>
        <v/>
      </c>
      <c r="U2146" s="8" t="str">
        <f t="shared" si="264"/>
        <v>--</v>
      </c>
      <c r="V2146" s="17" t="str">
        <f>IF(COUNTIF(M2146, "*CHEQUE*")&gt;0,+MID(M2146,(MIN(IF(ISERROR(FIND({1;2;3;4;5;6;7;8;9;0},M2146)),"",FIND({1;2;3;4;5;6;7;8;9;0},M2146)))),15),"")</f>
        <v/>
      </c>
      <c r="W2146" s="10"/>
      <c r="X2146" s="10"/>
      <c r="Y2146" s="10"/>
      <c r="Z2146" s="10"/>
      <c r="AA2146" s="31" t="str">
        <f t="shared" si="265"/>
        <v>--</v>
      </c>
      <c r="AB2146" s="18" t="str">
        <f t="shared" si="266"/>
        <v>Deposit</v>
      </c>
      <c r="AC2146" s="3">
        <f t="shared" si="267"/>
        <v>0</v>
      </c>
      <c r="AD2146" s="4">
        <f t="shared" si="268"/>
        <v>0</v>
      </c>
      <c r="AE2146" s="8" t="str">
        <f t="shared" si="269"/>
        <v/>
      </c>
      <c r="AF2146" s="18" t="str">
        <f t="shared" si="270"/>
        <v>--</v>
      </c>
    </row>
    <row r="2147" spans="5:32" x14ac:dyDescent="0.25">
      <c r="E2147" s="36" t="str">
        <f t="shared" si="271"/>
        <v>--</v>
      </c>
      <c r="F2147" s="26"/>
      <c r="G2147" s="21"/>
      <c r="H2147" s="30"/>
      <c r="I2147" s="30"/>
      <c r="J2147" s="24"/>
      <c r="K2147" s="24"/>
      <c r="L2147" s="24"/>
      <c r="M2147" s="26"/>
      <c r="N2147" s="30"/>
      <c r="O2147" s="13"/>
      <c r="P2147" s="13"/>
      <c r="Q2147" s="13"/>
      <c r="R2147" s="13"/>
      <c r="T2147" s="8" t="str">
        <f>IF(COUNTIF(M2147, "*POSB*TRA*")&gt;0,CONCATENATE(L2147,"-",MID(M2147,(MIN(IF(ISERROR(FIND({1;2;3;4;5;6;7;8;9;0},M2147,FIND("POSB",M2147))),"",FIND({1;2;3;4;5;6;7;8;9;0},M2147,FIND("POSB",M2147))))),6)),"")</f>
        <v/>
      </c>
      <c r="U2147" s="8" t="str">
        <f t="shared" si="264"/>
        <v>--</v>
      </c>
      <c r="V2147" s="17" t="str">
        <f>IF(COUNTIF(M2147, "*CHEQUE*")&gt;0,+MID(M2147,(MIN(IF(ISERROR(FIND({1;2;3;4;5;6;7;8;9;0},M2147)),"",FIND({1;2;3;4;5;6;7;8;9;0},M2147)))),15),"")</f>
        <v/>
      </c>
      <c r="W2147" s="10"/>
      <c r="X2147" s="10"/>
      <c r="Y2147" s="10"/>
      <c r="Z2147" s="10"/>
      <c r="AA2147" s="31" t="str">
        <f t="shared" si="265"/>
        <v>--</v>
      </c>
      <c r="AB2147" s="18" t="str">
        <f t="shared" si="266"/>
        <v>Deposit</v>
      </c>
      <c r="AC2147" s="3">
        <f t="shared" si="267"/>
        <v>0</v>
      </c>
      <c r="AD2147" s="4">
        <f t="shared" si="268"/>
        <v>0</v>
      </c>
      <c r="AE2147" s="8" t="str">
        <f t="shared" si="269"/>
        <v/>
      </c>
      <c r="AF2147" s="18" t="str">
        <f t="shared" si="270"/>
        <v>--</v>
      </c>
    </row>
    <row r="2148" spans="5:32" x14ac:dyDescent="0.25">
      <c r="E2148" s="36" t="str">
        <f t="shared" si="271"/>
        <v>--</v>
      </c>
      <c r="F2148" s="25"/>
      <c r="G2148" s="20"/>
      <c r="H2148" s="29"/>
      <c r="I2148" s="29"/>
      <c r="J2148" s="23"/>
      <c r="K2148" s="23"/>
      <c r="L2148" s="23"/>
      <c r="M2148" s="25"/>
      <c r="N2148" s="29"/>
      <c r="O2148" s="13"/>
      <c r="P2148" s="13"/>
      <c r="Q2148" s="13"/>
      <c r="R2148" s="13"/>
      <c r="T2148" s="8" t="str">
        <f>IF(COUNTIF(M2148, "*POSB*TRA*")&gt;0,CONCATENATE(L2148,"-",MID(M2148,(MIN(IF(ISERROR(FIND({1;2;3;4;5;6;7;8;9;0},M2148,FIND("POSB",M2148))),"",FIND({1;2;3;4;5;6;7;8;9;0},M2148,FIND("POSB",M2148))))),6)),"")</f>
        <v/>
      </c>
      <c r="U2148" s="8" t="str">
        <f t="shared" si="264"/>
        <v>--</v>
      </c>
      <c r="V2148" s="17" t="str">
        <f>IF(COUNTIF(M2148, "*CHEQUE*")&gt;0,+MID(M2148,(MIN(IF(ISERROR(FIND({1;2;3;4;5;6;7;8;9;0},M2148)),"",FIND({1;2;3;4;5;6;7;8;9;0},M2148)))),15),"")</f>
        <v/>
      </c>
      <c r="W2148" s="10"/>
      <c r="X2148" s="10"/>
      <c r="Y2148" s="10"/>
      <c r="Z2148" s="10"/>
      <c r="AA2148" s="31" t="str">
        <f t="shared" si="265"/>
        <v>--</v>
      </c>
      <c r="AB2148" s="18" t="str">
        <f t="shared" si="266"/>
        <v>Deposit</v>
      </c>
      <c r="AC2148" s="3">
        <f t="shared" si="267"/>
        <v>0</v>
      </c>
      <c r="AD2148" s="4">
        <f t="shared" si="268"/>
        <v>0</v>
      </c>
      <c r="AE2148" s="8" t="str">
        <f t="shared" si="269"/>
        <v/>
      </c>
      <c r="AF2148" s="18" t="str">
        <f t="shared" si="270"/>
        <v>--</v>
      </c>
    </row>
    <row r="2149" spans="5:32" x14ac:dyDescent="0.25">
      <c r="E2149" s="36" t="str">
        <f t="shared" si="271"/>
        <v>--</v>
      </c>
      <c r="F2149" s="26"/>
      <c r="G2149" s="21"/>
      <c r="H2149" s="30"/>
      <c r="I2149" s="30"/>
      <c r="J2149" s="24"/>
      <c r="K2149" s="24"/>
      <c r="L2149" s="24"/>
      <c r="M2149" s="26"/>
      <c r="N2149" s="30"/>
      <c r="O2149" s="13"/>
      <c r="P2149" s="13"/>
      <c r="Q2149" s="13"/>
      <c r="R2149" s="13"/>
      <c r="T2149" s="8" t="str">
        <f>IF(COUNTIF(M2149, "*POSB*TRA*")&gt;0,CONCATENATE(L2149,"-",MID(M2149,(MIN(IF(ISERROR(FIND({1;2;3;4;5;6;7;8;9;0},M2149,FIND("POSB",M2149))),"",FIND({1;2;3;4;5;6;7;8;9;0},M2149,FIND("POSB",M2149))))),6)),"")</f>
        <v/>
      </c>
      <c r="U2149" s="8" t="str">
        <f t="shared" si="264"/>
        <v>--</v>
      </c>
      <c r="V2149" s="17" t="str">
        <f>IF(COUNTIF(M2149, "*CHEQUE*")&gt;0,+MID(M2149,(MIN(IF(ISERROR(FIND({1;2;3;4;5;6;7;8;9;0},M2149)),"",FIND({1;2;3;4;5;6;7;8;9;0},M2149)))),15),"")</f>
        <v/>
      </c>
      <c r="W2149" s="10"/>
      <c r="X2149" s="10"/>
      <c r="Y2149" s="10"/>
      <c r="Z2149" s="10"/>
      <c r="AA2149" s="31" t="str">
        <f t="shared" si="265"/>
        <v>--</v>
      </c>
      <c r="AB2149" s="18" t="str">
        <f t="shared" si="266"/>
        <v>Deposit</v>
      </c>
      <c r="AC2149" s="3">
        <f t="shared" si="267"/>
        <v>0</v>
      </c>
      <c r="AD2149" s="4">
        <f t="shared" si="268"/>
        <v>0</v>
      </c>
      <c r="AE2149" s="8" t="str">
        <f t="shared" si="269"/>
        <v/>
      </c>
      <c r="AF2149" s="18" t="str">
        <f t="shared" si="270"/>
        <v>--</v>
      </c>
    </row>
    <row r="2150" spans="5:32" x14ac:dyDescent="0.25">
      <c r="E2150" s="36" t="str">
        <f t="shared" si="271"/>
        <v>--</v>
      </c>
      <c r="F2150" s="25"/>
      <c r="G2150" s="20"/>
      <c r="H2150" s="29"/>
      <c r="I2150" s="29"/>
      <c r="J2150" s="23"/>
      <c r="K2150" s="23"/>
      <c r="L2150" s="23"/>
      <c r="M2150" s="25"/>
      <c r="N2150" s="29"/>
      <c r="O2150" s="13"/>
      <c r="P2150" s="13"/>
      <c r="Q2150" s="13"/>
      <c r="R2150" s="13"/>
      <c r="T2150" s="8" t="str">
        <f>IF(COUNTIF(M2150, "*POSB*TRA*")&gt;0,CONCATENATE(L2150,"-",MID(M2150,(MIN(IF(ISERROR(FIND({1;2;3;4;5;6;7;8;9;0},M2150,FIND("POSB",M2150))),"",FIND({1;2;3;4;5;6;7;8;9;0},M2150,FIND("POSB",M2150))))),6)),"")</f>
        <v/>
      </c>
      <c r="U2150" s="8" t="str">
        <f t="shared" si="264"/>
        <v>--</v>
      </c>
      <c r="V2150" s="17" t="str">
        <f>IF(COUNTIF(M2150, "*CHEQUE*")&gt;0,+MID(M2150,(MIN(IF(ISERROR(FIND({1;2;3;4;5;6;7;8;9;0},M2150)),"",FIND({1;2;3;4;5;6;7;8;9;0},M2150)))),15),"")</f>
        <v/>
      </c>
      <c r="W2150" s="10"/>
      <c r="X2150" s="10"/>
      <c r="Y2150" s="10"/>
      <c r="Z2150" s="10"/>
      <c r="AA2150" s="31" t="str">
        <f t="shared" si="265"/>
        <v>--</v>
      </c>
      <c r="AB2150" s="18" t="str">
        <f t="shared" si="266"/>
        <v>Deposit</v>
      </c>
      <c r="AC2150" s="3">
        <f t="shared" si="267"/>
        <v>0</v>
      </c>
      <c r="AD2150" s="4">
        <f t="shared" si="268"/>
        <v>0</v>
      </c>
      <c r="AE2150" s="8" t="str">
        <f t="shared" si="269"/>
        <v/>
      </c>
      <c r="AF2150" s="18" t="str">
        <f t="shared" si="270"/>
        <v>--</v>
      </c>
    </row>
    <row r="2151" spans="5:32" x14ac:dyDescent="0.25">
      <c r="E2151" s="36" t="str">
        <f t="shared" si="271"/>
        <v>--</v>
      </c>
      <c r="F2151" s="26"/>
      <c r="G2151" s="21"/>
      <c r="H2151" s="30"/>
      <c r="I2151" s="30"/>
      <c r="J2151" s="24"/>
      <c r="K2151" s="24"/>
      <c r="L2151" s="24"/>
      <c r="M2151" s="26"/>
      <c r="N2151" s="30"/>
      <c r="O2151" s="13"/>
      <c r="P2151" s="13"/>
      <c r="Q2151" s="13"/>
      <c r="R2151" s="13"/>
      <c r="T2151" s="8" t="str">
        <f>IF(COUNTIF(M2151, "*POSB*TRA*")&gt;0,CONCATENATE(L2151,"-",MID(M2151,(MIN(IF(ISERROR(FIND({1;2;3;4;5;6;7;8;9;0},M2151,FIND("POSB",M2151))),"",FIND({1;2;3;4;5;6;7;8;9;0},M2151,FIND("POSB",M2151))))),6)),"")</f>
        <v/>
      </c>
      <c r="U2151" s="8" t="str">
        <f t="shared" si="264"/>
        <v>--</v>
      </c>
      <c r="V2151" s="17" t="str">
        <f>IF(COUNTIF(M2151, "*CHEQUE*")&gt;0,+MID(M2151,(MIN(IF(ISERROR(FIND({1;2;3;4;5;6;7;8;9;0},M2151)),"",FIND({1;2;3;4;5;6;7;8;9;0},M2151)))),15),"")</f>
        <v/>
      </c>
      <c r="W2151" s="10"/>
      <c r="X2151" s="10"/>
      <c r="Y2151" s="10"/>
      <c r="Z2151" s="10"/>
      <c r="AA2151" s="31" t="str">
        <f t="shared" si="265"/>
        <v>--</v>
      </c>
      <c r="AB2151" s="18" t="str">
        <f t="shared" si="266"/>
        <v>Deposit</v>
      </c>
      <c r="AC2151" s="3">
        <f t="shared" si="267"/>
        <v>0</v>
      </c>
      <c r="AD2151" s="4">
        <f t="shared" si="268"/>
        <v>0</v>
      </c>
      <c r="AE2151" s="8" t="str">
        <f t="shared" si="269"/>
        <v/>
      </c>
      <c r="AF2151" s="18" t="str">
        <f t="shared" si="270"/>
        <v>--</v>
      </c>
    </row>
    <row r="2152" spans="5:32" x14ac:dyDescent="0.25">
      <c r="E2152" s="36" t="str">
        <f t="shared" si="271"/>
        <v>--</v>
      </c>
      <c r="F2152" s="25"/>
      <c r="G2152" s="20"/>
      <c r="H2152" s="29"/>
      <c r="I2152" s="29"/>
      <c r="J2152" s="23"/>
      <c r="K2152" s="23"/>
      <c r="L2152" s="23"/>
      <c r="M2152" s="25"/>
      <c r="N2152" s="29"/>
      <c r="O2152" s="13"/>
      <c r="P2152" s="13"/>
      <c r="Q2152" s="13"/>
      <c r="R2152" s="13"/>
      <c r="T2152" s="8" t="str">
        <f>IF(COUNTIF(M2152, "*POSB*TRA*")&gt;0,CONCATENATE(L2152,"-",MID(M2152,(MIN(IF(ISERROR(FIND({1;2;3;4;5;6;7;8;9;0},M2152,FIND("POSB",M2152))),"",FIND({1;2;3;4;5;6;7;8;9;0},M2152,FIND("POSB",M2152))))),6)),"")</f>
        <v/>
      </c>
      <c r="U2152" s="8" t="str">
        <f t="shared" si="264"/>
        <v>--</v>
      </c>
      <c r="V2152" s="17" t="str">
        <f>IF(COUNTIF(M2152, "*CHEQUE*")&gt;0,+MID(M2152,(MIN(IF(ISERROR(FIND({1;2;3;4;5;6;7;8;9;0},M2152)),"",FIND({1;2;3;4;5;6;7;8;9;0},M2152)))),15),"")</f>
        <v/>
      </c>
      <c r="W2152" s="10"/>
      <c r="X2152" s="10"/>
      <c r="Y2152" s="10"/>
      <c r="Z2152" s="10"/>
      <c r="AA2152" s="31" t="str">
        <f t="shared" si="265"/>
        <v>--</v>
      </c>
      <c r="AB2152" s="18" t="str">
        <f t="shared" si="266"/>
        <v>Deposit</v>
      </c>
      <c r="AC2152" s="3">
        <f t="shared" si="267"/>
        <v>0</v>
      </c>
      <c r="AD2152" s="4">
        <f t="shared" si="268"/>
        <v>0</v>
      </c>
      <c r="AE2152" s="8" t="str">
        <f t="shared" si="269"/>
        <v/>
      </c>
      <c r="AF2152" s="18" t="str">
        <f t="shared" si="270"/>
        <v>--</v>
      </c>
    </row>
    <row r="2153" spans="5:32" x14ac:dyDescent="0.25">
      <c r="E2153" s="36" t="str">
        <f t="shared" si="271"/>
        <v>--</v>
      </c>
      <c r="F2153" s="26"/>
      <c r="G2153" s="21"/>
      <c r="H2153" s="30"/>
      <c r="I2153" s="30"/>
      <c r="J2153" s="24"/>
      <c r="K2153" s="24"/>
      <c r="L2153" s="24"/>
      <c r="M2153" s="26"/>
      <c r="N2153" s="30"/>
      <c r="O2153" s="13"/>
      <c r="P2153" s="13"/>
      <c r="Q2153" s="13"/>
      <c r="R2153" s="13"/>
      <c r="T2153" s="8" t="str">
        <f>IF(COUNTIF(M2153, "*POSB*TRA*")&gt;0,CONCATENATE(L2153,"-",MID(M2153,(MIN(IF(ISERROR(FIND({1;2;3;4;5;6;7;8;9;0},M2153,FIND("POSB",M2153))),"",FIND({1;2;3;4;5;6;7;8;9;0},M2153,FIND("POSB",M2153))))),6)),"")</f>
        <v/>
      </c>
      <c r="U2153" s="8" t="str">
        <f t="shared" si="264"/>
        <v>--</v>
      </c>
      <c r="V2153" s="17" t="str">
        <f>IF(COUNTIF(M2153, "*CHEQUE*")&gt;0,+MID(M2153,(MIN(IF(ISERROR(FIND({1;2;3;4;5;6;7;8;9;0},M2153)),"",FIND({1;2;3;4;5;6;7;8;9;0},M2153)))),15),"")</f>
        <v/>
      </c>
      <c r="W2153" s="10"/>
      <c r="X2153" s="10"/>
      <c r="Y2153" s="10"/>
      <c r="Z2153" s="10"/>
      <c r="AA2153" s="31" t="str">
        <f t="shared" si="265"/>
        <v>--</v>
      </c>
      <c r="AB2153" s="18" t="str">
        <f t="shared" si="266"/>
        <v>Deposit</v>
      </c>
      <c r="AC2153" s="3">
        <f t="shared" si="267"/>
        <v>0</v>
      </c>
      <c r="AD2153" s="4">
        <f t="shared" si="268"/>
        <v>0</v>
      </c>
      <c r="AE2153" s="8" t="str">
        <f t="shared" si="269"/>
        <v/>
      </c>
      <c r="AF2153" s="18" t="str">
        <f t="shared" si="270"/>
        <v>--</v>
      </c>
    </row>
    <row r="2154" spans="5:32" x14ac:dyDescent="0.25">
      <c r="E2154" s="36" t="str">
        <f t="shared" si="271"/>
        <v>--</v>
      </c>
      <c r="F2154" s="25"/>
      <c r="G2154" s="20"/>
      <c r="H2154" s="29"/>
      <c r="I2154" s="29"/>
      <c r="J2154" s="23"/>
      <c r="K2154" s="23"/>
      <c r="L2154" s="23"/>
      <c r="M2154" s="25"/>
      <c r="N2154" s="29"/>
      <c r="O2154" s="13"/>
      <c r="P2154" s="13"/>
      <c r="Q2154" s="13"/>
      <c r="R2154" s="13"/>
      <c r="T2154" s="8" t="str">
        <f>IF(COUNTIF(M2154, "*POSB*TRA*")&gt;0,CONCATENATE(L2154,"-",MID(M2154,(MIN(IF(ISERROR(FIND({1;2;3;4;5;6;7;8;9;0},M2154,FIND("POSB",M2154))),"",FIND({1;2;3;4;5;6;7;8;9;0},M2154,FIND("POSB",M2154))))),6)),"")</f>
        <v/>
      </c>
      <c r="U2154" s="8" t="str">
        <f t="shared" si="264"/>
        <v>--</v>
      </c>
      <c r="V2154" s="17" t="str">
        <f>IF(COUNTIF(M2154, "*CHEQUE*")&gt;0,+MID(M2154,(MIN(IF(ISERROR(FIND({1;2;3;4;5;6;7;8;9;0},M2154)),"",FIND({1;2;3;4;5;6;7;8;9;0},M2154)))),15),"")</f>
        <v/>
      </c>
      <c r="W2154" s="10"/>
      <c r="X2154" s="10"/>
      <c r="Y2154" s="10"/>
      <c r="Z2154" s="10"/>
      <c r="AA2154" s="31" t="str">
        <f t="shared" si="265"/>
        <v>--</v>
      </c>
      <c r="AB2154" s="18" t="str">
        <f t="shared" si="266"/>
        <v>Deposit</v>
      </c>
      <c r="AC2154" s="3">
        <f t="shared" si="267"/>
        <v>0</v>
      </c>
      <c r="AD2154" s="4">
        <f t="shared" si="268"/>
        <v>0</v>
      </c>
      <c r="AE2154" s="8" t="str">
        <f t="shared" si="269"/>
        <v/>
      </c>
      <c r="AF2154" s="18" t="str">
        <f t="shared" si="270"/>
        <v>--</v>
      </c>
    </row>
    <row r="2155" spans="5:32" x14ac:dyDescent="0.25">
      <c r="E2155" s="36" t="str">
        <f t="shared" si="271"/>
        <v>--</v>
      </c>
      <c r="F2155" s="26"/>
      <c r="G2155" s="21"/>
      <c r="H2155" s="30"/>
      <c r="I2155" s="30"/>
      <c r="J2155" s="24"/>
      <c r="K2155" s="24"/>
      <c r="L2155" s="24"/>
      <c r="M2155" s="26"/>
      <c r="N2155" s="30"/>
      <c r="O2155" s="13"/>
      <c r="P2155" s="13"/>
      <c r="Q2155" s="13"/>
      <c r="R2155" s="13"/>
      <c r="T2155" s="8" t="str">
        <f>IF(COUNTIF(M2155, "*POSB*TRA*")&gt;0,CONCATENATE(L2155,"-",MID(M2155,(MIN(IF(ISERROR(FIND({1;2;3;4;5;6;7;8;9;0},M2155,FIND("POSB",M2155))),"",FIND({1;2;3;4;5;6;7;8;9;0},M2155,FIND("POSB",M2155))))),6)),"")</f>
        <v/>
      </c>
      <c r="U2155" s="8" t="str">
        <f t="shared" si="264"/>
        <v>--</v>
      </c>
      <c r="V2155" s="17" t="str">
        <f>IF(COUNTIF(M2155, "*CHEQUE*")&gt;0,+MID(M2155,(MIN(IF(ISERROR(FIND({1;2;3;4;5;6;7;8;9;0},M2155)),"",FIND({1;2;3;4;5;6;7;8;9;0},M2155)))),15),"")</f>
        <v/>
      </c>
      <c r="W2155" s="10"/>
      <c r="X2155" s="10"/>
      <c r="Y2155" s="10"/>
      <c r="Z2155" s="10"/>
      <c r="AA2155" s="31" t="str">
        <f t="shared" si="265"/>
        <v>--</v>
      </c>
      <c r="AB2155" s="18" t="str">
        <f t="shared" si="266"/>
        <v>Deposit</v>
      </c>
      <c r="AC2155" s="3">
        <f t="shared" si="267"/>
        <v>0</v>
      </c>
      <c r="AD2155" s="4">
        <f t="shared" si="268"/>
        <v>0</v>
      </c>
      <c r="AE2155" s="8" t="str">
        <f t="shared" si="269"/>
        <v/>
      </c>
      <c r="AF2155" s="18" t="str">
        <f t="shared" si="270"/>
        <v>--</v>
      </c>
    </row>
    <row r="2156" spans="5:32" x14ac:dyDescent="0.25">
      <c r="E2156" s="36" t="str">
        <f t="shared" si="271"/>
        <v>--</v>
      </c>
      <c r="F2156" s="25"/>
      <c r="G2156" s="20"/>
      <c r="H2156" s="29"/>
      <c r="I2156" s="29"/>
      <c r="J2156" s="23"/>
      <c r="K2156" s="23"/>
      <c r="L2156" s="23"/>
      <c r="M2156" s="25"/>
      <c r="N2156" s="29"/>
      <c r="O2156" s="13"/>
      <c r="P2156" s="13"/>
      <c r="Q2156" s="13"/>
      <c r="R2156" s="13"/>
      <c r="T2156" s="8" t="str">
        <f>IF(COUNTIF(M2156, "*POSB*TRA*")&gt;0,CONCATENATE(L2156,"-",MID(M2156,(MIN(IF(ISERROR(FIND({1;2;3;4;5;6;7;8;9;0},M2156,FIND("POSB",M2156))),"",FIND({1;2;3;4;5;6;7;8;9;0},M2156,FIND("POSB",M2156))))),6)),"")</f>
        <v/>
      </c>
      <c r="U2156" s="8" t="str">
        <f t="shared" si="264"/>
        <v>--</v>
      </c>
      <c r="V2156" s="17" t="str">
        <f>IF(COUNTIF(M2156, "*CHEQUE*")&gt;0,+MID(M2156,(MIN(IF(ISERROR(FIND({1;2;3;4;5;6;7;8;9;0},M2156)),"",FIND({1;2;3;4;5;6;7;8;9;0},M2156)))),15),"")</f>
        <v/>
      </c>
      <c r="W2156" s="10"/>
      <c r="X2156" s="10"/>
      <c r="Y2156" s="10"/>
      <c r="Z2156" s="10"/>
      <c r="AA2156" s="31" t="str">
        <f t="shared" si="265"/>
        <v>--</v>
      </c>
      <c r="AB2156" s="18" t="str">
        <f t="shared" si="266"/>
        <v>Deposit</v>
      </c>
      <c r="AC2156" s="3">
        <f t="shared" si="267"/>
        <v>0</v>
      </c>
      <c r="AD2156" s="4">
        <f t="shared" si="268"/>
        <v>0</v>
      </c>
      <c r="AE2156" s="8" t="str">
        <f t="shared" si="269"/>
        <v/>
      </c>
      <c r="AF2156" s="18" t="str">
        <f t="shared" si="270"/>
        <v>--</v>
      </c>
    </row>
    <row r="2157" spans="5:32" x14ac:dyDescent="0.25">
      <c r="E2157" s="36" t="str">
        <f t="shared" si="271"/>
        <v>--</v>
      </c>
      <c r="F2157" s="26"/>
      <c r="G2157" s="21"/>
      <c r="H2157" s="30"/>
      <c r="I2157" s="30"/>
      <c r="J2157" s="24"/>
      <c r="K2157" s="24"/>
      <c r="L2157" s="24"/>
      <c r="M2157" s="26"/>
      <c r="N2157" s="30"/>
      <c r="O2157" s="13"/>
      <c r="P2157" s="13"/>
      <c r="Q2157" s="13"/>
      <c r="R2157" s="13"/>
      <c r="T2157" s="8" t="str">
        <f>IF(COUNTIF(M2157, "*POSB*TRA*")&gt;0,CONCATENATE(L2157,"-",MID(M2157,(MIN(IF(ISERROR(FIND({1;2;3;4;5;6;7;8;9;0},M2157,FIND("POSB",M2157))),"",FIND({1;2;3;4;5;6;7;8;9;0},M2157,FIND("POSB",M2157))))),6)),"")</f>
        <v/>
      </c>
      <c r="U2157" s="8" t="str">
        <f t="shared" si="264"/>
        <v>--</v>
      </c>
      <c r="V2157" s="17" t="str">
        <f>IF(COUNTIF(M2157, "*CHEQUE*")&gt;0,+MID(M2157,(MIN(IF(ISERROR(FIND({1;2;3;4;5;6;7;8;9;0},M2157)),"",FIND({1;2;3;4;5;6;7;8;9;0},M2157)))),15),"")</f>
        <v/>
      </c>
      <c r="W2157" s="10"/>
      <c r="X2157" s="10"/>
      <c r="Y2157" s="10"/>
      <c r="Z2157" s="10"/>
      <c r="AA2157" s="31" t="str">
        <f t="shared" si="265"/>
        <v>--</v>
      </c>
      <c r="AB2157" s="18" t="str">
        <f t="shared" si="266"/>
        <v>Deposit</v>
      </c>
      <c r="AC2157" s="3">
        <f t="shared" si="267"/>
        <v>0</v>
      </c>
      <c r="AD2157" s="4">
        <f t="shared" si="268"/>
        <v>0</v>
      </c>
      <c r="AE2157" s="8" t="str">
        <f t="shared" si="269"/>
        <v/>
      </c>
      <c r="AF2157" s="18" t="str">
        <f t="shared" si="270"/>
        <v>--</v>
      </c>
    </row>
    <row r="2158" spans="5:32" x14ac:dyDescent="0.25">
      <c r="E2158" s="36" t="str">
        <f t="shared" si="271"/>
        <v>--</v>
      </c>
      <c r="F2158" s="25"/>
      <c r="G2158" s="20"/>
      <c r="H2158" s="29"/>
      <c r="I2158" s="29"/>
      <c r="J2158" s="23"/>
      <c r="K2158" s="23"/>
      <c r="L2158" s="23"/>
      <c r="M2158" s="25"/>
      <c r="N2158" s="29"/>
      <c r="O2158" s="13"/>
      <c r="P2158" s="13"/>
      <c r="Q2158" s="13"/>
      <c r="R2158" s="13"/>
      <c r="T2158" s="8" t="str">
        <f>IF(COUNTIF(M2158, "*POSB*TRA*")&gt;0,CONCATENATE(L2158,"-",MID(M2158,(MIN(IF(ISERROR(FIND({1;2;3;4;5;6;7;8;9;0},M2158,FIND("POSB",M2158))),"",FIND({1;2;3;4;5;6;7;8;9;0},M2158,FIND("POSB",M2158))))),6)),"")</f>
        <v/>
      </c>
      <c r="U2158" s="8" t="str">
        <f t="shared" si="264"/>
        <v>--</v>
      </c>
      <c r="V2158" s="17" t="str">
        <f>IF(COUNTIF(M2158, "*CHEQUE*")&gt;0,+MID(M2158,(MIN(IF(ISERROR(FIND({1;2;3;4;5;6;7;8;9;0},M2158)),"",FIND({1;2;3;4;5;6;7;8;9;0},M2158)))),15),"")</f>
        <v/>
      </c>
      <c r="W2158" s="10"/>
      <c r="X2158" s="10"/>
      <c r="Y2158" s="10"/>
      <c r="Z2158" s="10"/>
      <c r="AA2158" s="31" t="str">
        <f t="shared" si="265"/>
        <v>--</v>
      </c>
      <c r="AB2158" s="18" t="str">
        <f t="shared" si="266"/>
        <v>Deposit</v>
      </c>
      <c r="AC2158" s="3">
        <f t="shared" si="267"/>
        <v>0</v>
      </c>
      <c r="AD2158" s="4">
        <f t="shared" si="268"/>
        <v>0</v>
      </c>
      <c r="AE2158" s="8" t="str">
        <f t="shared" si="269"/>
        <v/>
      </c>
      <c r="AF2158" s="18" t="str">
        <f t="shared" si="270"/>
        <v>--</v>
      </c>
    </row>
    <row r="2159" spans="5:32" x14ac:dyDescent="0.25">
      <c r="E2159" s="36" t="str">
        <f t="shared" si="271"/>
        <v>--</v>
      </c>
      <c r="F2159" s="26"/>
      <c r="G2159" s="21"/>
      <c r="H2159" s="30"/>
      <c r="I2159" s="30"/>
      <c r="J2159" s="24"/>
      <c r="K2159" s="24"/>
      <c r="L2159" s="24"/>
      <c r="M2159" s="26"/>
      <c r="N2159" s="30"/>
      <c r="O2159" s="13"/>
      <c r="P2159" s="13"/>
      <c r="Q2159" s="13"/>
      <c r="R2159" s="13"/>
      <c r="T2159" s="8" t="str">
        <f>IF(COUNTIF(M2159, "*POSB*TRA*")&gt;0,CONCATENATE(L2159,"-",MID(M2159,(MIN(IF(ISERROR(FIND({1;2;3;4;5;6;7;8;9;0},M2159,FIND("POSB",M2159))),"",FIND({1;2;3;4;5;6;7;8;9;0},M2159,FIND("POSB",M2159))))),6)),"")</f>
        <v/>
      </c>
      <c r="U2159" s="8" t="str">
        <f t="shared" si="264"/>
        <v>--</v>
      </c>
      <c r="V2159" s="17" t="str">
        <f>IF(COUNTIF(M2159, "*CHEQUE*")&gt;0,+MID(M2159,(MIN(IF(ISERROR(FIND({1;2;3;4;5;6;7;8;9;0},M2159)),"",FIND({1;2;3;4;5;6;7;8;9;0},M2159)))),15),"")</f>
        <v/>
      </c>
      <c r="W2159" s="10"/>
      <c r="X2159" s="10"/>
      <c r="Y2159" s="10"/>
      <c r="Z2159" s="10"/>
      <c r="AA2159" s="31" t="str">
        <f t="shared" si="265"/>
        <v>--</v>
      </c>
      <c r="AB2159" s="18" t="str">
        <f t="shared" si="266"/>
        <v>Deposit</v>
      </c>
      <c r="AC2159" s="3">
        <f t="shared" si="267"/>
        <v>0</v>
      </c>
      <c r="AD2159" s="4">
        <f t="shared" si="268"/>
        <v>0</v>
      </c>
      <c r="AE2159" s="8" t="str">
        <f t="shared" si="269"/>
        <v/>
      </c>
      <c r="AF2159" s="18" t="str">
        <f t="shared" si="270"/>
        <v>--</v>
      </c>
    </row>
    <row r="2160" spans="5:32" x14ac:dyDescent="0.25">
      <c r="E2160" s="36" t="str">
        <f t="shared" si="271"/>
        <v>--</v>
      </c>
      <c r="F2160" s="25"/>
      <c r="G2160" s="20"/>
      <c r="H2160" s="29"/>
      <c r="I2160" s="29"/>
      <c r="J2160" s="23"/>
      <c r="K2160" s="23"/>
      <c r="L2160" s="23"/>
      <c r="M2160" s="25"/>
      <c r="N2160" s="29"/>
      <c r="O2160" s="13"/>
      <c r="P2160" s="13"/>
      <c r="Q2160" s="13"/>
      <c r="R2160" s="13"/>
      <c r="T2160" s="8" t="str">
        <f>IF(COUNTIF(M2160, "*POSB*TRA*")&gt;0,CONCATENATE(L2160,"-",MID(M2160,(MIN(IF(ISERROR(FIND({1;2;3;4;5;6;7;8;9;0},M2160,FIND("POSB",M2160))),"",FIND({1;2;3;4;5;6;7;8;9;0},M2160,FIND("POSB",M2160))))),6)),"")</f>
        <v/>
      </c>
      <c r="U2160" s="8" t="str">
        <f t="shared" si="264"/>
        <v>--</v>
      </c>
      <c r="V2160" s="17" t="str">
        <f>IF(COUNTIF(M2160, "*CHEQUE*")&gt;0,+MID(M2160,(MIN(IF(ISERROR(FIND({1;2;3;4;5;6;7;8;9;0},M2160)),"",FIND({1;2;3;4;5;6;7;8;9;0},M2160)))),15),"")</f>
        <v/>
      </c>
      <c r="W2160" s="10"/>
      <c r="X2160" s="10"/>
      <c r="Y2160" s="10"/>
      <c r="Z2160" s="10"/>
      <c r="AA2160" s="31" t="str">
        <f t="shared" si="265"/>
        <v>--</v>
      </c>
      <c r="AB2160" s="18" t="str">
        <f t="shared" si="266"/>
        <v>Deposit</v>
      </c>
      <c r="AC2160" s="3">
        <f t="shared" si="267"/>
        <v>0</v>
      </c>
      <c r="AD2160" s="4">
        <f t="shared" si="268"/>
        <v>0</v>
      </c>
      <c r="AE2160" s="8" t="str">
        <f t="shared" si="269"/>
        <v/>
      </c>
      <c r="AF2160" s="18" t="str">
        <f t="shared" si="270"/>
        <v>--</v>
      </c>
    </row>
    <row r="2161" spans="5:32" x14ac:dyDescent="0.25">
      <c r="E2161" s="36" t="str">
        <f t="shared" si="271"/>
        <v>--</v>
      </c>
      <c r="F2161" s="26"/>
      <c r="G2161" s="21"/>
      <c r="H2161" s="30"/>
      <c r="I2161" s="30"/>
      <c r="J2161" s="24"/>
      <c r="K2161" s="24"/>
      <c r="L2161" s="24"/>
      <c r="M2161" s="26"/>
      <c r="N2161" s="30"/>
      <c r="O2161" s="13"/>
      <c r="P2161" s="13"/>
      <c r="Q2161" s="13"/>
      <c r="R2161" s="13"/>
      <c r="T2161" s="8" t="str">
        <f>IF(COUNTIF(M2161, "*POSB*TRA*")&gt;0,CONCATENATE(L2161,"-",MID(M2161,(MIN(IF(ISERROR(FIND({1;2;3;4;5;6;7;8;9;0},M2161,FIND("POSB",M2161))),"",FIND({1;2;3;4;5;6;7;8;9;0},M2161,FIND("POSB",M2161))))),6)),"")</f>
        <v/>
      </c>
      <c r="U2161" s="8" t="str">
        <f t="shared" si="264"/>
        <v>--</v>
      </c>
      <c r="V2161" s="17" t="str">
        <f>IF(COUNTIF(M2161, "*CHEQUE*")&gt;0,+MID(M2161,(MIN(IF(ISERROR(FIND({1;2;3;4;5;6;7;8;9;0},M2161)),"",FIND({1;2;3;4;5;6;7;8;9;0},M2161)))),15),"")</f>
        <v/>
      </c>
      <c r="W2161" s="10"/>
      <c r="X2161" s="10"/>
      <c r="Y2161" s="10"/>
      <c r="Z2161" s="10"/>
      <c r="AA2161" s="31" t="str">
        <f t="shared" si="265"/>
        <v>--</v>
      </c>
      <c r="AB2161" s="18" t="str">
        <f t="shared" si="266"/>
        <v>Deposit</v>
      </c>
      <c r="AC2161" s="3">
        <f t="shared" si="267"/>
        <v>0</v>
      </c>
      <c r="AD2161" s="4">
        <f t="shared" si="268"/>
        <v>0</v>
      </c>
      <c r="AE2161" s="8" t="str">
        <f t="shared" si="269"/>
        <v/>
      </c>
      <c r="AF2161" s="18" t="str">
        <f t="shared" si="270"/>
        <v>--</v>
      </c>
    </row>
    <row r="2162" spans="5:32" x14ac:dyDescent="0.25">
      <c r="E2162" s="36" t="str">
        <f t="shared" si="271"/>
        <v>--</v>
      </c>
      <c r="F2162" s="25"/>
      <c r="G2162" s="20"/>
      <c r="H2162" s="29"/>
      <c r="I2162" s="29"/>
      <c r="J2162" s="23"/>
      <c r="K2162" s="23"/>
      <c r="L2162" s="23"/>
      <c r="M2162" s="25"/>
      <c r="N2162" s="29"/>
      <c r="O2162" s="13"/>
      <c r="P2162" s="13"/>
      <c r="Q2162" s="13"/>
      <c r="R2162" s="13"/>
      <c r="T2162" s="8" t="str">
        <f>IF(COUNTIF(M2162, "*POSB*TRA*")&gt;0,CONCATENATE(L2162,"-",MID(M2162,(MIN(IF(ISERROR(FIND({1;2;3;4;5;6;7;8;9;0},M2162,FIND("POSB",M2162))),"",FIND({1;2;3;4;5;6;7;8;9;0},M2162,FIND("POSB",M2162))))),6)),"")</f>
        <v/>
      </c>
      <c r="U2162" s="8" t="str">
        <f t="shared" si="264"/>
        <v>--</v>
      </c>
      <c r="V2162" s="17" t="str">
        <f>IF(COUNTIF(M2162, "*CHEQUE*")&gt;0,+MID(M2162,(MIN(IF(ISERROR(FIND({1;2;3;4;5;6;7;8;9;0},M2162)),"",FIND({1;2;3;4;5;6;7;8;9;0},M2162)))),15),"")</f>
        <v/>
      </c>
      <c r="W2162" s="10"/>
      <c r="X2162" s="10"/>
      <c r="Y2162" s="10"/>
      <c r="Z2162" s="10"/>
      <c r="AA2162" s="31" t="str">
        <f t="shared" si="265"/>
        <v>--</v>
      </c>
      <c r="AB2162" s="18" t="str">
        <f t="shared" si="266"/>
        <v>Deposit</v>
      </c>
      <c r="AC2162" s="3">
        <f t="shared" si="267"/>
        <v>0</v>
      </c>
      <c r="AD2162" s="4">
        <f t="shared" si="268"/>
        <v>0</v>
      </c>
      <c r="AE2162" s="8" t="str">
        <f t="shared" si="269"/>
        <v/>
      </c>
      <c r="AF2162" s="18" t="str">
        <f t="shared" si="270"/>
        <v>--</v>
      </c>
    </row>
    <row r="2163" spans="5:32" x14ac:dyDescent="0.25">
      <c r="E2163" s="36" t="str">
        <f t="shared" si="271"/>
        <v>--</v>
      </c>
      <c r="F2163" s="26"/>
      <c r="G2163" s="21"/>
      <c r="H2163" s="30"/>
      <c r="I2163" s="30"/>
      <c r="J2163" s="24"/>
      <c r="K2163" s="24"/>
      <c r="L2163" s="24"/>
      <c r="M2163" s="26"/>
      <c r="N2163" s="30"/>
      <c r="O2163" s="13"/>
      <c r="P2163" s="13"/>
      <c r="Q2163" s="13"/>
      <c r="R2163" s="13"/>
      <c r="T2163" s="8" t="str">
        <f>IF(COUNTIF(M2163, "*POSB*TRA*")&gt;0,CONCATENATE(L2163,"-",MID(M2163,(MIN(IF(ISERROR(FIND({1;2;3;4;5;6;7;8;9;0},M2163,FIND("POSB",M2163))),"",FIND({1;2;3;4;5;6;7;8;9;0},M2163,FIND("POSB",M2163))))),6)),"")</f>
        <v/>
      </c>
      <c r="U2163" s="8" t="str">
        <f t="shared" si="264"/>
        <v>--</v>
      </c>
      <c r="V2163" s="17" t="str">
        <f>IF(COUNTIF(M2163, "*CHEQUE*")&gt;0,+MID(M2163,(MIN(IF(ISERROR(FIND({1;2;3;4;5;6;7;8;9;0},M2163)),"",FIND({1;2;3;4;5;6;7;8;9;0},M2163)))),15),"")</f>
        <v/>
      </c>
      <c r="W2163" s="10"/>
      <c r="X2163" s="10"/>
      <c r="Y2163" s="10"/>
      <c r="Z2163" s="10"/>
      <c r="AA2163" s="31" t="str">
        <f t="shared" si="265"/>
        <v>--</v>
      </c>
      <c r="AB2163" s="18" t="str">
        <f t="shared" si="266"/>
        <v>Deposit</v>
      </c>
      <c r="AC2163" s="3">
        <f t="shared" si="267"/>
        <v>0</v>
      </c>
      <c r="AD2163" s="4">
        <f t="shared" si="268"/>
        <v>0</v>
      </c>
      <c r="AE2163" s="8" t="str">
        <f t="shared" si="269"/>
        <v/>
      </c>
      <c r="AF2163" s="18" t="str">
        <f t="shared" si="270"/>
        <v>--</v>
      </c>
    </row>
    <row r="2164" spans="5:32" x14ac:dyDescent="0.25">
      <c r="E2164" s="36" t="str">
        <f t="shared" si="271"/>
        <v>--</v>
      </c>
      <c r="F2164" s="25"/>
      <c r="G2164" s="20"/>
      <c r="H2164" s="29"/>
      <c r="I2164" s="29"/>
      <c r="J2164" s="23"/>
      <c r="K2164" s="23"/>
      <c r="L2164" s="23"/>
      <c r="M2164" s="25"/>
      <c r="N2164" s="29"/>
      <c r="O2164" s="13"/>
      <c r="P2164" s="13"/>
      <c r="Q2164" s="13"/>
      <c r="R2164" s="13"/>
      <c r="T2164" s="8" t="str">
        <f>IF(COUNTIF(M2164, "*POSB*TRA*")&gt;0,CONCATENATE(L2164,"-",MID(M2164,(MIN(IF(ISERROR(FIND({1;2;3;4;5;6;7;8;9;0},M2164,FIND("POSB",M2164))),"",FIND({1;2;3;4;5;6;7;8;9;0},M2164,FIND("POSB",M2164))))),6)),"")</f>
        <v/>
      </c>
      <c r="U2164" s="8" t="str">
        <f t="shared" si="264"/>
        <v>--</v>
      </c>
      <c r="V2164" s="17" t="str">
        <f>IF(COUNTIF(M2164, "*CHEQUE*")&gt;0,+MID(M2164,(MIN(IF(ISERROR(FIND({1;2;3;4;5;6;7;8;9;0},M2164)),"",FIND({1;2;3;4;5;6;7;8;9;0},M2164)))),15),"")</f>
        <v/>
      </c>
      <c r="W2164" s="10"/>
      <c r="X2164" s="10"/>
      <c r="Y2164" s="10"/>
      <c r="Z2164" s="10"/>
      <c r="AA2164" s="31" t="str">
        <f t="shared" si="265"/>
        <v>--</v>
      </c>
      <c r="AB2164" s="18" t="str">
        <f t="shared" si="266"/>
        <v>Deposit</v>
      </c>
      <c r="AC2164" s="3">
        <f t="shared" si="267"/>
        <v>0</v>
      </c>
      <c r="AD2164" s="4">
        <f t="shared" si="268"/>
        <v>0</v>
      </c>
      <c r="AE2164" s="8" t="str">
        <f t="shared" si="269"/>
        <v/>
      </c>
      <c r="AF2164" s="18" t="str">
        <f t="shared" si="270"/>
        <v>--</v>
      </c>
    </row>
    <row r="2165" spans="5:32" x14ac:dyDescent="0.25">
      <c r="E2165" s="36" t="str">
        <f t="shared" si="271"/>
        <v>--</v>
      </c>
      <c r="F2165" s="26"/>
      <c r="G2165" s="21"/>
      <c r="H2165" s="30"/>
      <c r="I2165" s="30"/>
      <c r="J2165" s="24"/>
      <c r="K2165" s="24"/>
      <c r="L2165" s="24"/>
      <c r="M2165" s="26"/>
      <c r="N2165" s="30"/>
      <c r="O2165" s="13"/>
      <c r="P2165" s="13"/>
      <c r="Q2165" s="13"/>
      <c r="R2165" s="13"/>
      <c r="T2165" s="8" t="str">
        <f>IF(COUNTIF(M2165, "*POSB*TRA*")&gt;0,CONCATENATE(L2165,"-",MID(M2165,(MIN(IF(ISERROR(FIND({1;2;3;4;5;6;7;8;9;0},M2165,FIND("POSB",M2165))),"",FIND({1;2;3;4;5;6;7;8;9;0},M2165,FIND("POSB",M2165))))),6)),"")</f>
        <v/>
      </c>
      <c r="U2165" s="8" t="str">
        <f t="shared" si="264"/>
        <v>--</v>
      </c>
      <c r="V2165" s="17" t="str">
        <f>IF(COUNTIF(M2165, "*CHEQUE*")&gt;0,+MID(M2165,(MIN(IF(ISERROR(FIND({1;2;3;4;5;6;7;8;9;0},M2165)),"",FIND({1;2;3;4;5;6;7;8;9;0},M2165)))),15),"")</f>
        <v/>
      </c>
      <c r="W2165" s="10"/>
      <c r="X2165" s="10"/>
      <c r="Y2165" s="10"/>
      <c r="Z2165" s="10"/>
      <c r="AA2165" s="31" t="str">
        <f t="shared" si="265"/>
        <v>--</v>
      </c>
      <c r="AB2165" s="18" t="str">
        <f t="shared" si="266"/>
        <v>Deposit</v>
      </c>
      <c r="AC2165" s="3">
        <f t="shared" si="267"/>
        <v>0</v>
      </c>
      <c r="AD2165" s="4">
        <f t="shared" si="268"/>
        <v>0</v>
      </c>
      <c r="AE2165" s="8" t="str">
        <f t="shared" si="269"/>
        <v/>
      </c>
      <c r="AF2165" s="18" t="str">
        <f t="shared" si="270"/>
        <v>--</v>
      </c>
    </row>
    <row r="2166" spans="5:32" x14ac:dyDescent="0.25">
      <c r="E2166" s="36" t="str">
        <f t="shared" si="271"/>
        <v>--</v>
      </c>
      <c r="F2166" s="25"/>
      <c r="G2166" s="20"/>
      <c r="H2166" s="29"/>
      <c r="I2166" s="29"/>
      <c r="J2166" s="23"/>
      <c r="K2166" s="23"/>
      <c r="L2166" s="23"/>
      <c r="M2166" s="25"/>
      <c r="N2166" s="29"/>
      <c r="O2166" s="13"/>
      <c r="P2166" s="13"/>
      <c r="Q2166" s="13"/>
      <c r="R2166" s="13"/>
      <c r="T2166" s="8" t="str">
        <f>IF(COUNTIF(M2166, "*POSB*TRA*")&gt;0,CONCATENATE(L2166,"-",MID(M2166,(MIN(IF(ISERROR(FIND({1;2;3;4;5;6;7;8;9;0},M2166,FIND("POSB",M2166))),"",FIND({1;2;3;4;5;6;7;8;9;0},M2166,FIND("POSB",M2166))))),6)),"")</f>
        <v/>
      </c>
      <c r="U2166" s="8" t="str">
        <f t="shared" si="264"/>
        <v>--</v>
      </c>
      <c r="V2166" s="17" t="str">
        <f>IF(COUNTIF(M2166, "*CHEQUE*")&gt;0,+MID(M2166,(MIN(IF(ISERROR(FIND({1;2;3;4;5;6;7;8;9;0},M2166)),"",FIND({1;2;3;4;5;6;7;8;9;0},M2166)))),15),"")</f>
        <v/>
      </c>
      <c r="W2166" s="10"/>
      <c r="X2166" s="10"/>
      <c r="Y2166" s="10"/>
      <c r="Z2166" s="10"/>
      <c r="AA2166" s="31" t="str">
        <f t="shared" si="265"/>
        <v>--</v>
      </c>
      <c r="AB2166" s="18" t="str">
        <f t="shared" si="266"/>
        <v>Deposit</v>
      </c>
      <c r="AC2166" s="3">
        <f t="shared" si="267"/>
        <v>0</v>
      </c>
      <c r="AD2166" s="4">
        <f t="shared" si="268"/>
        <v>0</v>
      </c>
      <c r="AE2166" s="8" t="str">
        <f t="shared" si="269"/>
        <v/>
      </c>
      <c r="AF2166" s="18" t="str">
        <f t="shared" si="270"/>
        <v>--</v>
      </c>
    </row>
    <row r="2167" spans="5:32" x14ac:dyDescent="0.25">
      <c r="E2167" s="36" t="str">
        <f t="shared" si="271"/>
        <v>--</v>
      </c>
      <c r="F2167" s="26"/>
      <c r="G2167" s="21"/>
      <c r="H2167" s="30"/>
      <c r="I2167" s="30"/>
      <c r="J2167" s="24"/>
      <c r="K2167" s="24"/>
      <c r="L2167" s="24"/>
      <c r="M2167" s="26"/>
      <c r="N2167" s="30"/>
      <c r="O2167" s="13"/>
      <c r="P2167" s="13"/>
      <c r="Q2167" s="13"/>
      <c r="R2167" s="13"/>
      <c r="T2167" s="8" t="str">
        <f>IF(COUNTIF(M2167, "*POSB*TRA*")&gt;0,CONCATENATE(L2167,"-",MID(M2167,(MIN(IF(ISERROR(FIND({1;2;3;4;5;6;7;8;9;0},M2167,FIND("POSB",M2167))),"",FIND({1;2;3;4;5;6;7;8;9;0},M2167,FIND("POSB",M2167))))),6)),"")</f>
        <v/>
      </c>
      <c r="U2167" s="8" t="str">
        <f t="shared" si="264"/>
        <v>--</v>
      </c>
      <c r="V2167" s="17" t="str">
        <f>IF(COUNTIF(M2167, "*CHEQUE*")&gt;0,+MID(M2167,(MIN(IF(ISERROR(FIND({1;2;3;4;5;6;7;8;9;0},M2167)),"",FIND({1;2;3;4;5;6;7;8;9;0},M2167)))),15),"")</f>
        <v/>
      </c>
      <c r="W2167" s="10"/>
      <c r="X2167" s="10"/>
      <c r="Y2167" s="10"/>
      <c r="Z2167" s="10"/>
      <c r="AA2167" s="31" t="str">
        <f t="shared" si="265"/>
        <v>--</v>
      </c>
      <c r="AB2167" s="18" t="str">
        <f t="shared" si="266"/>
        <v>Deposit</v>
      </c>
      <c r="AC2167" s="3">
        <f t="shared" si="267"/>
        <v>0</v>
      </c>
      <c r="AD2167" s="4">
        <f t="shared" si="268"/>
        <v>0</v>
      </c>
      <c r="AE2167" s="8" t="str">
        <f t="shared" si="269"/>
        <v/>
      </c>
      <c r="AF2167" s="18" t="str">
        <f t="shared" si="270"/>
        <v>--</v>
      </c>
    </row>
    <row r="2168" spans="5:32" x14ac:dyDescent="0.25">
      <c r="E2168" s="36" t="str">
        <f t="shared" si="271"/>
        <v>--</v>
      </c>
      <c r="F2168" s="25"/>
      <c r="G2168" s="20"/>
      <c r="H2168" s="29"/>
      <c r="I2168" s="29"/>
      <c r="J2168" s="23"/>
      <c r="K2168" s="23"/>
      <c r="L2168" s="23"/>
      <c r="M2168" s="25"/>
      <c r="N2168" s="29"/>
      <c r="O2168" s="13"/>
      <c r="P2168" s="13"/>
      <c r="Q2168" s="13"/>
      <c r="R2168" s="13"/>
      <c r="T2168" s="8" t="str">
        <f>IF(COUNTIF(M2168, "*POSB*TRA*")&gt;0,CONCATENATE(L2168,"-",MID(M2168,(MIN(IF(ISERROR(FIND({1;2;3;4;5;6;7;8;9;0},M2168,FIND("POSB",M2168))),"",FIND({1;2;3;4;5;6;7;8;9;0},M2168,FIND("POSB",M2168))))),6)),"")</f>
        <v/>
      </c>
      <c r="U2168" s="8" t="str">
        <f t="shared" si="264"/>
        <v>--</v>
      </c>
      <c r="V2168" s="17" t="str">
        <f>IF(COUNTIF(M2168, "*CHEQUE*")&gt;0,+MID(M2168,(MIN(IF(ISERROR(FIND({1;2;3;4;5;6;7;8;9;0},M2168)),"",FIND({1;2;3;4;5;6;7;8;9;0},M2168)))),15),"")</f>
        <v/>
      </c>
      <c r="W2168" s="10"/>
      <c r="X2168" s="10"/>
      <c r="Y2168" s="10"/>
      <c r="Z2168" s="10"/>
      <c r="AA2168" s="31" t="str">
        <f t="shared" si="265"/>
        <v>--</v>
      </c>
      <c r="AB2168" s="18" t="str">
        <f t="shared" si="266"/>
        <v>Deposit</v>
      </c>
      <c r="AC2168" s="3">
        <f t="shared" si="267"/>
        <v>0</v>
      </c>
      <c r="AD2168" s="4">
        <f t="shared" si="268"/>
        <v>0</v>
      </c>
      <c r="AE2168" s="8" t="str">
        <f t="shared" si="269"/>
        <v/>
      </c>
      <c r="AF2168" s="18" t="str">
        <f t="shared" si="270"/>
        <v>--</v>
      </c>
    </row>
    <row r="2169" spans="5:32" x14ac:dyDescent="0.25">
      <c r="E2169" s="36" t="str">
        <f t="shared" si="271"/>
        <v>--</v>
      </c>
      <c r="F2169" s="26"/>
      <c r="G2169" s="21"/>
      <c r="H2169" s="30"/>
      <c r="I2169" s="30"/>
      <c r="J2169" s="24"/>
      <c r="K2169" s="24"/>
      <c r="L2169" s="24"/>
      <c r="M2169" s="26"/>
      <c r="N2169" s="30"/>
      <c r="O2169" s="13"/>
      <c r="P2169" s="13"/>
      <c r="Q2169" s="13"/>
      <c r="R2169" s="13"/>
      <c r="T2169" s="8" t="str">
        <f>IF(COUNTIF(M2169, "*POSB*TRA*")&gt;0,CONCATENATE(L2169,"-",MID(M2169,(MIN(IF(ISERROR(FIND({1;2;3;4;5;6;7;8;9;0},M2169,FIND("POSB",M2169))),"",FIND({1;2;3;4;5;6;7;8;9;0},M2169,FIND("POSB",M2169))))),6)),"")</f>
        <v/>
      </c>
      <c r="U2169" s="8" t="str">
        <f t="shared" si="264"/>
        <v>--</v>
      </c>
      <c r="V2169" s="17" t="str">
        <f>IF(COUNTIF(M2169, "*CHEQUE*")&gt;0,+MID(M2169,(MIN(IF(ISERROR(FIND({1;2;3;4;5;6;7;8;9;0},M2169)),"",FIND({1;2;3;4;5;6;7;8;9;0},M2169)))),15),"")</f>
        <v/>
      </c>
      <c r="W2169" s="10"/>
      <c r="X2169" s="10"/>
      <c r="Y2169" s="10"/>
      <c r="Z2169" s="10"/>
      <c r="AA2169" s="31" t="str">
        <f t="shared" si="265"/>
        <v>--</v>
      </c>
      <c r="AB2169" s="18" t="str">
        <f t="shared" si="266"/>
        <v>Deposit</v>
      </c>
      <c r="AC2169" s="3">
        <f t="shared" si="267"/>
        <v>0</v>
      </c>
      <c r="AD2169" s="4">
        <f t="shared" si="268"/>
        <v>0</v>
      </c>
      <c r="AE2169" s="8" t="str">
        <f t="shared" si="269"/>
        <v/>
      </c>
      <c r="AF2169" s="18" t="str">
        <f t="shared" si="270"/>
        <v>--</v>
      </c>
    </row>
    <row r="2170" spans="5:32" x14ac:dyDescent="0.25">
      <c r="E2170" s="36" t="str">
        <f t="shared" si="271"/>
        <v>--</v>
      </c>
      <c r="F2170" s="25"/>
      <c r="G2170" s="20"/>
      <c r="H2170" s="29"/>
      <c r="I2170" s="29"/>
      <c r="J2170" s="23"/>
      <c r="K2170" s="23"/>
      <c r="L2170" s="23"/>
      <c r="M2170" s="25"/>
      <c r="N2170" s="29"/>
      <c r="O2170" s="13"/>
      <c r="P2170" s="13"/>
      <c r="Q2170" s="13"/>
      <c r="R2170" s="13"/>
      <c r="T2170" s="8" t="str">
        <f>IF(COUNTIF(M2170, "*POSB*TRA*")&gt;0,CONCATENATE(L2170,"-",MID(M2170,(MIN(IF(ISERROR(FIND({1;2;3;4;5;6;7;8;9;0},M2170,FIND("POSB",M2170))),"",FIND({1;2;3;4;5;6;7;8;9;0},M2170,FIND("POSB",M2170))))),6)),"")</f>
        <v/>
      </c>
      <c r="U2170" s="8" t="str">
        <f t="shared" si="264"/>
        <v>--</v>
      </c>
      <c r="V2170" s="17" t="str">
        <f>IF(COUNTIF(M2170, "*CHEQUE*")&gt;0,+MID(M2170,(MIN(IF(ISERROR(FIND({1;2;3;4;5;6;7;8;9;0},M2170)),"",FIND({1;2;3;4;5;6;7;8;9;0},M2170)))),15),"")</f>
        <v/>
      </c>
      <c r="W2170" s="10"/>
      <c r="X2170" s="10"/>
      <c r="Y2170" s="10"/>
      <c r="Z2170" s="10"/>
      <c r="AA2170" s="31" t="str">
        <f t="shared" si="265"/>
        <v>--</v>
      </c>
      <c r="AB2170" s="18" t="str">
        <f t="shared" si="266"/>
        <v>Deposit</v>
      </c>
      <c r="AC2170" s="3">
        <f t="shared" si="267"/>
        <v>0</v>
      </c>
      <c r="AD2170" s="4">
        <f t="shared" si="268"/>
        <v>0</v>
      </c>
      <c r="AE2170" s="8" t="str">
        <f t="shared" si="269"/>
        <v/>
      </c>
      <c r="AF2170" s="18" t="str">
        <f t="shared" si="270"/>
        <v>--</v>
      </c>
    </row>
    <row r="2171" spans="5:32" x14ac:dyDescent="0.25">
      <c r="E2171" s="36" t="str">
        <f t="shared" si="271"/>
        <v>--</v>
      </c>
      <c r="F2171" s="26"/>
      <c r="G2171" s="21"/>
      <c r="H2171" s="30"/>
      <c r="I2171" s="30"/>
      <c r="J2171" s="24"/>
      <c r="K2171" s="24"/>
      <c r="L2171" s="24"/>
      <c r="M2171" s="26"/>
      <c r="N2171" s="30"/>
      <c r="O2171" s="13"/>
      <c r="P2171" s="13"/>
      <c r="Q2171" s="13"/>
      <c r="R2171" s="13"/>
      <c r="T2171" s="8" t="str">
        <f>IF(COUNTIF(M2171, "*POSB*TRA*")&gt;0,CONCATENATE(L2171,"-",MID(M2171,(MIN(IF(ISERROR(FIND({1;2;3;4;5;6;7;8;9;0},M2171,FIND("POSB",M2171))),"",FIND({1;2;3;4;5;6;7;8;9;0},M2171,FIND("POSB",M2171))))),6)),"")</f>
        <v/>
      </c>
      <c r="U2171" s="8" t="str">
        <f t="shared" si="264"/>
        <v>--</v>
      </c>
      <c r="V2171" s="17" t="str">
        <f>IF(COUNTIF(M2171, "*CHEQUE*")&gt;0,+MID(M2171,(MIN(IF(ISERROR(FIND({1;2;3;4;5;6;7;8;9;0},M2171)),"",FIND({1;2;3;4;5;6;7;8;9;0},M2171)))),15),"")</f>
        <v/>
      </c>
      <c r="W2171" s="10"/>
      <c r="X2171" s="10"/>
      <c r="Y2171" s="10"/>
      <c r="Z2171" s="10"/>
      <c r="AA2171" s="31" t="str">
        <f t="shared" si="265"/>
        <v>--</v>
      </c>
      <c r="AB2171" s="18" t="str">
        <f t="shared" si="266"/>
        <v>Deposit</v>
      </c>
      <c r="AC2171" s="3">
        <f t="shared" si="267"/>
        <v>0</v>
      </c>
      <c r="AD2171" s="4">
        <f t="shared" si="268"/>
        <v>0</v>
      </c>
      <c r="AE2171" s="8" t="str">
        <f t="shared" si="269"/>
        <v/>
      </c>
      <c r="AF2171" s="18" t="str">
        <f t="shared" si="270"/>
        <v>--</v>
      </c>
    </row>
    <row r="2172" spans="5:32" x14ac:dyDescent="0.25">
      <c r="E2172" s="36" t="str">
        <f t="shared" si="271"/>
        <v>--</v>
      </c>
      <c r="F2172" s="25"/>
      <c r="G2172" s="20"/>
      <c r="H2172" s="29"/>
      <c r="I2172" s="29"/>
      <c r="J2172" s="23"/>
      <c r="K2172" s="23"/>
      <c r="L2172" s="23"/>
      <c r="M2172" s="25"/>
      <c r="N2172" s="29"/>
      <c r="O2172" s="13"/>
      <c r="P2172" s="13"/>
      <c r="Q2172" s="13"/>
      <c r="R2172" s="13"/>
      <c r="T2172" s="8" t="str">
        <f>IF(COUNTIF(M2172, "*POSB*TRA*")&gt;0,CONCATENATE(L2172,"-",MID(M2172,(MIN(IF(ISERROR(FIND({1;2;3;4;5;6;7;8;9;0},M2172,FIND("POSB",M2172))),"",FIND({1;2;3;4;5;6;7;8;9;0},M2172,FIND("POSB",M2172))))),6)),"")</f>
        <v/>
      </c>
      <c r="U2172" s="8" t="str">
        <f t="shared" si="264"/>
        <v>--</v>
      </c>
      <c r="V2172" s="17" t="str">
        <f>IF(COUNTIF(M2172, "*CHEQUE*")&gt;0,+MID(M2172,(MIN(IF(ISERROR(FIND({1;2;3;4;5;6;7;8;9;0},M2172)),"",FIND({1;2;3;4;5;6;7;8;9;0},M2172)))),15),"")</f>
        <v/>
      </c>
      <c r="W2172" s="10"/>
      <c r="X2172" s="10"/>
      <c r="Y2172" s="10"/>
      <c r="Z2172" s="10"/>
      <c r="AA2172" s="31" t="str">
        <f t="shared" si="265"/>
        <v>--</v>
      </c>
      <c r="AB2172" s="18" t="str">
        <f t="shared" si="266"/>
        <v>Deposit</v>
      </c>
      <c r="AC2172" s="3">
        <f t="shared" si="267"/>
        <v>0</v>
      </c>
      <c r="AD2172" s="4">
        <f t="shared" si="268"/>
        <v>0</v>
      </c>
      <c r="AE2172" s="8" t="str">
        <f t="shared" si="269"/>
        <v/>
      </c>
      <c r="AF2172" s="18" t="str">
        <f t="shared" si="270"/>
        <v>--</v>
      </c>
    </row>
    <row r="2173" spans="5:32" x14ac:dyDescent="0.25">
      <c r="E2173" s="36" t="str">
        <f t="shared" si="271"/>
        <v>--</v>
      </c>
      <c r="F2173" s="26"/>
      <c r="G2173" s="21"/>
      <c r="H2173" s="30"/>
      <c r="I2173" s="30"/>
      <c r="J2173" s="24"/>
      <c r="K2173" s="24"/>
      <c r="L2173" s="24"/>
      <c r="M2173" s="26"/>
      <c r="N2173" s="30"/>
      <c r="O2173" s="13"/>
      <c r="P2173" s="13"/>
      <c r="Q2173" s="13"/>
      <c r="R2173" s="13"/>
      <c r="T2173" s="8" t="str">
        <f>IF(COUNTIF(M2173, "*POSB*TRA*")&gt;0,CONCATENATE(L2173,"-",MID(M2173,(MIN(IF(ISERROR(FIND({1;2;3;4;5;6;7;8;9;0},M2173,FIND("POSB",M2173))),"",FIND({1;2;3;4;5;6;7;8;9;0},M2173,FIND("POSB",M2173))))),6)),"")</f>
        <v/>
      </c>
      <c r="U2173" s="8" t="str">
        <f t="shared" si="264"/>
        <v>--</v>
      </c>
      <c r="V2173" s="17" t="str">
        <f>IF(COUNTIF(M2173, "*CHEQUE*")&gt;0,+MID(M2173,(MIN(IF(ISERROR(FIND({1;2;3;4;5;6;7;8;9;0},M2173)),"",FIND({1;2;3;4;5;6;7;8;9;0},M2173)))),15),"")</f>
        <v/>
      </c>
      <c r="W2173" s="10"/>
      <c r="X2173" s="10"/>
      <c r="Y2173" s="10"/>
      <c r="Z2173" s="10"/>
      <c r="AA2173" s="31" t="str">
        <f t="shared" si="265"/>
        <v>--</v>
      </c>
      <c r="AB2173" s="18" t="str">
        <f t="shared" si="266"/>
        <v>Deposit</v>
      </c>
      <c r="AC2173" s="3">
        <f t="shared" si="267"/>
        <v>0</v>
      </c>
      <c r="AD2173" s="4">
        <f t="shared" si="268"/>
        <v>0</v>
      </c>
      <c r="AE2173" s="8" t="str">
        <f t="shared" si="269"/>
        <v/>
      </c>
      <c r="AF2173" s="18" t="str">
        <f t="shared" si="270"/>
        <v>--</v>
      </c>
    </row>
    <row r="2174" spans="5:32" x14ac:dyDescent="0.25">
      <c r="E2174" s="36" t="str">
        <f t="shared" si="271"/>
        <v>--</v>
      </c>
      <c r="F2174" s="25"/>
      <c r="G2174" s="20"/>
      <c r="H2174" s="29"/>
      <c r="I2174" s="29"/>
      <c r="J2174" s="23"/>
      <c r="K2174" s="23"/>
      <c r="L2174" s="23"/>
      <c r="M2174" s="25"/>
      <c r="N2174" s="29"/>
      <c r="O2174" s="13"/>
      <c r="P2174" s="13"/>
      <c r="Q2174" s="13"/>
      <c r="R2174" s="13"/>
      <c r="T2174" s="8" t="str">
        <f>IF(COUNTIF(M2174, "*POSB*TRA*")&gt;0,CONCATENATE(L2174,"-",MID(M2174,(MIN(IF(ISERROR(FIND({1;2;3;4;5;6;7;8;9;0},M2174,FIND("POSB",M2174))),"",FIND({1;2;3;4;5;6;7;8;9;0},M2174,FIND("POSB",M2174))))),6)),"")</f>
        <v/>
      </c>
      <c r="U2174" s="8" t="str">
        <f t="shared" si="264"/>
        <v>--</v>
      </c>
      <c r="V2174" s="17" t="str">
        <f>IF(COUNTIF(M2174, "*CHEQUE*")&gt;0,+MID(M2174,(MIN(IF(ISERROR(FIND({1;2;3;4;5;6;7;8;9;0},M2174)),"",FIND({1;2;3;4;5;6;7;8;9;0},M2174)))),15),"")</f>
        <v/>
      </c>
      <c r="W2174" s="10"/>
      <c r="X2174" s="10"/>
      <c r="Y2174" s="10"/>
      <c r="Z2174" s="10"/>
      <c r="AA2174" s="31" t="str">
        <f t="shared" si="265"/>
        <v>--</v>
      </c>
      <c r="AB2174" s="18" t="str">
        <f t="shared" si="266"/>
        <v>Deposit</v>
      </c>
      <c r="AC2174" s="3">
        <f t="shared" si="267"/>
        <v>0</v>
      </c>
      <c r="AD2174" s="4">
        <f t="shared" si="268"/>
        <v>0</v>
      </c>
      <c r="AE2174" s="8" t="str">
        <f t="shared" si="269"/>
        <v/>
      </c>
      <c r="AF2174" s="18" t="str">
        <f t="shared" si="270"/>
        <v>--</v>
      </c>
    </row>
    <row r="2175" spans="5:32" x14ac:dyDescent="0.25">
      <c r="E2175" s="36" t="str">
        <f t="shared" si="271"/>
        <v>--</v>
      </c>
      <c r="F2175" s="26"/>
      <c r="G2175" s="21"/>
      <c r="H2175" s="30"/>
      <c r="I2175" s="30"/>
      <c r="J2175" s="24"/>
      <c r="K2175" s="24"/>
      <c r="L2175" s="24"/>
      <c r="M2175" s="26"/>
      <c r="N2175" s="30"/>
      <c r="O2175" s="13"/>
      <c r="P2175" s="13"/>
      <c r="Q2175" s="13"/>
      <c r="R2175" s="13"/>
      <c r="T2175" s="8" t="str">
        <f>IF(COUNTIF(M2175, "*POSB*TRA*")&gt;0,CONCATENATE(L2175,"-",MID(M2175,(MIN(IF(ISERROR(FIND({1;2;3;4;5;6;7;8;9;0},M2175,FIND("POSB",M2175))),"",FIND({1;2;3;4;5;6;7;8;9;0},M2175,FIND("POSB",M2175))))),6)),"")</f>
        <v/>
      </c>
      <c r="U2175" s="8" t="str">
        <f t="shared" si="264"/>
        <v>--</v>
      </c>
      <c r="V2175" s="17" t="str">
        <f>IF(COUNTIF(M2175, "*CHEQUE*")&gt;0,+MID(M2175,(MIN(IF(ISERROR(FIND({1;2;3;4;5;6;7;8;9;0},M2175)),"",FIND({1;2;3;4;5;6;7;8;9;0},M2175)))),15),"")</f>
        <v/>
      </c>
      <c r="W2175" s="10"/>
      <c r="X2175" s="10"/>
      <c r="Y2175" s="10"/>
      <c r="Z2175" s="10"/>
      <c r="AA2175" s="31" t="str">
        <f t="shared" si="265"/>
        <v>--</v>
      </c>
      <c r="AB2175" s="18" t="str">
        <f t="shared" si="266"/>
        <v>Deposit</v>
      </c>
      <c r="AC2175" s="3">
        <f t="shared" si="267"/>
        <v>0</v>
      </c>
      <c r="AD2175" s="4">
        <f t="shared" si="268"/>
        <v>0</v>
      </c>
      <c r="AE2175" s="8" t="str">
        <f t="shared" si="269"/>
        <v/>
      </c>
      <c r="AF2175" s="18" t="str">
        <f t="shared" si="270"/>
        <v>--</v>
      </c>
    </row>
    <row r="2176" spans="5:32" x14ac:dyDescent="0.25">
      <c r="E2176" s="36" t="str">
        <f t="shared" si="271"/>
        <v>--</v>
      </c>
      <c r="F2176" s="25"/>
      <c r="G2176" s="20"/>
      <c r="H2176" s="29"/>
      <c r="I2176" s="29"/>
      <c r="J2176" s="23"/>
      <c r="K2176" s="23"/>
      <c r="L2176" s="23"/>
      <c r="M2176" s="25"/>
      <c r="N2176" s="29"/>
      <c r="O2176" s="13"/>
      <c r="P2176" s="13"/>
      <c r="Q2176" s="13"/>
      <c r="R2176" s="13"/>
      <c r="T2176" s="8" t="str">
        <f>IF(COUNTIF(M2176, "*POSB*TRA*")&gt;0,CONCATENATE(L2176,"-",MID(M2176,(MIN(IF(ISERROR(FIND({1;2;3;4;5;6;7;8;9;0},M2176,FIND("POSB",M2176))),"",FIND({1;2;3;4;5;6;7;8;9;0},M2176,FIND("POSB",M2176))))),6)),"")</f>
        <v/>
      </c>
      <c r="U2176" s="8" t="str">
        <f t="shared" si="264"/>
        <v>--</v>
      </c>
      <c r="V2176" s="17" t="str">
        <f>IF(COUNTIF(M2176, "*CHEQUE*")&gt;0,+MID(M2176,(MIN(IF(ISERROR(FIND({1;2;3;4;5;6;7;8;9;0},M2176)),"",FIND({1;2;3;4;5;6;7;8;9;0},M2176)))),15),"")</f>
        <v/>
      </c>
      <c r="W2176" s="10"/>
      <c r="X2176" s="10"/>
      <c r="Y2176" s="10"/>
      <c r="Z2176" s="10"/>
      <c r="AA2176" s="31" t="str">
        <f t="shared" si="265"/>
        <v>--</v>
      </c>
      <c r="AB2176" s="18" t="str">
        <f t="shared" si="266"/>
        <v>Deposit</v>
      </c>
      <c r="AC2176" s="3">
        <f t="shared" si="267"/>
        <v>0</v>
      </c>
      <c r="AD2176" s="4">
        <f t="shared" si="268"/>
        <v>0</v>
      </c>
      <c r="AE2176" s="8" t="str">
        <f t="shared" si="269"/>
        <v/>
      </c>
      <c r="AF2176" s="18" t="str">
        <f t="shared" si="270"/>
        <v>--</v>
      </c>
    </row>
    <row r="2177" spans="5:32" x14ac:dyDescent="0.25">
      <c r="E2177" s="36" t="str">
        <f t="shared" si="271"/>
        <v>--</v>
      </c>
      <c r="F2177" s="26"/>
      <c r="G2177" s="21"/>
      <c r="H2177" s="30"/>
      <c r="I2177" s="30"/>
      <c r="J2177" s="24"/>
      <c r="K2177" s="24"/>
      <c r="L2177" s="24"/>
      <c r="M2177" s="26"/>
      <c r="N2177" s="30"/>
      <c r="O2177" s="13"/>
      <c r="P2177" s="13"/>
      <c r="Q2177" s="13"/>
      <c r="R2177" s="13"/>
      <c r="T2177" s="8" t="str">
        <f>IF(COUNTIF(M2177, "*POSB*TRA*")&gt;0,CONCATENATE(L2177,"-",MID(M2177,(MIN(IF(ISERROR(FIND({1;2;3;4;5;6;7;8;9;0},M2177,FIND("POSB",M2177))),"",FIND({1;2;3;4;5;6;7;8;9;0},M2177,FIND("POSB",M2177))))),6)),"")</f>
        <v/>
      </c>
      <c r="U2177" s="8" t="str">
        <f t="shared" si="264"/>
        <v>--</v>
      </c>
      <c r="V2177" s="17" t="str">
        <f>IF(COUNTIF(M2177, "*CHEQUE*")&gt;0,+MID(M2177,(MIN(IF(ISERROR(FIND({1;2;3;4;5;6;7;8;9;0},M2177)),"",FIND({1;2;3;4;5;6;7;8;9;0},M2177)))),15),"")</f>
        <v/>
      </c>
      <c r="W2177" s="10"/>
      <c r="X2177" s="10"/>
      <c r="Y2177" s="10"/>
      <c r="Z2177" s="10"/>
      <c r="AA2177" s="31" t="str">
        <f t="shared" si="265"/>
        <v>--</v>
      </c>
      <c r="AB2177" s="18" t="str">
        <f t="shared" si="266"/>
        <v>Deposit</v>
      </c>
      <c r="AC2177" s="3">
        <f t="shared" si="267"/>
        <v>0</v>
      </c>
      <c r="AD2177" s="4">
        <f t="shared" si="268"/>
        <v>0</v>
      </c>
      <c r="AE2177" s="8" t="str">
        <f t="shared" si="269"/>
        <v/>
      </c>
      <c r="AF2177" s="18" t="str">
        <f t="shared" si="270"/>
        <v>--</v>
      </c>
    </row>
    <row r="2178" spans="5:32" x14ac:dyDescent="0.25">
      <c r="E2178" s="36" t="str">
        <f t="shared" si="271"/>
        <v>--</v>
      </c>
      <c r="F2178" s="25"/>
      <c r="G2178" s="20"/>
      <c r="H2178" s="29"/>
      <c r="I2178" s="29"/>
      <c r="J2178" s="23"/>
      <c r="K2178" s="23"/>
      <c r="L2178" s="23"/>
      <c r="M2178" s="25"/>
      <c r="N2178" s="29"/>
      <c r="O2178" s="13"/>
      <c r="P2178" s="13"/>
      <c r="Q2178" s="13"/>
      <c r="R2178" s="13"/>
      <c r="T2178" s="8" t="str">
        <f>IF(COUNTIF(M2178, "*POSB*TRA*")&gt;0,CONCATENATE(L2178,"-",MID(M2178,(MIN(IF(ISERROR(FIND({1;2;3;4;5;6;7;8;9;0},M2178,FIND("POSB",M2178))),"",FIND({1;2;3;4;5;6;7;8;9;0},M2178,FIND("POSB",M2178))))),6)),"")</f>
        <v/>
      </c>
      <c r="U2178" s="8" t="str">
        <f t="shared" si="264"/>
        <v>--</v>
      </c>
      <c r="V2178" s="17" t="str">
        <f>IF(COUNTIF(M2178, "*CHEQUE*")&gt;0,+MID(M2178,(MIN(IF(ISERROR(FIND({1;2;3;4;5;6;7;8;9;0},M2178)),"",FIND({1;2;3;4;5;6;7;8;9;0},M2178)))),15),"")</f>
        <v/>
      </c>
      <c r="W2178" s="10"/>
      <c r="X2178" s="10"/>
      <c r="Y2178" s="10"/>
      <c r="Z2178" s="10"/>
      <c r="AA2178" s="31" t="str">
        <f t="shared" si="265"/>
        <v>--</v>
      </c>
      <c r="AB2178" s="18" t="str">
        <f t="shared" si="266"/>
        <v>Deposit</v>
      </c>
      <c r="AC2178" s="3">
        <f t="shared" si="267"/>
        <v>0</v>
      </c>
      <c r="AD2178" s="4">
        <f t="shared" si="268"/>
        <v>0</v>
      </c>
      <c r="AE2178" s="8" t="str">
        <f t="shared" si="269"/>
        <v/>
      </c>
      <c r="AF2178" s="18" t="str">
        <f t="shared" si="270"/>
        <v>--</v>
      </c>
    </row>
    <row r="2179" spans="5:32" x14ac:dyDescent="0.25">
      <c r="E2179" s="36" t="str">
        <f t="shared" si="271"/>
        <v>--</v>
      </c>
      <c r="F2179" s="26"/>
      <c r="G2179" s="21"/>
      <c r="H2179" s="30"/>
      <c r="I2179" s="30"/>
      <c r="J2179" s="24"/>
      <c r="K2179" s="24"/>
      <c r="L2179" s="24"/>
      <c r="M2179" s="26"/>
      <c r="N2179" s="30"/>
      <c r="O2179" s="13"/>
      <c r="P2179" s="13"/>
      <c r="Q2179" s="13"/>
      <c r="R2179" s="13"/>
      <c r="T2179" s="8" t="str">
        <f>IF(COUNTIF(M2179, "*POSB*TRA*")&gt;0,CONCATENATE(L2179,"-",MID(M2179,(MIN(IF(ISERROR(FIND({1;2;3;4;5;6;7;8;9;0},M2179,FIND("POSB",M2179))),"",FIND({1;2;3;4;5;6;7;8;9;0},M2179,FIND("POSB",M2179))))),6)),"")</f>
        <v/>
      </c>
      <c r="U2179" s="8" t="str">
        <f t="shared" si="264"/>
        <v>--</v>
      </c>
      <c r="V2179" s="17" t="str">
        <f>IF(COUNTIF(M2179, "*CHEQUE*")&gt;0,+MID(M2179,(MIN(IF(ISERROR(FIND({1;2;3;4;5;6;7;8;9;0},M2179)),"",FIND({1;2;3;4;5;6;7;8;9;0},M2179)))),15),"")</f>
        <v/>
      </c>
      <c r="W2179" s="10"/>
      <c r="X2179" s="10"/>
      <c r="Y2179" s="10"/>
      <c r="Z2179" s="10"/>
      <c r="AA2179" s="31" t="str">
        <f t="shared" si="265"/>
        <v>--</v>
      </c>
      <c r="AB2179" s="18" t="str">
        <f t="shared" si="266"/>
        <v>Deposit</v>
      </c>
      <c r="AC2179" s="3">
        <f t="shared" si="267"/>
        <v>0</v>
      </c>
      <c r="AD2179" s="4">
        <f t="shared" si="268"/>
        <v>0</v>
      </c>
      <c r="AE2179" s="8" t="str">
        <f t="shared" si="269"/>
        <v/>
      </c>
      <c r="AF2179" s="18" t="str">
        <f t="shared" si="270"/>
        <v>--</v>
      </c>
    </row>
    <row r="2180" spans="5:32" x14ac:dyDescent="0.25">
      <c r="E2180" s="36" t="str">
        <f t="shared" si="271"/>
        <v>--</v>
      </c>
      <c r="F2180" s="25"/>
      <c r="G2180" s="20"/>
      <c r="H2180" s="29"/>
      <c r="I2180" s="29"/>
      <c r="J2180" s="23"/>
      <c r="K2180" s="23"/>
      <c r="L2180" s="23"/>
      <c r="M2180" s="25"/>
      <c r="N2180" s="29"/>
      <c r="O2180" s="13"/>
      <c r="P2180" s="13"/>
      <c r="Q2180" s="13"/>
      <c r="R2180" s="13"/>
      <c r="T2180" s="8" t="str">
        <f>IF(COUNTIF(M2180, "*POSB*TRA*")&gt;0,CONCATENATE(L2180,"-",MID(M2180,(MIN(IF(ISERROR(FIND({1;2;3;4;5;6;7;8;9;0},M2180,FIND("POSB",M2180))),"",FIND({1;2;3;4;5;6;7;8;9;0},M2180,FIND("POSB",M2180))))),6)),"")</f>
        <v/>
      </c>
      <c r="U2180" s="8" t="str">
        <f t="shared" si="264"/>
        <v>--</v>
      </c>
      <c r="V2180" s="17" t="str">
        <f>IF(COUNTIF(M2180, "*CHEQUE*")&gt;0,+MID(M2180,(MIN(IF(ISERROR(FIND({1;2;3;4;5;6;7;8;9;0},M2180)),"",FIND({1;2;3;4;5;6;7;8;9;0},M2180)))),15),"")</f>
        <v/>
      </c>
      <c r="W2180" s="10"/>
      <c r="X2180" s="10"/>
      <c r="Y2180" s="10"/>
      <c r="Z2180" s="10"/>
      <c r="AA2180" s="31" t="str">
        <f t="shared" si="265"/>
        <v>--</v>
      </c>
      <c r="AB2180" s="18" t="str">
        <f t="shared" si="266"/>
        <v>Deposit</v>
      </c>
      <c r="AC2180" s="3">
        <f t="shared" si="267"/>
        <v>0</v>
      </c>
      <c r="AD2180" s="4">
        <f t="shared" si="268"/>
        <v>0</v>
      </c>
      <c r="AE2180" s="8" t="str">
        <f t="shared" si="269"/>
        <v/>
      </c>
      <c r="AF2180" s="18" t="str">
        <f t="shared" si="270"/>
        <v>--</v>
      </c>
    </row>
    <row r="2181" spans="5:32" x14ac:dyDescent="0.25">
      <c r="E2181" s="36" t="str">
        <f t="shared" si="271"/>
        <v>--</v>
      </c>
      <c r="F2181" s="26"/>
      <c r="G2181" s="21"/>
      <c r="H2181" s="30"/>
      <c r="I2181" s="30"/>
      <c r="J2181" s="24"/>
      <c r="K2181" s="24"/>
      <c r="L2181" s="24"/>
      <c r="M2181" s="26"/>
      <c r="N2181" s="30"/>
      <c r="O2181" s="13"/>
      <c r="P2181" s="13"/>
      <c r="Q2181" s="13"/>
      <c r="R2181" s="13"/>
      <c r="T2181" s="8" t="str">
        <f>IF(COUNTIF(M2181, "*POSB*TRA*")&gt;0,CONCATENATE(L2181,"-",MID(M2181,(MIN(IF(ISERROR(FIND({1;2;3;4;5;6;7;8;9;0},M2181,FIND("POSB",M2181))),"",FIND({1;2;3;4;5;6;7;8;9;0},M2181,FIND("POSB",M2181))))),6)),"")</f>
        <v/>
      </c>
      <c r="U2181" s="8" t="str">
        <f t="shared" si="264"/>
        <v>--</v>
      </c>
      <c r="V2181" s="17" t="str">
        <f>IF(COUNTIF(M2181, "*CHEQUE*")&gt;0,+MID(M2181,(MIN(IF(ISERROR(FIND({1;2;3;4;5;6;7;8;9;0},M2181)),"",FIND({1;2;3;4;5;6;7;8;9;0},M2181)))),15),"")</f>
        <v/>
      </c>
      <c r="W2181" s="10"/>
      <c r="X2181" s="10"/>
      <c r="Y2181" s="10"/>
      <c r="Z2181" s="10"/>
      <c r="AA2181" s="31" t="str">
        <f t="shared" si="265"/>
        <v>--</v>
      </c>
      <c r="AB2181" s="18" t="str">
        <f t="shared" si="266"/>
        <v>Deposit</v>
      </c>
      <c r="AC2181" s="3">
        <f t="shared" si="267"/>
        <v>0</v>
      </c>
      <c r="AD2181" s="4">
        <f t="shared" si="268"/>
        <v>0</v>
      </c>
      <c r="AE2181" s="8" t="str">
        <f t="shared" si="269"/>
        <v/>
      </c>
      <c r="AF2181" s="18" t="str">
        <f t="shared" si="270"/>
        <v>--</v>
      </c>
    </row>
    <row r="2182" spans="5:32" x14ac:dyDescent="0.25">
      <c r="E2182" s="36" t="str">
        <f t="shared" si="271"/>
        <v>--</v>
      </c>
      <c r="F2182" s="25"/>
      <c r="G2182" s="20"/>
      <c r="H2182" s="29"/>
      <c r="I2182" s="29"/>
      <c r="J2182" s="23"/>
      <c r="K2182" s="23"/>
      <c r="L2182" s="23"/>
      <c r="M2182" s="25"/>
      <c r="N2182" s="29"/>
      <c r="O2182" s="13"/>
      <c r="P2182" s="13"/>
      <c r="Q2182" s="13"/>
      <c r="R2182" s="13"/>
      <c r="T2182" s="8" t="str">
        <f>IF(COUNTIF(M2182, "*POSB*TRA*")&gt;0,CONCATENATE(L2182,"-",MID(M2182,(MIN(IF(ISERROR(FIND({1;2;3;4;5;6;7;8;9;0},M2182,FIND("POSB",M2182))),"",FIND({1;2;3;4;5;6;7;8;9;0},M2182,FIND("POSB",M2182))))),6)),"")</f>
        <v/>
      </c>
      <c r="U2182" s="8" t="str">
        <f t="shared" ref="U2182:U2245" si="272">IF(LEN(CONCATENATE(T2182,AE2182))&lt;=0,CONCATENATE(TEXT(AA2182,"yyyyMMdd"),TEXT(ABS(H2182),"#"),TEXT(ABS(I2182),"#")),"")</f>
        <v>--</v>
      </c>
      <c r="V2182" s="17" t="str">
        <f>IF(COUNTIF(M2182, "*CHEQUE*")&gt;0,+MID(M2182,(MIN(IF(ISERROR(FIND({1;2;3;4;5;6;7;8;9;0},M2182)),"",FIND({1;2;3;4;5;6;7;8;9;0},M2182)))),15),"")</f>
        <v/>
      </c>
      <c r="W2182" s="10"/>
      <c r="X2182" s="10"/>
      <c r="Y2182" s="10"/>
      <c r="Z2182" s="10"/>
      <c r="AA2182" s="31" t="str">
        <f t="shared" ref="AA2182:AA2245" si="273">E2182</f>
        <v>--</v>
      </c>
      <c r="AB2182" s="18" t="str">
        <f t="shared" ref="AB2182:AB2247" si="274">IF(COUNTIF(M2182, "*CHEQUE*")&gt;0,"Cheque",IF(COUNTIF(M2182, "*POSB*TRA*")&gt;0,"VISA","Deposit"))</f>
        <v>Deposit</v>
      </c>
      <c r="AC2182" s="3">
        <f t="shared" ref="AC2182:AC2245" si="275">M2182</f>
        <v>0</v>
      </c>
      <c r="AD2182" s="4">
        <f t="shared" ref="AD2182:AD2245" si="276">H2182-I2182</f>
        <v>0</v>
      </c>
      <c r="AE2182" s="8" t="str">
        <f t="shared" ref="AE2182:AE2245" si="277">LEFT(V2182,FIND("@",V2182&amp;"@")-1)</f>
        <v/>
      </c>
      <c r="AF2182" s="18" t="str">
        <f t="shared" ref="AF2182:AF2245" si="278">CONCATENATE(T2182,AE2182,U2182)</f>
        <v>--</v>
      </c>
    </row>
    <row r="2183" spans="5:32" x14ac:dyDescent="0.25">
      <c r="E2183" s="36" t="str">
        <f t="shared" ref="E2183:E2246" si="279">A2183&amp;"-"&amp;B2183&amp;"-"&amp;C2183</f>
        <v>--</v>
      </c>
      <c r="F2183" s="26"/>
      <c r="G2183" s="21"/>
      <c r="H2183" s="30"/>
      <c r="I2183" s="30"/>
      <c r="J2183" s="24"/>
      <c r="K2183" s="24"/>
      <c r="L2183" s="24"/>
      <c r="M2183" s="26"/>
      <c r="N2183" s="30"/>
      <c r="O2183" s="13"/>
      <c r="P2183" s="13"/>
      <c r="Q2183" s="13"/>
      <c r="R2183" s="13"/>
      <c r="T2183" s="8" t="str">
        <f>IF(COUNTIF(M2183, "*POSB*TRA*")&gt;0,CONCATENATE(L2183,"-",MID(M2183,(MIN(IF(ISERROR(FIND({1;2;3;4;5;6;7;8;9;0},M2183,FIND("POSB",M2183))),"",FIND({1;2;3;4;5;6;7;8;9;0},M2183,FIND("POSB",M2183))))),6)),"")</f>
        <v/>
      </c>
      <c r="U2183" s="8" t="str">
        <f t="shared" si="272"/>
        <v>--</v>
      </c>
      <c r="V2183" s="17" t="str">
        <f>IF(COUNTIF(M2183, "*CHEQUE*")&gt;0,+MID(M2183,(MIN(IF(ISERROR(FIND({1;2;3;4;5;6;7;8;9;0},M2183)),"",FIND({1;2;3;4;5;6;7;8;9;0},M2183)))),15),"")</f>
        <v/>
      </c>
      <c r="W2183" s="10"/>
      <c r="X2183" s="10"/>
      <c r="Y2183" s="10"/>
      <c r="Z2183" s="10"/>
      <c r="AA2183" s="31" t="str">
        <f t="shared" si="273"/>
        <v>--</v>
      </c>
      <c r="AB2183" s="18" t="str">
        <f t="shared" si="274"/>
        <v>Deposit</v>
      </c>
      <c r="AC2183" s="3">
        <f t="shared" si="275"/>
        <v>0</v>
      </c>
      <c r="AD2183" s="4">
        <f t="shared" si="276"/>
        <v>0</v>
      </c>
      <c r="AE2183" s="8" t="str">
        <f t="shared" si="277"/>
        <v/>
      </c>
      <c r="AF2183" s="18" t="str">
        <f t="shared" si="278"/>
        <v>--</v>
      </c>
    </row>
    <row r="2184" spans="5:32" x14ac:dyDescent="0.25">
      <c r="E2184" s="36" t="str">
        <f t="shared" si="279"/>
        <v>--</v>
      </c>
      <c r="F2184" s="25"/>
      <c r="G2184" s="20"/>
      <c r="H2184" s="29"/>
      <c r="I2184" s="29"/>
      <c r="J2184" s="23"/>
      <c r="K2184" s="23"/>
      <c r="L2184" s="23"/>
      <c r="M2184" s="25"/>
      <c r="N2184" s="29"/>
      <c r="O2184" s="13"/>
      <c r="P2184" s="13"/>
      <c r="Q2184" s="13"/>
      <c r="R2184" s="13"/>
      <c r="T2184" s="8" t="str">
        <f>IF(COUNTIF(M2184, "*POSB*TRA*")&gt;0,CONCATENATE(L2184,"-",MID(M2184,(MIN(IF(ISERROR(FIND({1;2;3;4;5;6;7;8;9;0},M2184,FIND("POSB",M2184))),"",FIND({1;2;3;4;5;6;7;8;9;0},M2184,FIND("POSB",M2184))))),6)),"")</f>
        <v/>
      </c>
      <c r="U2184" s="8" t="str">
        <f t="shared" si="272"/>
        <v>--</v>
      </c>
      <c r="V2184" s="17" t="str">
        <f>IF(COUNTIF(M2184, "*CHEQUE*")&gt;0,+MID(M2184,(MIN(IF(ISERROR(FIND({1;2;3;4;5;6;7;8;9;0},M2184)),"",FIND({1;2;3;4;5;6;7;8;9;0},M2184)))),15),"")</f>
        <v/>
      </c>
      <c r="W2184" s="10"/>
      <c r="X2184" s="10"/>
      <c r="Y2184" s="10"/>
      <c r="Z2184" s="10"/>
      <c r="AA2184" s="31" t="str">
        <f t="shared" si="273"/>
        <v>--</v>
      </c>
      <c r="AB2184" s="18" t="str">
        <f t="shared" si="274"/>
        <v>Deposit</v>
      </c>
      <c r="AC2184" s="3">
        <f t="shared" si="275"/>
        <v>0</v>
      </c>
      <c r="AD2184" s="4">
        <f t="shared" si="276"/>
        <v>0</v>
      </c>
      <c r="AE2184" s="8" t="str">
        <f t="shared" si="277"/>
        <v/>
      </c>
      <c r="AF2184" s="18" t="str">
        <f t="shared" si="278"/>
        <v>--</v>
      </c>
    </row>
    <row r="2185" spans="5:32" x14ac:dyDescent="0.25">
      <c r="E2185" s="36" t="str">
        <f t="shared" si="279"/>
        <v>--</v>
      </c>
      <c r="F2185" s="26"/>
      <c r="G2185" s="21"/>
      <c r="H2185" s="30"/>
      <c r="I2185" s="30"/>
      <c r="J2185" s="24"/>
      <c r="K2185" s="24"/>
      <c r="L2185" s="24"/>
      <c r="M2185" s="26"/>
      <c r="N2185" s="30"/>
      <c r="O2185" s="13"/>
      <c r="P2185" s="13"/>
      <c r="Q2185" s="13"/>
      <c r="R2185" s="13"/>
      <c r="T2185" s="8" t="str">
        <f>IF(COUNTIF(M2185, "*POSB*TRA*")&gt;0,CONCATENATE(L2185,"-",MID(M2185,(MIN(IF(ISERROR(FIND({1;2;3;4;5;6;7;8;9;0},M2185,FIND("POSB",M2185))),"",FIND({1;2;3;4;5;6;7;8;9;0},M2185,FIND("POSB",M2185))))),6)),"")</f>
        <v/>
      </c>
      <c r="U2185" s="8" t="str">
        <f t="shared" si="272"/>
        <v>--</v>
      </c>
      <c r="V2185" s="17" t="str">
        <f>IF(COUNTIF(M2185, "*CHEQUE*")&gt;0,+MID(M2185,(MIN(IF(ISERROR(FIND({1;2;3;4;5;6;7;8;9;0},M2185)),"",FIND({1;2;3;4;5;6;7;8;9;0},M2185)))),15),"")</f>
        <v/>
      </c>
      <c r="W2185" s="10"/>
      <c r="X2185" s="10"/>
      <c r="Y2185" s="10"/>
      <c r="Z2185" s="10"/>
      <c r="AA2185" s="31" t="str">
        <f t="shared" si="273"/>
        <v>--</v>
      </c>
      <c r="AB2185" s="18" t="str">
        <f t="shared" si="274"/>
        <v>Deposit</v>
      </c>
      <c r="AC2185" s="3">
        <f t="shared" si="275"/>
        <v>0</v>
      </c>
      <c r="AD2185" s="4">
        <f t="shared" si="276"/>
        <v>0</v>
      </c>
      <c r="AE2185" s="8" t="str">
        <f t="shared" si="277"/>
        <v/>
      </c>
      <c r="AF2185" s="18" t="str">
        <f t="shared" si="278"/>
        <v>--</v>
      </c>
    </row>
    <row r="2186" spans="5:32" x14ac:dyDescent="0.25">
      <c r="E2186" s="36" t="str">
        <f t="shared" si="279"/>
        <v>--</v>
      </c>
      <c r="F2186" s="25"/>
      <c r="G2186" s="20"/>
      <c r="H2186" s="29"/>
      <c r="I2186" s="29"/>
      <c r="J2186" s="23"/>
      <c r="K2186" s="23"/>
      <c r="L2186" s="23"/>
      <c r="M2186" s="25"/>
      <c r="N2186" s="29"/>
      <c r="O2186" s="13"/>
      <c r="P2186" s="13"/>
      <c r="Q2186" s="13"/>
      <c r="R2186" s="13"/>
      <c r="T2186" s="8" t="str">
        <f>IF(COUNTIF(M2186, "*POSB*TRA*")&gt;0,CONCATENATE(L2186,"-",MID(M2186,(MIN(IF(ISERROR(FIND({1;2;3;4;5;6;7;8;9;0},M2186,FIND("POSB",M2186))),"",FIND({1;2;3;4;5;6;7;8;9;0},M2186,FIND("POSB",M2186))))),6)),"")</f>
        <v/>
      </c>
      <c r="U2186" s="8" t="str">
        <f t="shared" si="272"/>
        <v>--</v>
      </c>
      <c r="V2186" s="17" t="str">
        <f>IF(COUNTIF(M2186, "*CHEQUE*")&gt;0,+MID(M2186,(MIN(IF(ISERROR(FIND({1;2;3;4;5;6;7;8;9;0},M2186)),"",FIND({1;2;3;4;5;6;7;8;9;0},M2186)))),15),"")</f>
        <v/>
      </c>
      <c r="W2186" s="10"/>
      <c r="X2186" s="10"/>
      <c r="Y2186" s="10"/>
      <c r="Z2186" s="10"/>
      <c r="AA2186" s="31" t="str">
        <f t="shared" si="273"/>
        <v>--</v>
      </c>
      <c r="AB2186" s="18" t="str">
        <f t="shared" si="274"/>
        <v>Deposit</v>
      </c>
      <c r="AC2186" s="3">
        <f t="shared" si="275"/>
        <v>0</v>
      </c>
      <c r="AD2186" s="4">
        <f t="shared" si="276"/>
        <v>0</v>
      </c>
      <c r="AE2186" s="8" t="str">
        <f t="shared" si="277"/>
        <v/>
      </c>
      <c r="AF2186" s="18" t="str">
        <f t="shared" si="278"/>
        <v>--</v>
      </c>
    </row>
    <row r="2187" spans="5:32" x14ac:dyDescent="0.25">
      <c r="E2187" s="36" t="str">
        <f t="shared" si="279"/>
        <v>--</v>
      </c>
      <c r="F2187" s="26"/>
      <c r="G2187" s="21"/>
      <c r="H2187" s="30"/>
      <c r="I2187" s="30"/>
      <c r="J2187" s="24"/>
      <c r="K2187" s="24"/>
      <c r="L2187" s="24"/>
      <c r="M2187" s="26"/>
      <c r="N2187" s="30"/>
      <c r="O2187" s="13"/>
      <c r="P2187" s="13"/>
      <c r="Q2187" s="13"/>
      <c r="R2187" s="13"/>
      <c r="T2187" s="8" t="str">
        <f>IF(COUNTIF(M2187, "*POSB*TRA*")&gt;0,CONCATENATE(L2187,"-",MID(M2187,(MIN(IF(ISERROR(FIND({1;2;3;4;5;6;7;8;9;0},M2187,FIND("POSB",M2187))),"",FIND({1;2;3;4;5;6;7;8;9;0},M2187,FIND("POSB",M2187))))),6)),"")</f>
        <v/>
      </c>
      <c r="U2187" s="8" t="str">
        <f t="shared" si="272"/>
        <v>--</v>
      </c>
      <c r="V2187" s="17" t="str">
        <f>IF(COUNTIF(M2187, "*CHEQUE*")&gt;0,+MID(M2187,(MIN(IF(ISERROR(FIND({1;2;3;4;5;6;7;8;9;0},M2187)),"",FIND({1;2;3;4;5;6;7;8;9;0},M2187)))),15),"")</f>
        <v/>
      </c>
      <c r="W2187" s="10"/>
      <c r="X2187" s="10"/>
      <c r="Y2187" s="10"/>
      <c r="Z2187" s="10"/>
      <c r="AA2187" s="31" t="str">
        <f t="shared" si="273"/>
        <v>--</v>
      </c>
      <c r="AB2187" s="18" t="str">
        <f t="shared" si="274"/>
        <v>Deposit</v>
      </c>
      <c r="AC2187" s="3">
        <f t="shared" si="275"/>
        <v>0</v>
      </c>
      <c r="AD2187" s="4">
        <f t="shared" si="276"/>
        <v>0</v>
      </c>
      <c r="AE2187" s="8" t="str">
        <f t="shared" si="277"/>
        <v/>
      </c>
      <c r="AF2187" s="18" t="str">
        <f t="shared" si="278"/>
        <v>--</v>
      </c>
    </row>
    <row r="2188" spans="5:32" x14ac:dyDescent="0.25">
      <c r="E2188" s="36" t="str">
        <f t="shared" si="279"/>
        <v>--</v>
      </c>
      <c r="F2188" s="25"/>
      <c r="G2188" s="20"/>
      <c r="H2188" s="29"/>
      <c r="I2188" s="29"/>
      <c r="J2188" s="23"/>
      <c r="K2188" s="23"/>
      <c r="L2188" s="23"/>
      <c r="M2188" s="25"/>
      <c r="N2188" s="29"/>
      <c r="O2188" s="13"/>
      <c r="P2188" s="13"/>
      <c r="Q2188" s="13"/>
      <c r="R2188" s="13"/>
      <c r="T2188" s="8" t="str">
        <f>IF(COUNTIF(M2188, "*POSB*TRA*")&gt;0,CONCATENATE(L2188,"-",MID(M2188,(MIN(IF(ISERROR(FIND({1;2;3;4;5;6;7;8;9;0},M2188,FIND("POSB",M2188))),"",FIND({1;2;3;4;5;6;7;8;9;0},M2188,FIND("POSB",M2188))))),6)),"")</f>
        <v/>
      </c>
      <c r="U2188" s="8" t="str">
        <f t="shared" si="272"/>
        <v>--</v>
      </c>
      <c r="V2188" s="17" t="str">
        <f>IF(COUNTIF(M2188, "*CHEQUE*")&gt;0,+MID(M2188,(MIN(IF(ISERROR(FIND({1;2;3;4;5;6;7;8;9;0},M2188)),"",FIND({1;2;3;4;5;6;7;8;9;0},M2188)))),15),"")</f>
        <v/>
      </c>
      <c r="W2188" s="10"/>
      <c r="X2188" s="10"/>
      <c r="Y2188" s="10"/>
      <c r="Z2188" s="10"/>
      <c r="AA2188" s="31" t="str">
        <f t="shared" si="273"/>
        <v>--</v>
      </c>
      <c r="AB2188" s="18" t="str">
        <f t="shared" si="274"/>
        <v>Deposit</v>
      </c>
      <c r="AC2188" s="3">
        <f t="shared" si="275"/>
        <v>0</v>
      </c>
      <c r="AD2188" s="4">
        <f t="shared" si="276"/>
        <v>0</v>
      </c>
      <c r="AE2188" s="8" t="str">
        <f t="shared" si="277"/>
        <v/>
      </c>
      <c r="AF2188" s="18" t="str">
        <f t="shared" si="278"/>
        <v>--</v>
      </c>
    </row>
    <row r="2189" spans="5:32" x14ac:dyDescent="0.25">
      <c r="E2189" s="36" t="str">
        <f t="shared" si="279"/>
        <v>--</v>
      </c>
      <c r="F2189" s="26"/>
      <c r="G2189" s="21"/>
      <c r="H2189" s="30"/>
      <c r="I2189" s="30"/>
      <c r="J2189" s="24"/>
      <c r="K2189" s="24"/>
      <c r="L2189" s="24"/>
      <c r="M2189" s="26"/>
      <c r="N2189" s="30"/>
      <c r="O2189" s="13"/>
      <c r="P2189" s="13"/>
      <c r="Q2189" s="13"/>
      <c r="R2189" s="13"/>
      <c r="T2189" s="8" t="str">
        <f>IF(COUNTIF(M2189, "*POSB*TRA*")&gt;0,CONCATENATE(L2189,"-",MID(M2189,(MIN(IF(ISERROR(FIND({1;2;3;4;5;6;7;8;9;0},M2189,FIND("POSB",M2189))),"",FIND({1;2;3;4;5;6;7;8;9;0},M2189,FIND("POSB",M2189))))),6)),"")</f>
        <v/>
      </c>
      <c r="U2189" s="8" t="str">
        <f t="shared" si="272"/>
        <v>--</v>
      </c>
      <c r="V2189" s="17" t="str">
        <f>IF(COUNTIF(M2189, "*CHEQUE*")&gt;0,+MID(M2189,(MIN(IF(ISERROR(FIND({1;2;3;4;5;6;7;8;9;0},M2189)),"",FIND({1;2;3;4;5;6;7;8;9;0},M2189)))),15),"")</f>
        <v/>
      </c>
      <c r="W2189" s="10"/>
      <c r="X2189" s="10"/>
      <c r="Y2189" s="10"/>
      <c r="Z2189" s="10"/>
      <c r="AA2189" s="31" t="str">
        <f t="shared" si="273"/>
        <v>--</v>
      </c>
      <c r="AB2189" s="18" t="str">
        <f t="shared" si="274"/>
        <v>Deposit</v>
      </c>
      <c r="AC2189" s="3">
        <f t="shared" si="275"/>
        <v>0</v>
      </c>
      <c r="AD2189" s="4">
        <f t="shared" si="276"/>
        <v>0</v>
      </c>
      <c r="AE2189" s="8" t="str">
        <f t="shared" si="277"/>
        <v/>
      </c>
      <c r="AF2189" s="18" t="str">
        <f t="shared" si="278"/>
        <v>--</v>
      </c>
    </row>
    <row r="2190" spans="5:32" x14ac:dyDescent="0.25">
      <c r="E2190" s="36" t="str">
        <f t="shared" si="279"/>
        <v>--</v>
      </c>
      <c r="F2190" s="25"/>
      <c r="G2190" s="20"/>
      <c r="H2190" s="29"/>
      <c r="I2190" s="29"/>
      <c r="J2190" s="23"/>
      <c r="K2190" s="23"/>
      <c r="L2190" s="23"/>
      <c r="M2190" s="25"/>
      <c r="N2190" s="29"/>
      <c r="O2190" s="13"/>
      <c r="P2190" s="13"/>
      <c r="Q2190" s="13"/>
      <c r="R2190" s="13"/>
      <c r="T2190" s="8" t="str">
        <f>IF(COUNTIF(M2190, "*POSB*TRA*")&gt;0,CONCATENATE(L2190,"-",MID(M2190,(MIN(IF(ISERROR(FIND({1;2;3;4;5;6;7;8;9;0},M2190,FIND("POSB",M2190))),"",FIND({1;2;3;4;5;6;7;8;9;0},M2190,FIND("POSB",M2190))))),6)),"")</f>
        <v/>
      </c>
      <c r="U2190" s="8" t="str">
        <f t="shared" si="272"/>
        <v>--</v>
      </c>
      <c r="V2190" s="17" t="str">
        <f>IF(COUNTIF(M2190, "*CHEQUE*")&gt;0,+MID(M2190,(MIN(IF(ISERROR(FIND({1;2;3;4;5;6;7;8;9;0},M2190)),"",FIND({1;2;3;4;5;6;7;8;9;0},M2190)))),15),"")</f>
        <v/>
      </c>
      <c r="W2190" s="10"/>
      <c r="X2190" s="10"/>
      <c r="Y2190" s="10"/>
      <c r="Z2190" s="10"/>
      <c r="AA2190" s="31" t="str">
        <f t="shared" si="273"/>
        <v>--</v>
      </c>
      <c r="AB2190" s="18" t="str">
        <f t="shared" si="274"/>
        <v>Deposit</v>
      </c>
      <c r="AC2190" s="3">
        <f t="shared" si="275"/>
        <v>0</v>
      </c>
      <c r="AD2190" s="4">
        <f t="shared" si="276"/>
        <v>0</v>
      </c>
      <c r="AE2190" s="8" t="str">
        <f t="shared" si="277"/>
        <v/>
      </c>
      <c r="AF2190" s="18" t="str">
        <f t="shared" si="278"/>
        <v>--</v>
      </c>
    </row>
    <row r="2191" spans="5:32" x14ac:dyDescent="0.25">
      <c r="E2191" s="36" t="str">
        <f t="shared" si="279"/>
        <v>--</v>
      </c>
      <c r="F2191" s="26"/>
      <c r="G2191" s="21"/>
      <c r="H2191" s="30"/>
      <c r="I2191" s="30"/>
      <c r="J2191" s="24"/>
      <c r="K2191" s="24"/>
      <c r="L2191" s="24"/>
      <c r="M2191" s="26"/>
      <c r="N2191" s="30"/>
      <c r="O2191" s="13"/>
      <c r="P2191" s="13"/>
      <c r="Q2191" s="13"/>
      <c r="R2191" s="13"/>
      <c r="T2191" s="8" t="str">
        <f>IF(COUNTIF(M2191, "*POSB*TRA*")&gt;0,CONCATENATE(L2191,"-",MID(M2191,(MIN(IF(ISERROR(FIND({1;2;3;4;5;6;7;8;9;0},M2191,FIND("POSB",M2191))),"",FIND({1;2;3;4;5;6;7;8;9;0},M2191,FIND("POSB",M2191))))),6)),"")</f>
        <v/>
      </c>
      <c r="U2191" s="8" t="str">
        <f t="shared" si="272"/>
        <v>--</v>
      </c>
      <c r="V2191" s="17" t="str">
        <f>IF(COUNTIF(M2191, "*CHEQUE*")&gt;0,+MID(M2191,(MIN(IF(ISERROR(FIND({1;2;3;4;5;6;7;8;9;0},M2191)),"",FIND({1;2;3;4;5;6;7;8;9;0},M2191)))),15),"")</f>
        <v/>
      </c>
      <c r="W2191" s="10"/>
      <c r="X2191" s="10"/>
      <c r="Y2191" s="10"/>
      <c r="Z2191" s="10"/>
      <c r="AA2191" s="31" t="str">
        <f t="shared" si="273"/>
        <v>--</v>
      </c>
      <c r="AB2191" s="18" t="str">
        <f t="shared" si="274"/>
        <v>Deposit</v>
      </c>
      <c r="AC2191" s="3">
        <f t="shared" si="275"/>
        <v>0</v>
      </c>
      <c r="AD2191" s="4">
        <f t="shared" si="276"/>
        <v>0</v>
      </c>
      <c r="AE2191" s="8" t="str">
        <f t="shared" si="277"/>
        <v/>
      </c>
      <c r="AF2191" s="18" t="str">
        <f t="shared" si="278"/>
        <v>--</v>
      </c>
    </row>
    <row r="2192" spans="5:32" x14ac:dyDescent="0.25">
      <c r="E2192" s="36" t="str">
        <f t="shared" si="279"/>
        <v>--</v>
      </c>
      <c r="F2192" s="25"/>
      <c r="G2192" s="20"/>
      <c r="H2192" s="29"/>
      <c r="I2192" s="29"/>
      <c r="J2192" s="23"/>
      <c r="K2192" s="23"/>
      <c r="L2192" s="23"/>
      <c r="M2192" s="25"/>
      <c r="N2192" s="29"/>
      <c r="O2192" s="13"/>
      <c r="P2192" s="13"/>
      <c r="Q2192" s="13"/>
      <c r="R2192" s="13"/>
      <c r="T2192" s="8" t="str">
        <f>IF(COUNTIF(M2192, "*POSB*TRA*")&gt;0,CONCATENATE(L2192,"-",MID(M2192,(MIN(IF(ISERROR(FIND({1;2;3;4;5;6;7;8;9;0},M2192,FIND("POSB",M2192))),"",FIND({1;2;3;4;5;6;7;8;9;0},M2192,FIND("POSB",M2192))))),6)),"")</f>
        <v/>
      </c>
      <c r="U2192" s="8" t="str">
        <f t="shared" si="272"/>
        <v>--</v>
      </c>
      <c r="V2192" s="17" t="str">
        <f>IF(COUNTIF(M2192, "*CHEQUE*")&gt;0,+MID(M2192,(MIN(IF(ISERROR(FIND({1;2;3;4;5;6;7;8;9;0},M2192)),"",FIND({1;2;3;4;5;6;7;8;9;0},M2192)))),15),"")</f>
        <v/>
      </c>
      <c r="W2192" s="10"/>
      <c r="X2192" s="10"/>
      <c r="Y2192" s="10"/>
      <c r="Z2192" s="10"/>
      <c r="AA2192" s="31" t="str">
        <f t="shared" si="273"/>
        <v>--</v>
      </c>
      <c r="AB2192" s="18" t="str">
        <f t="shared" si="274"/>
        <v>Deposit</v>
      </c>
      <c r="AC2192" s="3">
        <f t="shared" si="275"/>
        <v>0</v>
      </c>
      <c r="AD2192" s="4">
        <f t="shared" si="276"/>
        <v>0</v>
      </c>
      <c r="AE2192" s="8" t="str">
        <f t="shared" si="277"/>
        <v/>
      </c>
      <c r="AF2192" s="18" t="str">
        <f t="shared" si="278"/>
        <v>--</v>
      </c>
    </row>
    <row r="2193" spans="5:32" x14ac:dyDescent="0.25">
      <c r="E2193" s="36" t="str">
        <f t="shared" si="279"/>
        <v>--</v>
      </c>
      <c r="F2193" s="26"/>
      <c r="G2193" s="21"/>
      <c r="H2193" s="30"/>
      <c r="I2193" s="30"/>
      <c r="J2193" s="24"/>
      <c r="K2193" s="24"/>
      <c r="L2193" s="24"/>
      <c r="M2193" s="26"/>
      <c r="N2193" s="30"/>
      <c r="O2193" s="13"/>
      <c r="P2193" s="13"/>
      <c r="Q2193" s="13"/>
      <c r="R2193" s="13"/>
      <c r="T2193" s="8" t="str">
        <f>IF(COUNTIF(M2193, "*POSB*TRA*")&gt;0,CONCATENATE(L2193,"-",MID(M2193,(MIN(IF(ISERROR(FIND({1;2;3;4;5;6;7;8;9;0},M2193,FIND("POSB",M2193))),"",FIND({1;2;3;4;5;6;7;8;9;0},M2193,FIND("POSB",M2193))))),6)),"")</f>
        <v/>
      </c>
      <c r="U2193" s="8" t="str">
        <f t="shared" si="272"/>
        <v>--</v>
      </c>
      <c r="V2193" s="17" t="str">
        <f>IF(COUNTIF(M2193, "*CHEQUE*")&gt;0,+MID(M2193,(MIN(IF(ISERROR(FIND({1;2;3;4;5;6;7;8;9;0},M2193)),"",FIND({1;2;3;4;5;6;7;8;9;0},M2193)))),15),"")</f>
        <v/>
      </c>
      <c r="W2193" s="10"/>
      <c r="X2193" s="10"/>
      <c r="Y2193" s="10"/>
      <c r="Z2193" s="10"/>
      <c r="AA2193" s="31" t="str">
        <f t="shared" si="273"/>
        <v>--</v>
      </c>
      <c r="AB2193" s="18" t="str">
        <f t="shared" si="274"/>
        <v>Deposit</v>
      </c>
      <c r="AC2193" s="3">
        <f t="shared" si="275"/>
        <v>0</v>
      </c>
      <c r="AD2193" s="4">
        <f t="shared" si="276"/>
        <v>0</v>
      </c>
      <c r="AE2193" s="8" t="str">
        <f t="shared" si="277"/>
        <v/>
      </c>
      <c r="AF2193" s="18" t="str">
        <f t="shared" si="278"/>
        <v>--</v>
      </c>
    </row>
    <row r="2194" spans="5:32" x14ac:dyDescent="0.25">
      <c r="E2194" s="36" t="str">
        <f t="shared" si="279"/>
        <v>--</v>
      </c>
      <c r="F2194" s="25"/>
      <c r="G2194" s="20"/>
      <c r="H2194" s="29"/>
      <c r="I2194" s="29"/>
      <c r="J2194" s="23"/>
      <c r="K2194" s="23"/>
      <c r="L2194" s="23"/>
      <c r="M2194" s="25"/>
      <c r="N2194" s="29"/>
      <c r="O2194" s="13"/>
      <c r="P2194" s="13"/>
      <c r="Q2194" s="13"/>
      <c r="R2194" s="13"/>
      <c r="T2194" s="8" t="str">
        <f>IF(COUNTIF(M2194, "*POSB*TRA*")&gt;0,CONCATENATE(L2194,"-",MID(M2194,(MIN(IF(ISERROR(FIND({1;2;3;4;5;6;7;8;9;0},M2194,FIND("POSB",M2194))),"",FIND({1;2;3;4;5;6;7;8;9;0},M2194,FIND("POSB",M2194))))),6)),"")</f>
        <v/>
      </c>
      <c r="U2194" s="8" t="str">
        <f t="shared" si="272"/>
        <v>--</v>
      </c>
      <c r="V2194" s="17" t="str">
        <f>IF(COUNTIF(M2194, "*CHEQUE*")&gt;0,+MID(M2194,(MIN(IF(ISERROR(FIND({1;2;3;4;5;6;7;8;9;0},M2194)),"",FIND({1;2;3;4;5;6;7;8;9;0},M2194)))),15),"")</f>
        <v/>
      </c>
      <c r="W2194" s="10"/>
      <c r="X2194" s="10"/>
      <c r="Y2194" s="10"/>
      <c r="Z2194" s="10"/>
      <c r="AA2194" s="31" t="str">
        <f t="shared" si="273"/>
        <v>--</v>
      </c>
      <c r="AB2194" s="18" t="str">
        <f t="shared" si="274"/>
        <v>Deposit</v>
      </c>
      <c r="AC2194" s="3">
        <f t="shared" si="275"/>
        <v>0</v>
      </c>
      <c r="AD2194" s="4">
        <f t="shared" si="276"/>
        <v>0</v>
      </c>
      <c r="AE2194" s="8" t="str">
        <f t="shared" si="277"/>
        <v/>
      </c>
      <c r="AF2194" s="18" t="str">
        <f t="shared" si="278"/>
        <v>--</v>
      </c>
    </row>
    <row r="2195" spans="5:32" x14ac:dyDescent="0.25">
      <c r="E2195" s="36" t="str">
        <f t="shared" si="279"/>
        <v>--</v>
      </c>
      <c r="F2195" s="26"/>
      <c r="G2195" s="21"/>
      <c r="H2195" s="30"/>
      <c r="I2195" s="30"/>
      <c r="J2195" s="24"/>
      <c r="K2195" s="24"/>
      <c r="L2195" s="24"/>
      <c r="M2195" s="26"/>
      <c r="N2195" s="30"/>
      <c r="O2195" s="13"/>
      <c r="P2195" s="13"/>
      <c r="Q2195" s="13"/>
      <c r="R2195" s="13"/>
      <c r="T2195" s="8" t="str">
        <f>IF(COUNTIF(M2195, "*POSB*TRA*")&gt;0,CONCATENATE(L2195,"-",MID(M2195,(MIN(IF(ISERROR(FIND({1;2;3;4;5;6;7;8;9;0},M2195,FIND("POSB",M2195))),"",FIND({1;2;3;4;5;6;7;8;9;0},M2195,FIND("POSB",M2195))))),6)),"")</f>
        <v/>
      </c>
      <c r="U2195" s="8" t="str">
        <f t="shared" si="272"/>
        <v>--</v>
      </c>
      <c r="V2195" s="17" t="str">
        <f>IF(COUNTIF(M2195, "*CHEQUE*")&gt;0,+MID(M2195,(MIN(IF(ISERROR(FIND({1;2;3;4;5;6;7;8;9;0},M2195)),"",FIND({1;2;3;4;5;6;7;8;9;0},M2195)))),15),"")</f>
        <v/>
      </c>
      <c r="W2195" s="10"/>
      <c r="X2195" s="10"/>
      <c r="Y2195" s="10"/>
      <c r="Z2195" s="10"/>
      <c r="AA2195" s="31" t="str">
        <f t="shared" si="273"/>
        <v>--</v>
      </c>
      <c r="AB2195" s="18" t="str">
        <f t="shared" si="274"/>
        <v>Deposit</v>
      </c>
      <c r="AC2195" s="3">
        <f t="shared" si="275"/>
        <v>0</v>
      </c>
      <c r="AD2195" s="4">
        <f t="shared" si="276"/>
        <v>0</v>
      </c>
      <c r="AE2195" s="8" t="str">
        <f t="shared" si="277"/>
        <v/>
      </c>
      <c r="AF2195" s="18" t="str">
        <f t="shared" si="278"/>
        <v>--</v>
      </c>
    </row>
    <row r="2196" spans="5:32" x14ac:dyDescent="0.25">
      <c r="E2196" s="36" t="str">
        <f t="shared" si="279"/>
        <v>--</v>
      </c>
      <c r="F2196" s="25"/>
      <c r="G2196" s="20"/>
      <c r="H2196" s="29"/>
      <c r="I2196" s="29"/>
      <c r="J2196" s="23"/>
      <c r="K2196" s="23"/>
      <c r="L2196" s="23"/>
      <c r="M2196" s="25"/>
      <c r="N2196" s="29"/>
      <c r="O2196" s="13"/>
      <c r="P2196" s="13"/>
      <c r="Q2196" s="13"/>
      <c r="R2196" s="13"/>
      <c r="T2196" s="8" t="str">
        <f>IF(COUNTIF(M2196, "*POSB*TRA*")&gt;0,CONCATENATE(L2196,"-",MID(M2196,(MIN(IF(ISERROR(FIND({1;2;3;4;5;6;7;8;9;0},M2196,FIND("POSB",M2196))),"",FIND({1;2;3;4;5;6;7;8;9;0},M2196,FIND("POSB",M2196))))),6)),"")</f>
        <v/>
      </c>
      <c r="U2196" s="8" t="str">
        <f t="shared" si="272"/>
        <v>--</v>
      </c>
      <c r="V2196" s="17" t="str">
        <f>IF(COUNTIF(M2196, "*CHEQUE*")&gt;0,+MID(M2196,(MIN(IF(ISERROR(FIND({1;2;3;4;5;6;7;8;9;0},M2196)),"",FIND({1;2;3;4;5;6;7;8;9;0},M2196)))),15),"")</f>
        <v/>
      </c>
      <c r="W2196" s="10"/>
      <c r="X2196" s="10"/>
      <c r="Y2196" s="10"/>
      <c r="Z2196" s="10"/>
      <c r="AA2196" s="31" t="str">
        <f t="shared" si="273"/>
        <v>--</v>
      </c>
      <c r="AB2196" s="18" t="str">
        <f t="shared" si="274"/>
        <v>Deposit</v>
      </c>
      <c r="AC2196" s="3">
        <f t="shared" si="275"/>
        <v>0</v>
      </c>
      <c r="AD2196" s="4">
        <f t="shared" si="276"/>
        <v>0</v>
      </c>
      <c r="AE2196" s="8" t="str">
        <f t="shared" si="277"/>
        <v/>
      </c>
      <c r="AF2196" s="18" t="str">
        <f t="shared" si="278"/>
        <v>--</v>
      </c>
    </row>
    <row r="2197" spans="5:32" x14ac:dyDescent="0.25">
      <c r="E2197" s="36" t="str">
        <f t="shared" si="279"/>
        <v>--</v>
      </c>
      <c r="F2197" s="26"/>
      <c r="G2197" s="21"/>
      <c r="H2197" s="30"/>
      <c r="I2197" s="30"/>
      <c r="J2197" s="24"/>
      <c r="K2197" s="24"/>
      <c r="L2197" s="24"/>
      <c r="M2197" s="26"/>
      <c r="N2197" s="30"/>
      <c r="O2197" s="13"/>
      <c r="P2197" s="13"/>
      <c r="Q2197" s="13"/>
      <c r="R2197" s="13"/>
      <c r="T2197" s="8" t="str">
        <f>IF(COUNTIF(M2197, "*POSB*TRA*")&gt;0,CONCATENATE(L2197,"-",MID(M2197,(MIN(IF(ISERROR(FIND({1;2;3;4;5;6;7;8;9;0},M2197,FIND("POSB",M2197))),"",FIND({1;2;3;4;5;6;7;8;9;0},M2197,FIND("POSB",M2197))))),6)),"")</f>
        <v/>
      </c>
      <c r="U2197" s="8" t="str">
        <f t="shared" si="272"/>
        <v>--</v>
      </c>
      <c r="V2197" s="17" t="str">
        <f>IF(COUNTIF(M2197, "*CHEQUE*")&gt;0,+MID(M2197,(MIN(IF(ISERROR(FIND({1;2;3;4;5;6;7;8;9;0},M2197)),"",FIND({1;2;3;4;5;6;7;8;9;0},M2197)))),15),"")</f>
        <v/>
      </c>
      <c r="W2197" s="10"/>
      <c r="X2197" s="10"/>
      <c r="Y2197" s="10"/>
      <c r="Z2197" s="10"/>
      <c r="AA2197" s="31" t="str">
        <f t="shared" si="273"/>
        <v>--</v>
      </c>
      <c r="AB2197" s="18" t="str">
        <f t="shared" si="274"/>
        <v>Deposit</v>
      </c>
      <c r="AC2197" s="3">
        <f t="shared" si="275"/>
        <v>0</v>
      </c>
      <c r="AD2197" s="4">
        <f t="shared" si="276"/>
        <v>0</v>
      </c>
      <c r="AE2197" s="8" t="str">
        <f t="shared" si="277"/>
        <v/>
      </c>
      <c r="AF2197" s="18" t="str">
        <f t="shared" si="278"/>
        <v>--</v>
      </c>
    </row>
    <row r="2198" spans="5:32" x14ac:dyDescent="0.25">
      <c r="E2198" s="36" t="str">
        <f t="shared" si="279"/>
        <v>--</v>
      </c>
      <c r="F2198" s="25"/>
      <c r="G2198" s="20"/>
      <c r="H2198" s="29"/>
      <c r="I2198" s="29"/>
      <c r="J2198" s="23"/>
      <c r="K2198" s="23"/>
      <c r="L2198" s="23"/>
      <c r="M2198" s="25"/>
      <c r="N2198" s="29"/>
      <c r="O2198" s="13"/>
      <c r="P2198" s="13"/>
      <c r="Q2198" s="13"/>
      <c r="R2198" s="13"/>
      <c r="T2198" s="8" t="str">
        <f>IF(COUNTIF(M2198, "*POSB*TRA*")&gt;0,CONCATENATE(L2198,"-",MID(M2198,(MIN(IF(ISERROR(FIND({1;2;3;4;5;6;7;8;9;0},M2198,FIND("POSB",M2198))),"",FIND({1;2;3;4;5;6;7;8;9;0},M2198,FIND("POSB",M2198))))),6)),"")</f>
        <v/>
      </c>
      <c r="U2198" s="8" t="str">
        <f t="shared" si="272"/>
        <v>--</v>
      </c>
      <c r="V2198" s="17" t="str">
        <f>IF(COUNTIF(M2198, "*CHEQUE*")&gt;0,+MID(M2198,(MIN(IF(ISERROR(FIND({1;2;3;4;5;6;7;8;9;0},M2198)),"",FIND({1;2;3;4;5;6;7;8;9;0},M2198)))),15),"")</f>
        <v/>
      </c>
      <c r="W2198" s="10"/>
      <c r="X2198" s="10"/>
      <c r="Y2198" s="10"/>
      <c r="Z2198" s="10"/>
      <c r="AA2198" s="31" t="str">
        <f t="shared" si="273"/>
        <v>--</v>
      </c>
      <c r="AB2198" s="18" t="str">
        <f t="shared" si="274"/>
        <v>Deposit</v>
      </c>
      <c r="AC2198" s="3">
        <f t="shared" si="275"/>
        <v>0</v>
      </c>
      <c r="AD2198" s="4">
        <f t="shared" si="276"/>
        <v>0</v>
      </c>
      <c r="AE2198" s="8" t="str">
        <f t="shared" si="277"/>
        <v/>
      </c>
      <c r="AF2198" s="18" t="str">
        <f t="shared" si="278"/>
        <v>--</v>
      </c>
    </row>
    <row r="2199" spans="5:32" x14ac:dyDescent="0.25">
      <c r="E2199" s="36" t="str">
        <f t="shared" si="279"/>
        <v>--</v>
      </c>
      <c r="F2199" s="26"/>
      <c r="G2199" s="21"/>
      <c r="H2199" s="30"/>
      <c r="I2199" s="30"/>
      <c r="J2199" s="24"/>
      <c r="K2199" s="24"/>
      <c r="L2199" s="24"/>
      <c r="M2199" s="26"/>
      <c r="N2199" s="30"/>
      <c r="O2199" s="13"/>
      <c r="P2199" s="13"/>
      <c r="Q2199" s="13"/>
      <c r="R2199" s="13"/>
      <c r="T2199" s="8" t="str">
        <f>IF(COUNTIF(M2199, "*POSB*TRA*")&gt;0,CONCATENATE(L2199,"-",MID(M2199,(MIN(IF(ISERROR(FIND({1;2;3;4;5;6;7;8;9;0},M2199,FIND("POSB",M2199))),"",FIND({1;2;3;4;5;6;7;8;9;0},M2199,FIND("POSB",M2199))))),6)),"")</f>
        <v/>
      </c>
      <c r="U2199" s="8" t="str">
        <f t="shared" si="272"/>
        <v>--</v>
      </c>
      <c r="V2199" s="17" t="str">
        <f>IF(COUNTIF(M2199, "*CHEQUE*")&gt;0,+MID(M2199,(MIN(IF(ISERROR(FIND({1;2;3;4;5;6;7;8;9;0},M2199)),"",FIND({1;2;3;4;5;6;7;8;9;0},M2199)))),15),"")</f>
        <v/>
      </c>
      <c r="W2199" s="10"/>
      <c r="X2199" s="10"/>
      <c r="Y2199" s="10"/>
      <c r="Z2199" s="10"/>
      <c r="AA2199" s="31" t="str">
        <f t="shared" si="273"/>
        <v>--</v>
      </c>
      <c r="AB2199" s="18" t="str">
        <f t="shared" si="274"/>
        <v>Deposit</v>
      </c>
      <c r="AC2199" s="3">
        <f t="shared" si="275"/>
        <v>0</v>
      </c>
      <c r="AD2199" s="4">
        <f t="shared" si="276"/>
        <v>0</v>
      </c>
      <c r="AE2199" s="8" t="str">
        <f t="shared" si="277"/>
        <v/>
      </c>
      <c r="AF2199" s="18" t="str">
        <f t="shared" si="278"/>
        <v>--</v>
      </c>
    </row>
    <row r="2200" spans="5:32" x14ac:dyDescent="0.25">
      <c r="E2200" s="36" t="str">
        <f t="shared" si="279"/>
        <v>--</v>
      </c>
      <c r="F2200" s="25"/>
      <c r="G2200" s="20"/>
      <c r="H2200" s="29"/>
      <c r="I2200" s="29"/>
      <c r="J2200" s="23"/>
      <c r="K2200" s="23"/>
      <c r="L2200" s="23"/>
      <c r="M2200" s="25"/>
      <c r="N2200" s="29"/>
      <c r="O2200" s="13"/>
      <c r="P2200" s="13"/>
      <c r="Q2200" s="13"/>
      <c r="R2200" s="13"/>
      <c r="T2200" s="8" t="str">
        <f>IF(COUNTIF(M2200, "*POSB*TRA*")&gt;0,CONCATENATE(L2200,"-",MID(M2200,(MIN(IF(ISERROR(FIND({1;2;3;4;5;6;7;8;9;0},M2200,FIND("POSB",M2200))),"",FIND({1;2;3;4;5;6;7;8;9;0},M2200,FIND("POSB",M2200))))),6)),"")</f>
        <v/>
      </c>
      <c r="U2200" s="8" t="str">
        <f t="shared" si="272"/>
        <v>--</v>
      </c>
      <c r="V2200" s="17" t="str">
        <f>IF(COUNTIF(M2200, "*CHEQUE*")&gt;0,+MID(M2200,(MIN(IF(ISERROR(FIND({1;2;3;4;5;6;7;8;9;0},M2200)),"",FIND({1;2;3;4;5;6;7;8;9;0},M2200)))),15),"")</f>
        <v/>
      </c>
      <c r="W2200" s="10"/>
      <c r="X2200" s="10"/>
      <c r="Y2200" s="10"/>
      <c r="Z2200" s="10"/>
      <c r="AA2200" s="31" t="str">
        <f t="shared" si="273"/>
        <v>--</v>
      </c>
      <c r="AB2200" s="18" t="str">
        <f t="shared" si="274"/>
        <v>Deposit</v>
      </c>
      <c r="AC2200" s="3">
        <f t="shared" si="275"/>
        <v>0</v>
      </c>
      <c r="AD2200" s="4">
        <f t="shared" si="276"/>
        <v>0</v>
      </c>
      <c r="AE2200" s="8" t="str">
        <f t="shared" si="277"/>
        <v/>
      </c>
      <c r="AF2200" s="18" t="str">
        <f t="shared" si="278"/>
        <v>--</v>
      </c>
    </row>
    <row r="2201" spans="5:32" x14ac:dyDescent="0.25">
      <c r="E2201" s="36" t="str">
        <f t="shared" si="279"/>
        <v>--</v>
      </c>
      <c r="F2201" s="26"/>
      <c r="G2201" s="21"/>
      <c r="H2201" s="30"/>
      <c r="I2201" s="30"/>
      <c r="J2201" s="24"/>
      <c r="K2201" s="24"/>
      <c r="L2201" s="24"/>
      <c r="M2201" s="26"/>
      <c r="N2201" s="30"/>
      <c r="O2201" s="13"/>
      <c r="P2201" s="13"/>
      <c r="Q2201" s="13"/>
      <c r="R2201" s="13"/>
      <c r="T2201" s="8" t="str">
        <f>IF(COUNTIF(M2201, "*POSB*TRA*")&gt;0,CONCATENATE(L2201,"-",MID(M2201,(MIN(IF(ISERROR(FIND({1;2;3;4;5;6;7;8;9;0},M2201,FIND("POSB",M2201))),"",FIND({1;2;3;4;5;6;7;8;9;0},M2201,FIND("POSB",M2201))))),6)),"")</f>
        <v/>
      </c>
      <c r="U2201" s="8" t="str">
        <f t="shared" si="272"/>
        <v>--</v>
      </c>
      <c r="V2201" s="17" t="str">
        <f>IF(COUNTIF(M2201, "*CHEQUE*")&gt;0,+MID(M2201,(MIN(IF(ISERROR(FIND({1;2;3;4;5;6;7;8;9;0},M2201)),"",FIND({1;2;3;4;5;6;7;8;9;0},M2201)))),15),"")</f>
        <v/>
      </c>
      <c r="W2201" s="10"/>
      <c r="X2201" s="10"/>
      <c r="Y2201" s="10"/>
      <c r="Z2201" s="10"/>
      <c r="AA2201" s="31" t="str">
        <f t="shared" si="273"/>
        <v>--</v>
      </c>
      <c r="AB2201" s="18" t="str">
        <f t="shared" si="274"/>
        <v>Deposit</v>
      </c>
      <c r="AC2201" s="3">
        <f t="shared" si="275"/>
        <v>0</v>
      </c>
      <c r="AD2201" s="4">
        <f t="shared" si="276"/>
        <v>0</v>
      </c>
      <c r="AE2201" s="8" t="str">
        <f t="shared" si="277"/>
        <v/>
      </c>
      <c r="AF2201" s="18" t="str">
        <f t="shared" si="278"/>
        <v>--</v>
      </c>
    </row>
    <row r="2202" spans="5:32" x14ac:dyDescent="0.25">
      <c r="E2202" s="36" t="str">
        <f t="shared" si="279"/>
        <v>--</v>
      </c>
      <c r="F2202" s="25"/>
      <c r="G2202" s="20"/>
      <c r="H2202" s="29"/>
      <c r="I2202" s="29"/>
      <c r="J2202" s="23"/>
      <c r="K2202" s="23"/>
      <c r="L2202" s="23"/>
      <c r="M2202" s="25"/>
      <c r="N2202" s="29"/>
      <c r="O2202" s="13"/>
      <c r="P2202" s="13"/>
      <c r="Q2202" s="13"/>
      <c r="R2202" s="13"/>
      <c r="T2202" s="8" t="str">
        <f>IF(COUNTIF(M2202, "*POSB*TRA*")&gt;0,CONCATENATE(L2202,"-",MID(M2202,(MIN(IF(ISERROR(FIND({1;2;3;4;5;6;7;8;9;0},M2202,FIND("POSB",M2202))),"",FIND({1;2;3;4;5;6;7;8;9;0},M2202,FIND("POSB",M2202))))),6)),"")</f>
        <v/>
      </c>
      <c r="U2202" s="8" t="str">
        <f t="shared" si="272"/>
        <v>--</v>
      </c>
      <c r="V2202" s="17" t="str">
        <f>IF(COUNTIF(M2202, "*CHEQUE*")&gt;0,+MID(M2202,(MIN(IF(ISERROR(FIND({1;2;3;4;5;6;7;8;9;0},M2202)),"",FIND({1;2;3;4;5;6;7;8;9;0},M2202)))),15),"")</f>
        <v/>
      </c>
      <c r="W2202" s="10"/>
      <c r="X2202" s="10"/>
      <c r="Y2202" s="10"/>
      <c r="Z2202" s="10"/>
      <c r="AA2202" s="31" t="str">
        <f t="shared" si="273"/>
        <v>--</v>
      </c>
      <c r="AB2202" s="18" t="str">
        <f t="shared" si="274"/>
        <v>Deposit</v>
      </c>
      <c r="AC2202" s="3">
        <f t="shared" si="275"/>
        <v>0</v>
      </c>
      <c r="AD2202" s="4">
        <f t="shared" si="276"/>
        <v>0</v>
      </c>
      <c r="AE2202" s="8" t="str">
        <f t="shared" si="277"/>
        <v/>
      </c>
      <c r="AF2202" s="18" t="str">
        <f t="shared" si="278"/>
        <v>--</v>
      </c>
    </row>
    <row r="2203" spans="5:32" x14ac:dyDescent="0.25">
      <c r="E2203" s="36" t="str">
        <f t="shared" si="279"/>
        <v>--</v>
      </c>
      <c r="F2203" s="26"/>
      <c r="G2203" s="21"/>
      <c r="H2203" s="30"/>
      <c r="I2203" s="30"/>
      <c r="J2203" s="24"/>
      <c r="K2203" s="24"/>
      <c r="L2203" s="24"/>
      <c r="M2203" s="26"/>
      <c r="N2203" s="30"/>
      <c r="O2203" s="13"/>
      <c r="P2203" s="13"/>
      <c r="Q2203" s="13"/>
      <c r="R2203" s="13"/>
      <c r="T2203" s="8" t="str">
        <f>IF(COUNTIF(M2203, "*POSB*TRA*")&gt;0,CONCATENATE(L2203,"-",MID(M2203,(MIN(IF(ISERROR(FIND({1;2;3;4;5;6;7;8;9;0},M2203,FIND("POSB",M2203))),"",FIND({1;2;3;4;5;6;7;8;9;0},M2203,FIND("POSB",M2203))))),6)),"")</f>
        <v/>
      </c>
      <c r="U2203" s="8" t="str">
        <f t="shared" si="272"/>
        <v>--</v>
      </c>
      <c r="V2203" s="17" t="str">
        <f>IF(COUNTIF(M2203, "*CHEQUE*")&gt;0,+MID(M2203,(MIN(IF(ISERROR(FIND({1;2;3;4;5;6;7;8;9;0},M2203)),"",FIND({1;2;3;4;5;6;7;8;9;0},M2203)))),15),"")</f>
        <v/>
      </c>
      <c r="W2203" s="10"/>
      <c r="X2203" s="10"/>
      <c r="Y2203" s="10"/>
      <c r="Z2203" s="10"/>
      <c r="AA2203" s="31" t="str">
        <f t="shared" si="273"/>
        <v>--</v>
      </c>
      <c r="AB2203" s="18" t="str">
        <f t="shared" si="274"/>
        <v>Deposit</v>
      </c>
      <c r="AC2203" s="3">
        <f t="shared" si="275"/>
        <v>0</v>
      </c>
      <c r="AD2203" s="4">
        <f t="shared" si="276"/>
        <v>0</v>
      </c>
      <c r="AE2203" s="8" t="str">
        <f t="shared" si="277"/>
        <v/>
      </c>
      <c r="AF2203" s="18" t="str">
        <f t="shared" si="278"/>
        <v>--</v>
      </c>
    </row>
    <row r="2204" spans="5:32" x14ac:dyDescent="0.25">
      <c r="E2204" s="36" t="str">
        <f t="shared" si="279"/>
        <v>--</v>
      </c>
      <c r="F2204" s="25"/>
      <c r="G2204" s="20"/>
      <c r="H2204" s="29"/>
      <c r="I2204" s="29"/>
      <c r="J2204" s="23"/>
      <c r="K2204" s="23"/>
      <c r="L2204" s="23"/>
      <c r="M2204" s="25"/>
      <c r="N2204" s="29"/>
      <c r="O2204" s="13"/>
      <c r="P2204" s="13"/>
      <c r="Q2204" s="13"/>
      <c r="R2204" s="13"/>
      <c r="T2204" s="8" t="str">
        <f>IF(COUNTIF(M2204, "*POSB*TRA*")&gt;0,CONCATENATE(L2204,"-",MID(M2204,(MIN(IF(ISERROR(FIND({1;2;3;4;5;6;7;8;9;0},M2204,FIND("POSB",M2204))),"",FIND({1;2;3;4;5;6;7;8;9;0},M2204,FIND("POSB",M2204))))),6)),"")</f>
        <v/>
      </c>
      <c r="U2204" s="8" t="str">
        <f t="shared" si="272"/>
        <v>--</v>
      </c>
      <c r="V2204" s="17" t="str">
        <f>IF(COUNTIF(M2204, "*CHEQUE*")&gt;0,+MID(M2204,(MIN(IF(ISERROR(FIND({1;2;3;4;5;6;7;8;9;0},M2204)),"",FIND({1;2;3;4;5;6;7;8;9;0},M2204)))),15),"")</f>
        <v/>
      </c>
      <c r="W2204" s="10"/>
      <c r="X2204" s="10"/>
      <c r="Y2204" s="10"/>
      <c r="Z2204" s="10"/>
      <c r="AA2204" s="31" t="str">
        <f t="shared" si="273"/>
        <v>--</v>
      </c>
      <c r="AB2204" s="18" t="str">
        <f t="shared" si="274"/>
        <v>Deposit</v>
      </c>
      <c r="AC2204" s="3">
        <f t="shared" si="275"/>
        <v>0</v>
      </c>
      <c r="AD2204" s="4">
        <f t="shared" si="276"/>
        <v>0</v>
      </c>
      <c r="AE2204" s="8" t="str">
        <f t="shared" si="277"/>
        <v/>
      </c>
      <c r="AF2204" s="18" t="str">
        <f t="shared" si="278"/>
        <v>--</v>
      </c>
    </row>
    <row r="2205" spans="5:32" x14ac:dyDescent="0.25">
      <c r="E2205" s="36" t="str">
        <f t="shared" si="279"/>
        <v>--</v>
      </c>
      <c r="F2205" s="26"/>
      <c r="G2205" s="21"/>
      <c r="H2205" s="30"/>
      <c r="I2205" s="30"/>
      <c r="J2205" s="24"/>
      <c r="K2205" s="24"/>
      <c r="L2205" s="24"/>
      <c r="M2205" s="26"/>
      <c r="N2205" s="30"/>
      <c r="O2205" s="13"/>
      <c r="P2205" s="13"/>
      <c r="Q2205" s="13"/>
      <c r="R2205" s="13"/>
      <c r="T2205" s="8" t="str">
        <f>IF(COUNTIF(M2205, "*POSB*TRA*")&gt;0,CONCATENATE(L2205,"-",MID(M2205,(MIN(IF(ISERROR(FIND({1;2;3;4;5;6;7;8;9;0},M2205,FIND("POSB",M2205))),"",FIND({1;2;3;4;5;6;7;8;9;0},M2205,FIND("POSB",M2205))))),6)),"")</f>
        <v/>
      </c>
      <c r="U2205" s="8" t="str">
        <f t="shared" si="272"/>
        <v>--</v>
      </c>
      <c r="V2205" s="17" t="str">
        <f>IF(COUNTIF(M2205, "*CHEQUE*")&gt;0,+MID(M2205,(MIN(IF(ISERROR(FIND({1;2;3;4;5;6;7;8;9;0},M2205)),"",FIND({1;2;3;4;5;6;7;8;9;0},M2205)))),15),"")</f>
        <v/>
      </c>
      <c r="W2205" s="10"/>
      <c r="X2205" s="10"/>
      <c r="Y2205" s="10"/>
      <c r="Z2205" s="10"/>
      <c r="AA2205" s="31" t="str">
        <f t="shared" si="273"/>
        <v>--</v>
      </c>
      <c r="AB2205" s="18" t="str">
        <f t="shared" si="274"/>
        <v>Deposit</v>
      </c>
      <c r="AC2205" s="3">
        <f t="shared" si="275"/>
        <v>0</v>
      </c>
      <c r="AD2205" s="4">
        <f t="shared" si="276"/>
        <v>0</v>
      </c>
      <c r="AE2205" s="8" t="str">
        <f t="shared" si="277"/>
        <v/>
      </c>
      <c r="AF2205" s="18" t="str">
        <f t="shared" si="278"/>
        <v>--</v>
      </c>
    </row>
    <row r="2206" spans="5:32" x14ac:dyDescent="0.25">
      <c r="E2206" s="36" t="str">
        <f t="shared" si="279"/>
        <v>--</v>
      </c>
      <c r="F2206" s="25"/>
      <c r="G2206" s="20"/>
      <c r="H2206" s="29"/>
      <c r="I2206" s="29"/>
      <c r="J2206" s="23"/>
      <c r="K2206" s="23"/>
      <c r="L2206" s="23"/>
      <c r="M2206" s="25"/>
      <c r="N2206" s="29"/>
      <c r="O2206" s="13"/>
      <c r="P2206" s="13"/>
      <c r="Q2206" s="13"/>
      <c r="R2206" s="13"/>
      <c r="T2206" s="8" t="str">
        <f>IF(COUNTIF(M2206, "*POSB*TRA*")&gt;0,CONCATENATE(L2206,"-",MID(M2206,(MIN(IF(ISERROR(FIND({1;2;3;4;5;6;7;8;9;0},M2206,FIND("POSB",M2206))),"",FIND({1;2;3;4;5;6;7;8;9;0},M2206,FIND("POSB",M2206))))),6)),"")</f>
        <v/>
      </c>
      <c r="U2206" s="8" t="str">
        <f t="shared" si="272"/>
        <v>--</v>
      </c>
      <c r="V2206" s="17" t="str">
        <f>IF(COUNTIF(M2206, "*CHEQUE*")&gt;0,+MID(M2206,(MIN(IF(ISERROR(FIND({1;2;3;4;5;6;7;8;9;0},M2206)),"",FIND({1;2;3;4;5;6;7;8;9;0},M2206)))),15),"")</f>
        <v/>
      </c>
      <c r="W2206" s="10"/>
      <c r="X2206" s="10"/>
      <c r="Y2206" s="10"/>
      <c r="Z2206" s="10"/>
      <c r="AA2206" s="31" t="str">
        <f t="shared" si="273"/>
        <v>--</v>
      </c>
      <c r="AB2206" s="18" t="str">
        <f t="shared" si="274"/>
        <v>Deposit</v>
      </c>
      <c r="AC2206" s="3">
        <f t="shared" si="275"/>
        <v>0</v>
      </c>
      <c r="AD2206" s="4">
        <f t="shared" si="276"/>
        <v>0</v>
      </c>
      <c r="AE2206" s="8" t="str">
        <f t="shared" si="277"/>
        <v/>
      </c>
      <c r="AF2206" s="18" t="str">
        <f t="shared" si="278"/>
        <v>--</v>
      </c>
    </row>
    <row r="2207" spans="5:32" x14ac:dyDescent="0.25">
      <c r="E2207" s="36" t="str">
        <f t="shared" si="279"/>
        <v>--</v>
      </c>
      <c r="F2207" s="26"/>
      <c r="G2207" s="21"/>
      <c r="H2207" s="30"/>
      <c r="I2207" s="30"/>
      <c r="J2207" s="24"/>
      <c r="K2207" s="24"/>
      <c r="L2207" s="24"/>
      <c r="M2207" s="26"/>
      <c r="N2207" s="30"/>
      <c r="O2207" s="13"/>
      <c r="P2207" s="13"/>
      <c r="Q2207" s="13"/>
      <c r="R2207" s="13"/>
      <c r="T2207" s="8" t="str">
        <f>IF(COUNTIF(M2207, "*POSB*TRA*")&gt;0,CONCATENATE(L2207,"-",MID(M2207,(MIN(IF(ISERROR(FIND({1;2;3;4;5;6;7;8;9;0},M2207,FIND("POSB",M2207))),"",FIND({1;2;3;4;5;6;7;8;9;0},M2207,FIND("POSB",M2207))))),6)),"")</f>
        <v/>
      </c>
      <c r="U2207" s="8" t="str">
        <f t="shared" si="272"/>
        <v>--</v>
      </c>
      <c r="V2207" s="17" t="str">
        <f>IF(COUNTIF(M2207, "*CHEQUE*")&gt;0,+MID(M2207,(MIN(IF(ISERROR(FIND({1;2;3;4;5;6;7;8;9;0},M2207)),"",FIND({1;2;3;4;5;6;7;8;9;0},M2207)))),15),"")</f>
        <v/>
      </c>
      <c r="W2207" s="10"/>
      <c r="X2207" s="10"/>
      <c r="Y2207" s="10"/>
      <c r="Z2207" s="10"/>
      <c r="AA2207" s="31" t="str">
        <f t="shared" si="273"/>
        <v>--</v>
      </c>
      <c r="AB2207" s="18" t="str">
        <f t="shared" si="274"/>
        <v>Deposit</v>
      </c>
      <c r="AC2207" s="3">
        <f t="shared" si="275"/>
        <v>0</v>
      </c>
      <c r="AD2207" s="4">
        <f t="shared" si="276"/>
        <v>0</v>
      </c>
      <c r="AE2207" s="8" t="str">
        <f t="shared" si="277"/>
        <v/>
      </c>
      <c r="AF2207" s="18" t="str">
        <f t="shared" si="278"/>
        <v>--</v>
      </c>
    </row>
    <row r="2208" spans="5:32" x14ac:dyDescent="0.25">
      <c r="E2208" s="36" t="str">
        <f t="shared" si="279"/>
        <v>--</v>
      </c>
      <c r="F2208" s="25"/>
      <c r="G2208" s="20"/>
      <c r="H2208" s="29"/>
      <c r="I2208" s="29"/>
      <c r="J2208" s="23"/>
      <c r="K2208" s="23"/>
      <c r="L2208" s="23"/>
      <c r="M2208" s="25"/>
      <c r="N2208" s="29"/>
      <c r="O2208" s="13"/>
      <c r="P2208" s="13"/>
      <c r="Q2208" s="13"/>
      <c r="R2208" s="13"/>
      <c r="T2208" s="8" t="str">
        <f>IF(COUNTIF(M2208, "*POSB*TRA*")&gt;0,CONCATENATE(L2208,"-",MID(M2208,(MIN(IF(ISERROR(FIND({1;2;3;4;5;6;7;8;9;0},M2208,FIND("POSB",M2208))),"",FIND({1;2;3;4;5;6;7;8;9;0},M2208,FIND("POSB",M2208))))),6)),"")</f>
        <v/>
      </c>
      <c r="U2208" s="8" t="str">
        <f t="shared" si="272"/>
        <v>--</v>
      </c>
      <c r="V2208" s="17" t="str">
        <f>IF(COUNTIF(M2208, "*CHEQUE*")&gt;0,+MID(M2208,(MIN(IF(ISERROR(FIND({1;2;3;4;5;6;7;8;9;0},M2208)),"",FIND({1;2;3;4;5;6;7;8;9;0},M2208)))),15),"")</f>
        <v/>
      </c>
      <c r="W2208" s="10"/>
      <c r="X2208" s="10"/>
      <c r="Y2208" s="10"/>
      <c r="Z2208" s="10"/>
      <c r="AA2208" s="31" t="str">
        <f t="shared" si="273"/>
        <v>--</v>
      </c>
      <c r="AB2208" s="18" t="str">
        <f t="shared" si="274"/>
        <v>Deposit</v>
      </c>
      <c r="AC2208" s="3">
        <f t="shared" si="275"/>
        <v>0</v>
      </c>
      <c r="AD2208" s="4">
        <f t="shared" si="276"/>
        <v>0</v>
      </c>
      <c r="AE2208" s="8" t="str">
        <f t="shared" si="277"/>
        <v/>
      </c>
      <c r="AF2208" s="18" t="str">
        <f t="shared" si="278"/>
        <v>--</v>
      </c>
    </row>
    <row r="2209" spans="5:32" x14ac:dyDescent="0.25">
      <c r="E2209" s="36" t="str">
        <f t="shared" si="279"/>
        <v>--</v>
      </c>
      <c r="F2209" s="26"/>
      <c r="G2209" s="21"/>
      <c r="H2209" s="30"/>
      <c r="I2209" s="30"/>
      <c r="J2209" s="24"/>
      <c r="K2209" s="24"/>
      <c r="L2209" s="24"/>
      <c r="M2209" s="26"/>
      <c r="N2209" s="30"/>
      <c r="O2209" s="13"/>
      <c r="P2209" s="13"/>
      <c r="Q2209" s="13"/>
      <c r="R2209" s="13"/>
      <c r="T2209" s="8" t="str">
        <f>IF(COUNTIF(M2209, "*POSB*TRA*")&gt;0,CONCATENATE(L2209,"-",MID(M2209,(MIN(IF(ISERROR(FIND({1;2;3;4;5;6;7;8;9;0},M2209,FIND("POSB",M2209))),"",FIND({1;2;3;4;5;6;7;8;9;0},M2209,FIND("POSB",M2209))))),6)),"")</f>
        <v/>
      </c>
      <c r="U2209" s="8" t="str">
        <f t="shared" si="272"/>
        <v>--</v>
      </c>
      <c r="V2209" s="17" t="str">
        <f>IF(COUNTIF(M2209, "*CHEQUE*")&gt;0,+MID(M2209,(MIN(IF(ISERROR(FIND({1;2;3;4;5;6;7;8;9;0},M2209)),"",FIND({1;2;3;4;5;6;7;8;9;0},M2209)))),15),"")</f>
        <v/>
      </c>
      <c r="W2209" s="10"/>
      <c r="X2209" s="10"/>
      <c r="Y2209" s="10"/>
      <c r="Z2209" s="10"/>
      <c r="AA2209" s="31" t="str">
        <f t="shared" si="273"/>
        <v>--</v>
      </c>
      <c r="AB2209" s="18" t="str">
        <f t="shared" si="274"/>
        <v>Deposit</v>
      </c>
      <c r="AC2209" s="3">
        <f t="shared" si="275"/>
        <v>0</v>
      </c>
      <c r="AD2209" s="4">
        <f t="shared" si="276"/>
        <v>0</v>
      </c>
      <c r="AE2209" s="8" t="str">
        <f t="shared" si="277"/>
        <v/>
      </c>
      <c r="AF2209" s="18" t="str">
        <f t="shared" si="278"/>
        <v>--</v>
      </c>
    </row>
    <row r="2210" spans="5:32" x14ac:dyDescent="0.25">
      <c r="E2210" s="36" t="str">
        <f t="shared" si="279"/>
        <v>--</v>
      </c>
      <c r="F2210" s="25"/>
      <c r="G2210" s="20"/>
      <c r="H2210" s="29"/>
      <c r="I2210" s="29"/>
      <c r="J2210" s="23"/>
      <c r="K2210" s="23"/>
      <c r="L2210" s="23"/>
      <c r="M2210" s="25"/>
      <c r="N2210" s="29"/>
      <c r="O2210" s="13"/>
      <c r="P2210" s="13"/>
      <c r="Q2210" s="13"/>
      <c r="R2210" s="13"/>
      <c r="T2210" s="8" t="str">
        <f>IF(COUNTIF(M2210, "*POSB*TRA*")&gt;0,CONCATENATE(L2210,"-",MID(M2210,(MIN(IF(ISERROR(FIND({1;2;3;4;5;6;7;8;9;0},M2210,FIND("POSB",M2210))),"",FIND({1;2;3;4;5;6;7;8;9;0},M2210,FIND("POSB",M2210))))),6)),"")</f>
        <v/>
      </c>
      <c r="U2210" s="8" t="str">
        <f t="shared" si="272"/>
        <v>--</v>
      </c>
      <c r="V2210" s="17" t="str">
        <f>IF(COUNTIF(M2210, "*CHEQUE*")&gt;0,+MID(M2210,(MIN(IF(ISERROR(FIND({1;2;3;4;5;6;7;8;9;0},M2210)),"",FIND({1;2;3;4;5;6;7;8;9;0},M2210)))),15),"")</f>
        <v/>
      </c>
      <c r="W2210" s="10"/>
      <c r="X2210" s="10"/>
      <c r="Y2210" s="10"/>
      <c r="Z2210" s="10"/>
      <c r="AA2210" s="31" t="str">
        <f t="shared" si="273"/>
        <v>--</v>
      </c>
      <c r="AB2210" s="18" t="str">
        <f t="shared" si="274"/>
        <v>Deposit</v>
      </c>
      <c r="AC2210" s="3">
        <f t="shared" si="275"/>
        <v>0</v>
      </c>
      <c r="AD2210" s="4">
        <f t="shared" si="276"/>
        <v>0</v>
      </c>
      <c r="AE2210" s="8" t="str">
        <f t="shared" si="277"/>
        <v/>
      </c>
      <c r="AF2210" s="18" t="str">
        <f t="shared" si="278"/>
        <v>--</v>
      </c>
    </row>
    <row r="2211" spans="5:32" x14ac:dyDescent="0.25">
      <c r="E2211" s="36" t="str">
        <f t="shared" si="279"/>
        <v>--</v>
      </c>
      <c r="F2211" s="26"/>
      <c r="G2211" s="21"/>
      <c r="H2211" s="30"/>
      <c r="I2211" s="30"/>
      <c r="J2211" s="24"/>
      <c r="K2211" s="24"/>
      <c r="L2211" s="24"/>
      <c r="M2211" s="26"/>
      <c r="N2211" s="30"/>
      <c r="O2211" s="13"/>
      <c r="P2211" s="13"/>
      <c r="Q2211" s="13"/>
      <c r="R2211" s="13"/>
      <c r="T2211" s="8" t="str">
        <f>IF(COUNTIF(M2211, "*POSB*TRA*")&gt;0,CONCATENATE(L2211,"-",MID(M2211,(MIN(IF(ISERROR(FIND({1;2;3;4;5;6;7;8;9;0},M2211,FIND("POSB",M2211))),"",FIND({1;2;3;4;5;6;7;8;9;0},M2211,FIND("POSB",M2211))))),6)),"")</f>
        <v/>
      </c>
      <c r="U2211" s="8" t="str">
        <f t="shared" si="272"/>
        <v>--</v>
      </c>
      <c r="V2211" s="17" t="str">
        <f>IF(COUNTIF(M2211, "*CHEQUE*")&gt;0,+MID(M2211,(MIN(IF(ISERROR(FIND({1;2;3;4;5;6;7;8;9;0},M2211)),"",FIND({1;2;3;4;5;6;7;8;9;0},M2211)))),15),"")</f>
        <v/>
      </c>
      <c r="W2211" s="10"/>
      <c r="X2211" s="10"/>
      <c r="Y2211" s="10"/>
      <c r="Z2211" s="10"/>
      <c r="AA2211" s="31" t="str">
        <f t="shared" si="273"/>
        <v>--</v>
      </c>
      <c r="AB2211" s="18" t="str">
        <f t="shared" si="274"/>
        <v>Deposit</v>
      </c>
      <c r="AC2211" s="3">
        <f t="shared" si="275"/>
        <v>0</v>
      </c>
      <c r="AD2211" s="4">
        <f t="shared" si="276"/>
        <v>0</v>
      </c>
      <c r="AE2211" s="8" t="str">
        <f t="shared" si="277"/>
        <v/>
      </c>
      <c r="AF2211" s="18" t="str">
        <f t="shared" si="278"/>
        <v>--</v>
      </c>
    </row>
    <row r="2212" spans="5:32" x14ac:dyDescent="0.25">
      <c r="E2212" s="36" t="str">
        <f t="shared" si="279"/>
        <v>--</v>
      </c>
      <c r="F2212" s="25"/>
      <c r="G2212" s="20"/>
      <c r="H2212" s="29"/>
      <c r="I2212" s="29"/>
      <c r="J2212" s="23"/>
      <c r="K2212" s="23"/>
      <c r="L2212" s="23"/>
      <c r="M2212" s="25"/>
      <c r="N2212" s="29"/>
      <c r="O2212" s="13"/>
      <c r="P2212" s="13"/>
      <c r="Q2212" s="13"/>
      <c r="R2212" s="13"/>
      <c r="T2212" s="8" t="str">
        <f>IF(COUNTIF(M2212, "*POSB*TRA*")&gt;0,CONCATENATE(L2212,"-",MID(M2212,(MIN(IF(ISERROR(FIND({1;2;3;4;5;6;7;8;9;0},M2212,FIND("POSB",M2212))),"",FIND({1;2;3;4;5;6;7;8;9;0},M2212,FIND("POSB",M2212))))),6)),"")</f>
        <v/>
      </c>
      <c r="U2212" s="8" t="str">
        <f t="shared" si="272"/>
        <v>--</v>
      </c>
      <c r="V2212" s="17" t="str">
        <f>IF(COUNTIF(M2212, "*CHEQUE*")&gt;0,+MID(M2212,(MIN(IF(ISERROR(FIND({1;2;3;4;5;6;7;8;9;0},M2212)),"",FIND({1;2;3;4;5;6;7;8;9;0},M2212)))),15),"")</f>
        <v/>
      </c>
      <c r="W2212" s="10"/>
      <c r="X2212" s="10"/>
      <c r="Y2212" s="10"/>
      <c r="Z2212" s="10"/>
      <c r="AA2212" s="31" t="str">
        <f t="shared" si="273"/>
        <v>--</v>
      </c>
      <c r="AB2212" s="18" t="str">
        <f t="shared" si="274"/>
        <v>Deposit</v>
      </c>
      <c r="AC2212" s="3">
        <f t="shared" si="275"/>
        <v>0</v>
      </c>
      <c r="AD2212" s="4">
        <f t="shared" si="276"/>
        <v>0</v>
      </c>
      <c r="AE2212" s="8" t="str">
        <f t="shared" si="277"/>
        <v/>
      </c>
      <c r="AF2212" s="18" t="str">
        <f t="shared" si="278"/>
        <v>--</v>
      </c>
    </row>
    <row r="2213" spans="5:32" x14ac:dyDescent="0.25">
      <c r="E2213" s="36" t="str">
        <f t="shared" si="279"/>
        <v>--</v>
      </c>
      <c r="F2213" s="26"/>
      <c r="G2213" s="21"/>
      <c r="H2213" s="30"/>
      <c r="I2213" s="30"/>
      <c r="J2213" s="24"/>
      <c r="K2213" s="24"/>
      <c r="L2213" s="24"/>
      <c r="M2213" s="26"/>
      <c r="N2213" s="30"/>
      <c r="O2213" s="13"/>
      <c r="P2213" s="13"/>
      <c r="Q2213" s="13"/>
      <c r="R2213" s="13"/>
      <c r="T2213" s="8" t="str">
        <f>IF(COUNTIF(M2213, "*POSB*TRA*")&gt;0,CONCATENATE(L2213,"-",MID(M2213,(MIN(IF(ISERROR(FIND({1;2;3;4;5;6;7;8;9;0},M2213,FIND("POSB",M2213))),"",FIND({1;2;3;4;5;6;7;8;9;0},M2213,FIND("POSB",M2213))))),6)),"")</f>
        <v/>
      </c>
      <c r="U2213" s="8" t="str">
        <f t="shared" si="272"/>
        <v>--</v>
      </c>
      <c r="V2213" s="17" t="str">
        <f>IF(COUNTIF(M2213, "*CHEQUE*")&gt;0,+MID(M2213,(MIN(IF(ISERROR(FIND({1;2;3;4;5;6;7;8;9;0},M2213)),"",FIND({1;2;3;4;5;6;7;8;9;0},M2213)))),15),"")</f>
        <v/>
      </c>
      <c r="W2213" s="10"/>
      <c r="X2213" s="10"/>
      <c r="Y2213" s="10"/>
      <c r="Z2213" s="10"/>
      <c r="AA2213" s="31" t="str">
        <f t="shared" si="273"/>
        <v>--</v>
      </c>
      <c r="AB2213" s="18" t="str">
        <f t="shared" si="274"/>
        <v>Deposit</v>
      </c>
      <c r="AC2213" s="3">
        <f t="shared" si="275"/>
        <v>0</v>
      </c>
      <c r="AD2213" s="4">
        <f t="shared" si="276"/>
        <v>0</v>
      </c>
      <c r="AE2213" s="8" t="str">
        <f t="shared" si="277"/>
        <v/>
      </c>
      <c r="AF2213" s="18" t="str">
        <f t="shared" si="278"/>
        <v>--</v>
      </c>
    </row>
    <row r="2214" spans="5:32" x14ac:dyDescent="0.25">
      <c r="E2214" s="36" t="str">
        <f t="shared" si="279"/>
        <v>--</v>
      </c>
      <c r="F2214" s="25"/>
      <c r="G2214" s="20"/>
      <c r="H2214" s="29"/>
      <c r="I2214" s="29"/>
      <c r="J2214" s="23"/>
      <c r="K2214" s="23"/>
      <c r="L2214" s="23"/>
      <c r="M2214" s="25"/>
      <c r="N2214" s="29"/>
      <c r="O2214" s="13"/>
      <c r="P2214" s="13"/>
      <c r="Q2214" s="13"/>
      <c r="R2214" s="13"/>
      <c r="T2214" s="8" t="str">
        <f>IF(COUNTIF(M2214, "*POSB*TRA*")&gt;0,CONCATENATE(L2214,"-",MID(M2214,(MIN(IF(ISERROR(FIND({1;2;3;4;5;6;7;8;9;0},M2214,FIND("POSB",M2214))),"",FIND({1;2;3;4;5;6;7;8;9;0},M2214,FIND("POSB",M2214))))),6)),"")</f>
        <v/>
      </c>
      <c r="U2214" s="8" t="str">
        <f t="shared" si="272"/>
        <v>--</v>
      </c>
      <c r="V2214" s="17" t="str">
        <f>IF(COUNTIF(M2214, "*CHEQUE*")&gt;0,+MID(M2214,(MIN(IF(ISERROR(FIND({1;2;3;4;5;6;7;8;9;0},M2214)),"",FIND({1;2;3;4;5;6;7;8;9;0},M2214)))),15),"")</f>
        <v/>
      </c>
      <c r="W2214" s="10"/>
      <c r="X2214" s="10"/>
      <c r="Y2214" s="10"/>
      <c r="Z2214" s="10"/>
      <c r="AA2214" s="31" t="str">
        <f t="shared" si="273"/>
        <v>--</v>
      </c>
      <c r="AB2214" s="18" t="str">
        <f t="shared" si="274"/>
        <v>Deposit</v>
      </c>
      <c r="AC2214" s="3">
        <f t="shared" si="275"/>
        <v>0</v>
      </c>
      <c r="AD2214" s="4">
        <f t="shared" si="276"/>
        <v>0</v>
      </c>
      <c r="AE2214" s="8" t="str">
        <f t="shared" si="277"/>
        <v/>
      </c>
      <c r="AF2214" s="18" t="str">
        <f t="shared" si="278"/>
        <v>--</v>
      </c>
    </row>
    <row r="2215" spans="5:32" x14ac:dyDescent="0.25">
      <c r="E2215" s="36" t="str">
        <f t="shared" si="279"/>
        <v>--</v>
      </c>
      <c r="F2215" s="26"/>
      <c r="G2215" s="21"/>
      <c r="H2215" s="30"/>
      <c r="I2215" s="30"/>
      <c r="J2215" s="24"/>
      <c r="K2215" s="24"/>
      <c r="L2215" s="24"/>
      <c r="M2215" s="26"/>
      <c r="N2215" s="30"/>
      <c r="O2215" s="13"/>
      <c r="P2215" s="13"/>
      <c r="Q2215" s="13"/>
      <c r="R2215" s="13"/>
      <c r="T2215" s="8" t="str">
        <f>IF(COUNTIF(M2215, "*POSB*TRA*")&gt;0,CONCATENATE(L2215,"-",MID(M2215,(MIN(IF(ISERROR(FIND({1;2;3;4;5;6;7;8;9;0},M2215,FIND("POSB",M2215))),"",FIND({1;2;3;4;5;6;7;8;9;0},M2215,FIND("POSB",M2215))))),6)),"")</f>
        <v/>
      </c>
      <c r="U2215" s="8" t="str">
        <f t="shared" si="272"/>
        <v>--</v>
      </c>
      <c r="V2215" s="17" t="str">
        <f>IF(COUNTIF(M2215, "*CHEQUE*")&gt;0,+MID(M2215,(MIN(IF(ISERROR(FIND({1;2;3;4;5;6;7;8;9;0},M2215)),"",FIND({1;2;3;4;5;6;7;8;9;0},M2215)))),15),"")</f>
        <v/>
      </c>
      <c r="W2215" s="10"/>
      <c r="X2215" s="10"/>
      <c r="Y2215" s="10"/>
      <c r="Z2215" s="10"/>
      <c r="AA2215" s="31" t="str">
        <f t="shared" si="273"/>
        <v>--</v>
      </c>
      <c r="AB2215" s="18" t="str">
        <f t="shared" si="274"/>
        <v>Deposit</v>
      </c>
      <c r="AC2215" s="3">
        <f t="shared" si="275"/>
        <v>0</v>
      </c>
      <c r="AD2215" s="4">
        <f t="shared" si="276"/>
        <v>0</v>
      </c>
      <c r="AE2215" s="8" t="str">
        <f t="shared" si="277"/>
        <v/>
      </c>
      <c r="AF2215" s="18" t="str">
        <f t="shared" si="278"/>
        <v>--</v>
      </c>
    </row>
    <row r="2216" spans="5:32" x14ac:dyDescent="0.25">
      <c r="E2216" s="36" t="str">
        <f t="shared" si="279"/>
        <v>--</v>
      </c>
      <c r="F2216" s="25"/>
      <c r="G2216" s="20"/>
      <c r="H2216" s="29"/>
      <c r="I2216" s="29"/>
      <c r="J2216" s="23"/>
      <c r="K2216" s="23"/>
      <c r="L2216" s="23"/>
      <c r="M2216" s="25"/>
      <c r="N2216" s="29"/>
      <c r="O2216" s="13"/>
      <c r="P2216" s="13"/>
      <c r="Q2216" s="13"/>
      <c r="R2216" s="13"/>
      <c r="T2216" s="8" t="str">
        <f>IF(COUNTIF(M2216, "*POSB*TRA*")&gt;0,CONCATENATE(L2216,"-",MID(M2216,(MIN(IF(ISERROR(FIND({1;2;3;4;5;6;7;8;9;0},M2216,FIND("POSB",M2216))),"",FIND({1;2;3;4;5;6;7;8;9;0},M2216,FIND("POSB",M2216))))),6)),"")</f>
        <v/>
      </c>
      <c r="U2216" s="8" t="str">
        <f t="shared" si="272"/>
        <v>--</v>
      </c>
      <c r="V2216" s="17" t="str">
        <f>IF(COUNTIF(M2216, "*CHEQUE*")&gt;0,+MID(M2216,(MIN(IF(ISERROR(FIND({1;2;3;4;5;6;7;8;9;0},M2216)),"",FIND({1;2;3;4;5;6;7;8;9;0},M2216)))),15),"")</f>
        <v/>
      </c>
      <c r="W2216" s="10"/>
      <c r="X2216" s="10"/>
      <c r="Y2216" s="10"/>
      <c r="Z2216" s="10"/>
      <c r="AA2216" s="31" t="str">
        <f t="shared" si="273"/>
        <v>--</v>
      </c>
      <c r="AB2216" s="18" t="str">
        <f t="shared" si="274"/>
        <v>Deposit</v>
      </c>
      <c r="AC2216" s="3">
        <f t="shared" si="275"/>
        <v>0</v>
      </c>
      <c r="AD2216" s="4">
        <f t="shared" si="276"/>
        <v>0</v>
      </c>
      <c r="AE2216" s="8" t="str">
        <f t="shared" si="277"/>
        <v/>
      </c>
      <c r="AF2216" s="18" t="str">
        <f t="shared" si="278"/>
        <v>--</v>
      </c>
    </row>
    <row r="2217" spans="5:32" x14ac:dyDescent="0.25">
      <c r="E2217" s="36" t="str">
        <f t="shared" si="279"/>
        <v>--</v>
      </c>
      <c r="F2217" s="26"/>
      <c r="G2217" s="21"/>
      <c r="H2217" s="30"/>
      <c r="I2217" s="30"/>
      <c r="J2217" s="24"/>
      <c r="K2217" s="24"/>
      <c r="L2217" s="24"/>
      <c r="M2217" s="26"/>
      <c r="N2217" s="30"/>
      <c r="O2217" s="13"/>
      <c r="P2217" s="13"/>
      <c r="Q2217" s="13"/>
      <c r="R2217" s="13"/>
      <c r="T2217" s="8" t="str">
        <f>IF(COUNTIF(M2217, "*POSB*TRA*")&gt;0,CONCATENATE(L2217,"-",MID(M2217,(MIN(IF(ISERROR(FIND({1;2;3;4;5;6;7;8;9;0},M2217,FIND("POSB",M2217))),"",FIND({1;2;3;4;5;6;7;8;9;0},M2217,FIND("POSB",M2217))))),6)),"")</f>
        <v/>
      </c>
      <c r="U2217" s="8" t="str">
        <f t="shared" si="272"/>
        <v>--</v>
      </c>
      <c r="V2217" s="17" t="str">
        <f>IF(COUNTIF(M2217, "*CHEQUE*")&gt;0,+MID(M2217,(MIN(IF(ISERROR(FIND({1;2;3;4;5;6;7;8;9;0},M2217)),"",FIND({1;2;3;4;5;6;7;8;9;0},M2217)))),15),"")</f>
        <v/>
      </c>
      <c r="W2217" s="10"/>
      <c r="X2217" s="10"/>
      <c r="Y2217" s="10"/>
      <c r="Z2217" s="10"/>
      <c r="AA2217" s="31" t="str">
        <f t="shared" si="273"/>
        <v>--</v>
      </c>
      <c r="AB2217" s="18" t="str">
        <f t="shared" si="274"/>
        <v>Deposit</v>
      </c>
      <c r="AC2217" s="3">
        <f t="shared" si="275"/>
        <v>0</v>
      </c>
      <c r="AD2217" s="4">
        <f t="shared" si="276"/>
        <v>0</v>
      </c>
      <c r="AE2217" s="8" t="str">
        <f t="shared" si="277"/>
        <v/>
      </c>
      <c r="AF2217" s="18" t="str">
        <f t="shared" si="278"/>
        <v>--</v>
      </c>
    </row>
    <row r="2218" spans="5:32" x14ac:dyDescent="0.25">
      <c r="E2218" s="36" t="str">
        <f t="shared" si="279"/>
        <v>--</v>
      </c>
      <c r="F2218" s="25"/>
      <c r="G2218" s="20"/>
      <c r="H2218" s="29"/>
      <c r="I2218" s="29"/>
      <c r="J2218" s="23"/>
      <c r="K2218" s="23"/>
      <c r="L2218" s="23"/>
      <c r="M2218" s="25"/>
      <c r="N2218" s="29"/>
      <c r="O2218" s="13"/>
      <c r="P2218" s="13"/>
      <c r="Q2218" s="13"/>
      <c r="R2218" s="13"/>
      <c r="T2218" s="8" t="str">
        <f>IF(COUNTIF(M2218, "*POSB*TRA*")&gt;0,CONCATENATE(L2218,"-",MID(M2218,(MIN(IF(ISERROR(FIND({1;2;3;4;5;6;7;8;9;0},M2218,FIND("POSB",M2218))),"",FIND({1;2;3;4;5;6;7;8;9;0},M2218,FIND("POSB",M2218))))),6)),"")</f>
        <v/>
      </c>
      <c r="U2218" s="8" t="str">
        <f t="shared" si="272"/>
        <v>--</v>
      </c>
      <c r="V2218" s="17" t="str">
        <f>IF(COUNTIF(M2218, "*CHEQUE*")&gt;0,+MID(M2218,(MIN(IF(ISERROR(FIND({1;2;3;4;5;6;7;8;9;0},M2218)),"",FIND({1;2;3;4;5;6;7;8;9;0},M2218)))),15),"")</f>
        <v/>
      </c>
      <c r="W2218" s="10"/>
      <c r="X2218" s="10"/>
      <c r="Y2218" s="10"/>
      <c r="Z2218" s="10"/>
      <c r="AA2218" s="31" t="str">
        <f t="shared" si="273"/>
        <v>--</v>
      </c>
      <c r="AB2218" s="18" t="str">
        <f t="shared" si="274"/>
        <v>Deposit</v>
      </c>
      <c r="AC2218" s="3">
        <f t="shared" si="275"/>
        <v>0</v>
      </c>
      <c r="AD2218" s="4">
        <f t="shared" si="276"/>
        <v>0</v>
      </c>
      <c r="AE2218" s="8" t="str">
        <f t="shared" si="277"/>
        <v/>
      </c>
      <c r="AF2218" s="18" t="str">
        <f t="shared" si="278"/>
        <v>--</v>
      </c>
    </row>
    <row r="2219" spans="5:32" x14ac:dyDescent="0.25">
      <c r="E2219" s="36" t="str">
        <f t="shared" si="279"/>
        <v>--</v>
      </c>
      <c r="F2219" s="26"/>
      <c r="G2219" s="21"/>
      <c r="H2219" s="30"/>
      <c r="I2219" s="30"/>
      <c r="J2219" s="24"/>
      <c r="K2219" s="24"/>
      <c r="L2219" s="24"/>
      <c r="M2219" s="26"/>
      <c r="N2219" s="30"/>
      <c r="O2219" s="13"/>
      <c r="P2219" s="13"/>
      <c r="Q2219" s="13"/>
      <c r="R2219" s="13"/>
      <c r="T2219" s="8" t="str">
        <f>IF(COUNTIF(M2219, "*POSB*TRA*")&gt;0,CONCATENATE(L2219,"-",MID(M2219,(MIN(IF(ISERROR(FIND({1;2;3;4;5;6;7;8;9;0},M2219,FIND("POSB",M2219))),"",FIND({1;2;3;4;5;6;7;8;9;0},M2219,FIND("POSB",M2219))))),6)),"")</f>
        <v/>
      </c>
      <c r="U2219" s="8" t="str">
        <f t="shared" si="272"/>
        <v>--</v>
      </c>
      <c r="V2219" s="17" t="str">
        <f>IF(COUNTIF(M2219, "*CHEQUE*")&gt;0,+MID(M2219,(MIN(IF(ISERROR(FIND({1;2;3;4;5;6;7;8;9;0},M2219)),"",FIND({1;2;3;4;5;6;7;8;9;0},M2219)))),15),"")</f>
        <v/>
      </c>
      <c r="W2219" s="10"/>
      <c r="X2219" s="10"/>
      <c r="Y2219" s="10"/>
      <c r="Z2219" s="10"/>
      <c r="AA2219" s="31" t="str">
        <f t="shared" si="273"/>
        <v>--</v>
      </c>
      <c r="AB2219" s="18" t="str">
        <f t="shared" si="274"/>
        <v>Deposit</v>
      </c>
      <c r="AC2219" s="3">
        <f t="shared" si="275"/>
        <v>0</v>
      </c>
      <c r="AD2219" s="4">
        <f t="shared" si="276"/>
        <v>0</v>
      </c>
      <c r="AE2219" s="8" t="str">
        <f t="shared" si="277"/>
        <v/>
      </c>
      <c r="AF2219" s="18" t="str">
        <f t="shared" si="278"/>
        <v>--</v>
      </c>
    </row>
    <row r="2220" spans="5:32" x14ac:dyDescent="0.25">
      <c r="E2220" s="36" t="str">
        <f t="shared" si="279"/>
        <v>--</v>
      </c>
      <c r="F2220" s="25"/>
      <c r="G2220" s="20"/>
      <c r="H2220" s="29"/>
      <c r="I2220" s="29"/>
      <c r="J2220" s="23"/>
      <c r="K2220" s="23"/>
      <c r="L2220" s="23"/>
      <c r="M2220" s="25"/>
      <c r="N2220" s="29"/>
      <c r="O2220" s="13"/>
      <c r="P2220" s="13"/>
      <c r="Q2220" s="13"/>
      <c r="R2220" s="13"/>
      <c r="T2220" s="8" t="str">
        <f>IF(COUNTIF(M2220, "*POSB*TRA*")&gt;0,CONCATENATE(L2220,"-",MID(M2220,(MIN(IF(ISERROR(FIND({1;2;3;4;5;6;7;8;9;0},M2220,FIND("POSB",M2220))),"",FIND({1;2;3;4;5;6;7;8;9;0},M2220,FIND("POSB",M2220))))),6)),"")</f>
        <v/>
      </c>
      <c r="U2220" s="8" t="str">
        <f t="shared" si="272"/>
        <v>--</v>
      </c>
      <c r="V2220" s="17" t="str">
        <f>IF(COUNTIF(M2220, "*CHEQUE*")&gt;0,+MID(M2220,(MIN(IF(ISERROR(FIND({1;2;3;4;5;6;7;8;9;0},M2220)),"",FIND({1;2;3;4;5;6;7;8;9;0},M2220)))),15),"")</f>
        <v/>
      </c>
      <c r="W2220" s="10"/>
      <c r="X2220" s="10"/>
      <c r="Y2220" s="10"/>
      <c r="Z2220" s="10"/>
      <c r="AA2220" s="31" t="str">
        <f t="shared" si="273"/>
        <v>--</v>
      </c>
      <c r="AB2220" s="18" t="str">
        <f t="shared" si="274"/>
        <v>Deposit</v>
      </c>
      <c r="AC2220" s="3">
        <f t="shared" si="275"/>
        <v>0</v>
      </c>
      <c r="AD2220" s="4">
        <f t="shared" si="276"/>
        <v>0</v>
      </c>
      <c r="AE2220" s="8" t="str">
        <f t="shared" si="277"/>
        <v/>
      </c>
      <c r="AF2220" s="18" t="str">
        <f t="shared" si="278"/>
        <v>--</v>
      </c>
    </row>
    <row r="2221" spans="5:32" x14ac:dyDescent="0.25">
      <c r="E2221" s="36" t="str">
        <f t="shared" si="279"/>
        <v>--</v>
      </c>
      <c r="F2221" s="26"/>
      <c r="G2221" s="21"/>
      <c r="H2221" s="30"/>
      <c r="I2221" s="30"/>
      <c r="J2221" s="24"/>
      <c r="K2221" s="24"/>
      <c r="L2221" s="24"/>
      <c r="M2221" s="26"/>
      <c r="N2221" s="30"/>
      <c r="O2221" s="13"/>
      <c r="P2221" s="13"/>
      <c r="Q2221" s="13"/>
      <c r="R2221" s="13"/>
      <c r="T2221" s="8" t="str">
        <f>IF(COUNTIF(M2221, "*POSB*TRA*")&gt;0,CONCATENATE(L2221,"-",MID(M2221,(MIN(IF(ISERROR(FIND({1;2;3;4;5;6;7;8;9;0},M2221,FIND("POSB",M2221))),"",FIND({1;2;3;4;5;6;7;8;9;0},M2221,FIND("POSB",M2221))))),6)),"")</f>
        <v/>
      </c>
      <c r="U2221" s="8" t="str">
        <f t="shared" si="272"/>
        <v>--</v>
      </c>
      <c r="V2221" s="17" t="str">
        <f>IF(COUNTIF(M2221, "*CHEQUE*")&gt;0,+MID(M2221,(MIN(IF(ISERROR(FIND({1;2;3;4;5;6;7;8;9;0},M2221)),"",FIND({1;2;3;4;5;6;7;8;9;0},M2221)))),15),"")</f>
        <v/>
      </c>
      <c r="W2221" s="10"/>
      <c r="X2221" s="10"/>
      <c r="Y2221" s="10"/>
      <c r="Z2221" s="10"/>
      <c r="AA2221" s="31" t="str">
        <f t="shared" si="273"/>
        <v>--</v>
      </c>
      <c r="AB2221" s="18" t="str">
        <f t="shared" si="274"/>
        <v>Deposit</v>
      </c>
      <c r="AC2221" s="3">
        <f t="shared" si="275"/>
        <v>0</v>
      </c>
      <c r="AD2221" s="4">
        <f t="shared" si="276"/>
        <v>0</v>
      </c>
      <c r="AE2221" s="8" t="str">
        <f t="shared" si="277"/>
        <v/>
      </c>
      <c r="AF2221" s="18" t="str">
        <f t="shared" si="278"/>
        <v>--</v>
      </c>
    </row>
    <row r="2222" spans="5:32" x14ac:dyDescent="0.25">
      <c r="E2222" s="36" t="str">
        <f t="shared" si="279"/>
        <v>--</v>
      </c>
      <c r="F2222" s="25"/>
      <c r="G2222" s="20"/>
      <c r="H2222" s="29"/>
      <c r="I2222" s="29"/>
      <c r="J2222" s="23"/>
      <c r="K2222" s="23"/>
      <c r="L2222" s="23"/>
      <c r="M2222" s="25"/>
      <c r="N2222" s="29"/>
      <c r="O2222" s="13"/>
      <c r="P2222" s="13"/>
      <c r="Q2222" s="13"/>
      <c r="R2222" s="13"/>
      <c r="T2222" s="8" t="str">
        <f>IF(COUNTIF(M2222, "*POSB*TRA*")&gt;0,CONCATENATE(L2222,"-",MID(M2222,(MIN(IF(ISERROR(FIND({1;2;3;4;5;6;7;8;9;0},M2222,FIND("POSB",M2222))),"",FIND({1;2;3;4;5;6;7;8;9;0},M2222,FIND("POSB",M2222))))),6)),"")</f>
        <v/>
      </c>
      <c r="U2222" s="8" t="str">
        <f t="shared" si="272"/>
        <v>--</v>
      </c>
      <c r="V2222" s="17" t="str">
        <f>IF(COUNTIF(M2222, "*CHEQUE*")&gt;0,+MID(M2222,(MIN(IF(ISERROR(FIND({1;2;3;4;5;6;7;8;9;0},M2222)),"",FIND({1;2;3;4;5;6;7;8;9;0},M2222)))),15),"")</f>
        <v/>
      </c>
      <c r="W2222" s="10"/>
      <c r="X2222" s="10"/>
      <c r="Y2222" s="10"/>
      <c r="Z2222" s="10"/>
      <c r="AA2222" s="31" t="str">
        <f t="shared" si="273"/>
        <v>--</v>
      </c>
      <c r="AB2222" s="18" t="str">
        <f t="shared" si="274"/>
        <v>Deposit</v>
      </c>
      <c r="AC2222" s="3">
        <f t="shared" si="275"/>
        <v>0</v>
      </c>
      <c r="AD2222" s="4">
        <f t="shared" si="276"/>
        <v>0</v>
      </c>
      <c r="AE2222" s="8" t="str">
        <f t="shared" si="277"/>
        <v/>
      </c>
      <c r="AF2222" s="18" t="str">
        <f t="shared" si="278"/>
        <v>--</v>
      </c>
    </row>
    <row r="2223" spans="5:32" x14ac:dyDescent="0.25">
      <c r="E2223" s="36" t="str">
        <f t="shared" si="279"/>
        <v>--</v>
      </c>
      <c r="F2223" s="26"/>
      <c r="G2223" s="21"/>
      <c r="H2223" s="30"/>
      <c r="I2223" s="30"/>
      <c r="J2223" s="24"/>
      <c r="K2223" s="24"/>
      <c r="L2223" s="24"/>
      <c r="M2223" s="26"/>
      <c r="N2223" s="30"/>
      <c r="O2223" s="13"/>
      <c r="P2223" s="13"/>
      <c r="Q2223" s="13"/>
      <c r="R2223" s="13"/>
      <c r="T2223" s="8" t="str">
        <f>IF(COUNTIF(M2223, "*POSB*TRA*")&gt;0,CONCATENATE(L2223,"-",MID(M2223,(MIN(IF(ISERROR(FIND({1;2;3;4;5;6;7;8;9;0},M2223,FIND("POSB",M2223))),"",FIND({1;2;3;4;5;6;7;8;9;0},M2223,FIND("POSB",M2223))))),6)),"")</f>
        <v/>
      </c>
      <c r="U2223" s="8" t="str">
        <f t="shared" si="272"/>
        <v>--</v>
      </c>
      <c r="V2223" s="17" t="str">
        <f>IF(COUNTIF(M2223, "*CHEQUE*")&gt;0,+MID(M2223,(MIN(IF(ISERROR(FIND({1;2;3;4;5;6;7;8;9;0},M2223)),"",FIND({1;2;3;4;5;6;7;8;9;0},M2223)))),15),"")</f>
        <v/>
      </c>
      <c r="W2223" s="10"/>
      <c r="X2223" s="10"/>
      <c r="Y2223" s="10"/>
      <c r="Z2223" s="10"/>
      <c r="AA2223" s="31" t="str">
        <f t="shared" si="273"/>
        <v>--</v>
      </c>
      <c r="AB2223" s="18" t="str">
        <f t="shared" si="274"/>
        <v>Deposit</v>
      </c>
      <c r="AC2223" s="3">
        <f t="shared" si="275"/>
        <v>0</v>
      </c>
      <c r="AD2223" s="4">
        <f t="shared" si="276"/>
        <v>0</v>
      </c>
      <c r="AE2223" s="8" t="str">
        <f t="shared" si="277"/>
        <v/>
      </c>
      <c r="AF2223" s="18" t="str">
        <f t="shared" si="278"/>
        <v>--</v>
      </c>
    </row>
    <row r="2224" spans="5:32" x14ac:dyDescent="0.25">
      <c r="E2224" s="36" t="str">
        <f t="shared" si="279"/>
        <v>--</v>
      </c>
      <c r="F2224" s="25"/>
      <c r="G2224" s="20"/>
      <c r="H2224" s="29"/>
      <c r="I2224" s="29"/>
      <c r="J2224" s="23"/>
      <c r="K2224" s="23"/>
      <c r="L2224" s="23"/>
      <c r="M2224" s="25"/>
      <c r="N2224" s="29"/>
      <c r="O2224" s="13"/>
      <c r="P2224" s="13"/>
      <c r="Q2224" s="13"/>
      <c r="R2224" s="13"/>
      <c r="T2224" s="8" t="str">
        <f>IF(COUNTIF(M2224, "*POSB*TRA*")&gt;0,CONCATENATE(L2224,"-",MID(M2224,(MIN(IF(ISERROR(FIND({1;2;3;4;5;6;7;8;9;0},M2224,FIND("POSB",M2224))),"",FIND({1;2;3;4;5;6;7;8;9;0},M2224,FIND("POSB",M2224))))),6)),"")</f>
        <v/>
      </c>
      <c r="U2224" s="8" t="str">
        <f t="shared" si="272"/>
        <v>--</v>
      </c>
      <c r="V2224" s="17" t="str">
        <f>IF(COUNTIF(M2224, "*CHEQUE*")&gt;0,+MID(M2224,(MIN(IF(ISERROR(FIND({1;2;3;4;5;6;7;8;9;0},M2224)),"",FIND({1;2;3;4;5;6;7;8;9;0},M2224)))),15),"")</f>
        <v/>
      </c>
      <c r="W2224" s="10"/>
      <c r="X2224" s="10"/>
      <c r="Y2224" s="10"/>
      <c r="Z2224" s="10"/>
      <c r="AA2224" s="31" t="str">
        <f t="shared" si="273"/>
        <v>--</v>
      </c>
      <c r="AB2224" s="18" t="str">
        <f t="shared" si="274"/>
        <v>Deposit</v>
      </c>
      <c r="AC2224" s="3">
        <f t="shared" si="275"/>
        <v>0</v>
      </c>
      <c r="AD2224" s="4">
        <f t="shared" si="276"/>
        <v>0</v>
      </c>
      <c r="AE2224" s="8" t="str">
        <f t="shared" si="277"/>
        <v/>
      </c>
      <c r="AF2224" s="18" t="str">
        <f t="shared" si="278"/>
        <v>--</v>
      </c>
    </row>
    <row r="2225" spans="5:32" x14ac:dyDescent="0.25">
      <c r="E2225" s="36" t="str">
        <f t="shared" si="279"/>
        <v>--</v>
      </c>
      <c r="F2225" s="26"/>
      <c r="G2225" s="21"/>
      <c r="H2225" s="30"/>
      <c r="I2225" s="30"/>
      <c r="J2225" s="24"/>
      <c r="K2225" s="24"/>
      <c r="L2225" s="24"/>
      <c r="M2225" s="26"/>
      <c r="N2225" s="30"/>
      <c r="O2225" s="13"/>
      <c r="P2225" s="13"/>
      <c r="Q2225" s="13"/>
      <c r="R2225" s="13"/>
      <c r="T2225" s="8" t="str">
        <f>IF(COUNTIF(M2225, "*POSB*TRA*")&gt;0,CONCATENATE(L2225,"-",MID(M2225,(MIN(IF(ISERROR(FIND({1;2;3;4;5;6;7;8;9;0},M2225,FIND("POSB",M2225))),"",FIND({1;2;3;4;5;6;7;8;9;0},M2225,FIND("POSB",M2225))))),6)),"")</f>
        <v/>
      </c>
      <c r="U2225" s="8" t="str">
        <f t="shared" si="272"/>
        <v>--</v>
      </c>
      <c r="V2225" s="17" t="str">
        <f>IF(COUNTIF(M2225, "*CHEQUE*")&gt;0,+MID(M2225,(MIN(IF(ISERROR(FIND({1;2;3;4;5;6;7;8;9;0},M2225)),"",FIND({1;2;3;4;5;6;7;8;9;0},M2225)))),15),"")</f>
        <v/>
      </c>
      <c r="W2225" s="10"/>
      <c r="X2225" s="10"/>
      <c r="Y2225" s="10"/>
      <c r="Z2225" s="10"/>
      <c r="AA2225" s="31" t="str">
        <f t="shared" si="273"/>
        <v>--</v>
      </c>
      <c r="AB2225" s="18" t="str">
        <f t="shared" si="274"/>
        <v>Deposit</v>
      </c>
      <c r="AC2225" s="3">
        <f t="shared" si="275"/>
        <v>0</v>
      </c>
      <c r="AD2225" s="4">
        <f t="shared" si="276"/>
        <v>0</v>
      </c>
      <c r="AE2225" s="8" t="str">
        <f t="shared" si="277"/>
        <v/>
      </c>
      <c r="AF2225" s="18" t="str">
        <f t="shared" si="278"/>
        <v>--</v>
      </c>
    </row>
    <row r="2226" spans="5:32" x14ac:dyDescent="0.25">
      <c r="E2226" s="36" t="str">
        <f t="shared" si="279"/>
        <v>--</v>
      </c>
      <c r="F2226" s="25"/>
      <c r="G2226" s="20"/>
      <c r="H2226" s="29"/>
      <c r="I2226" s="29"/>
      <c r="J2226" s="23"/>
      <c r="K2226" s="23"/>
      <c r="L2226" s="23"/>
      <c r="M2226" s="25"/>
      <c r="N2226" s="29"/>
      <c r="O2226" s="13"/>
      <c r="P2226" s="13"/>
      <c r="Q2226" s="13"/>
      <c r="R2226" s="13"/>
      <c r="T2226" s="8" t="str">
        <f>IF(COUNTIF(M2226, "*POSB*TRA*")&gt;0,CONCATENATE(L2226,"-",MID(M2226,(MIN(IF(ISERROR(FIND({1;2;3;4;5;6;7;8;9;0},M2226,FIND("POSB",M2226))),"",FIND({1;2;3;4;5;6;7;8;9;0},M2226,FIND("POSB",M2226))))),6)),"")</f>
        <v/>
      </c>
      <c r="U2226" s="8" t="str">
        <f t="shared" si="272"/>
        <v>--</v>
      </c>
      <c r="V2226" s="17" t="str">
        <f>IF(COUNTIF(M2226, "*CHEQUE*")&gt;0,+MID(M2226,(MIN(IF(ISERROR(FIND({1;2;3;4;5;6;7;8;9;0},M2226)),"",FIND({1;2;3;4;5;6;7;8;9;0},M2226)))),15),"")</f>
        <v/>
      </c>
      <c r="W2226" s="10"/>
      <c r="X2226" s="10"/>
      <c r="Y2226" s="10"/>
      <c r="Z2226" s="10"/>
      <c r="AA2226" s="31" t="str">
        <f t="shared" si="273"/>
        <v>--</v>
      </c>
      <c r="AB2226" s="18" t="str">
        <f t="shared" si="274"/>
        <v>Deposit</v>
      </c>
      <c r="AC2226" s="3">
        <f t="shared" si="275"/>
        <v>0</v>
      </c>
      <c r="AD2226" s="4">
        <f t="shared" si="276"/>
        <v>0</v>
      </c>
      <c r="AE2226" s="8" t="str">
        <f t="shared" si="277"/>
        <v/>
      </c>
      <c r="AF2226" s="18" t="str">
        <f t="shared" si="278"/>
        <v>--</v>
      </c>
    </row>
    <row r="2227" spans="5:32" x14ac:dyDescent="0.25">
      <c r="E2227" s="36" t="str">
        <f t="shared" si="279"/>
        <v>--</v>
      </c>
      <c r="F2227" s="26"/>
      <c r="G2227" s="21"/>
      <c r="H2227" s="30"/>
      <c r="I2227" s="30"/>
      <c r="J2227" s="24"/>
      <c r="K2227" s="24"/>
      <c r="L2227" s="24"/>
      <c r="M2227" s="26"/>
      <c r="N2227" s="30"/>
      <c r="O2227" s="13"/>
      <c r="P2227" s="13"/>
      <c r="Q2227" s="13"/>
      <c r="R2227" s="13"/>
      <c r="T2227" s="8" t="str">
        <f>IF(COUNTIF(M2227, "*POSB*TRA*")&gt;0,CONCATENATE(L2227,"-",MID(M2227,(MIN(IF(ISERROR(FIND({1;2;3;4;5;6;7;8;9;0},M2227,FIND("POSB",M2227))),"",FIND({1;2;3;4;5;6;7;8;9;0},M2227,FIND("POSB",M2227))))),6)),"")</f>
        <v/>
      </c>
      <c r="U2227" s="8" t="str">
        <f t="shared" si="272"/>
        <v>--</v>
      </c>
      <c r="V2227" s="17" t="str">
        <f>IF(COUNTIF(M2227, "*CHEQUE*")&gt;0,+MID(M2227,(MIN(IF(ISERROR(FIND({1;2;3;4;5;6;7;8;9;0},M2227)),"",FIND({1;2;3;4;5;6;7;8;9;0},M2227)))),15),"")</f>
        <v/>
      </c>
      <c r="W2227" s="10"/>
      <c r="X2227" s="10"/>
      <c r="Y2227" s="10"/>
      <c r="Z2227" s="10"/>
      <c r="AA2227" s="31" t="str">
        <f t="shared" si="273"/>
        <v>--</v>
      </c>
      <c r="AB2227" s="18" t="str">
        <f t="shared" si="274"/>
        <v>Deposit</v>
      </c>
      <c r="AC2227" s="3">
        <f t="shared" si="275"/>
        <v>0</v>
      </c>
      <c r="AD2227" s="4">
        <f t="shared" si="276"/>
        <v>0</v>
      </c>
      <c r="AE2227" s="8" t="str">
        <f t="shared" si="277"/>
        <v/>
      </c>
      <c r="AF2227" s="18" t="str">
        <f t="shared" si="278"/>
        <v>--</v>
      </c>
    </row>
    <row r="2228" spans="5:32" x14ac:dyDescent="0.25">
      <c r="E2228" s="36" t="str">
        <f t="shared" si="279"/>
        <v>--</v>
      </c>
      <c r="F2228" s="25"/>
      <c r="G2228" s="20"/>
      <c r="H2228" s="29"/>
      <c r="I2228" s="29"/>
      <c r="J2228" s="23"/>
      <c r="K2228" s="23"/>
      <c r="L2228" s="23"/>
      <c r="M2228" s="25"/>
      <c r="N2228" s="29"/>
      <c r="O2228" s="13"/>
      <c r="P2228" s="13"/>
      <c r="Q2228" s="13"/>
      <c r="R2228" s="13"/>
      <c r="T2228" s="8" t="str">
        <f>IF(COUNTIF(M2228, "*POSB*TRA*")&gt;0,CONCATENATE(L2228,"-",MID(M2228,(MIN(IF(ISERROR(FIND({1;2;3;4;5;6;7;8;9;0},M2228,FIND("POSB",M2228))),"",FIND({1;2;3;4;5;6;7;8;9;0},M2228,FIND("POSB",M2228))))),6)),"")</f>
        <v/>
      </c>
      <c r="U2228" s="8" t="str">
        <f t="shared" si="272"/>
        <v>--</v>
      </c>
      <c r="V2228" s="17" t="str">
        <f>IF(COUNTIF(M2228, "*CHEQUE*")&gt;0,+MID(M2228,(MIN(IF(ISERROR(FIND({1;2;3;4;5;6;7;8;9;0},M2228)),"",FIND({1;2;3;4;5;6;7;8;9;0},M2228)))),15),"")</f>
        <v/>
      </c>
      <c r="W2228" s="10"/>
      <c r="X2228" s="10"/>
      <c r="Y2228" s="10"/>
      <c r="Z2228" s="10"/>
      <c r="AA2228" s="31" t="str">
        <f t="shared" si="273"/>
        <v>--</v>
      </c>
      <c r="AB2228" s="18" t="str">
        <f t="shared" si="274"/>
        <v>Deposit</v>
      </c>
      <c r="AC2228" s="3">
        <f t="shared" si="275"/>
        <v>0</v>
      </c>
      <c r="AD2228" s="4">
        <f t="shared" si="276"/>
        <v>0</v>
      </c>
      <c r="AE2228" s="8" t="str">
        <f t="shared" si="277"/>
        <v/>
      </c>
      <c r="AF2228" s="18" t="str">
        <f t="shared" si="278"/>
        <v>--</v>
      </c>
    </row>
    <row r="2229" spans="5:32" x14ac:dyDescent="0.25">
      <c r="E2229" s="36" t="str">
        <f t="shared" si="279"/>
        <v>--</v>
      </c>
      <c r="F2229" s="26"/>
      <c r="G2229" s="21"/>
      <c r="H2229" s="30"/>
      <c r="I2229" s="30"/>
      <c r="J2229" s="24"/>
      <c r="K2229" s="24"/>
      <c r="L2229" s="24"/>
      <c r="M2229" s="26"/>
      <c r="N2229" s="30"/>
      <c r="O2229" s="13"/>
      <c r="P2229" s="13"/>
      <c r="Q2229" s="13"/>
      <c r="R2229" s="13"/>
      <c r="T2229" s="8" t="str">
        <f>IF(COUNTIF(M2229, "*POSB*TRA*")&gt;0,CONCATENATE(L2229,"-",MID(M2229,(MIN(IF(ISERROR(FIND({1;2;3;4;5;6;7;8;9;0},M2229,FIND("POSB",M2229))),"",FIND({1;2;3;4;5;6;7;8;9;0},M2229,FIND("POSB",M2229))))),6)),"")</f>
        <v/>
      </c>
      <c r="U2229" s="8" t="str">
        <f t="shared" si="272"/>
        <v>--</v>
      </c>
      <c r="V2229" s="17" t="str">
        <f>IF(COUNTIF(M2229, "*CHEQUE*")&gt;0,+MID(M2229,(MIN(IF(ISERROR(FIND({1;2;3;4;5;6;7;8;9;0},M2229)),"",FIND({1;2;3;4;5;6;7;8;9;0},M2229)))),15),"")</f>
        <v/>
      </c>
      <c r="W2229" s="10"/>
      <c r="X2229" s="10"/>
      <c r="Y2229" s="10"/>
      <c r="Z2229" s="10"/>
      <c r="AA2229" s="31" t="str">
        <f t="shared" si="273"/>
        <v>--</v>
      </c>
      <c r="AB2229" s="18" t="str">
        <f t="shared" si="274"/>
        <v>Deposit</v>
      </c>
      <c r="AC2229" s="3">
        <f t="shared" si="275"/>
        <v>0</v>
      </c>
      <c r="AD2229" s="4">
        <f t="shared" si="276"/>
        <v>0</v>
      </c>
      <c r="AE2229" s="8" t="str">
        <f t="shared" si="277"/>
        <v/>
      </c>
      <c r="AF2229" s="18" t="str">
        <f t="shared" si="278"/>
        <v>--</v>
      </c>
    </row>
    <row r="2230" spans="5:32" x14ac:dyDescent="0.25">
      <c r="E2230" s="36" t="str">
        <f t="shared" si="279"/>
        <v>--</v>
      </c>
      <c r="F2230" s="25"/>
      <c r="G2230" s="20"/>
      <c r="H2230" s="29"/>
      <c r="I2230" s="29"/>
      <c r="J2230" s="23"/>
      <c r="K2230" s="23"/>
      <c r="L2230" s="23"/>
      <c r="M2230" s="25"/>
      <c r="N2230" s="29"/>
      <c r="O2230" s="13"/>
      <c r="P2230" s="13"/>
      <c r="Q2230" s="13"/>
      <c r="R2230" s="13"/>
      <c r="T2230" s="8" t="str">
        <f>IF(COUNTIF(M2230, "*POSB*TRA*")&gt;0,CONCATENATE(L2230,"-",MID(M2230,(MIN(IF(ISERROR(FIND({1;2;3;4;5;6;7;8;9;0},M2230,FIND("POSB",M2230))),"",FIND({1;2;3;4;5;6;7;8;9;0},M2230,FIND("POSB",M2230))))),6)),"")</f>
        <v/>
      </c>
      <c r="U2230" s="8" t="str">
        <f t="shared" si="272"/>
        <v>--</v>
      </c>
      <c r="V2230" s="17" t="str">
        <f>IF(COUNTIF(M2230, "*CHEQUE*")&gt;0,+MID(M2230,(MIN(IF(ISERROR(FIND({1;2;3;4;5;6;7;8;9;0},M2230)),"",FIND({1;2;3;4;5;6;7;8;9;0},M2230)))),15),"")</f>
        <v/>
      </c>
      <c r="W2230" s="10"/>
      <c r="X2230" s="10"/>
      <c r="Y2230" s="10"/>
      <c r="Z2230" s="10"/>
      <c r="AA2230" s="31" t="str">
        <f t="shared" si="273"/>
        <v>--</v>
      </c>
      <c r="AB2230" s="18" t="str">
        <f t="shared" si="274"/>
        <v>Deposit</v>
      </c>
      <c r="AC2230" s="3">
        <f t="shared" si="275"/>
        <v>0</v>
      </c>
      <c r="AD2230" s="4">
        <f t="shared" si="276"/>
        <v>0</v>
      </c>
      <c r="AE2230" s="8" t="str">
        <f t="shared" si="277"/>
        <v/>
      </c>
      <c r="AF2230" s="18" t="str">
        <f t="shared" si="278"/>
        <v>--</v>
      </c>
    </row>
    <row r="2231" spans="5:32" x14ac:dyDescent="0.25">
      <c r="E2231" s="36" t="str">
        <f t="shared" si="279"/>
        <v>--</v>
      </c>
      <c r="F2231" s="26"/>
      <c r="G2231" s="21"/>
      <c r="H2231" s="30"/>
      <c r="I2231" s="30"/>
      <c r="J2231" s="24"/>
      <c r="K2231" s="24"/>
      <c r="L2231" s="24"/>
      <c r="M2231" s="26"/>
      <c r="N2231" s="30"/>
      <c r="O2231" s="13"/>
      <c r="P2231" s="13"/>
      <c r="Q2231" s="13"/>
      <c r="R2231" s="13"/>
      <c r="T2231" s="8" t="str">
        <f>IF(COUNTIF(M2231, "*POSB*TRA*")&gt;0,CONCATENATE(L2231,"-",MID(M2231,(MIN(IF(ISERROR(FIND({1;2;3;4;5;6;7;8;9;0},M2231,FIND("POSB",M2231))),"",FIND({1;2;3;4;5;6;7;8;9;0},M2231,FIND("POSB",M2231))))),6)),"")</f>
        <v/>
      </c>
      <c r="U2231" s="8" t="str">
        <f t="shared" si="272"/>
        <v>--</v>
      </c>
      <c r="V2231" s="17" t="str">
        <f>IF(COUNTIF(M2231, "*CHEQUE*")&gt;0,+MID(M2231,(MIN(IF(ISERROR(FIND({1;2;3;4;5;6;7;8;9;0},M2231)),"",FIND({1;2;3;4;5;6;7;8;9;0},M2231)))),15),"")</f>
        <v/>
      </c>
      <c r="W2231" s="10"/>
      <c r="X2231" s="10"/>
      <c r="Y2231" s="10"/>
      <c r="Z2231" s="10"/>
      <c r="AA2231" s="31" t="str">
        <f t="shared" si="273"/>
        <v>--</v>
      </c>
      <c r="AB2231" s="18" t="str">
        <f t="shared" si="274"/>
        <v>Deposit</v>
      </c>
      <c r="AC2231" s="3">
        <f t="shared" si="275"/>
        <v>0</v>
      </c>
      <c r="AD2231" s="4">
        <f t="shared" si="276"/>
        <v>0</v>
      </c>
      <c r="AE2231" s="8" t="str">
        <f t="shared" si="277"/>
        <v/>
      </c>
      <c r="AF2231" s="18" t="str">
        <f t="shared" si="278"/>
        <v>--</v>
      </c>
    </row>
    <row r="2232" spans="5:32" x14ac:dyDescent="0.25">
      <c r="E2232" s="36" t="str">
        <f t="shared" si="279"/>
        <v>--</v>
      </c>
      <c r="F2232" s="25"/>
      <c r="G2232" s="20"/>
      <c r="H2232" s="29"/>
      <c r="I2232" s="29"/>
      <c r="J2232" s="23"/>
      <c r="K2232" s="23"/>
      <c r="L2232" s="23"/>
      <c r="M2232" s="25"/>
      <c r="N2232" s="29"/>
      <c r="O2232" s="13"/>
      <c r="P2232" s="13"/>
      <c r="Q2232" s="13"/>
      <c r="R2232" s="13"/>
      <c r="T2232" s="8" t="str">
        <f>IF(COUNTIF(M2232, "*POSB*TRA*")&gt;0,CONCATENATE(L2232,"-",MID(M2232,(MIN(IF(ISERROR(FIND({1;2;3;4;5;6;7;8;9;0},M2232,FIND("POSB",M2232))),"",FIND({1;2;3;4;5;6;7;8;9;0},M2232,FIND("POSB",M2232))))),6)),"")</f>
        <v/>
      </c>
      <c r="U2232" s="8" t="str">
        <f t="shared" si="272"/>
        <v>--</v>
      </c>
      <c r="V2232" s="17" t="str">
        <f>IF(COUNTIF(M2232, "*CHEQUE*")&gt;0,+MID(M2232,(MIN(IF(ISERROR(FIND({1;2;3;4;5;6;7;8;9;0},M2232)),"",FIND({1;2;3;4;5;6;7;8;9;0},M2232)))),15),"")</f>
        <v/>
      </c>
      <c r="W2232" s="10"/>
      <c r="X2232" s="10"/>
      <c r="Y2232" s="10"/>
      <c r="Z2232" s="10"/>
      <c r="AA2232" s="31" t="str">
        <f t="shared" si="273"/>
        <v>--</v>
      </c>
      <c r="AB2232" s="18" t="str">
        <f t="shared" si="274"/>
        <v>Deposit</v>
      </c>
      <c r="AC2232" s="3">
        <f t="shared" si="275"/>
        <v>0</v>
      </c>
      <c r="AD2232" s="4">
        <f t="shared" si="276"/>
        <v>0</v>
      </c>
      <c r="AE2232" s="8" t="str">
        <f t="shared" si="277"/>
        <v/>
      </c>
      <c r="AF2232" s="18" t="str">
        <f t="shared" si="278"/>
        <v>--</v>
      </c>
    </row>
    <row r="2233" spans="5:32" x14ac:dyDescent="0.25">
      <c r="E2233" s="36" t="str">
        <f t="shared" si="279"/>
        <v>--</v>
      </c>
      <c r="F2233" s="26"/>
      <c r="G2233" s="21"/>
      <c r="H2233" s="30"/>
      <c r="I2233" s="30"/>
      <c r="J2233" s="24"/>
      <c r="K2233" s="24"/>
      <c r="L2233" s="24"/>
      <c r="M2233" s="26"/>
      <c r="N2233" s="30"/>
      <c r="O2233" s="13"/>
      <c r="P2233" s="13"/>
      <c r="Q2233" s="13"/>
      <c r="R2233" s="13"/>
      <c r="T2233" s="8" t="str">
        <f>IF(COUNTIF(M2233, "*POSB*TRA*")&gt;0,CONCATENATE(L2233,"-",MID(M2233,(MIN(IF(ISERROR(FIND({1;2;3;4;5;6;7;8;9;0},M2233,FIND("POSB",M2233))),"",FIND({1;2;3;4;5;6;7;8;9;0},M2233,FIND("POSB",M2233))))),6)),"")</f>
        <v/>
      </c>
      <c r="U2233" s="8" t="str">
        <f t="shared" si="272"/>
        <v>--</v>
      </c>
      <c r="V2233" s="17" t="str">
        <f>IF(COUNTIF(M2233, "*CHEQUE*")&gt;0,+MID(M2233,(MIN(IF(ISERROR(FIND({1;2;3;4;5;6;7;8;9;0},M2233)),"",FIND({1;2;3;4;5;6;7;8;9;0},M2233)))),15),"")</f>
        <v/>
      </c>
      <c r="W2233" s="10"/>
      <c r="X2233" s="10"/>
      <c r="Y2233" s="10"/>
      <c r="Z2233" s="10"/>
      <c r="AA2233" s="31" t="str">
        <f t="shared" si="273"/>
        <v>--</v>
      </c>
      <c r="AB2233" s="18" t="str">
        <f t="shared" si="274"/>
        <v>Deposit</v>
      </c>
      <c r="AC2233" s="3">
        <f t="shared" si="275"/>
        <v>0</v>
      </c>
      <c r="AD2233" s="4">
        <f t="shared" si="276"/>
        <v>0</v>
      </c>
      <c r="AE2233" s="8" t="str">
        <f t="shared" si="277"/>
        <v/>
      </c>
      <c r="AF2233" s="18" t="str">
        <f t="shared" si="278"/>
        <v>--</v>
      </c>
    </row>
    <row r="2234" spans="5:32" x14ac:dyDescent="0.25">
      <c r="E2234" s="36" t="str">
        <f t="shared" si="279"/>
        <v>--</v>
      </c>
      <c r="F2234" s="25"/>
      <c r="G2234" s="20"/>
      <c r="H2234" s="29"/>
      <c r="I2234" s="29"/>
      <c r="J2234" s="23"/>
      <c r="K2234" s="23"/>
      <c r="L2234" s="23"/>
      <c r="M2234" s="25"/>
      <c r="N2234" s="29"/>
      <c r="O2234" s="13"/>
      <c r="P2234" s="13"/>
      <c r="Q2234" s="13"/>
      <c r="R2234" s="13"/>
      <c r="T2234" s="8" t="str">
        <f>IF(COUNTIF(M2234, "*POSB*TRA*")&gt;0,CONCATENATE(L2234,"-",MID(M2234,(MIN(IF(ISERROR(FIND({1;2;3;4;5;6;7;8;9;0},M2234,FIND("POSB",M2234))),"",FIND({1;2;3;4;5;6;7;8;9;0},M2234,FIND("POSB",M2234))))),6)),"")</f>
        <v/>
      </c>
      <c r="U2234" s="8" t="str">
        <f t="shared" si="272"/>
        <v>--</v>
      </c>
      <c r="V2234" s="17" t="str">
        <f>IF(COUNTIF(M2234, "*CHEQUE*")&gt;0,+MID(M2234,(MIN(IF(ISERROR(FIND({1;2;3;4;5;6;7;8;9;0},M2234)),"",FIND({1;2;3;4;5;6;7;8;9;0},M2234)))),15),"")</f>
        <v/>
      </c>
      <c r="W2234" s="10"/>
      <c r="X2234" s="10"/>
      <c r="Y2234" s="10"/>
      <c r="Z2234" s="10"/>
      <c r="AA2234" s="31" t="str">
        <f t="shared" si="273"/>
        <v>--</v>
      </c>
      <c r="AB2234" s="18" t="str">
        <f t="shared" si="274"/>
        <v>Deposit</v>
      </c>
      <c r="AC2234" s="3">
        <f t="shared" si="275"/>
        <v>0</v>
      </c>
      <c r="AD2234" s="4">
        <f t="shared" si="276"/>
        <v>0</v>
      </c>
      <c r="AE2234" s="8" t="str">
        <f t="shared" si="277"/>
        <v/>
      </c>
      <c r="AF2234" s="18" t="str">
        <f t="shared" si="278"/>
        <v>--</v>
      </c>
    </row>
    <row r="2235" spans="5:32" x14ac:dyDescent="0.25">
      <c r="E2235" s="36" t="str">
        <f t="shared" si="279"/>
        <v>--</v>
      </c>
      <c r="F2235" s="26"/>
      <c r="G2235" s="21"/>
      <c r="H2235" s="30"/>
      <c r="I2235" s="30"/>
      <c r="J2235" s="24"/>
      <c r="K2235" s="24"/>
      <c r="L2235" s="24"/>
      <c r="M2235" s="26"/>
      <c r="N2235" s="30"/>
      <c r="O2235" s="13"/>
      <c r="P2235" s="13"/>
      <c r="Q2235" s="13"/>
      <c r="R2235" s="13"/>
      <c r="T2235" s="8" t="str">
        <f>IF(COUNTIF(M2235, "*POSB*TRA*")&gt;0,CONCATENATE(L2235,"-",MID(M2235,(MIN(IF(ISERROR(FIND({1;2;3;4;5;6;7;8;9;0},M2235,FIND("POSB",M2235))),"",FIND({1;2;3;4;5;6;7;8;9;0},M2235,FIND("POSB",M2235))))),6)),"")</f>
        <v/>
      </c>
      <c r="U2235" s="8" t="str">
        <f t="shared" si="272"/>
        <v>--</v>
      </c>
      <c r="V2235" s="17" t="str">
        <f>IF(COUNTIF(M2235, "*CHEQUE*")&gt;0,+MID(M2235,(MIN(IF(ISERROR(FIND({1;2;3;4;5;6;7;8;9;0},M2235)),"",FIND({1;2;3;4;5;6;7;8;9;0},M2235)))),15),"")</f>
        <v/>
      </c>
      <c r="W2235" s="10"/>
      <c r="X2235" s="10"/>
      <c r="Y2235" s="10"/>
      <c r="Z2235" s="10"/>
      <c r="AA2235" s="31" t="str">
        <f t="shared" si="273"/>
        <v>--</v>
      </c>
      <c r="AB2235" s="18" t="str">
        <f t="shared" si="274"/>
        <v>Deposit</v>
      </c>
      <c r="AC2235" s="3">
        <f t="shared" si="275"/>
        <v>0</v>
      </c>
      <c r="AD2235" s="4">
        <f t="shared" si="276"/>
        <v>0</v>
      </c>
      <c r="AE2235" s="8" t="str">
        <f t="shared" si="277"/>
        <v/>
      </c>
      <c r="AF2235" s="18" t="str">
        <f t="shared" si="278"/>
        <v>--</v>
      </c>
    </row>
    <row r="2236" spans="5:32" x14ac:dyDescent="0.25">
      <c r="E2236" s="36" t="str">
        <f t="shared" si="279"/>
        <v>--</v>
      </c>
      <c r="F2236" s="25"/>
      <c r="G2236" s="20"/>
      <c r="H2236" s="29"/>
      <c r="I2236" s="29"/>
      <c r="J2236" s="23"/>
      <c r="K2236" s="23"/>
      <c r="L2236" s="23"/>
      <c r="M2236" s="25"/>
      <c r="N2236" s="29"/>
      <c r="O2236" s="13"/>
      <c r="P2236" s="13"/>
      <c r="Q2236" s="13"/>
      <c r="R2236" s="13"/>
      <c r="T2236" s="8" t="str">
        <f>IF(COUNTIF(M2236, "*POSB*TRA*")&gt;0,CONCATENATE(L2236,"-",MID(M2236,(MIN(IF(ISERROR(FIND({1;2;3;4;5;6;7;8;9;0},M2236,FIND("POSB",M2236))),"",FIND({1;2;3;4;5;6;7;8;9;0},M2236,FIND("POSB",M2236))))),6)),"")</f>
        <v/>
      </c>
      <c r="U2236" s="8" t="str">
        <f t="shared" si="272"/>
        <v>--</v>
      </c>
      <c r="V2236" s="17" t="str">
        <f>IF(COUNTIF(M2236, "*CHEQUE*")&gt;0,+MID(M2236,(MIN(IF(ISERROR(FIND({1;2;3;4;5;6;7;8;9;0},M2236)),"",FIND({1;2;3;4;5;6;7;8;9;0},M2236)))),15),"")</f>
        <v/>
      </c>
      <c r="W2236" s="10"/>
      <c r="X2236" s="10"/>
      <c r="Y2236" s="10"/>
      <c r="Z2236" s="10"/>
      <c r="AA2236" s="31" t="str">
        <f t="shared" si="273"/>
        <v>--</v>
      </c>
      <c r="AB2236" s="18" t="str">
        <f t="shared" si="274"/>
        <v>Deposit</v>
      </c>
      <c r="AC2236" s="3">
        <f t="shared" si="275"/>
        <v>0</v>
      </c>
      <c r="AD2236" s="4">
        <f t="shared" si="276"/>
        <v>0</v>
      </c>
      <c r="AE2236" s="8" t="str">
        <f t="shared" si="277"/>
        <v/>
      </c>
      <c r="AF2236" s="18" t="str">
        <f t="shared" si="278"/>
        <v>--</v>
      </c>
    </row>
    <row r="2237" spans="5:32" x14ac:dyDescent="0.25">
      <c r="E2237" s="36" t="str">
        <f t="shared" si="279"/>
        <v>--</v>
      </c>
      <c r="F2237" s="26"/>
      <c r="G2237" s="21"/>
      <c r="H2237" s="30"/>
      <c r="I2237" s="30"/>
      <c r="J2237" s="24"/>
      <c r="K2237" s="24"/>
      <c r="L2237" s="24"/>
      <c r="M2237" s="26"/>
      <c r="N2237" s="30"/>
      <c r="O2237" s="13"/>
      <c r="P2237" s="13"/>
      <c r="Q2237" s="13"/>
      <c r="R2237" s="13"/>
      <c r="T2237" s="8" t="str">
        <f>IF(COUNTIF(M2237, "*POSB*TRA*")&gt;0,CONCATENATE(L2237,"-",MID(M2237,(MIN(IF(ISERROR(FIND({1;2;3;4;5;6;7;8;9;0},M2237,FIND("POSB",M2237))),"",FIND({1;2;3;4;5;6;7;8;9;0},M2237,FIND("POSB",M2237))))),6)),"")</f>
        <v/>
      </c>
      <c r="U2237" s="8" t="str">
        <f t="shared" si="272"/>
        <v>--</v>
      </c>
      <c r="V2237" s="17" t="str">
        <f>IF(COUNTIF(M2237, "*CHEQUE*")&gt;0,+MID(M2237,(MIN(IF(ISERROR(FIND({1;2;3;4;5;6;7;8;9;0},M2237)),"",FIND({1;2;3;4;5;6;7;8;9;0},M2237)))),15),"")</f>
        <v/>
      </c>
      <c r="W2237" s="10"/>
      <c r="X2237" s="10"/>
      <c r="Y2237" s="10"/>
      <c r="Z2237" s="10"/>
      <c r="AA2237" s="31" t="str">
        <f t="shared" si="273"/>
        <v>--</v>
      </c>
      <c r="AB2237" s="18" t="str">
        <f t="shared" si="274"/>
        <v>Deposit</v>
      </c>
      <c r="AC2237" s="3">
        <f t="shared" si="275"/>
        <v>0</v>
      </c>
      <c r="AD2237" s="4">
        <f t="shared" si="276"/>
        <v>0</v>
      </c>
      <c r="AE2237" s="8" t="str">
        <f t="shared" si="277"/>
        <v/>
      </c>
      <c r="AF2237" s="18" t="str">
        <f t="shared" si="278"/>
        <v>--</v>
      </c>
    </row>
    <row r="2238" spans="5:32" x14ac:dyDescent="0.25">
      <c r="E2238" s="36" t="str">
        <f t="shared" si="279"/>
        <v>--</v>
      </c>
      <c r="F2238" s="25"/>
      <c r="G2238" s="20"/>
      <c r="H2238" s="29"/>
      <c r="I2238" s="29"/>
      <c r="J2238" s="23"/>
      <c r="K2238" s="23"/>
      <c r="L2238" s="23"/>
      <c r="M2238" s="25"/>
      <c r="N2238" s="29"/>
      <c r="O2238" s="13"/>
      <c r="P2238" s="13"/>
      <c r="Q2238" s="13"/>
      <c r="R2238" s="13"/>
      <c r="T2238" s="8" t="str">
        <f>IF(COUNTIF(M2238, "*POSB*TRA*")&gt;0,CONCATENATE(L2238,"-",MID(M2238,(MIN(IF(ISERROR(FIND({1;2;3;4;5;6;7;8;9;0},M2238,FIND("POSB",M2238))),"",FIND({1;2;3;4;5;6;7;8;9;0},M2238,FIND("POSB",M2238))))),6)),"")</f>
        <v/>
      </c>
      <c r="U2238" s="8" t="str">
        <f t="shared" si="272"/>
        <v>--</v>
      </c>
      <c r="V2238" s="17" t="str">
        <f>IF(COUNTIF(M2238, "*CHEQUE*")&gt;0,+MID(M2238,(MIN(IF(ISERROR(FIND({1;2;3;4;5;6;7;8;9;0},M2238)),"",FIND({1;2;3;4;5;6;7;8;9;0},M2238)))),15),"")</f>
        <v/>
      </c>
      <c r="W2238" s="10"/>
      <c r="X2238" s="10"/>
      <c r="Y2238" s="10"/>
      <c r="Z2238" s="10"/>
      <c r="AA2238" s="31" t="str">
        <f t="shared" si="273"/>
        <v>--</v>
      </c>
      <c r="AB2238" s="18" t="str">
        <f t="shared" si="274"/>
        <v>Deposit</v>
      </c>
      <c r="AC2238" s="3">
        <f t="shared" si="275"/>
        <v>0</v>
      </c>
      <c r="AD2238" s="4">
        <f t="shared" si="276"/>
        <v>0</v>
      </c>
      <c r="AE2238" s="8" t="str">
        <f t="shared" si="277"/>
        <v/>
      </c>
      <c r="AF2238" s="18" t="str">
        <f t="shared" si="278"/>
        <v>--</v>
      </c>
    </row>
    <row r="2239" spans="5:32" x14ac:dyDescent="0.25">
      <c r="E2239" s="36" t="str">
        <f t="shared" si="279"/>
        <v>--</v>
      </c>
      <c r="F2239" s="26"/>
      <c r="G2239" s="21"/>
      <c r="H2239" s="30"/>
      <c r="I2239" s="30"/>
      <c r="J2239" s="24"/>
      <c r="K2239" s="24"/>
      <c r="L2239" s="24"/>
      <c r="M2239" s="26"/>
      <c r="N2239" s="30"/>
      <c r="O2239" s="13"/>
      <c r="P2239" s="13"/>
      <c r="Q2239" s="13"/>
      <c r="R2239" s="13"/>
      <c r="T2239" s="8" t="str">
        <f>IF(COUNTIF(M2239, "*POSB*TRA*")&gt;0,CONCATENATE(L2239,"-",MID(M2239,(MIN(IF(ISERROR(FIND({1;2;3;4;5;6;7;8;9;0},M2239,FIND("POSB",M2239))),"",FIND({1;2;3;4;5;6;7;8;9;0},M2239,FIND("POSB",M2239))))),6)),"")</f>
        <v/>
      </c>
      <c r="U2239" s="8" t="str">
        <f t="shared" si="272"/>
        <v>--</v>
      </c>
      <c r="V2239" s="17" t="str">
        <f>IF(COUNTIF(M2239, "*CHEQUE*")&gt;0,+MID(M2239,(MIN(IF(ISERROR(FIND({1;2;3;4;5;6;7;8;9;0},M2239)),"",FIND({1;2;3;4;5;6;7;8;9;0},M2239)))),15),"")</f>
        <v/>
      </c>
      <c r="W2239" s="10"/>
      <c r="X2239" s="10"/>
      <c r="Y2239" s="10"/>
      <c r="Z2239" s="10"/>
      <c r="AA2239" s="31" t="str">
        <f t="shared" si="273"/>
        <v>--</v>
      </c>
      <c r="AB2239" s="18" t="str">
        <f t="shared" si="274"/>
        <v>Deposit</v>
      </c>
      <c r="AC2239" s="3">
        <f t="shared" si="275"/>
        <v>0</v>
      </c>
      <c r="AD2239" s="4">
        <f t="shared" si="276"/>
        <v>0</v>
      </c>
      <c r="AE2239" s="8" t="str">
        <f t="shared" si="277"/>
        <v/>
      </c>
      <c r="AF2239" s="18" t="str">
        <f t="shared" si="278"/>
        <v>--</v>
      </c>
    </row>
    <row r="2240" spans="5:32" x14ac:dyDescent="0.25">
      <c r="E2240" s="36" t="str">
        <f t="shared" si="279"/>
        <v>--</v>
      </c>
      <c r="F2240" s="25"/>
      <c r="G2240" s="20"/>
      <c r="H2240" s="29"/>
      <c r="I2240" s="29"/>
      <c r="J2240" s="23"/>
      <c r="K2240" s="23"/>
      <c r="L2240" s="23"/>
      <c r="M2240" s="25"/>
      <c r="N2240" s="29"/>
      <c r="O2240" s="13"/>
      <c r="P2240" s="13"/>
      <c r="Q2240" s="13"/>
      <c r="R2240" s="13"/>
      <c r="T2240" s="8" t="str">
        <f>IF(COUNTIF(M2240, "*POSB*TRA*")&gt;0,CONCATENATE(L2240,"-",MID(M2240,(MIN(IF(ISERROR(FIND({1;2;3;4;5;6;7;8;9;0},M2240,FIND("POSB",M2240))),"",FIND({1;2;3;4;5;6;7;8;9;0},M2240,FIND("POSB",M2240))))),6)),"")</f>
        <v/>
      </c>
      <c r="U2240" s="8" t="str">
        <f t="shared" si="272"/>
        <v>--</v>
      </c>
      <c r="V2240" s="17" t="str">
        <f>IF(COUNTIF(M2240, "*CHEQUE*")&gt;0,+MID(M2240,(MIN(IF(ISERROR(FIND({1;2;3;4;5;6;7;8;9;0},M2240)),"",FIND({1;2;3;4;5;6;7;8;9;0},M2240)))),15),"")</f>
        <v/>
      </c>
      <c r="W2240" s="10"/>
      <c r="X2240" s="10"/>
      <c r="Y2240" s="10"/>
      <c r="Z2240" s="10"/>
      <c r="AA2240" s="31" t="str">
        <f t="shared" si="273"/>
        <v>--</v>
      </c>
      <c r="AB2240" s="18" t="str">
        <f t="shared" si="274"/>
        <v>Deposit</v>
      </c>
      <c r="AC2240" s="3">
        <f t="shared" si="275"/>
        <v>0</v>
      </c>
      <c r="AD2240" s="4">
        <f t="shared" si="276"/>
        <v>0</v>
      </c>
      <c r="AE2240" s="8" t="str">
        <f t="shared" si="277"/>
        <v/>
      </c>
      <c r="AF2240" s="18" t="str">
        <f t="shared" si="278"/>
        <v>--</v>
      </c>
    </row>
    <row r="2241" spans="5:32" x14ac:dyDescent="0.25">
      <c r="E2241" s="36" t="str">
        <f t="shared" si="279"/>
        <v>--</v>
      </c>
      <c r="F2241" s="26"/>
      <c r="G2241" s="21"/>
      <c r="H2241" s="30"/>
      <c r="I2241" s="30"/>
      <c r="J2241" s="24"/>
      <c r="K2241" s="24"/>
      <c r="L2241" s="24"/>
      <c r="M2241" s="26"/>
      <c r="N2241" s="30"/>
      <c r="O2241" s="13"/>
      <c r="P2241" s="13"/>
      <c r="Q2241" s="13"/>
      <c r="R2241" s="13"/>
      <c r="T2241" s="8" t="str">
        <f>IF(COUNTIF(M2241, "*POSB*TRA*")&gt;0,CONCATENATE(L2241,"-",MID(M2241,(MIN(IF(ISERROR(FIND({1;2;3;4;5;6;7;8;9;0},M2241,FIND("POSB",M2241))),"",FIND({1;2;3;4;5;6;7;8;9;0},M2241,FIND("POSB",M2241))))),6)),"")</f>
        <v/>
      </c>
      <c r="U2241" s="8" t="str">
        <f t="shared" si="272"/>
        <v>--</v>
      </c>
      <c r="V2241" s="17" t="str">
        <f>IF(COUNTIF(M2241, "*CHEQUE*")&gt;0,+MID(M2241,(MIN(IF(ISERROR(FIND({1;2;3;4;5;6;7;8;9;0},M2241)),"",FIND({1;2;3;4;5;6;7;8;9;0},M2241)))),15),"")</f>
        <v/>
      </c>
      <c r="W2241" s="10"/>
      <c r="X2241" s="10"/>
      <c r="Y2241" s="10"/>
      <c r="Z2241" s="10"/>
      <c r="AA2241" s="31" t="str">
        <f t="shared" si="273"/>
        <v>--</v>
      </c>
      <c r="AB2241" s="18" t="str">
        <f t="shared" si="274"/>
        <v>Deposit</v>
      </c>
      <c r="AC2241" s="3">
        <f t="shared" si="275"/>
        <v>0</v>
      </c>
      <c r="AD2241" s="4">
        <f t="shared" si="276"/>
        <v>0</v>
      </c>
      <c r="AE2241" s="8" t="str">
        <f t="shared" si="277"/>
        <v/>
      </c>
      <c r="AF2241" s="18" t="str">
        <f t="shared" si="278"/>
        <v>--</v>
      </c>
    </row>
    <row r="2242" spans="5:32" x14ac:dyDescent="0.25">
      <c r="E2242" s="36" t="str">
        <f t="shared" si="279"/>
        <v>--</v>
      </c>
      <c r="F2242" s="25"/>
      <c r="G2242" s="20"/>
      <c r="H2242" s="29"/>
      <c r="I2242" s="29"/>
      <c r="J2242" s="23"/>
      <c r="K2242" s="23"/>
      <c r="L2242" s="23"/>
      <c r="M2242" s="25"/>
      <c r="N2242" s="29"/>
      <c r="O2242" s="13"/>
      <c r="P2242" s="13"/>
      <c r="Q2242" s="13"/>
      <c r="R2242" s="13"/>
      <c r="T2242" s="8" t="str">
        <f>IF(COUNTIF(M2242, "*POSB*TRA*")&gt;0,CONCATENATE(L2242,"-",MID(M2242,(MIN(IF(ISERROR(FIND({1;2;3;4;5;6;7;8;9;0},M2242,FIND("POSB",M2242))),"",FIND({1;2;3;4;5;6;7;8;9;0},M2242,FIND("POSB",M2242))))),6)),"")</f>
        <v/>
      </c>
      <c r="U2242" s="8" t="str">
        <f t="shared" si="272"/>
        <v>--</v>
      </c>
      <c r="V2242" s="17" t="str">
        <f>IF(COUNTIF(M2242, "*CHEQUE*")&gt;0,+MID(M2242,(MIN(IF(ISERROR(FIND({1;2;3;4;5;6;7;8;9;0},M2242)),"",FIND({1;2;3;4;5;6;7;8;9;0},M2242)))),15),"")</f>
        <v/>
      </c>
      <c r="W2242" s="10"/>
      <c r="X2242" s="10"/>
      <c r="Y2242" s="10"/>
      <c r="Z2242" s="10"/>
      <c r="AA2242" s="31" t="str">
        <f t="shared" si="273"/>
        <v>--</v>
      </c>
      <c r="AB2242" s="18" t="str">
        <f t="shared" si="274"/>
        <v>Deposit</v>
      </c>
      <c r="AC2242" s="3">
        <f t="shared" si="275"/>
        <v>0</v>
      </c>
      <c r="AD2242" s="4">
        <f t="shared" si="276"/>
        <v>0</v>
      </c>
      <c r="AE2242" s="8" t="str">
        <f t="shared" si="277"/>
        <v/>
      </c>
      <c r="AF2242" s="18" t="str">
        <f t="shared" si="278"/>
        <v>--</v>
      </c>
    </row>
    <row r="2243" spans="5:32" x14ac:dyDescent="0.25">
      <c r="E2243" s="36" t="str">
        <f t="shared" si="279"/>
        <v>--</v>
      </c>
      <c r="F2243" s="26"/>
      <c r="G2243" s="21"/>
      <c r="H2243" s="30"/>
      <c r="I2243" s="30"/>
      <c r="J2243" s="24"/>
      <c r="K2243" s="24"/>
      <c r="L2243" s="24"/>
      <c r="M2243" s="26"/>
      <c r="N2243" s="30"/>
      <c r="O2243" s="13"/>
      <c r="P2243" s="13"/>
      <c r="Q2243" s="13"/>
      <c r="R2243" s="13"/>
      <c r="T2243" s="8" t="str">
        <f>IF(COUNTIF(M2243, "*POSB*TRA*")&gt;0,CONCATENATE(L2243,"-",MID(M2243,(MIN(IF(ISERROR(FIND({1;2;3;4;5;6;7;8;9;0},M2243,FIND("POSB",M2243))),"",FIND({1;2;3;4;5;6;7;8;9;0},M2243,FIND("POSB",M2243))))),6)),"")</f>
        <v/>
      </c>
      <c r="U2243" s="8" t="str">
        <f t="shared" si="272"/>
        <v>--</v>
      </c>
      <c r="V2243" s="17" t="str">
        <f>IF(COUNTIF(M2243, "*CHEQUE*")&gt;0,+MID(M2243,(MIN(IF(ISERROR(FIND({1;2;3;4;5;6;7;8;9;0},M2243)),"",FIND({1;2;3;4;5;6;7;8;9;0},M2243)))),15),"")</f>
        <v/>
      </c>
      <c r="W2243" s="10"/>
      <c r="X2243" s="10"/>
      <c r="Y2243" s="10"/>
      <c r="Z2243" s="10"/>
      <c r="AA2243" s="31" t="str">
        <f t="shared" si="273"/>
        <v>--</v>
      </c>
      <c r="AB2243" s="18" t="str">
        <f t="shared" si="274"/>
        <v>Deposit</v>
      </c>
      <c r="AC2243" s="3">
        <f t="shared" si="275"/>
        <v>0</v>
      </c>
      <c r="AD2243" s="4">
        <f t="shared" si="276"/>
        <v>0</v>
      </c>
      <c r="AE2243" s="8" t="str">
        <f t="shared" si="277"/>
        <v/>
      </c>
      <c r="AF2243" s="18" t="str">
        <f t="shared" si="278"/>
        <v>--</v>
      </c>
    </row>
    <row r="2244" spans="5:32" x14ac:dyDescent="0.25">
      <c r="E2244" s="36" t="str">
        <f t="shared" si="279"/>
        <v>--</v>
      </c>
      <c r="F2244" s="25"/>
      <c r="G2244" s="20"/>
      <c r="H2244" s="29"/>
      <c r="I2244" s="29"/>
      <c r="J2244" s="23"/>
      <c r="K2244" s="23"/>
      <c r="L2244" s="23"/>
      <c r="M2244" s="25"/>
      <c r="N2244" s="29"/>
      <c r="O2244" s="13"/>
      <c r="P2244" s="13"/>
      <c r="Q2244" s="13"/>
      <c r="R2244" s="13"/>
      <c r="T2244" s="8" t="str">
        <f>IF(COUNTIF(M2244, "*POSB*TRA*")&gt;0,CONCATENATE(L2244,"-",MID(M2244,(MIN(IF(ISERROR(FIND({1;2;3;4;5;6;7;8;9;0},M2244,FIND("POSB",M2244))),"",FIND({1;2;3;4;5;6;7;8;9;0},M2244,FIND("POSB",M2244))))),6)),"")</f>
        <v/>
      </c>
      <c r="U2244" s="8" t="str">
        <f t="shared" si="272"/>
        <v>--</v>
      </c>
      <c r="V2244" s="17" t="str">
        <f>IF(COUNTIF(M2244, "*CHEQUE*")&gt;0,+MID(M2244,(MIN(IF(ISERROR(FIND({1;2;3;4;5;6;7;8;9;0},M2244)),"",FIND({1;2;3;4;5;6;7;8;9;0},M2244)))),15),"")</f>
        <v/>
      </c>
      <c r="W2244" s="10"/>
      <c r="X2244" s="10"/>
      <c r="Y2244" s="10"/>
      <c r="Z2244" s="10"/>
      <c r="AA2244" s="31" t="str">
        <f t="shared" si="273"/>
        <v>--</v>
      </c>
      <c r="AB2244" s="18" t="str">
        <f t="shared" si="274"/>
        <v>Deposit</v>
      </c>
      <c r="AC2244" s="3">
        <f t="shared" si="275"/>
        <v>0</v>
      </c>
      <c r="AD2244" s="4">
        <f t="shared" si="276"/>
        <v>0</v>
      </c>
      <c r="AE2244" s="8" t="str">
        <f t="shared" si="277"/>
        <v/>
      </c>
      <c r="AF2244" s="18" t="str">
        <f t="shared" si="278"/>
        <v>--</v>
      </c>
    </row>
    <row r="2245" spans="5:32" x14ac:dyDescent="0.25">
      <c r="E2245" s="36" t="str">
        <f t="shared" si="279"/>
        <v>--</v>
      </c>
      <c r="F2245" s="26"/>
      <c r="G2245" s="21"/>
      <c r="H2245" s="30"/>
      <c r="I2245" s="30"/>
      <c r="J2245" s="24"/>
      <c r="K2245" s="24"/>
      <c r="L2245" s="24"/>
      <c r="M2245" s="26"/>
      <c r="N2245" s="30"/>
      <c r="O2245" s="13"/>
      <c r="P2245" s="13"/>
      <c r="Q2245" s="13"/>
      <c r="R2245" s="13"/>
      <c r="T2245" s="8" t="str">
        <f>IF(COUNTIF(M2245, "*POSB*TRA*")&gt;0,CONCATENATE(L2245,"-",MID(M2245,(MIN(IF(ISERROR(FIND({1;2;3;4;5;6;7;8;9;0},M2245,FIND("POSB",M2245))),"",FIND({1;2;3;4;5;6;7;8;9;0},M2245,FIND("POSB",M2245))))),6)),"")</f>
        <v/>
      </c>
      <c r="U2245" s="8" t="str">
        <f t="shared" si="272"/>
        <v>--</v>
      </c>
      <c r="V2245" s="17" t="str">
        <f>IF(COUNTIF(M2245, "*CHEQUE*")&gt;0,+MID(M2245,(MIN(IF(ISERROR(FIND({1;2;3;4;5;6;7;8;9;0},M2245)),"",FIND({1;2;3;4;5;6;7;8;9;0},M2245)))),15),"")</f>
        <v/>
      </c>
      <c r="W2245" s="10"/>
      <c r="X2245" s="10"/>
      <c r="Y2245" s="10"/>
      <c r="Z2245" s="10"/>
      <c r="AA2245" s="31" t="str">
        <f t="shared" si="273"/>
        <v>--</v>
      </c>
      <c r="AB2245" s="18" t="str">
        <f t="shared" si="274"/>
        <v>Deposit</v>
      </c>
      <c r="AC2245" s="3">
        <f t="shared" si="275"/>
        <v>0</v>
      </c>
      <c r="AD2245" s="4">
        <f t="shared" si="276"/>
        <v>0</v>
      </c>
      <c r="AE2245" s="8" t="str">
        <f t="shared" si="277"/>
        <v/>
      </c>
      <c r="AF2245" s="18" t="str">
        <f t="shared" si="278"/>
        <v>--</v>
      </c>
    </row>
    <row r="2246" spans="5:32" x14ac:dyDescent="0.25">
      <c r="E2246" s="36" t="str">
        <f t="shared" si="279"/>
        <v>--</v>
      </c>
      <c r="F2246" s="25"/>
      <c r="G2246" s="20"/>
      <c r="H2246" s="29"/>
      <c r="I2246" s="29"/>
      <c r="J2246" s="23"/>
      <c r="K2246" s="23"/>
      <c r="L2246" s="23"/>
      <c r="M2246" s="25"/>
      <c r="N2246" s="29"/>
      <c r="O2246" s="13"/>
      <c r="P2246" s="13"/>
      <c r="Q2246" s="13"/>
      <c r="R2246" s="13"/>
      <c r="T2246" s="8" t="str">
        <f>IF(COUNTIF(M2246, "*POSB*TRA*")&gt;0,CONCATENATE(L2246,"-",MID(M2246,(MIN(IF(ISERROR(FIND({1;2;3;4;5;6;7;8;9;0},M2246,FIND("POSB",M2246))),"",FIND({1;2;3;4;5;6;7;8;9;0},M2246,FIND("POSB",M2246))))),6)),"")</f>
        <v/>
      </c>
      <c r="U2246" s="8" t="str">
        <f t="shared" ref="U2246:U2309" si="280">IF(LEN(CONCATENATE(T2246,AE2246))&lt;=0,CONCATENATE(TEXT(AA2246,"yyyyMMdd"),TEXT(ABS(H2246),"#"),TEXT(ABS(I2246),"#")),"")</f>
        <v>--</v>
      </c>
      <c r="V2246" s="17" t="str">
        <f>IF(COUNTIF(M2246, "*CHEQUE*")&gt;0,+MID(M2246,(MIN(IF(ISERROR(FIND({1;2;3;4;5;6;7;8;9;0},M2246)),"",FIND({1;2;3;4;5;6;7;8;9;0},M2246)))),15),"")</f>
        <v/>
      </c>
      <c r="W2246" s="10"/>
      <c r="X2246" s="10"/>
      <c r="Y2246" s="10"/>
      <c r="Z2246" s="10"/>
      <c r="AA2246" s="31" t="str">
        <f t="shared" ref="AA2246:AA2302" si="281">E2246</f>
        <v>--</v>
      </c>
      <c r="AB2246" s="18" t="str">
        <f t="shared" si="274"/>
        <v>Deposit</v>
      </c>
      <c r="AC2246" s="3">
        <f t="shared" ref="AC2246:AC2302" si="282">M2246</f>
        <v>0</v>
      </c>
      <c r="AD2246" s="4">
        <f t="shared" ref="AD2246:AD2302" si="283">H2246-I2246</f>
        <v>0</v>
      </c>
      <c r="AE2246" s="8" t="str">
        <f t="shared" ref="AE2246:AE2302" si="284">LEFT(V2246,FIND("@",V2246&amp;"@")-1)</f>
        <v/>
      </c>
      <c r="AF2246" s="18" t="str">
        <f t="shared" ref="AF2246:AF2302" si="285">CONCATENATE(T2246,AE2246,U2246)</f>
        <v>--</v>
      </c>
    </row>
    <row r="2247" spans="5:32" x14ac:dyDescent="0.25">
      <c r="E2247" s="36" t="str">
        <f t="shared" ref="E2247:E2302" si="286">A2247&amp;"-"&amp;B2247&amp;"-"&amp;C2247</f>
        <v>--</v>
      </c>
      <c r="F2247" s="26"/>
      <c r="G2247" s="21"/>
      <c r="H2247" s="30"/>
      <c r="I2247" s="30"/>
      <c r="J2247" s="24"/>
      <c r="K2247" s="24"/>
      <c r="L2247" s="24"/>
      <c r="M2247" s="26"/>
      <c r="N2247" s="30"/>
      <c r="O2247" s="13"/>
      <c r="P2247" s="13"/>
      <c r="Q2247" s="13"/>
      <c r="R2247" s="13"/>
      <c r="T2247" s="8" t="str">
        <f>IF(COUNTIF(M2247, "*POSB*TRA*")&gt;0,CONCATENATE(L2247,"-",MID(M2247,(MIN(IF(ISERROR(FIND({1;2;3;4;5;6;7;8;9;0},M2247,FIND("POSB",M2247))),"",FIND({1;2;3;4;5;6;7;8;9;0},M2247,FIND("POSB",M2247))))),6)),"")</f>
        <v/>
      </c>
      <c r="U2247" s="8" t="str">
        <f t="shared" si="280"/>
        <v>--</v>
      </c>
      <c r="V2247" s="17" t="str">
        <f>IF(COUNTIF(M2247, "*CHEQUE*")&gt;0,+MID(M2247,(MIN(IF(ISERROR(FIND({1;2;3;4;5;6;7;8;9;0},M2247)),"",FIND({1;2;3;4;5;6;7;8;9;0},M2247)))),15),"")</f>
        <v/>
      </c>
      <c r="W2247" s="10"/>
      <c r="X2247" s="10"/>
      <c r="Y2247" s="10"/>
      <c r="Z2247" s="10"/>
      <c r="AA2247" s="31" t="str">
        <f t="shared" si="281"/>
        <v>--</v>
      </c>
      <c r="AB2247" s="18" t="str">
        <f t="shared" si="274"/>
        <v>Deposit</v>
      </c>
      <c r="AC2247" s="3">
        <f t="shared" si="282"/>
        <v>0</v>
      </c>
      <c r="AD2247" s="4">
        <f t="shared" si="283"/>
        <v>0</v>
      </c>
      <c r="AE2247" s="8" t="str">
        <f t="shared" si="284"/>
        <v/>
      </c>
      <c r="AF2247" s="18" t="str">
        <f t="shared" si="285"/>
        <v>--</v>
      </c>
    </row>
    <row r="2248" spans="5:32" x14ac:dyDescent="0.25">
      <c r="E2248" s="36" t="str">
        <f t="shared" si="286"/>
        <v>--</v>
      </c>
      <c r="F2248" s="25"/>
      <c r="G2248" s="20"/>
      <c r="H2248" s="29"/>
      <c r="I2248" s="29"/>
      <c r="J2248" s="23"/>
      <c r="K2248" s="23"/>
      <c r="L2248" s="23"/>
      <c r="M2248" s="25"/>
      <c r="N2248" s="29"/>
      <c r="O2248" s="13"/>
      <c r="P2248" s="13"/>
      <c r="Q2248" s="13"/>
      <c r="R2248" s="13"/>
      <c r="T2248" s="8" t="str">
        <f>IF(COUNTIF(M2248, "*POSB*TRA*")&gt;0,CONCATENATE(L2248,"-",MID(M2248,(MIN(IF(ISERROR(FIND({1;2;3;4;5;6;7;8;9;0},M2248,FIND("POSB",M2248))),"",FIND({1;2;3;4;5;6;7;8;9;0},M2248,FIND("POSB",M2248))))),6)),"")</f>
        <v/>
      </c>
      <c r="U2248" s="8" t="str">
        <f t="shared" si="280"/>
        <v>--</v>
      </c>
      <c r="V2248" s="17" t="str">
        <f>IF(COUNTIF(M2248, "*CHEQUE*")&gt;0,+MID(M2248,(MIN(IF(ISERROR(FIND({1;2;3;4;5;6;7;8;9;0},M2248)),"",FIND({1;2;3;4;5;6;7;8;9;0},M2248)))),15),"")</f>
        <v/>
      </c>
      <c r="W2248" s="10"/>
      <c r="X2248" s="10"/>
      <c r="Y2248" s="10"/>
      <c r="Z2248" s="10"/>
      <c r="AA2248" s="31" t="str">
        <f t="shared" si="281"/>
        <v>--</v>
      </c>
      <c r="AB2248" s="18" t="str">
        <f t="shared" ref="AB2248:AB2302" si="287">IF(COUNTIF(M2248, "*CHEQUE*")&gt;0,"Cheque",IF(COUNTIF(M2248, "*POSB*TRA*")&gt;0,"VISA","Deposit"))</f>
        <v>Deposit</v>
      </c>
      <c r="AC2248" s="3">
        <f t="shared" si="282"/>
        <v>0</v>
      </c>
      <c r="AD2248" s="4">
        <f t="shared" si="283"/>
        <v>0</v>
      </c>
      <c r="AE2248" s="8" t="str">
        <f t="shared" si="284"/>
        <v/>
      </c>
      <c r="AF2248" s="18" t="str">
        <f t="shared" si="285"/>
        <v>--</v>
      </c>
    </row>
    <row r="2249" spans="5:32" x14ac:dyDescent="0.25">
      <c r="E2249" s="36" t="str">
        <f t="shared" si="286"/>
        <v>--</v>
      </c>
      <c r="F2249" s="26"/>
      <c r="G2249" s="21"/>
      <c r="H2249" s="30"/>
      <c r="I2249" s="30"/>
      <c r="J2249" s="24"/>
      <c r="K2249" s="24"/>
      <c r="L2249" s="24"/>
      <c r="M2249" s="26"/>
      <c r="N2249" s="30"/>
      <c r="O2249" s="13"/>
      <c r="P2249" s="13"/>
      <c r="Q2249" s="13"/>
      <c r="R2249" s="13"/>
      <c r="T2249" s="8" t="str">
        <f>IF(COUNTIF(M2249, "*POSB*TRA*")&gt;0,CONCATENATE(L2249,"-",MID(M2249,(MIN(IF(ISERROR(FIND({1;2;3;4;5;6;7;8;9;0},M2249,FIND("POSB",M2249))),"",FIND({1;2;3;4;5;6;7;8;9;0},M2249,FIND("POSB",M2249))))),6)),"")</f>
        <v/>
      </c>
      <c r="U2249" s="8" t="str">
        <f t="shared" si="280"/>
        <v>--</v>
      </c>
      <c r="V2249" s="17" t="str">
        <f>IF(COUNTIF(M2249, "*CHEQUE*")&gt;0,+MID(M2249,(MIN(IF(ISERROR(FIND({1;2;3;4;5;6;7;8;9;0},M2249)),"",FIND({1;2;3;4;5;6;7;8;9;0},M2249)))),15),"")</f>
        <v/>
      </c>
      <c r="W2249" s="10"/>
      <c r="X2249" s="10"/>
      <c r="Y2249" s="10"/>
      <c r="Z2249" s="10"/>
      <c r="AA2249" s="31" t="str">
        <f t="shared" si="281"/>
        <v>--</v>
      </c>
      <c r="AB2249" s="18" t="str">
        <f t="shared" si="287"/>
        <v>Deposit</v>
      </c>
      <c r="AC2249" s="3">
        <f t="shared" si="282"/>
        <v>0</v>
      </c>
      <c r="AD2249" s="4">
        <f t="shared" si="283"/>
        <v>0</v>
      </c>
      <c r="AE2249" s="8" t="str">
        <f t="shared" si="284"/>
        <v/>
      </c>
      <c r="AF2249" s="18" t="str">
        <f t="shared" si="285"/>
        <v>--</v>
      </c>
    </row>
    <row r="2250" spans="5:32" x14ac:dyDescent="0.25">
      <c r="E2250" s="36" t="str">
        <f t="shared" si="286"/>
        <v>--</v>
      </c>
      <c r="F2250" s="25"/>
      <c r="G2250" s="20"/>
      <c r="H2250" s="29"/>
      <c r="I2250" s="29"/>
      <c r="J2250" s="23"/>
      <c r="K2250" s="23"/>
      <c r="L2250" s="23"/>
      <c r="M2250" s="25"/>
      <c r="N2250" s="29"/>
      <c r="O2250" s="13"/>
      <c r="P2250" s="13"/>
      <c r="Q2250" s="13"/>
      <c r="R2250" s="13"/>
      <c r="T2250" s="8" t="str">
        <f>IF(COUNTIF(M2250, "*POSB*TRA*")&gt;0,CONCATENATE(L2250,"-",MID(M2250,(MIN(IF(ISERROR(FIND({1;2;3;4;5;6;7;8;9;0},M2250,FIND("POSB",M2250))),"",FIND({1;2;3;4;5;6;7;8;9;0},M2250,FIND("POSB",M2250))))),6)),"")</f>
        <v/>
      </c>
      <c r="U2250" s="8" t="str">
        <f t="shared" si="280"/>
        <v>--</v>
      </c>
      <c r="V2250" s="17" t="str">
        <f>IF(COUNTIF(M2250, "*CHEQUE*")&gt;0,+MID(M2250,(MIN(IF(ISERROR(FIND({1;2;3;4;5;6;7;8;9;0},M2250)),"",FIND({1;2;3;4;5;6;7;8;9;0},M2250)))),15),"")</f>
        <v/>
      </c>
      <c r="W2250" s="10"/>
      <c r="X2250" s="10"/>
      <c r="Y2250" s="10"/>
      <c r="Z2250" s="10"/>
      <c r="AA2250" s="31" t="str">
        <f t="shared" si="281"/>
        <v>--</v>
      </c>
      <c r="AB2250" s="18" t="str">
        <f t="shared" si="287"/>
        <v>Deposit</v>
      </c>
      <c r="AC2250" s="3">
        <f t="shared" si="282"/>
        <v>0</v>
      </c>
      <c r="AD2250" s="4">
        <f t="shared" si="283"/>
        <v>0</v>
      </c>
      <c r="AE2250" s="8" t="str">
        <f t="shared" si="284"/>
        <v/>
      </c>
      <c r="AF2250" s="18" t="str">
        <f t="shared" si="285"/>
        <v>--</v>
      </c>
    </row>
    <row r="2251" spans="5:32" x14ac:dyDescent="0.25">
      <c r="E2251" s="36" t="str">
        <f t="shared" si="286"/>
        <v>--</v>
      </c>
      <c r="F2251" s="26"/>
      <c r="G2251" s="21"/>
      <c r="H2251" s="30"/>
      <c r="I2251" s="30"/>
      <c r="J2251" s="24"/>
      <c r="K2251" s="24"/>
      <c r="L2251" s="24"/>
      <c r="M2251" s="26"/>
      <c r="N2251" s="30"/>
      <c r="O2251" s="13"/>
      <c r="P2251" s="13"/>
      <c r="Q2251" s="13"/>
      <c r="R2251" s="13"/>
      <c r="T2251" s="8" t="str">
        <f>IF(COUNTIF(M2251, "*POSB*TRA*")&gt;0,CONCATENATE(L2251,"-",MID(M2251,(MIN(IF(ISERROR(FIND({1;2;3;4;5;6;7;8;9;0},M2251,FIND("POSB",M2251))),"",FIND({1;2;3;4;5;6;7;8;9;0},M2251,FIND("POSB",M2251))))),6)),"")</f>
        <v/>
      </c>
      <c r="U2251" s="8" t="str">
        <f t="shared" si="280"/>
        <v>--</v>
      </c>
      <c r="V2251" s="17" t="str">
        <f>IF(COUNTIF(M2251, "*CHEQUE*")&gt;0,+MID(M2251,(MIN(IF(ISERROR(FIND({1;2;3;4;5;6;7;8;9;0},M2251)),"",FIND({1;2;3;4;5;6;7;8;9;0},M2251)))),15),"")</f>
        <v/>
      </c>
      <c r="W2251" s="10"/>
      <c r="X2251" s="10"/>
      <c r="Y2251" s="10"/>
      <c r="Z2251" s="10"/>
      <c r="AA2251" s="31" t="str">
        <f t="shared" si="281"/>
        <v>--</v>
      </c>
      <c r="AB2251" s="18" t="str">
        <f t="shared" si="287"/>
        <v>Deposit</v>
      </c>
      <c r="AC2251" s="3">
        <f t="shared" si="282"/>
        <v>0</v>
      </c>
      <c r="AD2251" s="4">
        <f t="shared" si="283"/>
        <v>0</v>
      </c>
      <c r="AE2251" s="8" t="str">
        <f t="shared" si="284"/>
        <v/>
      </c>
      <c r="AF2251" s="18" t="str">
        <f t="shared" si="285"/>
        <v>--</v>
      </c>
    </row>
    <row r="2252" spans="5:32" x14ac:dyDescent="0.25">
      <c r="E2252" s="36" t="str">
        <f t="shared" si="286"/>
        <v>--</v>
      </c>
      <c r="F2252" s="25"/>
      <c r="G2252" s="20"/>
      <c r="H2252" s="29"/>
      <c r="I2252" s="29"/>
      <c r="J2252" s="23"/>
      <c r="K2252" s="23"/>
      <c r="L2252" s="23"/>
      <c r="M2252" s="25"/>
      <c r="N2252" s="29"/>
      <c r="O2252" s="13"/>
      <c r="P2252" s="13"/>
      <c r="Q2252" s="13"/>
      <c r="R2252" s="13"/>
      <c r="T2252" s="8" t="str">
        <f>IF(COUNTIF(M2252, "*POSB*TRA*")&gt;0,CONCATENATE(L2252,"-",MID(M2252,(MIN(IF(ISERROR(FIND({1;2;3;4;5;6;7;8;9;0},M2252,FIND("POSB",M2252))),"",FIND({1;2;3;4;5;6;7;8;9;0},M2252,FIND("POSB",M2252))))),6)),"")</f>
        <v/>
      </c>
      <c r="U2252" s="8" t="str">
        <f t="shared" si="280"/>
        <v>--</v>
      </c>
      <c r="V2252" s="17" t="str">
        <f>IF(COUNTIF(M2252, "*CHEQUE*")&gt;0,+MID(M2252,(MIN(IF(ISERROR(FIND({1;2;3;4;5;6;7;8;9;0},M2252)),"",FIND({1;2;3;4;5;6;7;8;9;0},M2252)))),15),"")</f>
        <v/>
      </c>
      <c r="W2252" s="10"/>
      <c r="X2252" s="10"/>
      <c r="Y2252" s="10"/>
      <c r="Z2252" s="10"/>
      <c r="AA2252" s="31" t="str">
        <f t="shared" si="281"/>
        <v>--</v>
      </c>
      <c r="AB2252" s="18" t="str">
        <f t="shared" si="287"/>
        <v>Deposit</v>
      </c>
      <c r="AC2252" s="3">
        <f t="shared" si="282"/>
        <v>0</v>
      </c>
      <c r="AD2252" s="4">
        <f t="shared" si="283"/>
        <v>0</v>
      </c>
      <c r="AE2252" s="8" t="str">
        <f t="shared" si="284"/>
        <v/>
      </c>
      <c r="AF2252" s="18" t="str">
        <f t="shared" si="285"/>
        <v>--</v>
      </c>
    </row>
    <row r="2253" spans="5:32" x14ac:dyDescent="0.25">
      <c r="E2253" s="36" t="str">
        <f t="shared" si="286"/>
        <v>--</v>
      </c>
      <c r="F2253" s="26"/>
      <c r="G2253" s="21"/>
      <c r="H2253" s="30"/>
      <c r="I2253" s="30"/>
      <c r="J2253" s="24"/>
      <c r="K2253" s="24"/>
      <c r="L2253" s="24"/>
      <c r="M2253" s="26"/>
      <c r="N2253" s="30"/>
      <c r="O2253" s="13"/>
      <c r="P2253" s="13"/>
      <c r="Q2253" s="13"/>
      <c r="R2253" s="13"/>
      <c r="T2253" s="8" t="str">
        <f>IF(COUNTIF(M2253, "*POSB*TRA*")&gt;0,CONCATENATE(L2253,"-",MID(M2253,(MIN(IF(ISERROR(FIND({1;2;3;4;5;6;7;8;9;0},M2253,FIND("POSB",M2253))),"",FIND({1;2;3;4;5;6;7;8;9;0},M2253,FIND("POSB",M2253))))),6)),"")</f>
        <v/>
      </c>
      <c r="U2253" s="8" t="str">
        <f t="shared" si="280"/>
        <v>--</v>
      </c>
      <c r="V2253" s="17" t="str">
        <f>IF(COUNTIF(M2253, "*CHEQUE*")&gt;0,+MID(M2253,(MIN(IF(ISERROR(FIND({1;2;3;4;5;6;7;8;9;0},M2253)),"",FIND({1;2;3;4;5;6;7;8;9;0},M2253)))),15),"")</f>
        <v/>
      </c>
      <c r="W2253" s="10"/>
      <c r="X2253" s="10"/>
      <c r="Y2253" s="10"/>
      <c r="Z2253" s="10"/>
      <c r="AA2253" s="31" t="str">
        <f t="shared" si="281"/>
        <v>--</v>
      </c>
      <c r="AB2253" s="18" t="str">
        <f t="shared" si="287"/>
        <v>Deposit</v>
      </c>
      <c r="AC2253" s="3">
        <f t="shared" si="282"/>
        <v>0</v>
      </c>
      <c r="AD2253" s="4">
        <f t="shared" si="283"/>
        <v>0</v>
      </c>
      <c r="AE2253" s="8" t="str">
        <f t="shared" si="284"/>
        <v/>
      </c>
      <c r="AF2253" s="18" t="str">
        <f t="shared" si="285"/>
        <v>--</v>
      </c>
    </row>
    <row r="2254" spans="5:32" x14ac:dyDescent="0.25">
      <c r="E2254" s="36" t="str">
        <f t="shared" si="286"/>
        <v>--</v>
      </c>
      <c r="F2254" s="25"/>
      <c r="G2254" s="20"/>
      <c r="H2254" s="29"/>
      <c r="I2254" s="29"/>
      <c r="J2254" s="23"/>
      <c r="K2254" s="23"/>
      <c r="L2254" s="23"/>
      <c r="M2254" s="25"/>
      <c r="N2254" s="29"/>
      <c r="O2254" s="13"/>
      <c r="P2254" s="13"/>
      <c r="Q2254" s="13"/>
      <c r="R2254" s="13"/>
      <c r="T2254" s="8" t="str">
        <f>IF(COUNTIF(M2254, "*POSB*TRA*")&gt;0,CONCATENATE(L2254,"-",MID(M2254,(MIN(IF(ISERROR(FIND({1;2;3;4;5;6;7;8;9;0},M2254,FIND("POSB",M2254))),"",FIND({1;2;3;4;5;6;7;8;9;0},M2254,FIND("POSB",M2254))))),6)),"")</f>
        <v/>
      </c>
      <c r="U2254" s="8" t="str">
        <f t="shared" si="280"/>
        <v>--</v>
      </c>
      <c r="V2254" s="17" t="str">
        <f>IF(COUNTIF(M2254, "*CHEQUE*")&gt;0,+MID(M2254,(MIN(IF(ISERROR(FIND({1;2;3;4;5;6;7;8;9;0},M2254)),"",FIND({1;2;3;4;5;6;7;8;9;0},M2254)))),15),"")</f>
        <v/>
      </c>
      <c r="W2254" s="10"/>
      <c r="X2254" s="10"/>
      <c r="Y2254" s="10"/>
      <c r="Z2254" s="10"/>
      <c r="AA2254" s="31" t="str">
        <f t="shared" si="281"/>
        <v>--</v>
      </c>
      <c r="AB2254" s="18" t="str">
        <f t="shared" si="287"/>
        <v>Deposit</v>
      </c>
      <c r="AC2254" s="3">
        <f t="shared" si="282"/>
        <v>0</v>
      </c>
      <c r="AD2254" s="4">
        <f t="shared" si="283"/>
        <v>0</v>
      </c>
      <c r="AE2254" s="8" t="str">
        <f t="shared" si="284"/>
        <v/>
      </c>
      <c r="AF2254" s="18" t="str">
        <f t="shared" si="285"/>
        <v>--</v>
      </c>
    </row>
    <row r="2255" spans="5:32" x14ac:dyDescent="0.25">
      <c r="E2255" s="36" t="str">
        <f t="shared" si="286"/>
        <v>--</v>
      </c>
      <c r="F2255" s="26"/>
      <c r="G2255" s="21"/>
      <c r="H2255" s="30"/>
      <c r="I2255" s="30"/>
      <c r="J2255" s="24"/>
      <c r="K2255" s="24"/>
      <c r="L2255" s="24"/>
      <c r="M2255" s="26"/>
      <c r="N2255" s="30"/>
      <c r="O2255" s="13"/>
      <c r="P2255" s="13"/>
      <c r="Q2255" s="13"/>
      <c r="R2255" s="13"/>
      <c r="T2255" s="8" t="str">
        <f>IF(COUNTIF(M2255, "*POSB*TRA*")&gt;0,CONCATENATE(L2255,"-",MID(M2255,(MIN(IF(ISERROR(FIND({1;2;3;4;5;6;7;8;9;0},M2255,FIND("POSB",M2255))),"",FIND({1;2;3;4;5;6;7;8;9;0},M2255,FIND("POSB",M2255))))),6)),"")</f>
        <v/>
      </c>
      <c r="U2255" s="8" t="str">
        <f t="shared" si="280"/>
        <v>--</v>
      </c>
      <c r="V2255" s="17" t="str">
        <f>IF(COUNTIF(M2255, "*CHEQUE*")&gt;0,+MID(M2255,(MIN(IF(ISERROR(FIND({1;2;3;4;5;6;7;8;9;0},M2255)),"",FIND({1;2;3;4;5;6;7;8;9;0},M2255)))),15),"")</f>
        <v/>
      </c>
      <c r="W2255" s="10"/>
      <c r="X2255" s="10"/>
      <c r="Y2255" s="10"/>
      <c r="Z2255" s="10"/>
      <c r="AA2255" s="31" t="str">
        <f t="shared" si="281"/>
        <v>--</v>
      </c>
      <c r="AB2255" s="18" t="str">
        <f t="shared" si="287"/>
        <v>Deposit</v>
      </c>
      <c r="AC2255" s="3">
        <f t="shared" si="282"/>
        <v>0</v>
      </c>
      <c r="AD2255" s="4">
        <f t="shared" si="283"/>
        <v>0</v>
      </c>
      <c r="AE2255" s="8" t="str">
        <f t="shared" si="284"/>
        <v/>
      </c>
      <c r="AF2255" s="18" t="str">
        <f t="shared" si="285"/>
        <v>--</v>
      </c>
    </row>
    <row r="2256" spans="5:32" x14ac:dyDescent="0.25">
      <c r="E2256" s="36" t="str">
        <f t="shared" si="286"/>
        <v>--</v>
      </c>
      <c r="F2256" s="25"/>
      <c r="G2256" s="20"/>
      <c r="H2256" s="29"/>
      <c r="I2256" s="29"/>
      <c r="J2256" s="23"/>
      <c r="K2256" s="23"/>
      <c r="L2256" s="23"/>
      <c r="M2256" s="25"/>
      <c r="N2256" s="29"/>
      <c r="O2256" s="13"/>
      <c r="P2256" s="13"/>
      <c r="Q2256" s="13"/>
      <c r="R2256" s="13"/>
      <c r="T2256" s="8" t="str">
        <f>IF(COUNTIF(M2256, "*POSB*TRA*")&gt;0,CONCATENATE(L2256,"-",MID(M2256,(MIN(IF(ISERROR(FIND({1;2;3;4;5;6;7;8;9;0},M2256,FIND("POSB",M2256))),"",FIND({1;2;3;4;5;6;7;8;9;0},M2256,FIND("POSB",M2256))))),6)),"")</f>
        <v/>
      </c>
      <c r="U2256" s="8" t="str">
        <f t="shared" si="280"/>
        <v>--</v>
      </c>
      <c r="V2256" s="17" t="str">
        <f>IF(COUNTIF(M2256, "*CHEQUE*")&gt;0,+MID(M2256,(MIN(IF(ISERROR(FIND({1;2;3;4;5;6;7;8;9;0},M2256)),"",FIND({1;2;3;4;5;6;7;8;9;0},M2256)))),15),"")</f>
        <v/>
      </c>
      <c r="W2256" s="10"/>
      <c r="X2256" s="10"/>
      <c r="Y2256" s="10"/>
      <c r="Z2256" s="10"/>
      <c r="AA2256" s="31" t="str">
        <f t="shared" si="281"/>
        <v>--</v>
      </c>
      <c r="AB2256" s="18" t="str">
        <f t="shared" si="287"/>
        <v>Deposit</v>
      </c>
      <c r="AC2256" s="3">
        <f t="shared" si="282"/>
        <v>0</v>
      </c>
      <c r="AD2256" s="4">
        <f t="shared" si="283"/>
        <v>0</v>
      </c>
      <c r="AE2256" s="8" t="str">
        <f t="shared" si="284"/>
        <v/>
      </c>
      <c r="AF2256" s="18" t="str">
        <f t="shared" si="285"/>
        <v>--</v>
      </c>
    </row>
    <row r="2257" spans="5:32" x14ac:dyDescent="0.25">
      <c r="E2257" s="36" t="str">
        <f t="shared" si="286"/>
        <v>--</v>
      </c>
      <c r="F2257" s="26"/>
      <c r="G2257" s="21"/>
      <c r="H2257" s="30"/>
      <c r="I2257" s="30"/>
      <c r="J2257" s="24"/>
      <c r="K2257" s="24"/>
      <c r="L2257" s="24"/>
      <c r="M2257" s="26"/>
      <c r="N2257" s="30"/>
      <c r="O2257" s="13"/>
      <c r="P2257" s="13"/>
      <c r="Q2257" s="13"/>
      <c r="R2257" s="13"/>
      <c r="T2257" s="8" t="str">
        <f>IF(COUNTIF(M2257, "*POSB*TRA*")&gt;0,CONCATENATE(L2257,"-",MID(M2257,(MIN(IF(ISERROR(FIND({1;2;3;4;5;6;7;8;9;0},M2257,FIND("POSB",M2257))),"",FIND({1;2;3;4;5;6;7;8;9;0},M2257,FIND("POSB",M2257))))),6)),"")</f>
        <v/>
      </c>
      <c r="U2257" s="8" t="str">
        <f t="shared" si="280"/>
        <v>--</v>
      </c>
      <c r="V2257" s="17" t="str">
        <f>IF(COUNTIF(M2257, "*CHEQUE*")&gt;0,+MID(M2257,(MIN(IF(ISERROR(FIND({1;2;3;4;5;6;7;8;9;0},M2257)),"",FIND({1;2;3;4;5;6;7;8;9;0},M2257)))),15),"")</f>
        <v/>
      </c>
      <c r="W2257" s="10"/>
      <c r="X2257" s="10"/>
      <c r="Y2257" s="10"/>
      <c r="Z2257" s="10"/>
      <c r="AA2257" s="31" t="str">
        <f t="shared" si="281"/>
        <v>--</v>
      </c>
      <c r="AB2257" s="18" t="str">
        <f t="shared" si="287"/>
        <v>Deposit</v>
      </c>
      <c r="AC2257" s="3">
        <f t="shared" si="282"/>
        <v>0</v>
      </c>
      <c r="AD2257" s="4">
        <f t="shared" si="283"/>
        <v>0</v>
      </c>
      <c r="AE2257" s="8" t="str">
        <f t="shared" si="284"/>
        <v/>
      </c>
      <c r="AF2257" s="18" t="str">
        <f t="shared" si="285"/>
        <v>--</v>
      </c>
    </row>
    <row r="2258" spans="5:32" x14ac:dyDescent="0.25">
      <c r="E2258" s="36" t="str">
        <f t="shared" si="286"/>
        <v>--</v>
      </c>
      <c r="F2258" s="25"/>
      <c r="G2258" s="20"/>
      <c r="H2258" s="29"/>
      <c r="I2258" s="29"/>
      <c r="J2258" s="23"/>
      <c r="K2258" s="23"/>
      <c r="L2258" s="23"/>
      <c r="M2258" s="25"/>
      <c r="N2258" s="29"/>
      <c r="O2258" s="13"/>
      <c r="P2258" s="13"/>
      <c r="Q2258" s="13"/>
      <c r="R2258" s="13"/>
      <c r="T2258" s="8" t="str">
        <f>IF(COUNTIF(M2258, "*POSB*TRA*")&gt;0,CONCATENATE(L2258,"-",MID(M2258,(MIN(IF(ISERROR(FIND({1;2;3;4;5;6;7;8;9;0},M2258,FIND("POSB",M2258))),"",FIND({1;2;3;4;5;6;7;8;9;0},M2258,FIND("POSB",M2258))))),6)),"")</f>
        <v/>
      </c>
      <c r="U2258" s="8" t="str">
        <f t="shared" si="280"/>
        <v>--</v>
      </c>
      <c r="V2258" s="17" t="str">
        <f>IF(COUNTIF(M2258, "*CHEQUE*")&gt;0,+MID(M2258,(MIN(IF(ISERROR(FIND({1;2;3;4;5;6;7;8;9;0},M2258)),"",FIND({1;2;3;4;5;6;7;8;9;0},M2258)))),15),"")</f>
        <v/>
      </c>
      <c r="W2258" s="10"/>
      <c r="X2258" s="10"/>
      <c r="Y2258" s="10"/>
      <c r="Z2258" s="10"/>
      <c r="AA2258" s="31" t="str">
        <f t="shared" si="281"/>
        <v>--</v>
      </c>
      <c r="AB2258" s="18" t="str">
        <f t="shared" si="287"/>
        <v>Deposit</v>
      </c>
      <c r="AC2258" s="3">
        <f t="shared" si="282"/>
        <v>0</v>
      </c>
      <c r="AD2258" s="4">
        <f t="shared" si="283"/>
        <v>0</v>
      </c>
      <c r="AE2258" s="8" t="str">
        <f t="shared" si="284"/>
        <v/>
      </c>
      <c r="AF2258" s="18" t="str">
        <f t="shared" si="285"/>
        <v>--</v>
      </c>
    </row>
    <row r="2259" spans="5:32" x14ac:dyDescent="0.25">
      <c r="E2259" s="36" t="str">
        <f t="shared" si="286"/>
        <v>--</v>
      </c>
      <c r="F2259" s="26"/>
      <c r="G2259" s="21"/>
      <c r="H2259" s="30"/>
      <c r="I2259" s="30"/>
      <c r="J2259" s="24"/>
      <c r="K2259" s="24"/>
      <c r="L2259" s="24"/>
      <c r="M2259" s="26"/>
      <c r="N2259" s="30"/>
      <c r="O2259" s="13"/>
      <c r="P2259" s="13"/>
      <c r="Q2259" s="13"/>
      <c r="R2259" s="13"/>
      <c r="T2259" s="8" t="str">
        <f>IF(COUNTIF(M2259, "*POSB*TRA*")&gt;0,CONCATENATE(L2259,"-",MID(M2259,(MIN(IF(ISERROR(FIND({1;2;3;4;5;6;7;8;9;0},M2259,FIND("POSB",M2259))),"",FIND({1;2;3;4;5;6;7;8;9;0},M2259,FIND("POSB",M2259))))),6)),"")</f>
        <v/>
      </c>
      <c r="U2259" s="8" t="str">
        <f t="shared" si="280"/>
        <v>--</v>
      </c>
      <c r="V2259" s="17" t="str">
        <f>IF(COUNTIF(M2259, "*CHEQUE*")&gt;0,+MID(M2259,(MIN(IF(ISERROR(FIND({1;2;3;4;5;6;7;8;9;0},M2259)),"",FIND({1;2;3;4;5;6;7;8;9;0},M2259)))),15),"")</f>
        <v/>
      </c>
      <c r="W2259" s="10"/>
      <c r="X2259" s="10"/>
      <c r="Y2259" s="10"/>
      <c r="Z2259" s="10"/>
      <c r="AA2259" s="31" t="str">
        <f t="shared" si="281"/>
        <v>--</v>
      </c>
      <c r="AB2259" s="18" t="str">
        <f t="shared" si="287"/>
        <v>Deposit</v>
      </c>
      <c r="AC2259" s="3">
        <f t="shared" si="282"/>
        <v>0</v>
      </c>
      <c r="AD2259" s="4">
        <f t="shared" si="283"/>
        <v>0</v>
      </c>
      <c r="AE2259" s="8" t="str">
        <f t="shared" si="284"/>
        <v/>
      </c>
      <c r="AF2259" s="18" t="str">
        <f t="shared" si="285"/>
        <v>--</v>
      </c>
    </row>
    <row r="2260" spans="5:32" x14ac:dyDescent="0.25">
      <c r="E2260" s="36" t="str">
        <f t="shared" si="286"/>
        <v>--</v>
      </c>
      <c r="F2260" s="25"/>
      <c r="G2260" s="20"/>
      <c r="H2260" s="29"/>
      <c r="I2260" s="29"/>
      <c r="J2260" s="23"/>
      <c r="K2260" s="23"/>
      <c r="L2260" s="23"/>
      <c r="M2260" s="25"/>
      <c r="N2260" s="29"/>
      <c r="O2260" s="13"/>
      <c r="P2260" s="13"/>
      <c r="Q2260" s="13"/>
      <c r="R2260" s="13"/>
      <c r="T2260" s="8" t="str">
        <f>IF(COUNTIF(M2260, "*POSB*TRA*")&gt;0,CONCATENATE(L2260,"-",MID(M2260,(MIN(IF(ISERROR(FIND({1;2;3;4;5;6;7;8;9;0},M2260,FIND("POSB",M2260))),"",FIND({1;2;3;4;5;6;7;8;9;0},M2260,FIND("POSB",M2260))))),6)),"")</f>
        <v/>
      </c>
      <c r="U2260" s="8" t="str">
        <f t="shared" si="280"/>
        <v>--</v>
      </c>
      <c r="V2260" s="17" t="str">
        <f>IF(COUNTIF(M2260, "*CHEQUE*")&gt;0,+MID(M2260,(MIN(IF(ISERROR(FIND({1;2;3;4;5;6;7;8;9;0},M2260)),"",FIND({1;2;3;4;5;6;7;8;9;0},M2260)))),15),"")</f>
        <v/>
      </c>
      <c r="W2260" s="10"/>
      <c r="X2260" s="10"/>
      <c r="Y2260" s="10"/>
      <c r="Z2260" s="10"/>
      <c r="AA2260" s="31" t="str">
        <f t="shared" si="281"/>
        <v>--</v>
      </c>
      <c r="AB2260" s="18" t="str">
        <f t="shared" si="287"/>
        <v>Deposit</v>
      </c>
      <c r="AC2260" s="3">
        <f t="shared" si="282"/>
        <v>0</v>
      </c>
      <c r="AD2260" s="4">
        <f t="shared" si="283"/>
        <v>0</v>
      </c>
      <c r="AE2260" s="8" t="str">
        <f t="shared" si="284"/>
        <v/>
      </c>
      <c r="AF2260" s="18" t="str">
        <f t="shared" si="285"/>
        <v>--</v>
      </c>
    </row>
    <row r="2261" spans="5:32" x14ac:dyDescent="0.25">
      <c r="E2261" s="36" t="str">
        <f t="shared" si="286"/>
        <v>--</v>
      </c>
      <c r="F2261" s="26"/>
      <c r="G2261" s="21"/>
      <c r="H2261" s="30"/>
      <c r="I2261" s="30"/>
      <c r="J2261" s="24"/>
      <c r="K2261" s="24"/>
      <c r="L2261" s="24"/>
      <c r="M2261" s="26"/>
      <c r="N2261" s="30"/>
      <c r="O2261" s="13"/>
      <c r="P2261" s="13"/>
      <c r="Q2261" s="13"/>
      <c r="R2261" s="13"/>
      <c r="T2261" s="8" t="str">
        <f>IF(COUNTIF(M2261, "*POSB*TRA*")&gt;0,CONCATENATE(L2261,"-",MID(M2261,(MIN(IF(ISERROR(FIND({1;2;3;4;5;6;7;8;9;0},M2261,FIND("POSB",M2261))),"",FIND({1;2;3;4;5;6;7;8;9;0},M2261,FIND("POSB",M2261))))),6)),"")</f>
        <v/>
      </c>
      <c r="U2261" s="8" t="str">
        <f t="shared" si="280"/>
        <v>--</v>
      </c>
      <c r="V2261" s="17" t="str">
        <f>IF(COUNTIF(M2261, "*CHEQUE*")&gt;0,+MID(M2261,(MIN(IF(ISERROR(FIND({1;2;3;4;5;6;7;8;9;0},M2261)),"",FIND({1;2;3;4;5;6;7;8;9;0},M2261)))),15),"")</f>
        <v/>
      </c>
      <c r="W2261" s="10"/>
      <c r="X2261" s="10"/>
      <c r="Y2261" s="10"/>
      <c r="Z2261" s="10"/>
      <c r="AA2261" s="31" t="str">
        <f t="shared" si="281"/>
        <v>--</v>
      </c>
      <c r="AB2261" s="18" t="str">
        <f t="shared" si="287"/>
        <v>Deposit</v>
      </c>
      <c r="AC2261" s="3">
        <f t="shared" si="282"/>
        <v>0</v>
      </c>
      <c r="AD2261" s="4">
        <f t="shared" si="283"/>
        <v>0</v>
      </c>
      <c r="AE2261" s="8" t="str">
        <f t="shared" si="284"/>
        <v/>
      </c>
      <c r="AF2261" s="18" t="str">
        <f t="shared" si="285"/>
        <v>--</v>
      </c>
    </row>
    <row r="2262" spans="5:32" x14ac:dyDescent="0.25">
      <c r="E2262" s="36" t="str">
        <f t="shared" si="286"/>
        <v>--</v>
      </c>
      <c r="F2262" s="25"/>
      <c r="G2262" s="20"/>
      <c r="H2262" s="29"/>
      <c r="I2262" s="29"/>
      <c r="J2262" s="23"/>
      <c r="K2262" s="23"/>
      <c r="L2262" s="23"/>
      <c r="M2262" s="25"/>
      <c r="N2262" s="29"/>
      <c r="O2262" s="13"/>
      <c r="P2262" s="13"/>
      <c r="Q2262" s="13"/>
      <c r="R2262" s="13"/>
      <c r="T2262" s="8" t="str">
        <f>IF(COUNTIF(M2262, "*POSB*TRA*")&gt;0,CONCATENATE(L2262,"-",MID(M2262,(MIN(IF(ISERROR(FIND({1;2;3;4;5;6;7;8;9;0},M2262,FIND("POSB",M2262))),"",FIND({1;2;3;4;5;6;7;8;9;0},M2262,FIND("POSB",M2262))))),6)),"")</f>
        <v/>
      </c>
      <c r="U2262" s="8" t="str">
        <f t="shared" si="280"/>
        <v>--</v>
      </c>
      <c r="V2262" s="17" t="str">
        <f>IF(COUNTIF(M2262, "*CHEQUE*")&gt;0,+MID(M2262,(MIN(IF(ISERROR(FIND({1;2;3;4;5;6;7;8;9;0},M2262)),"",FIND({1;2;3;4;5;6;7;8;9;0},M2262)))),15),"")</f>
        <v/>
      </c>
      <c r="W2262" s="10"/>
      <c r="X2262" s="10"/>
      <c r="Y2262" s="10"/>
      <c r="Z2262" s="10"/>
      <c r="AA2262" s="31" t="str">
        <f t="shared" si="281"/>
        <v>--</v>
      </c>
      <c r="AB2262" s="18" t="str">
        <f t="shared" si="287"/>
        <v>Deposit</v>
      </c>
      <c r="AC2262" s="3">
        <f t="shared" si="282"/>
        <v>0</v>
      </c>
      <c r="AD2262" s="4">
        <f t="shared" si="283"/>
        <v>0</v>
      </c>
      <c r="AE2262" s="8" t="str">
        <f t="shared" si="284"/>
        <v/>
      </c>
      <c r="AF2262" s="18" t="str">
        <f t="shared" si="285"/>
        <v>--</v>
      </c>
    </row>
    <row r="2263" spans="5:32" x14ac:dyDescent="0.25">
      <c r="E2263" s="36" t="str">
        <f t="shared" si="286"/>
        <v>--</v>
      </c>
      <c r="F2263" s="26"/>
      <c r="G2263" s="21"/>
      <c r="H2263" s="30"/>
      <c r="I2263" s="30"/>
      <c r="J2263" s="24"/>
      <c r="K2263" s="24"/>
      <c r="L2263" s="24"/>
      <c r="M2263" s="26"/>
      <c r="N2263" s="30"/>
      <c r="O2263" s="13"/>
      <c r="P2263" s="13"/>
      <c r="Q2263" s="13"/>
      <c r="R2263" s="13"/>
      <c r="T2263" s="8" t="str">
        <f>IF(COUNTIF(M2263, "*POSB*TRA*")&gt;0,CONCATENATE(L2263,"-",MID(M2263,(MIN(IF(ISERROR(FIND({1;2;3;4;5;6;7;8;9;0},M2263,FIND("POSB",M2263))),"",FIND({1;2;3;4;5;6;7;8;9;0},M2263,FIND("POSB",M2263))))),6)),"")</f>
        <v/>
      </c>
      <c r="U2263" s="8" t="str">
        <f t="shared" si="280"/>
        <v>--</v>
      </c>
      <c r="V2263" s="17" t="str">
        <f>IF(COUNTIF(M2263, "*CHEQUE*")&gt;0,+MID(M2263,(MIN(IF(ISERROR(FIND({1;2;3;4;5;6;7;8;9;0},M2263)),"",FIND({1;2;3;4;5;6;7;8;9;0},M2263)))),15),"")</f>
        <v/>
      </c>
      <c r="W2263" s="10"/>
      <c r="X2263" s="10"/>
      <c r="Y2263" s="10"/>
      <c r="Z2263" s="10"/>
      <c r="AA2263" s="31" t="str">
        <f t="shared" si="281"/>
        <v>--</v>
      </c>
      <c r="AB2263" s="18" t="str">
        <f t="shared" si="287"/>
        <v>Deposit</v>
      </c>
      <c r="AC2263" s="3">
        <f t="shared" si="282"/>
        <v>0</v>
      </c>
      <c r="AD2263" s="4">
        <f t="shared" si="283"/>
        <v>0</v>
      </c>
      <c r="AE2263" s="8" t="str">
        <f t="shared" si="284"/>
        <v/>
      </c>
      <c r="AF2263" s="18" t="str">
        <f t="shared" si="285"/>
        <v>--</v>
      </c>
    </row>
    <row r="2264" spans="5:32" x14ac:dyDescent="0.25">
      <c r="E2264" s="36" t="str">
        <f t="shared" si="286"/>
        <v>--</v>
      </c>
      <c r="F2264" s="25"/>
      <c r="G2264" s="20"/>
      <c r="H2264" s="29"/>
      <c r="I2264" s="29"/>
      <c r="J2264" s="23"/>
      <c r="K2264" s="23"/>
      <c r="L2264" s="23"/>
      <c r="M2264" s="25"/>
      <c r="N2264" s="29"/>
      <c r="O2264" s="13"/>
      <c r="P2264" s="13"/>
      <c r="Q2264" s="13"/>
      <c r="R2264" s="13"/>
      <c r="T2264" s="8" t="str">
        <f>IF(COUNTIF(M2264, "*POSB*TRA*")&gt;0,CONCATENATE(L2264,"-",MID(M2264,(MIN(IF(ISERROR(FIND({1;2;3;4;5;6;7;8;9;0},M2264,FIND("POSB",M2264))),"",FIND({1;2;3;4;5;6;7;8;9;0},M2264,FIND("POSB",M2264))))),6)),"")</f>
        <v/>
      </c>
      <c r="U2264" s="8" t="str">
        <f t="shared" si="280"/>
        <v>--</v>
      </c>
      <c r="V2264" s="17" t="str">
        <f>IF(COUNTIF(M2264, "*CHEQUE*")&gt;0,+MID(M2264,(MIN(IF(ISERROR(FIND({1;2;3;4;5;6;7;8;9;0},M2264)),"",FIND({1;2;3;4;5;6;7;8;9;0},M2264)))),15),"")</f>
        <v/>
      </c>
      <c r="W2264" s="10"/>
      <c r="X2264" s="10"/>
      <c r="Y2264" s="10"/>
      <c r="Z2264" s="10"/>
      <c r="AA2264" s="31" t="str">
        <f t="shared" si="281"/>
        <v>--</v>
      </c>
      <c r="AB2264" s="18" t="str">
        <f t="shared" si="287"/>
        <v>Deposit</v>
      </c>
      <c r="AC2264" s="3">
        <f t="shared" si="282"/>
        <v>0</v>
      </c>
      <c r="AD2264" s="4">
        <f t="shared" si="283"/>
        <v>0</v>
      </c>
      <c r="AE2264" s="8" t="str">
        <f t="shared" si="284"/>
        <v/>
      </c>
      <c r="AF2264" s="18" t="str">
        <f t="shared" si="285"/>
        <v>--</v>
      </c>
    </row>
    <row r="2265" spans="5:32" x14ac:dyDescent="0.25">
      <c r="E2265" s="36" t="str">
        <f t="shared" si="286"/>
        <v>--</v>
      </c>
      <c r="F2265" s="26"/>
      <c r="G2265" s="21"/>
      <c r="H2265" s="30"/>
      <c r="I2265" s="30"/>
      <c r="J2265" s="24"/>
      <c r="K2265" s="24"/>
      <c r="L2265" s="24"/>
      <c r="M2265" s="26"/>
      <c r="N2265" s="30"/>
      <c r="O2265" s="13"/>
      <c r="P2265" s="13"/>
      <c r="Q2265" s="13"/>
      <c r="R2265" s="13"/>
      <c r="T2265" s="8" t="str">
        <f>IF(COUNTIF(M2265, "*POSB*TRA*")&gt;0,CONCATENATE(L2265,"-",MID(M2265,(MIN(IF(ISERROR(FIND({1;2;3;4;5;6;7;8;9;0},M2265,FIND("POSB",M2265))),"",FIND({1;2;3;4;5;6;7;8;9;0},M2265,FIND("POSB",M2265))))),6)),"")</f>
        <v/>
      </c>
      <c r="U2265" s="8" t="str">
        <f t="shared" si="280"/>
        <v>--</v>
      </c>
      <c r="V2265" s="17" t="str">
        <f>IF(COUNTIF(M2265, "*CHEQUE*")&gt;0,+MID(M2265,(MIN(IF(ISERROR(FIND({1;2;3;4;5;6;7;8;9;0},M2265)),"",FIND({1;2;3;4;5;6;7;8;9;0},M2265)))),15),"")</f>
        <v/>
      </c>
      <c r="W2265" s="10"/>
      <c r="X2265" s="10"/>
      <c r="Y2265" s="10"/>
      <c r="Z2265" s="10"/>
      <c r="AA2265" s="31" t="str">
        <f t="shared" si="281"/>
        <v>--</v>
      </c>
      <c r="AB2265" s="18" t="str">
        <f t="shared" si="287"/>
        <v>Deposit</v>
      </c>
      <c r="AC2265" s="3">
        <f t="shared" si="282"/>
        <v>0</v>
      </c>
      <c r="AD2265" s="4">
        <f t="shared" si="283"/>
        <v>0</v>
      </c>
      <c r="AE2265" s="8" t="str">
        <f t="shared" si="284"/>
        <v/>
      </c>
      <c r="AF2265" s="18" t="str">
        <f t="shared" si="285"/>
        <v>--</v>
      </c>
    </row>
    <row r="2266" spans="5:32" x14ac:dyDescent="0.25">
      <c r="E2266" s="36" t="str">
        <f t="shared" si="286"/>
        <v>--</v>
      </c>
      <c r="F2266" s="25"/>
      <c r="G2266" s="20"/>
      <c r="H2266" s="29"/>
      <c r="I2266" s="29"/>
      <c r="J2266" s="23"/>
      <c r="K2266" s="23"/>
      <c r="L2266" s="23"/>
      <c r="M2266" s="25"/>
      <c r="N2266" s="29"/>
      <c r="O2266" s="13"/>
      <c r="P2266" s="13"/>
      <c r="Q2266" s="13"/>
      <c r="R2266" s="13"/>
      <c r="T2266" s="8" t="str">
        <f>IF(COUNTIF(M2266, "*POSB*TRA*")&gt;0,CONCATENATE(L2266,"-",MID(M2266,(MIN(IF(ISERROR(FIND({1;2;3;4;5;6;7;8;9;0},M2266,FIND("POSB",M2266))),"",FIND({1;2;3;4;5;6;7;8;9;0},M2266,FIND("POSB",M2266))))),6)),"")</f>
        <v/>
      </c>
      <c r="U2266" s="8" t="str">
        <f t="shared" si="280"/>
        <v>--</v>
      </c>
      <c r="V2266" s="17" t="str">
        <f>IF(COUNTIF(M2266, "*CHEQUE*")&gt;0,+MID(M2266,(MIN(IF(ISERROR(FIND({1;2;3;4;5;6;7;8;9;0},M2266)),"",FIND({1;2;3;4;5;6;7;8;9;0},M2266)))),15),"")</f>
        <v/>
      </c>
      <c r="W2266" s="10"/>
      <c r="X2266" s="10"/>
      <c r="Y2266" s="10"/>
      <c r="Z2266" s="10"/>
      <c r="AA2266" s="31" t="str">
        <f t="shared" si="281"/>
        <v>--</v>
      </c>
      <c r="AB2266" s="18" t="str">
        <f t="shared" si="287"/>
        <v>Deposit</v>
      </c>
      <c r="AC2266" s="3">
        <f t="shared" si="282"/>
        <v>0</v>
      </c>
      <c r="AD2266" s="4">
        <f t="shared" si="283"/>
        <v>0</v>
      </c>
      <c r="AE2266" s="8" t="str">
        <f t="shared" si="284"/>
        <v/>
      </c>
      <c r="AF2266" s="18" t="str">
        <f t="shared" si="285"/>
        <v>--</v>
      </c>
    </row>
    <row r="2267" spans="5:32" x14ac:dyDescent="0.25">
      <c r="E2267" s="36" t="str">
        <f t="shared" si="286"/>
        <v>--</v>
      </c>
      <c r="F2267" s="26"/>
      <c r="G2267" s="21"/>
      <c r="H2267" s="30"/>
      <c r="I2267" s="30"/>
      <c r="J2267" s="24"/>
      <c r="K2267" s="24"/>
      <c r="L2267" s="24"/>
      <c r="M2267" s="26"/>
      <c r="N2267" s="30"/>
      <c r="O2267" s="13"/>
      <c r="P2267" s="13"/>
      <c r="Q2267" s="13"/>
      <c r="R2267" s="13"/>
      <c r="T2267" s="8" t="str">
        <f>IF(COUNTIF(M2267, "*POSB*TRA*")&gt;0,CONCATENATE(L2267,"-",MID(M2267,(MIN(IF(ISERROR(FIND({1;2;3;4;5;6;7;8;9;0},M2267,FIND("POSB",M2267))),"",FIND({1;2;3;4;5;6;7;8;9;0},M2267,FIND("POSB",M2267))))),6)),"")</f>
        <v/>
      </c>
      <c r="U2267" s="8" t="str">
        <f t="shared" si="280"/>
        <v>--</v>
      </c>
      <c r="V2267" s="17" t="str">
        <f>IF(COUNTIF(M2267, "*CHEQUE*")&gt;0,+MID(M2267,(MIN(IF(ISERROR(FIND({1;2;3;4;5;6;7;8;9;0},M2267)),"",FIND({1;2;3;4;5;6;7;8;9;0},M2267)))),15),"")</f>
        <v/>
      </c>
      <c r="W2267" s="10"/>
      <c r="X2267" s="10"/>
      <c r="Y2267" s="10"/>
      <c r="Z2267" s="10"/>
      <c r="AA2267" s="31" t="str">
        <f t="shared" si="281"/>
        <v>--</v>
      </c>
      <c r="AB2267" s="18" t="str">
        <f t="shared" si="287"/>
        <v>Deposit</v>
      </c>
      <c r="AC2267" s="3">
        <f t="shared" si="282"/>
        <v>0</v>
      </c>
      <c r="AD2267" s="4">
        <f t="shared" si="283"/>
        <v>0</v>
      </c>
      <c r="AE2267" s="8" t="str">
        <f t="shared" si="284"/>
        <v/>
      </c>
      <c r="AF2267" s="18" t="str">
        <f t="shared" si="285"/>
        <v>--</v>
      </c>
    </row>
    <row r="2268" spans="5:32" x14ac:dyDescent="0.25">
      <c r="E2268" s="36" t="str">
        <f t="shared" si="286"/>
        <v>--</v>
      </c>
      <c r="F2268" s="25"/>
      <c r="G2268" s="20"/>
      <c r="H2268" s="29"/>
      <c r="I2268" s="29"/>
      <c r="J2268" s="23"/>
      <c r="K2268" s="23"/>
      <c r="L2268" s="23"/>
      <c r="M2268" s="25"/>
      <c r="N2268" s="29"/>
      <c r="O2268" s="13"/>
      <c r="P2268" s="13"/>
      <c r="Q2268" s="13"/>
      <c r="R2268" s="13"/>
      <c r="T2268" s="8" t="str">
        <f>IF(COUNTIF(M2268, "*POSB*TRA*")&gt;0,CONCATENATE(L2268,"-",MID(M2268,(MIN(IF(ISERROR(FIND({1;2;3;4;5;6;7;8;9;0},M2268,FIND("POSB",M2268))),"",FIND({1;2;3;4;5;6;7;8;9;0},M2268,FIND("POSB",M2268))))),6)),"")</f>
        <v/>
      </c>
      <c r="U2268" s="8" t="str">
        <f t="shared" si="280"/>
        <v>--</v>
      </c>
      <c r="V2268" s="17" t="str">
        <f>IF(COUNTIF(M2268, "*CHEQUE*")&gt;0,+MID(M2268,(MIN(IF(ISERROR(FIND({1;2;3;4;5;6;7;8;9;0},M2268)),"",FIND({1;2;3;4;5;6;7;8;9;0},M2268)))),15),"")</f>
        <v/>
      </c>
      <c r="W2268" s="10"/>
      <c r="X2268" s="10"/>
      <c r="Y2268" s="10"/>
      <c r="Z2268" s="10"/>
      <c r="AA2268" s="31" t="str">
        <f t="shared" si="281"/>
        <v>--</v>
      </c>
      <c r="AB2268" s="18" t="str">
        <f t="shared" si="287"/>
        <v>Deposit</v>
      </c>
      <c r="AC2268" s="3">
        <f t="shared" si="282"/>
        <v>0</v>
      </c>
      <c r="AD2268" s="4">
        <f t="shared" si="283"/>
        <v>0</v>
      </c>
      <c r="AE2268" s="8" t="str">
        <f t="shared" si="284"/>
        <v/>
      </c>
      <c r="AF2268" s="18" t="str">
        <f t="shared" si="285"/>
        <v>--</v>
      </c>
    </row>
    <row r="2269" spans="5:32" x14ac:dyDescent="0.25">
      <c r="E2269" s="36" t="str">
        <f t="shared" si="286"/>
        <v>--</v>
      </c>
      <c r="F2269" s="26"/>
      <c r="G2269" s="21"/>
      <c r="H2269" s="30"/>
      <c r="I2269" s="30"/>
      <c r="J2269" s="24"/>
      <c r="K2269" s="24"/>
      <c r="L2269" s="24"/>
      <c r="M2269" s="26"/>
      <c r="N2269" s="30"/>
      <c r="O2269" s="13"/>
      <c r="P2269" s="13"/>
      <c r="Q2269" s="13"/>
      <c r="R2269" s="13"/>
      <c r="T2269" s="8" t="str">
        <f>IF(COUNTIF(M2269, "*POSB*TRA*")&gt;0,CONCATENATE(L2269,"-",MID(M2269,(MIN(IF(ISERROR(FIND({1;2;3;4;5;6;7;8;9;0},M2269,FIND("POSB",M2269))),"",FIND({1;2;3;4;5;6;7;8;9;0},M2269,FIND("POSB",M2269))))),6)),"")</f>
        <v/>
      </c>
      <c r="U2269" s="8" t="str">
        <f t="shared" si="280"/>
        <v>--</v>
      </c>
      <c r="V2269" s="17" t="str">
        <f>IF(COUNTIF(M2269, "*CHEQUE*")&gt;0,+MID(M2269,(MIN(IF(ISERROR(FIND({1;2;3;4;5;6;7;8;9;0},M2269)),"",FIND({1;2;3;4;5;6;7;8;9;0},M2269)))),15),"")</f>
        <v/>
      </c>
      <c r="W2269" s="10"/>
      <c r="X2269" s="10"/>
      <c r="Y2269" s="10"/>
      <c r="Z2269" s="10"/>
      <c r="AA2269" s="31" t="str">
        <f t="shared" si="281"/>
        <v>--</v>
      </c>
      <c r="AB2269" s="18" t="str">
        <f t="shared" si="287"/>
        <v>Deposit</v>
      </c>
      <c r="AC2269" s="3">
        <f t="shared" si="282"/>
        <v>0</v>
      </c>
      <c r="AD2269" s="4">
        <f t="shared" si="283"/>
        <v>0</v>
      </c>
      <c r="AE2269" s="8" t="str">
        <f t="shared" si="284"/>
        <v/>
      </c>
      <c r="AF2269" s="18" t="str">
        <f t="shared" si="285"/>
        <v>--</v>
      </c>
    </row>
    <row r="2270" spans="5:32" x14ac:dyDescent="0.25">
      <c r="E2270" s="36" t="str">
        <f t="shared" si="286"/>
        <v>--</v>
      </c>
      <c r="F2270" s="25"/>
      <c r="G2270" s="20"/>
      <c r="H2270" s="29"/>
      <c r="I2270" s="29"/>
      <c r="J2270" s="23"/>
      <c r="K2270" s="23"/>
      <c r="L2270" s="23"/>
      <c r="M2270" s="25"/>
      <c r="N2270" s="29"/>
      <c r="O2270" s="13"/>
      <c r="P2270" s="13"/>
      <c r="Q2270" s="13"/>
      <c r="R2270" s="13"/>
      <c r="T2270" s="8" t="str">
        <f>IF(COUNTIF(M2270, "*POSB*TRA*")&gt;0,CONCATENATE(L2270,"-",MID(M2270,(MIN(IF(ISERROR(FIND({1;2;3;4;5;6;7;8;9;0},M2270,FIND("POSB",M2270))),"",FIND({1;2;3;4;5;6;7;8;9;0},M2270,FIND("POSB",M2270))))),6)),"")</f>
        <v/>
      </c>
      <c r="U2270" s="8" t="str">
        <f t="shared" si="280"/>
        <v>--</v>
      </c>
      <c r="V2270" s="17" t="str">
        <f>IF(COUNTIF(M2270, "*CHEQUE*")&gt;0,+MID(M2270,(MIN(IF(ISERROR(FIND({1;2;3;4;5;6;7;8;9;0},M2270)),"",FIND({1;2;3;4;5;6;7;8;9;0},M2270)))),15),"")</f>
        <v/>
      </c>
      <c r="W2270" s="10"/>
      <c r="X2270" s="10"/>
      <c r="Y2270" s="10"/>
      <c r="Z2270" s="10"/>
      <c r="AA2270" s="31" t="str">
        <f t="shared" si="281"/>
        <v>--</v>
      </c>
      <c r="AB2270" s="18" t="str">
        <f t="shared" si="287"/>
        <v>Deposit</v>
      </c>
      <c r="AC2270" s="3">
        <f t="shared" si="282"/>
        <v>0</v>
      </c>
      <c r="AD2270" s="4">
        <f t="shared" si="283"/>
        <v>0</v>
      </c>
      <c r="AE2270" s="8" t="str">
        <f t="shared" si="284"/>
        <v/>
      </c>
      <c r="AF2270" s="18" t="str">
        <f t="shared" si="285"/>
        <v>--</v>
      </c>
    </row>
    <row r="2271" spans="5:32" x14ac:dyDescent="0.25">
      <c r="E2271" s="36" t="str">
        <f t="shared" si="286"/>
        <v>--</v>
      </c>
      <c r="F2271" s="26"/>
      <c r="G2271" s="21"/>
      <c r="H2271" s="30"/>
      <c r="I2271" s="30"/>
      <c r="J2271" s="24"/>
      <c r="K2271" s="24"/>
      <c r="L2271" s="24"/>
      <c r="M2271" s="26"/>
      <c r="N2271" s="30"/>
      <c r="O2271" s="13"/>
      <c r="P2271" s="13"/>
      <c r="Q2271" s="13"/>
      <c r="R2271" s="13"/>
      <c r="T2271" s="8" t="str">
        <f>IF(COUNTIF(M2271, "*POSB*TRA*")&gt;0,CONCATENATE(L2271,"-",MID(M2271,(MIN(IF(ISERROR(FIND({1;2;3;4;5;6;7;8;9;0},M2271,FIND("POSB",M2271))),"",FIND({1;2;3;4;5;6;7;8;9;0},M2271,FIND("POSB",M2271))))),6)),"")</f>
        <v/>
      </c>
      <c r="U2271" s="8" t="str">
        <f t="shared" si="280"/>
        <v>--</v>
      </c>
      <c r="V2271" s="17" t="str">
        <f>IF(COUNTIF(M2271, "*CHEQUE*")&gt;0,+MID(M2271,(MIN(IF(ISERROR(FIND({1;2;3;4;5;6;7;8;9;0},M2271)),"",FIND({1;2;3;4;5;6;7;8;9;0},M2271)))),15),"")</f>
        <v/>
      </c>
      <c r="W2271" s="10"/>
      <c r="X2271" s="10"/>
      <c r="Y2271" s="10"/>
      <c r="Z2271" s="10"/>
      <c r="AA2271" s="31" t="str">
        <f t="shared" si="281"/>
        <v>--</v>
      </c>
      <c r="AB2271" s="18" t="str">
        <f t="shared" si="287"/>
        <v>Deposit</v>
      </c>
      <c r="AC2271" s="3">
        <f t="shared" si="282"/>
        <v>0</v>
      </c>
      <c r="AD2271" s="4">
        <f t="shared" si="283"/>
        <v>0</v>
      </c>
      <c r="AE2271" s="8" t="str">
        <f t="shared" si="284"/>
        <v/>
      </c>
      <c r="AF2271" s="18" t="str">
        <f t="shared" si="285"/>
        <v>--</v>
      </c>
    </row>
    <row r="2272" spans="5:32" x14ac:dyDescent="0.25">
      <c r="E2272" s="36" t="str">
        <f t="shared" si="286"/>
        <v>--</v>
      </c>
      <c r="F2272" s="25"/>
      <c r="G2272" s="20"/>
      <c r="H2272" s="29"/>
      <c r="I2272" s="29"/>
      <c r="J2272" s="23"/>
      <c r="K2272" s="23"/>
      <c r="L2272" s="23"/>
      <c r="M2272" s="25"/>
      <c r="N2272" s="29"/>
      <c r="O2272" s="13"/>
      <c r="P2272" s="13"/>
      <c r="Q2272" s="13"/>
      <c r="R2272" s="13"/>
      <c r="T2272" s="8" t="str">
        <f>IF(COUNTIF(M2272, "*POSB*TRA*")&gt;0,CONCATENATE(L2272,"-",MID(M2272,(MIN(IF(ISERROR(FIND({1;2;3;4;5;6;7;8;9;0},M2272,FIND("POSB",M2272))),"",FIND({1;2;3;4;5;6;7;8;9;0},M2272,FIND("POSB",M2272))))),6)),"")</f>
        <v/>
      </c>
      <c r="U2272" s="8" t="str">
        <f t="shared" si="280"/>
        <v>--</v>
      </c>
      <c r="V2272" s="17" t="str">
        <f>IF(COUNTIF(M2272, "*CHEQUE*")&gt;0,+MID(M2272,(MIN(IF(ISERROR(FIND({1;2;3;4;5;6;7;8;9;0},M2272)),"",FIND({1;2;3;4;5;6;7;8;9;0},M2272)))),15),"")</f>
        <v/>
      </c>
      <c r="W2272" s="10"/>
      <c r="X2272" s="10"/>
      <c r="Y2272" s="10"/>
      <c r="Z2272" s="10"/>
      <c r="AA2272" s="31" t="str">
        <f t="shared" si="281"/>
        <v>--</v>
      </c>
      <c r="AB2272" s="18" t="str">
        <f t="shared" si="287"/>
        <v>Deposit</v>
      </c>
      <c r="AC2272" s="3">
        <f t="shared" si="282"/>
        <v>0</v>
      </c>
      <c r="AD2272" s="4">
        <f t="shared" si="283"/>
        <v>0</v>
      </c>
      <c r="AE2272" s="8" t="str">
        <f t="shared" si="284"/>
        <v/>
      </c>
      <c r="AF2272" s="18" t="str">
        <f t="shared" si="285"/>
        <v>--</v>
      </c>
    </row>
    <row r="2273" spans="5:32" x14ac:dyDescent="0.25">
      <c r="E2273" s="36" t="str">
        <f t="shared" si="286"/>
        <v>--</v>
      </c>
      <c r="F2273" s="26"/>
      <c r="G2273" s="21"/>
      <c r="H2273" s="30"/>
      <c r="I2273" s="30"/>
      <c r="J2273" s="24"/>
      <c r="K2273" s="24"/>
      <c r="L2273" s="24"/>
      <c r="M2273" s="26"/>
      <c r="N2273" s="30"/>
      <c r="O2273" s="13"/>
      <c r="P2273" s="13"/>
      <c r="Q2273" s="13"/>
      <c r="R2273" s="13"/>
      <c r="T2273" s="8" t="str">
        <f>IF(COUNTIF(M2273, "*POSB*TRA*")&gt;0,CONCATENATE(L2273,"-",MID(M2273,(MIN(IF(ISERROR(FIND({1;2;3;4;5;6;7;8;9;0},M2273,FIND("POSB",M2273))),"",FIND({1;2;3;4;5;6;7;8;9;0},M2273,FIND("POSB",M2273))))),6)),"")</f>
        <v/>
      </c>
      <c r="U2273" s="8" t="str">
        <f t="shared" si="280"/>
        <v>--</v>
      </c>
      <c r="V2273" s="17" t="str">
        <f>IF(COUNTIF(M2273, "*CHEQUE*")&gt;0,+MID(M2273,(MIN(IF(ISERROR(FIND({1;2;3;4;5;6;7;8;9;0},M2273)),"",FIND({1;2;3;4;5;6;7;8;9;0},M2273)))),15),"")</f>
        <v/>
      </c>
      <c r="W2273" s="10"/>
      <c r="X2273" s="10"/>
      <c r="Y2273" s="10"/>
      <c r="Z2273" s="10"/>
      <c r="AA2273" s="31" t="str">
        <f t="shared" si="281"/>
        <v>--</v>
      </c>
      <c r="AB2273" s="18" t="str">
        <f t="shared" si="287"/>
        <v>Deposit</v>
      </c>
      <c r="AC2273" s="3">
        <f t="shared" si="282"/>
        <v>0</v>
      </c>
      <c r="AD2273" s="4">
        <f t="shared" si="283"/>
        <v>0</v>
      </c>
      <c r="AE2273" s="8" t="str">
        <f t="shared" si="284"/>
        <v/>
      </c>
      <c r="AF2273" s="18" t="str">
        <f t="shared" si="285"/>
        <v>--</v>
      </c>
    </row>
    <row r="2274" spans="5:32" x14ac:dyDescent="0.25">
      <c r="E2274" s="36" t="str">
        <f t="shared" si="286"/>
        <v>--</v>
      </c>
      <c r="F2274" s="25"/>
      <c r="G2274" s="20"/>
      <c r="H2274" s="29"/>
      <c r="I2274" s="29"/>
      <c r="J2274" s="23"/>
      <c r="K2274" s="23"/>
      <c r="L2274" s="23"/>
      <c r="M2274" s="25"/>
      <c r="N2274" s="29"/>
      <c r="O2274" s="13"/>
      <c r="P2274" s="13"/>
      <c r="Q2274" s="13"/>
      <c r="R2274" s="13"/>
      <c r="T2274" s="8" t="str">
        <f>IF(COUNTIF(M2274, "*POSB*TRA*")&gt;0,CONCATENATE(L2274,"-",MID(M2274,(MIN(IF(ISERROR(FIND({1;2;3;4;5;6;7;8;9;0},M2274,FIND("POSB",M2274))),"",FIND({1;2;3;4;5;6;7;8;9;0},M2274,FIND("POSB",M2274))))),6)),"")</f>
        <v/>
      </c>
      <c r="U2274" s="8" t="str">
        <f t="shared" si="280"/>
        <v>--</v>
      </c>
      <c r="V2274" s="17" t="str">
        <f>IF(COUNTIF(M2274, "*CHEQUE*")&gt;0,+MID(M2274,(MIN(IF(ISERROR(FIND({1;2;3;4;5;6;7;8;9;0},M2274)),"",FIND({1;2;3;4;5;6;7;8;9;0},M2274)))),15),"")</f>
        <v/>
      </c>
      <c r="W2274" s="10"/>
      <c r="X2274" s="10"/>
      <c r="Y2274" s="10"/>
      <c r="Z2274" s="10"/>
      <c r="AA2274" s="31" t="str">
        <f t="shared" si="281"/>
        <v>--</v>
      </c>
      <c r="AB2274" s="18" t="str">
        <f t="shared" si="287"/>
        <v>Deposit</v>
      </c>
      <c r="AC2274" s="3">
        <f t="shared" si="282"/>
        <v>0</v>
      </c>
      <c r="AD2274" s="4">
        <f t="shared" si="283"/>
        <v>0</v>
      </c>
      <c r="AE2274" s="8" t="str">
        <f t="shared" si="284"/>
        <v/>
      </c>
      <c r="AF2274" s="18" t="str">
        <f t="shared" si="285"/>
        <v>--</v>
      </c>
    </row>
    <row r="2275" spans="5:32" x14ac:dyDescent="0.25">
      <c r="E2275" s="36" t="str">
        <f t="shared" si="286"/>
        <v>--</v>
      </c>
      <c r="F2275" s="26"/>
      <c r="G2275" s="21"/>
      <c r="H2275" s="30"/>
      <c r="I2275" s="30"/>
      <c r="J2275" s="24"/>
      <c r="K2275" s="24"/>
      <c r="L2275" s="24"/>
      <c r="M2275" s="26"/>
      <c r="N2275" s="30"/>
      <c r="O2275" s="13"/>
      <c r="P2275" s="13"/>
      <c r="Q2275" s="13"/>
      <c r="R2275" s="13"/>
      <c r="T2275" s="8" t="str">
        <f>IF(COUNTIF(M2275, "*POSB*TRA*")&gt;0,CONCATENATE(L2275,"-",MID(M2275,(MIN(IF(ISERROR(FIND({1;2;3;4;5;6;7;8;9;0},M2275,FIND("POSB",M2275))),"",FIND({1;2;3;4;5;6;7;8;9;0},M2275,FIND("POSB",M2275))))),6)),"")</f>
        <v/>
      </c>
      <c r="U2275" s="8" t="str">
        <f t="shared" si="280"/>
        <v>--</v>
      </c>
      <c r="V2275" s="17" t="str">
        <f>IF(COUNTIF(M2275, "*CHEQUE*")&gt;0,+MID(M2275,(MIN(IF(ISERROR(FIND({1;2;3;4;5;6;7;8;9;0},M2275)),"",FIND({1;2;3;4;5;6;7;8;9;0},M2275)))),15),"")</f>
        <v/>
      </c>
      <c r="W2275" s="10"/>
      <c r="X2275" s="10"/>
      <c r="Y2275" s="10"/>
      <c r="Z2275" s="10"/>
      <c r="AA2275" s="31" t="str">
        <f t="shared" si="281"/>
        <v>--</v>
      </c>
      <c r="AB2275" s="18" t="str">
        <f t="shared" si="287"/>
        <v>Deposit</v>
      </c>
      <c r="AC2275" s="3">
        <f t="shared" si="282"/>
        <v>0</v>
      </c>
      <c r="AD2275" s="4">
        <f t="shared" si="283"/>
        <v>0</v>
      </c>
      <c r="AE2275" s="8" t="str">
        <f t="shared" si="284"/>
        <v/>
      </c>
      <c r="AF2275" s="18" t="str">
        <f t="shared" si="285"/>
        <v>--</v>
      </c>
    </row>
    <row r="2276" spans="5:32" x14ac:dyDescent="0.25">
      <c r="E2276" s="36" t="str">
        <f t="shared" si="286"/>
        <v>--</v>
      </c>
      <c r="F2276" s="25"/>
      <c r="G2276" s="20"/>
      <c r="H2276" s="29"/>
      <c r="I2276" s="29"/>
      <c r="J2276" s="23"/>
      <c r="K2276" s="23"/>
      <c r="L2276" s="23"/>
      <c r="M2276" s="25"/>
      <c r="N2276" s="29"/>
      <c r="O2276" s="13"/>
      <c r="P2276" s="13"/>
      <c r="Q2276" s="13"/>
      <c r="R2276" s="13"/>
      <c r="T2276" s="8" t="str">
        <f>IF(COUNTIF(M2276, "*POSB*TRA*")&gt;0,CONCATENATE(L2276,"-",MID(M2276,(MIN(IF(ISERROR(FIND({1;2;3;4;5;6;7;8;9;0},M2276,FIND("POSB",M2276))),"",FIND({1;2;3;4;5;6;7;8;9;0},M2276,FIND("POSB",M2276))))),6)),"")</f>
        <v/>
      </c>
      <c r="U2276" s="8" t="str">
        <f t="shared" si="280"/>
        <v>--</v>
      </c>
      <c r="V2276" s="17" t="str">
        <f>IF(COUNTIF(M2276, "*CHEQUE*")&gt;0,+MID(M2276,(MIN(IF(ISERROR(FIND({1;2;3;4;5;6;7;8;9;0},M2276)),"",FIND({1;2;3;4;5;6;7;8;9;0},M2276)))),15),"")</f>
        <v/>
      </c>
      <c r="W2276" s="10"/>
      <c r="X2276" s="10"/>
      <c r="Y2276" s="10"/>
      <c r="Z2276" s="10"/>
      <c r="AA2276" s="31" t="str">
        <f t="shared" si="281"/>
        <v>--</v>
      </c>
      <c r="AB2276" s="18" t="str">
        <f t="shared" si="287"/>
        <v>Deposit</v>
      </c>
      <c r="AC2276" s="3">
        <f t="shared" si="282"/>
        <v>0</v>
      </c>
      <c r="AD2276" s="4">
        <f t="shared" si="283"/>
        <v>0</v>
      </c>
      <c r="AE2276" s="8" t="str">
        <f t="shared" si="284"/>
        <v/>
      </c>
      <c r="AF2276" s="18" t="str">
        <f t="shared" si="285"/>
        <v>--</v>
      </c>
    </row>
    <row r="2277" spans="5:32" x14ac:dyDescent="0.25">
      <c r="E2277" s="36" t="str">
        <f t="shared" si="286"/>
        <v>--</v>
      </c>
      <c r="F2277" s="26"/>
      <c r="G2277" s="21"/>
      <c r="H2277" s="30"/>
      <c r="I2277" s="30"/>
      <c r="J2277" s="24"/>
      <c r="K2277" s="24"/>
      <c r="L2277" s="24"/>
      <c r="M2277" s="26"/>
      <c r="N2277" s="30"/>
      <c r="O2277" s="13"/>
      <c r="P2277" s="13"/>
      <c r="Q2277" s="13"/>
      <c r="R2277" s="13"/>
      <c r="T2277" s="8" t="str">
        <f>IF(COUNTIF(M2277, "*POSB*TRA*")&gt;0,CONCATENATE(L2277,"-",MID(M2277,(MIN(IF(ISERROR(FIND({1;2;3;4;5;6;7;8;9;0},M2277,FIND("POSB",M2277))),"",FIND({1;2;3;4;5;6;7;8;9;0},M2277,FIND("POSB",M2277))))),6)),"")</f>
        <v/>
      </c>
      <c r="U2277" s="8" t="str">
        <f t="shared" si="280"/>
        <v>--</v>
      </c>
      <c r="V2277" s="17" t="str">
        <f>IF(COUNTIF(M2277, "*CHEQUE*")&gt;0,+MID(M2277,(MIN(IF(ISERROR(FIND({1;2;3;4;5;6;7;8;9;0},M2277)),"",FIND({1;2;3;4;5;6;7;8;9;0},M2277)))),15),"")</f>
        <v/>
      </c>
      <c r="W2277" s="10"/>
      <c r="X2277" s="10"/>
      <c r="Y2277" s="10"/>
      <c r="Z2277" s="10"/>
      <c r="AA2277" s="31" t="str">
        <f t="shared" si="281"/>
        <v>--</v>
      </c>
      <c r="AB2277" s="18" t="str">
        <f t="shared" si="287"/>
        <v>Deposit</v>
      </c>
      <c r="AC2277" s="3">
        <f t="shared" si="282"/>
        <v>0</v>
      </c>
      <c r="AD2277" s="4">
        <f t="shared" si="283"/>
        <v>0</v>
      </c>
      <c r="AE2277" s="8" t="str">
        <f t="shared" si="284"/>
        <v/>
      </c>
      <c r="AF2277" s="18" t="str">
        <f t="shared" si="285"/>
        <v>--</v>
      </c>
    </row>
    <row r="2278" spans="5:32" x14ac:dyDescent="0.25">
      <c r="E2278" s="36" t="str">
        <f t="shared" si="286"/>
        <v>--</v>
      </c>
      <c r="F2278" s="25"/>
      <c r="G2278" s="20"/>
      <c r="H2278" s="29"/>
      <c r="I2278" s="29"/>
      <c r="J2278" s="23"/>
      <c r="K2278" s="23"/>
      <c r="L2278" s="23"/>
      <c r="M2278" s="25"/>
      <c r="N2278" s="29"/>
      <c r="O2278" s="13"/>
      <c r="P2278" s="13"/>
      <c r="Q2278" s="13"/>
      <c r="R2278" s="13"/>
      <c r="T2278" s="8" t="str">
        <f>IF(COUNTIF(M2278, "*POSB*TRA*")&gt;0,CONCATENATE(L2278,"-",MID(M2278,(MIN(IF(ISERROR(FIND({1;2;3;4;5;6;7;8;9;0},M2278,FIND("POSB",M2278))),"",FIND({1;2;3;4;5;6;7;8;9;0},M2278,FIND("POSB",M2278))))),6)),"")</f>
        <v/>
      </c>
      <c r="U2278" s="8" t="str">
        <f t="shared" si="280"/>
        <v>--</v>
      </c>
      <c r="V2278" s="17" t="str">
        <f>IF(COUNTIF(M2278, "*CHEQUE*")&gt;0,+MID(M2278,(MIN(IF(ISERROR(FIND({1;2;3;4;5;6;7;8;9;0},M2278)),"",FIND({1;2;3;4;5;6;7;8;9;0},M2278)))),15),"")</f>
        <v/>
      </c>
      <c r="W2278" s="10"/>
      <c r="X2278" s="10"/>
      <c r="Y2278" s="10"/>
      <c r="Z2278" s="10"/>
      <c r="AA2278" s="31" t="str">
        <f t="shared" si="281"/>
        <v>--</v>
      </c>
      <c r="AB2278" s="18" t="str">
        <f t="shared" si="287"/>
        <v>Deposit</v>
      </c>
      <c r="AC2278" s="3">
        <f t="shared" si="282"/>
        <v>0</v>
      </c>
      <c r="AD2278" s="4">
        <f t="shared" si="283"/>
        <v>0</v>
      </c>
      <c r="AE2278" s="8" t="str">
        <f t="shared" si="284"/>
        <v/>
      </c>
      <c r="AF2278" s="18" t="str">
        <f t="shared" si="285"/>
        <v>--</v>
      </c>
    </row>
    <row r="2279" spans="5:32" x14ac:dyDescent="0.25">
      <c r="E2279" s="36" t="str">
        <f t="shared" si="286"/>
        <v>--</v>
      </c>
      <c r="F2279" s="26"/>
      <c r="G2279" s="21"/>
      <c r="H2279" s="30"/>
      <c r="I2279" s="30"/>
      <c r="J2279" s="24"/>
      <c r="K2279" s="24"/>
      <c r="L2279" s="24"/>
      <c r="M2279" s="26"/>
      <c r="N2279" s="30"/>
      <c r="O2279" s="13"/>
      <c r="P2279" s="13"/>
      <c r="Q2279" s="13"/>
      <c r="R2279" s="13"/>
      <c r="T2279" s="8" t="str">
        <f>IF(COUNTIF(M2279, "*POSB*TRA*")&gt;0,CONCATENATE(L2279,"-",MID(M2279,(MIN(IF(ISERROR(FIND({1;2;3;4;5;6;7;8;9;0},M2279,FIND("POSB",M2279))),"",FIND({1;2;3;4;5;6;7;8;9;0},M2279,FIND("POSB",M2279))))),6)),"")</f>
        <v/>
      </c>
      <c r="U2279" s="8" t="str">
        <f t="shared" si="280"/>
        <v>--</v>
      </c>
      <c r="V2279" s="17" t="str">
        <f>IF(COUNTIF(M2279, "*CHEQUE*")&gt;0,+MID(M2279,(MIN(IF(ISERROR(FIND({1;2;3;4;5;6;7;8;9;0},M2279)),"",FIND({1;2;3;4;5;6;7;8;9;0},M2279)))),15),"")</f>
        <v/>
      </c>
      <c r="W2279" s="10"/>
      <c r="X2279" s="10"/>
      <c r="Y2279" s="10"/>
      <c r="Z2279" s="10"/>
      <c r="AA2279" s="31" t="str">
        <f t="shared" si="281"/>
        <v>--</v>
      </c>
      <c r="AB2279" s="18" t="str">
        <f t="shared" si="287"/>
        <v>Deposit</v>
      </c>
      <c r="AC2279" s="3">
        <f t="shared" si="282"/>
        <v>0</v>
      </c>
      <c r="AD2279" s="4">
        <f t="shared" si="283"/>
        <v>0</v>
      </c>
      <c r="AE2279" s="8" t="str">
        <f t="shared" si="284"/>
        <v/>
      </c>
      <c r="AF2279" s="18" t="str">
        <f t="shared" si="285"/>
        <v>--</v>
      </c>
    </row>
    <row r="2280" spans="5:32" x14ac:dyDescent="0.25">
      <c r="E2280" s="36" t="str">
        <f t="shared" si="286"/>
        <v>--</v>
      </c>
      <c r="F2280" s="25"/>
      <c r="G2280" s="20"/>
      <c r="H2280" s="29"/>
      <c r="I2280" s="29"/>
      <c r="J2280" s="23"/>
      <c r="K2280" s="23"/>
      <c r="L2280" s="23"/>
      <c r="M2280" s="25"/>
      <c r="N2280" s="29"/>
      <c r="O2280" s="13"/>
      <c r="P2280" s="13"/>
      <c r="Q2280" s="13"/>
      <c r="R2280" s="13"/>
      <c r="T2280" s="8" t="str">
        <f>IF(COUNTIF(M2280, "*POSB*TRA*")&gt;0,CONCATENATE(L2280,"-",MID(M2280,(MIN(IF(ISERROR(FIND({1;2;3;4;5;6;7;8;9;0},M2280,FIND("POSB",M2280))),"",FIND({1;2;3;4;5;6;7;8;9;0},M2280,FIND("POSB",M2280))))),6)),"")</f>
        <v/>
      </c>
      <c r="U2280" s="8" t="str">
        <f t="shared" si="280"/>
        <v>--</v>
      </c>
      <c r="V2280" s="17" t="str">
        <f>IF(COUNTIF(M2280, "*CHEQUE*")&gt;0,+MID(M2280,(MIN(IF(ISERROR(FIND({1;2;3;4;5;6;7;8;9;0},M2280)),"",FIND({1;2;3;4;5;6;7;8;9;0},M2280)))),15),"")</f>
        <v/>
      </c>
      <c r="W2280" s="10"/>
      <c r="X2280" s="10"/>
      <c r="Y2280" s="10"/>
      <c r="Z2280" s="10"/>
      <c r="AA2280" s="31" t="str">
        <f t="shared" si="281"/>
        <v>--</v>
      </c>
      <c r="AB2280" s="18" t="str">
        <f t="shared" si="287"/>
        <v>Deposit</v>
      </c>
      <c r="AC2280" s="3">
        <f t="shared" si="282"/>
        <v>0</v>
      </c>
      <c r="AD2280" s="4">
        <f t="shared" si="283"/>
        <v>0</v>
      </c>
      <c r="AE2280" s="8" t="str">
        <f t="shared" si="284"/>
        <v/>
      </c>
      <c r="AF2280" s="18" t="str">
        <f t="shared" si="285"/>
        <v>--</v>
      </c>
    </row>
    <row r="2281" spans="5:32" x14ac:dyDescent="0.25">
      <c r="E2281" s="36" t="str">
        <f t="shared" si="286"/>
        <v>--</v>
      </c>
      <c r="F2281" s="26"/>
      <c r="G2281" s="21"/>
      <c r="H2281" s="30"/>
      <c r="I2281" s="30"/>
      <c r="J2281" s="24"/>
      <c r="K2281" s="24"/>
      <c r="L2281" s="24"/>
      <c r="M2281" s="26"/>
      <c r="N2281" s="30"/>
      <c r="O2281" s="13"/>
      <c r="P2281" s="13"/>
      <c r="Q2281" s="13"/>
      <c r="R2281" s="13"/>
      <c r="T2281" s="8" t="str">
        <f>IF(COUNTIF(M2281, "*POSB*TRA*")&gt;0,CONCATENATE(L2281,"-",MID(M2281,(MIN(IF(ISERROR(FIND({1;2;3;4;5;6;7;8;9;0},M2281,FIND("POSB",M2281))),"",FIND({1;2;3;4;5;6;7;8;9;0},M2281,FIND("POSB",M2281))))),6)),"")</f>
        <v/>
      </c>
      <c r="U2281" s="8" t="str">
        <f t="shared" si="280"/>
        <v>--</v>
      </c>
      <c r="V2281" s="17" t="str">
        <f>IF(COUNTIF(M2281, "*CHEQUE*")&gt;0,+MID(M2281,(MIN(IF(ISERROR(FIND({1;2;3;4;5;6;7;8;9;0},M2281)),"",FIND({1;2;3;4;5;6;7;8;9;0},M2281)))),15),"")</f>
        <v/>
      </c>
      <c r="W2281" s="10"/>
      <c r="X2281" s="10"/>
      <c r="Y2281" s="10"/>
      <c r="Z2281" s="10"/>
      <c r="AA2281" s="31" t="str">
        <f t="shared" si="281"/>
        <v>--</v>
      </c>
      <c r="AB2281" s="18" t="str">
        <f t="shared" si="287"/>
        <v>Deposit</v>
      </c>
      <c r="AC2281" s="3">
        <f t="shared" si="282"/>
        <v>0</v>
      </c>
      <c r="AD2281" s="4">
        <f t="shared" si="283"/>
        <v>0</v>
      </c>
      <c r="AE2281" s="8" t="str">
        <f t="shared" si="284"/>
        <v/>
      </c>
      <c r="AF2281" s="18" t="str">
        <f t="shared" si="285"/>
        <v>--</v>
      </c>
    </row>
    <row r="2282" spans="5:32" x14ac:dyDescent="0.25">
      <c r="E2282" s="36" t="str">
        <f t="shared" si="286"/>
        <v>--</v>
      </c>
      <c r="F2282" s="25"/>
      <c r="G2282" s="20"/>
      <c r="H2282" s="29"/>
      <c r="I2282" s="29"/>
      <c r="J2282" s="23"/>
      <c r="K2282" s="23"/>
      <c r="L2282" s="23"/>
      <c r="M2282" s="25"/>
      <c r="N2282" s="29"/>
      <c r="O2282" s="13"/>
      <c r="P2282" s="13"/>
      <c r="Q2282" s="13"/>
      <c r="R2282" s="13"/>
      <c r="T2282" s="8" t="str">
        <f>IF(COUNTIF(M2282, "*POSB*TRA*")&gt;0,CONCATENATE(L2282,"-",MID(M2282,(MIN(IF(ISERROR(FIND({1;2;3;4;5;6;7;8;9;0},M2282,FIND("POSB",M2282))),"",FIND({1;2;3;4;5;6;7;8;9;0},M2282,FIND("POSB",M2282))))),6)),"")</f>
        <v/>
      </c>
      <c r="U2282" s="8" t="str">
        <f t="shared" si="280"/>
        <v>--</v>
      </c>
      <c r="V2282" s="17" t="str">
        <f>IF(COUNTIF(M2282, "*CHEQUE*")&gt;0,+MID(M2282,(MIN(IF(ISERROR(FIND({1;2;3;4;5;6;7;8;9;0},M2282)),"",FIND({1;2;3;4;5;6;7;8;9;0},M2282)))),15),"")</f>
        <v/>
      </c>
      <c r="W2282" s="10"/>
      <c r="X2282" s="10"/>
      <c r="Y2282" s="10"/>
      <c r="Z2282" s="10"/>
      <c r="AA2282" s="31" t="str">
        <f t="shared" si="281"/>
        <v>--</v>
      </c>
      <c r="AB2282" s="18" t="str">
        <f t="shared" si="287"/>
        <v>Deposit</v>
      </c>
      <c r="AC2282" s="3">
        <f t="shared" si="282"/>
        <v>0</v>
      </c>
      <c r="AD2282" s="4">
        <f t="shared" si="283"/>
        <v>0</v>
      </c>
      <c r="AE2282" s="8" t="str">
        <f t="shared" si="284"/>
        <v/>
      </c>
      <c r="AF2282" s="18" t="str">
        <f t="shared" si="285"/>
        <v>--</v>
      </c>
    </row>
    <row r="2283" spans="5:32" x14ac:dyDescent="0.25">
      <c r="E2283" s="36" t="str">
        <f t="shared" si="286"/>
        <v>--</v>
      </c>
      <c r="F2283" s="26"/>
      <c r="G2283" s="21"/>
      <c r="H2283" s="30"/>
      <c r="I2283" s="30"/>
      <c r="J2283" s="24"/>
      <c r="K2283" s="24"/>
      <c r="L2283" s="24"/>
      <c r="M2283" s="26"/>
      <c r="N2283" s="30"/>
      <c r="O2283" s="13"/>
      <c r="P2283" s="13"/>
      <c r="Q2283" s="13"/>
      <c r="R2283" s="13"/>
      <c r="T2283" s="8" t="str">
        <f>IF(COUNTIF(M2283, "*POSB*TRA*")&gt;0,CONCATENATE(L2283,"-",MID(M2283,(MIN(IF(ISERROR(FIND({1;2;3;4;5;6;7;8;9;0},M2283,FIND("POSB",M2283))),"",FIND({1;2;3;4;5;6;7;8;9;0},M2283,FIND("POSB",M2283))))),6)),"")</f>
        <v/>
      </c>
      <c r="U2283" s="8" t="str">
        <f t="shared" si="280"/>
        <v>--</v>
      </c>
      <c r="V2283" s="17" t="str">
        <f>IF(COUNTIF(M2283, "*CHEQUE*")&gt;0,+MID(M2283,(MIN(IF(ISERROR(FIND({1;2;3;4;5;6;7;8;9;0},M2283)),"",FIND({1;2;3;4;5;6;7;8;9;0},M2283)))),15),"")</f>
        <v/>
      </c>
      <c r="W2283" s="10"/>
      <c r="X2283" s="10"/>
      <c r="Y2283" s="10"/>
      <c r="Z2283" s="10"/>
      <c r="AA2283" s="31" t="str">
        <f t="shared" si="281"/>
        <v>--</v>
      </c>
      <c r="AB2283" s="18" t="str">
        <f t="shared" si="287"/>
        <v>Deposit</v>
      </c>
      <c r="AC2283" s="3">
        <f t="shared" si="282"/>
        <v>0</v>
      </c>
      <c r="AD2283" s="4">
        <f t="shared" si="283"/>
        <v>0</v>
      </c>
      <c r="AE2283" s="8" t="str">
        <f t="shared" si="284"/>
        <v/>
      </c>
      <c r="AF2283" s="18" t="str">
        <f t="shared" si="285"/>
        <v>--</v>
      </c>
    </row>
    <row r="2284" spans="5:32" x14ac:dyDescent="0.25">
      <c r="E2284" s="36" t="str">
        <f t="shared" si="286"/>
        <v>--</v>
      </c>
      <c r="F2284" s="25"/>
      <c r="G2284" s="20"/>
      <c r="H2284" s="29"/>
      <c r="I2284" s="29"/>
      <c r="J2284" s="23"/>
      <c r="K2284" s="23"/>
      <c r="L2284" s="23"/>
      <c r="M2284" s="25"/>
      <c r="N2284" s="29"/>
      <c r="O2284" s="13"/>
      <c r="P2284" s="13"/>
      <c r="Q2284" s="13"/>
      <c r="R2284" s="13"/>
      <c r="T2284" s="8" t="str">
        <f>IF(COUNTIF(M2284, "*POSB*TRA*")&gt;0,CONCATENATE(L2284,"-",MID(M2284,(MIN(IF(ISERROR(FIND({1;2;3;4;5;6;7;8;9;0},M2284,FIND("POSB",M2284))),"",FIND({1;2;3;4;5;6;7;8;9;0},M2284,FIND("POSB",M2284))))),6)),"")</f>
        <v/>
      </c>
      <c r="U2284" s="8" t="str">
        <f t="shared" si="280"/>
        <v>--</v>
      </c>
      <c r="V2284" s="17" t="str">
        <f>IF(COUNTIF(M2284, "*CHEQUE*")&gt;0,+MID(M2284,(MIN(IF(ISERROR(FIND({1;2;3;4;5;6;7;8;9;0},M2284)),"",FIND({1;2;3;4;5;6;7;8;9;0},M2284)))),15),"")</f>
        <v/>
      </c>
      <c r="W2284" s="10"/>
      <c r="X2284" s="10"/>
      <c r="Y2284" s="10"/>
      <c r="Z2284" s="10"/>
      <c r="AA2284" s="31" t="str">
        <f t="shared" si="281"/>
        <v>--</v>
      </c>
      <c r="AB2284" s="18" t="str">
        <f t="shared" si="287"/>
        <v>Deposit</v>
      </c>
      <c r="AC2284" s="3">
        <f t="shared" si="282"/>
        <v>0</v>
      </c>
      <c r="AD2284" s="4">
        <f t="shared" si="283"/>
        <v>0</v>
      </c>
      <c r="AE2284" s="8" t="str">
        <f t="shared" si="284"/>
        <v/>
      </c>
      <c r="AF2284" s="18" t="str">
        <f t="shared" si="285"/>
        <v>--</v>
      </c>
    </row>
    <row r="2285" spans="5:32" x14ac:dyDescent="0.25">
      <c r="E2285" s="36" t="str">
        <f t="shared" si="286"/>
        <v>--</v>
      </c>
      <c r="F2285" s="26"/>
      <c r="G2285" s="21"/>
      <c r="H2285" s="30"/>
      <c r="I2285" s="30"/>
      <c r="J2285" s="24"/>
      <c r="K2285" s="24"/>
      <c r="L2285" s="24"/>
      <c r="M2285" s="26"/>
      <c r="N2285" s="30"/>
      <c r="O2285" s="13"/>
      <c r="P2285" s="13"/>
      <c r="Q2285" s="13"/>
      <c r="R2285" s="13"/>
      <c r="T2285" s="8" t="str">
        <f>IF(COUNTIF(M2285, "*POSB*TRA*")&gt;0,CONCATENATE(L2285,"-",MID(M2285,(MIN(IF(ISERROR(FIND({1;2;3;4;5;6;7;8;9;0},M2285,FIND("POSB",M2285))),"",FIND({1;2;3;4;5;6;7;8;9;0},M2285,FIND("POSB",M2285))))),6)),"")</f>
        <v/>
      </c>
      <c r="U2285" s="8" t="str">
        <f t="shared" si="280"/>
        <v>--</v>
      </c>
      <c r="V2285" s="17" t="str">
        <f>IF(COUNTIF(M2285, "*CHEQUE*")&gt;0,+MID(M2285,(MIN(IF(ISERROR(FIND({1;2;3;4;5;6;7;8;9;0},M2285)),"",FIND({1;2;3;4;5;6;7;8;9;0},M2285)))),15),"")</f>
        <v/>
      </c>
      <c r="W2285" s="10"/>
      <c r="X2285" s="10"/>
      <c r="Y2285" s="10"/>
      <c r="Z2285" s="10"/>
      <c r="AA2285" s="31" t="str">
        <f t="shared" si="281"/>
        <v>--</v>
      </c>
      <c r="AB2285" s="18" t="str">
        <f t="shared" si="287"/>
        <v>Deposit</v>
      </c>
      <c r="AC2285" s="3">
        <f t="shared" si="282"/>
        <v>0</v>
      </c>
      <c r="AD2285" s="4">
        <f t="shared" si="283"/>
        <v>0</v>
      </c>
      <c r="AE2285" s="8" t="str">
        <f t="shared" si="284"/>
        <v/>
      </c>
      <c r="AF2285" s="18" t="str">
        <f t="shared" si="285"/>
        <v>--</v>
      </c>
    </row>
    <row r="2286" spans="5:32" x14ac:dyDescent="0.25">
      <c r="E2286" s="36" t="str">
        <f t="shared" si="286"/>
        <v>--</v>
      </c>
      <c r="F2286" s="25"/>
      <c r="G2286" s="20"/>
      <c r="H2286" s="29"/>
      <c r="I2286" s="29"/>
      <c r="J2286" s="23"/>
      <c r="K2286" s="23"/>
      <c r="L2286" s="23"/>
      <c r="M2286" s="25"/>
      <c r="N2286" s="29"/>
      <c r="O2286" s="13"/>
      <c r="P2286" s="13"/>
      <c r="Q2286" s="13"/>
      <c r="R2286" s="13"/>
      <c r="T2286" s="8" t="str">
        <f>IF(COUNTIF(M2286, "*POSB*TRA*")&gt;0,CONCATENATE(L2286,"-",MID(M2286,(MIN(IF(ISERROR(FIND({1;2;3;4;5;6;7;8;9;0},M2286,FIND("POSB",M2286))),"",FIND({1;2;3;4;5;6;7;8;9;0},M2286,FIND("POSB",M2286))))),6)),"")</f>
        <v/>
      </c>
      <c r="U2286" s="8" t="str">
        <f t="shared" si="280"/>
        <v>--</v>
      </c>
      <c r="V2286" s="17" t="str">
        <f>IF(COUNTIF(M2286, "*CHEQUE*")&gt;0,+MID(M2286,(MIN(IF(ISERROR(FIND({1;2;3;4;5;6;7;8;9;0},M2286)),"",FIND({1;2;3;4;5;6;7;8;9;0},M2286)))),15),"")</f>
        <v/>
      </c>
      <c r="W2286" s="10"/>
      <c r="X2286" s="10"/>
      <c r="Y2286" s="10"/>
      <c r="Z2286" s="10"/>
      <c r="AA2286" s="31" t="str">
        <f t="shared" si="281"/>
        <v>--</v>
      </c>
      <c r="AB2286" s="18" t="str">
        <f t="shared" si="287"/>
        <v>Deposit</v>
      </c>
      <c r="AC2286" s="3">
        <f t="shared" si="282"/>
        <v>0</v>
      </c>
      <c r="AD2286" s="4">
        <f t="shared" si="283"/>
        <v>0</v>
      </c>
      <c r="AE2286" s="8" t="str">
        <f t="shared" si="284"/>
        <v/>
      </c>
      <c r="AF2286" s="18" t="str">
        <f t="shared" si="285"/>
        <v>--</v>
      </c>
    </row>
    <row r="2287" spans="5:32" x14ac:dyDescent="0.25">
      <c r="E2287" s="36" t="str">
        <f t="shared" si="286"/>
        <v>--</v>
      </c>
      <c r="F2287" s="26"/>
      <c r="G2287" s="21"/>
      <c r="H2287" s="30"/>
      <c r="I2287" s="30"/>
      <c r="J2287" s="24"/>
      <c r="K2287" s="24"/>
      <c r="L2287" s="24"/>
      <c r="M2287" s="26"/>
      <c r="N2287" s="30"/>
      <c r="O2287" s="13"/>
      <c r="P2287" s="13"/>
      <c r="Q2287" s="13"/>
      <c r="R2287" s="13"/>
      <c r="T2287" s="8" t="str">
        <f>IF(COUNTIF(M2287, "*POSB*TRA*")&gt;0,CONCATENATE(L2287,"-",MID(M2287,(MIN(IF(ISERROR(FIND({1;2;3;4;5;6;7;8;9;0},M2287,FIND("POSB",M2287))),"",FIND({1;2;3;4;5;6;7;8;9;0},M2287,FIND("POSB",M2287))))),6)),"")</f>
        <v/>
      </c>
      <c r="U2287" s="8" t="str">
        <f t="shared" si="280"/>
        <v>--</v>
      </c>
      <c r="V2287" s="17" t="str">
        <f>IF(COUNTIF(M2287, "*CHEQUE*")&gt;0,+MID(M2287,(MIN(IF(ISERROR(FIND({1;2;3;4;5;6;7;8;9;0},M2287)),"",FIND({1;2;3;4;5;6;7;8;9;0},M2287)))),15),"")</f>
        <v/>
      </c>
      <c r="W2287" s="10"/>
      <c r="X2287" s="10"/>
      <c r="Y2287" s="10"/>
      <c r="Z2287" s="10"/>
      <c r="AA2287" s="31" t="str">
        <f t="shared" si="281"/>
        <v>--</v>
      </c>
      <c r="AB2287" s="18" t="str">
        <f t="shared" si="287"/>
        <v>Deposit</v>
      </c>
      <c r="AC2287" s="3">
        <f t="shared" si="282"/>
        <v>0</v>
      </c>
      <c r="AD2287" s="4">
        <f t="shared" si="283"/>
        <v>0</v>
      </c>
      <c r="AE2287" s="8" t="str">
        <f t="shared" si="284"/>
        <v/>
      </c>
      <c r="AF2287" s="18" t="str">
        <f t="shared" si="285"/>
        <v>--</v>
      </c>
    </row>
    <row r="2288" spans="5:32" x14ac:dyDescent="0.25">
      <c r="E2288" s="36" t="str">
        <f t="shared" si="286"/>
        <v>--</v>
      </c>
      <c r="F2288" s="25"/>
      <c r="G2288" s="20"/>
      <c r="H2288" s="29"/>
      <c r="I2288" s="29"/>
      <c r="J2288" s="23"/>
      <c r="K2288" s="23"/>
      <c r="L2288" s="23"/>
      <c r="M2288" s="25"/>
      <c r="N2288" s="29"/>
      <c r="O2288" s="13"/>
      <c r="P2288" s="13"/>
      <c r="Q2288" s="13"/>
      <c r="R2288" s="13"/>
      <c r="T2288" s="8" t="str">
        <f>IF(COUNTIF(M2288, "*POSB*TRA*")&gt;0,CONCATENATE(L2288,"-",MID(M2288,(MIN(IF(ISERROR(FIND({1;2;3;4;5;6;7;8;9;0},M2288,FIND("POSB",M2288))),"",FIND({1;2;3;4;5;6;7;8;9;0},M2288,FIND("POSB",M2288))))),6)),"")</f>
        <v/>
      </c>
      <c r="U2288" s="8" t="str">
        <f t="shared" si="280"/>
        <v>--</v>
      </c>
      <c r="V2288" s="17" t="str">
        <f>IF(COUNTIF(M2288, "*CHEQUE*")&gt;0,+MID(M2288,(MIN(IF(ISERROR(FIND({1;2;3;4;5;6;7;8;9;0},M2288)),"",FIND({1;2;3;4;5;6;7;8;9;0},M2288)))),15),"")</f>
        <v/>
      </c>
      <c r="W2288" s="10"/>
      <c r="X2288" s="10"/>
      <c r="Y2288" s="10"/>
      <c r="Z2288" s="10"/>
      <c r="AA2288" s="31" t="str">
        <f t="shared" si="281"/>
        <v>--</v>
      </c>
      <c r="AB2288" s="18" t="str">
        <f t="shared" si="287"/>
        <v>Deposit</v>
      </c>
      <c r="AC2288" s="3">
        <f t="shared" si="282"/>
        <v>0</v>
      </c>
      <c r="AD2288" s="4">
        <f t="shared" si="283"/>
        <v>0</v>
      </c>
      <c r="AE2288" s="8" t="str">
        <f t="shared" si="284"/>
        <v/>
      </c>
      <c r="AF2288" s="18" t="str">
        <f t="shared" si="285"/>
        <v>--</v>
      </c>
    </row>
    <row r="2289" spans="5:32" x14ac:dyDescent="0.25">
      <c r="E2289" s="36" t="str">
        <f t="shared" si="286"/>
        <v>--</v>
      </c>
      <c r="F2289" s="26"/>
      <c r="G2289" s="21"/>
      <c r="H2289" s="30"/>
      <c r="I2289" s="30"/>
      <c r="J2289" s="24"/>
      <c r="K2289" s="24"/>
      <c r="L2289" s="24"/>
      <c r="M2289" s="26"/>
      <c r="N2289" s="30"/>
      <c r="O2289" s="13"/>
      <c r="P2289" s="13"/>
      <c r="Q2289" s="13"/>
      <c r="R2289" s="13"/>
      <c r="T2289" s="8" t="str">
        <f>IF(COUNTIF(M2289, "*POSB*TRA*")&gt;0,CONCATENATE(L2289,"-",MID(M2289,(MIN(IF(ISERROR(FIND({1;2;3;4;5;6;7;8;9;0},M2289,FIND("POSB",M2289))),"",FIND({1;2;3;4;5;6;7;8;9;0},M2289,FIND("POSB",M2289))))),6)),"")</f>
        <v/>
      </c>
      <c r="U2289" s="8" t="str">
        <f t="shared" si="280"/>
        <v>--</v>
      </c>
      <c r="V2289" s="17" t="str">
        <f>IF(COUNTIF(M2289, "*CHEQUE*")&gt;0,+MID(M2289,(MIN(IF(ISERROR(FIND({1;2;3;4;5;6;7;8;9;0},M2289)),"",FIND({1;2;3;4;5;6;7;8;9;0},M2289)))),15),"")</f>
        <v/>
      </c>
      <c r="W2289" s="10"/>
      <c r="X2289" s="10"/>
      <c r="Y2289" s="10"/>
      <c r="Z2289" s="10"/>
      <c r="AA2289" s="31" t="str">
        <f t="shared" si="281"/>
        <v>--</v>
      </c>
      <c r="AB2289" s="18" t="str">
        <f t="shared" si="287"/>
        <v>Deposit</v>
      </c>
      <c r="AC2289" s="3">
        <f t="shared" si="282"/>
        <v>0</v>
      </c>
      <c r="AD2289" s="4">
        <f t="shared" si="283"/>
        <v>0</v>
      </c>
      <c r="AE2289" s="8" t="str">
        <f t="shared" si="284"/>
        <v/>
      </c>
      <c r="AF2289" s="18" t="str">
        <f t="shared" si="285"/>
        <v>--</v>
      </c>
    </row>
    <row r="2290" spans="5:32" x14ac:dyDescent="0.25">
      <c r="E2290" s="36" t="str">
        <f t="shared" si="286"/>
        <v>--</v>
      </c>
      <c r="F2290" s="25"/>
      <c r="G2290" s="20"/>
      <c r="H2290" s="29"/>
      <c r="I2290" s="29"/>
      <c r="J2290" s="23"/>
      <c r="K2290" s="23"/>
      <c r="L2290" s="23"/>
      <c r="M2290" s="25"/>
      <c r="N2290" s="29"/>
      <c r="O2290" s="13"/>
      <c r="P2290" s="13"/>
      <c r="Q2290" s="13"/>
      <c r="R2290" s="13"/>
      <c r="T2290" s="8" t="str">
        <f>IF(COUNTIF(M2290, "*POSB*TRA*")&gt;0,CONCATENATE(L2290,"-",MID(M2290,(MIN(IF(ISERROR(FIND({1;2;3;4;5;6;7;8;9;0},M2290,FIND("POSB",M2290))),"",FIND({1;2;3;4;5;6;7;8;9;0},M2290,FIND("POSB",M2290))))),6)),"")</f>
        <v/>
      </c>
      <c r="U2290" s="8" t="str">
        <f t="shared" si="280"/>
        <v>--</v>
      </c>
      <c r="V2290" s="17" t="str">
        <f>IF(COUNTIF(M2290, "*CHEQUE*")&gt;0,+MID(M2290,(MIN(IF(ISERROR(FIND({1;2;3;4;5;6;7;8;9;0},M2290)),"",FIND({1;2;3;4;5;6;7;8;9;0},M2290)))),15),"")</f>
        <v/>
      </c>
      <c r="W2290" s="10"/>
      <c r="X2290" s="10"/>
      <c r="Y2290" s="10"/>
      <c r="Z2290" s="10"/>
      <c r="AA2290" s="31" t="str">
        <f t="shared" si="281"/>
        <v>--</v>
      </c>
      <c r="AB2290" s="18" t="str">
        <f t="shared" si="287"/>
        <v>Deposit</v>
      </c>
      <c r="AC2290" s="3">
        <f t="shared" si="282"/>
        <v>0</v>
      </c>
      <c r="AD2290" s="4">
        <f t="shared" si="283"/>
        <v>0</v>
      </c>
      <c r="AE2290" s="8" t="str">
        <f t="shared" si="284"/>
        <v/>
      </c>
      <c r="AF2290" s="18" t="str">
        <f t="shared" si="285"/>
        <v>--</v>
      </c>
    </row>
    <row r="2291" spans="5:32" x14ac:dyDescent="0.25">
      <c r="E2291" s="36" t="str">
        <f t="shared" si="286"/>
        <v>--</v>
      </c>
      <c r="F2291" s="26"/>
      <c r="G2291" s="21"/>
      <c r="H2291" s="30"/>
      <c r="I2291" s="30"/>
      <c r="J2291" s="24"/>
      <c r="K2291" s="24"/>
      <c r="L2291" s="24"/>
      <c r="M2291" s="26"/>
      <c r="N2291" s="30"/>
      <c r="O2291" s="13"/>
      <c r="P2291" s="13"/>
      <c r="Q2291" s="13"/>
      <c r="R2291" s="13"/>
      <c r="T2291" s="8" t="str">
        <f>IF(COUNTIF(M2291, "*POSB*TRA*")&gt;0,CONCATENATE(L2291,"-",MID(M2291,(MIN(IF(ISERROR(FIND({1;2;3;4;5;6;7;8;9;0},M2291,FIND("POSB",M2291))),"",FIND({1;2;3;4;5;6;7;8;9;0},M2291,FIND("POSB",M2291))))),6)),"")</f>
        <v/>
      </c>
      <c r="U2291" s="8" t="str">
        <f t="shared" si="280"/>
        <v>--</v>
      </c>
      <c r="V2291" s="17" t="str">
        <f>IF(COUNTIF(M2291, "*CHEQUE*")&gt;0,+MID(M2291,(MIN(IF(ISERROR(FIND({1;2;3;4;5;6;7;8;9;0},M2291)),"",FIND({1;2;3;4;5;6;7;8;9;0},M2291)))),15),"")</f>
        <v/>
      </c>
      <c r="W2291" s="10"/>
      <c r="X2291" s="10"/>
      <c r="Y2291" s="10"/>
      <c r="Z2291" s="10"/>
      <c r="AA2291" s="31" t="str">
        <f t="shared" si="281"/>
        <v>--</v>
      </c>
      <c r="AB2291" s="18" t="str">
        <f t="shared" si="287"/>
        <v>Deposit</v>
      </c>
      <c r="AC2291" s="3">
        <f t="shared" si="282"/>
        <v>0</v>
      </c>
      <c r="AD2291" s="4">
        <f t="shared" si="283"/>
        <v>0</v>
      </c>
      <c r="AE2291" s="8" t="str">
        <f t="shared" si="284"/>
        <v/>
      </c>
      <c r="AF2291" s="18" t="str">
        <f t="shared" si="285"/>
        <v>--</v>
      </c>
    </row>
    <row r="2292" spans="5:32" x14ac:dyDescent="0.25">
      <c r="E2292" s="36" t="str">
        <f t="shared" si="286"/>
        <v>--</v>
      </c>
      <c r="F2292" s="25"/>
      <c r="G2292" s="20"/>
      <c r="H2292" s="29"/>
      <c r="I2292" s="29"/>
      <c r="J2292" s="23"/>
      <c r="K2292" s="23"/>
      <c r="L2292" s="23"/>
      <c r="M2292" s="25"/>
      <c r="N2292" s="29"/>
      <c r="O2292" s="13"/>
      <c r="P2292" s="13"/>
      <c r="Q2292" s="13"/>
      <c r="R2292" s="13"/>
      <c r="T2292" s="8" t="str">
        <f>IF(COUNTIF(M2292, "*POSB*TRA*")&gt;0,CONCATENATE(L2292,"-",MID(M2292,(MIN(IF(ISERROR(FIND({1;2;3;4;5;6;7;8;9;0},M2292,FIND("POSB",M2292))),"",FIND({1;2;3;4;5;6;7;8;9;0},M2292,FIND("POSB",M2292))))),6)),"")</f>
        <v/>
      </c>
      <c r="U2292" s="8" t="str">
        <f t="shared" si="280"/>
        <v>--</v>
      </c>
      <c r="V2292" s="17" t="str">
        <f>IF(COUNTIF(M2292, "*CHEQUE*")&gt;0,+MID(M2292,(MIN(IF(ISERROR(FIND({1;2;3;4;5;6;7;8;9;0},M2292)),"",FIND({1;2;3;4;5;6;7;8;9;0},M2292)))),15),"")</f>
        <v/>
      </c>
      <c r="W2292" s="10"/>
      <c r="X2292" s="10"/>
      <c r="Y2292" s="10"/>
      <c r="Z2292" s="10"/>
      <c r="AA2292" s="31" t="str">
        <f t="shared" si="281"/>
        <v>--</v>
      </c>
      <c r="AB2292" s="18" t="str">
        <f t="shared" si="287"/>
        <v>Deposit</v>
      </c>
      <c r="AC2292" s="3">
        <f t="shared" si="282"/>
        <v>0</v>
      </c>
      <c r="AD2292" s="4">
        <f t="shared" si="283"/>
        <v>0</v>
      </c>
      <c r="AE2292" s="8" t="str">
        <f t="shared" si="284"/>
        <v/>
      </c>
      <c r="AF2292" s="18" t="str">
        <f t="shared" si="285"/>
        <v>--</v>
      </c>
    </row>
    <row r="2293" spans="5:32" x14ac:dyDescent="0.25">
      <c r="E2293" s="36" t="str">
        <f t="shared" si="286"/>
        <v>--</v>
      </c>
      <c r="F2293" s="26"/>
      <c r="G2293" s="21"/>
      <c r="H2293" s="30"/>
      <c r="I2293" s="30"/>
      <c r="J2293" s="24"/>
      <c r="K2293" s="24"/>
      <c r="L2293" s="24"/>
      <c r="M2293" s="26"/>
      <c r="N2293" s="30"/>
      <c r="O2293" s="13"/>
      <c r="P2293" s="13"/>
      <c r="Q2293" s="13"/>
      <c r="R2293" s="13"/>
      <c r="T2293" s="8" t="str">
        <f>IF(COUNTIF(M2293, "*POSB*TRA*")&gt;0,CONCATENATE(L2293,"-",MID(M2293,(MIN(IF(ISERROR(FIND({1;2;3;4;5;6;7;8;9;0},M2293,FIND("POSB",M2293))),"",FIND({1;2;3;4;5;6;7;8;9;0},M2293,FIND("POSB",M2293))))),6)),"")</f>
        <v/>
      </c>
      <c r="U2293" s="8" t="str">
        <f t="shared" si="280"/>
        <v>--</v>
      </c>
      <c r="V2293" s="17" t="str">
        <f>IF(COUNTIF(M2293, "*CHEQUE*")&gt;0,+MID(M2293,(MIN(IF(ISERROR(FIND({1;2;3;4;5;6;7;8;9;0},M2293)),"",FIND({1;2;3;4;5;6;7;8;9;0},M2293)))),15),"")</f>
        <v/>
      </c>
      <c r="W2293" s="10"/>
      <c r="X2293" s="10"/>
      <c r="Y2293" s="10"/>
      <c r="Z2293" s="10"/>
      <c r="AA2293" s="31" t="str">
        <f t="shared" si="281"/>
        <v>--</v>
      </c>
      <c r="AB2293" s="18" t="str">
        <f t="shared" si="287"/>
        <v>Deposit</v>
      </c>
      <c r="AC2293" s="3">
        <f t="shared" si="282"/>
        <v>0</v>
      </c>
      <c r="AD2293" s="4">
        <f t="shared" si="283"/>
        <v>0</v>
      </c>
      <c r="AE2293" s="8" t="str">
        <f t="shared" si="284"/>
        <v/>
      </c>
      <c r="AF2293" s="18" t="str">
        <f t="shared" si="285"/>
        <v>--</v>
      </c>
    </row>
    <row r="2294" spans="5:32" x14ac:dyDescent="0.25">
      <c r="E2294" s="36" t="str">
        <f t="shared" si="286"/>
        <v>--</v>
      </c>
      <c r="F2294" s="25"/>
      <c r="G2294" s="20"/>
      <c r="H2294" s="29"/>
      <c r="I2294" s="29"/>
      <c r="J2294" s="23"/>
      <c r="K2294" s="23"/>
      <c r="L2294" s="23"/>
      <c r="M2294" s="25"/>
      <c r="N2294" s="29"/>
      <c r="O2294" s="13"/>
      <c r="P2294" s="13"/>
      <c r="Q2294" s="13"/>
      <c r="R2294" s="13"/>
      <c r="T2294" s="8" t="str">
        <f>IF(COUNTIF(M2294, "*POSB*TRA*")&gt;0,CONCATENATE(L2294,"-",MID(M2294,(MIN(IF(ISERROR(FIND({1;2;3;4;5;6;7;8;9;0},M2294,FIND("POSB",M2294))),"",FIND({1;2;3;4;5;6;7;8;9;0},M2294,FIND("POSB",M2294))))),6)),"")</f>
        <v/>
      </c>
      <c r="U2294" s="8" t="str">
        <f t="shared" si="280"/>
        <v>--</v>
      </c>
      <c r="V2294" s="17" t="str">
        <f>IF(COUNTIF(M2294, "*CHEQUE*")&gt;0,+MID(M2294,(MIN(IF(ISERROR(FIND({1;2;3;4;5;6;7;8;9;0},M2294)),"",FIND({1;2;3;4;5;6;7;8;9;0},M2294)))),15),"")</f>
        <v/>
      </c>
      <c r="W2294" s="10"/>
      <c r="X2294" s="10"/>
      <c r="Y2294" s="10"/>
      <c r="Z2294" s="10"/>
      <c r="AA2294" s="31" t="str">
        <f t="shared" si="281"/>
        <v>--</v>
      </c>
      <c r="AB2294" s="18" t="str">
        <f t="shared" si="287"/>
        <v>Deposit</v>
      </c>
      <c r="AC2294" s="3">
        <f t="shared" si="282"/>
        <v>0</v>
      </c>
      <c r="AD2294" s="4">
        <f t="shared" si="283"/>
        <v>0</v>
      </c>
      <c r="AE2294" s="8" t="str">
        <f t="shared" si="284"/>
        <v/>
      </c>
      <c r="AF2294" s="18" t="str">
        <f t="shared" si="285"/>
        <v>--</v>
      </c>
    </row>
    <row r="2295" spans="5:32" x14ac:dyDescent="0.25">
      <c r="E2295" s="36" t="str">
        <f t="shared" si="286"/>
        <v>--</v>
      </c>
      <c r="F2295" s="26"/>
      <c r="G2295" s="21"/>
      <c r="H2295" s="30"/>
      <c r="I2295" s="30"/>
      <c r="J2295" s="24"/>
      <c r="K2295" s="24"/>
      <c r="L2295" s="24"/>
      <c r="M2295" s="26"/>
      <c r="N2295" s="30"/>
      <c r="O2295" s="13"/>
      <c r="P2295" s="13"/>
      <c r="Q2295" s="13"/>
      <c r="R2295" s="13"/>
      <c r="T2295" s="8" t="str">
        <f>IF(COUNTIF(M2295, "*POSB*TRA*")&gt;0,CONCATENATE(L2295,"-",MID(M2295,(MIN(IF(ISERROR(FIND({1;2;3;4;5;6;7;8;9;0},M2295,FIND("POSB",M2295))),"",FIND({1;2;3;4;5;6;7;8;9;0},M2295,FIND("POSB",M2295))))),6)),"")</f>
        <v/>
      </c>
      <c r="U2295" s="8" t="str">
        <f t="shared" si="280"/>
        <v>--</v>
      </c>
      <c r="V2295" s="17" t="str">
        <f>IF(COUNTIF(M2295, "*CHEQUE*")&gt;0,+MID(M2295,(MIN(IF(ISERROR(FIND({1;2;3;4;5;6;7;8;9;0},M2295)),"",FIND({1;2;3;4;5;6;7;8;9;0},M2295)))),15),"")</f>
        <v/>
      </c>
      <c r="W2295" s="10"/>
      <c r="X2295" s="10"/>
      <c r="Y2295" s="10"/>
      <c r="Z2295" s="10"/>
      <c r="AA2295" s="31" t="str">
        <f t="shared" si="281"/>
        <v>--</v>
      </c>
      <c r="AB2295" s="18" t="str">
        <f t="shared" si="287"/>
        <v>Deposit</v>
      </c>
      <c r="AC2295" s="3">
        <f t="shared" si="282"/>
        <v>0</v>
      </c>
      <c r="AD2295" s="4">
        <f t="shared" si="283"/>
        <v>0</v>
      </c>
      <c r="AE2295" s="8" t="str">
        <f t="shared" si="284"/>
        <v/>
      </c>
      <c r="AF2295" s="18" t="str">
        <f t="shared" si="285"/>
        <v>--</v>
      </c>
    </row>
    <row r="2296" spans="5:32" x14ac:dyDescent="0.25">
      <c r="E2296" s="36" t="str">
        <f t="shared" si="286"/>
        <v>--</v>
      </c>
      <c r="F2296" s="25"/>
      <c r="G2296" s="20"/>
      <c r="H2296" s="29"/>
      <c r="I2296" s="29"/>
      <c r="J2296" s="23"/>
      <c r="K2296" s="23"/>
      <c r="L2296" s="23"/>
      <c r="M2296" s="25"/>
      <c r="N2296" s="29"/>
      <c r="O2296" s="13"/>
      <c r="P2296" s="13"/>
      <c r="Q2296" s="13"/>
      <c r="R2296" s="13"/>
      <c r="T2296" s="8" t="str">
        <f>IF(COUNTIF(M2296, "*POSB*TRA*")&gt;0,CONCATENATE(L2296,"-",MID(M2296,(MIN(IF(ISERROR(FIND({1;2;3;4;5;6;7;8;9;0},M2296,FIND("POSB",M2296))),"",FIND({1;2;3;4;5;6;7;8;9;0},M2296,FIND("POSB",M2296))))),6)),"")</f>
        <v/>
      </c>
      <c r="U2296" s="8" t="str">
        <f t="shared" si="280"/>
        <v>--</v>
      </c>
      <c r="V2296" s="17" t="str">
        <f>IF(COUNTIF(M2296, "*CHEQUE*")&gt;0,+MID(M2296,(MIN(IF(ISERROR(FIND({1;2;3;4;5;6;7;8;9;0},M2296)),"",FIND({1;2;3;4;5;6;7;8;9;0},M2296)))),15),"")</f>
        <v/>
      </c>
      <c r="W2296" s="10"/>
      <c r="X2296" s="10"/>
      <c r="Y2296" s="10"/>
      <c r="Z2296" s="10"/>
      <c r="AA2296" s="31" t="str">
        <f t="shared" si="281"/>
        <v>--</v>
      </c>
      <c r="AB2296" s="18" t="str">
        <f t="shared" si="287"/>
        <v>Deposit</v>
      </c>
      <c r="AC2296" s="3">
        <f t="shared" si="282"/>
        <v>0</v>
      </c>
      <c r="AD2296" s="4">
        <f t="shared" si="283"/>
        <v>0</v>
      </c>
      <c r="AE2296" s="8" t="str">
        <f t="shared" si="284"/>
        <v/>
      </c>
      <c r="AF2296" s="18" t="str">
        <f t="shared" si="285"/>
        <v>--</v>
      </c>
    </row>
    <row r="2297" spans="5:32" x14ac:dyDescent="0.25">
      <c r="E2297" s="36" t="str">
        <f t="shared" si="286"/>
        <v>--</v>
      </c>
      <c r="F2297" s="26"/>
      <c r="G2297" s="21"/>
      <c r="H2297" s="30"/>
      <c r="I2297" s="30"/>
      <c r="J2297" s="24"/>
      <c r="K2297" s="24"/>
      <c r="L2297" s="24"/>
      <c r="M2297" s="26"/>
      <c r="N2297" s="30"/>
      <c r="O2297" s="13"/>
      <c r="P2297" s="13"/>
      <c r="Q2297" s="13"/>
      <c r="R2297" s="13"/>
      <c r="T2297" s="8" t="str">
        <f>IF(COUNTIF(M2297, "*POSB*TRA*")&gt;0,CONCATENATE(L2297,"-",MID(M2297,(MIN(IF(ISERROR(FIND({1;2;3;4;5;6;7;8;9;0},M2297,FIND("POSB",M2297))),"",FIND({1;2;3;4;5;6;7;8;9;0},M2297,FIND("POSB",M2297))))),6)),"")</f>
        <v/>
      </c>
      <c r="U2297" s="8" t="str">
        <f t="shared" si="280"/>
        <v>--</v>
      </c>
      <c r="V2297" s="17" t="str">
        <f>IF(COUNTIF(M2297, "*CHEQUE*")&gt;0,+MID(M2297,(MIN(IF(ISERROR(FIND({1;2;3;4;5;6;7;8;9;0},M2297)),"",FIND({1;2;3;4;5;6;7;8;9;0},M2297)))),15),"")</f>
        <v/>
      </c>
      <c r="W2297" s="10"/>
      <c r="X2297" s="10"/>
      <c r="Y2297" s="10"/>
      <c r="Z2297" s="10"/>
      <c r="AA2297" s="31" t="str">
        <f t="shared" si="281"/>
        <v>--</v>
      </c>
      <c r="AB2297" s="18" t="str">
        <f t="shared" si="287"/>
        <v>Deposit</v>
      </c>
      <c r="AC2297" s="3">
        <f t="shared" si="282"/>
        <v>0</v>
      </c>
      <c r="AD2297" s="4">
        <f t="shared" si="283"/>
        <v>0</v>
      </c>
      <c r="AE2297" s="8" t="str">
        <f t="shared" si="284"/>
        <v/>
      </c>
      <c r="AF2297" s="18" t="str">
        <f t="shared" si="285"/>
        <v>--</v>
      </c>
    </row>
    <row r="2298" spans="5:32" x14ac:dyDescent="0.25">
      <c r="E2298" s="36" t="str">
        <f t="shared" si="286"/>
        <v>--</v>
      </c>
      <c r="F2298" s="25"/>
      <c r="G2298" s="20"/>
      <c r="H2298" s="29"/>
      <c r="I2298" s="29"/>
      <c r="J2298" s="23"/>
      <c r="K2298" s="23"/>
      <c r="L2298" s="23"/>
      <c r="M2298" s="25"/>
      <c r="N2298" s="29"/>
      <c r="O2298" s="13"/>
      <c r="P2298" s="13"/>
      <c r="Q2298" s="13"/>
      <c r="R2298" s="13"/>
      <c r="T2298" s="8" t="str">
        <f>IF(COUNTIF(M2298, "*POSB*TRA*")&gt;0,CONCATENATE(L2298,"-",MID(M2298,(MIN(IF(ISERROR(FIND({1;2;3;4;5;6;7;8;9;0},M2298,FIND("POSB",M2298))),"",FIND({1;2;3;4;5;6;7;8;9;0},M2298,FIND("POSB",M2298))))),6)),"")</f>
        <v/>
      </c>
      <c r="U2298" s="8" t="str">
        <f t="shared" si="280"/>
        <v>--</v>
      </c>
      <c r="V2298" s="17" t="str">
        <f>IF(COUNTIF(M2298, "*CHEQUE*")&gt;0,+MID(M2298,(MIN(IF(ISERROR(FIND({1;2;3;4;5;6;7;8;9;0},M2298)),"",FIND({1;2;3;4;5;6;7;8;9;0},M2298)))),15),"")</f>
        <v/>
      </c>
      <c r="W2298" s="10"/>
      <c r="X2298" s="10"/>
      <c r="Y2298" s="10"/>
      <c r="Z2298" s="10"/>
      <c r="AA2298" s="31" t="str">
        <f t="shared" si="281"/>
        <v>--</v>
      </c>
      <c r="AB2298" s="18" t="str">
        <f t="shared" si="287"/>
        <v>Deposit</v>
      </c>
      <c r="AC2298" s="3">
        <f t="shared" si="282"/>
        <v>0</v>
      </c>
      <c r="AD2298" s="4">
        <f t="shared" si="283"/>
        <v>0</v>
      </c>
      <c r="AE2298" s="8" t="str">
        <f t="shared" si="284"/>
        <v/>
      </c>
      <c r="AF2298" s="18" t="str">
        <f t="shared" si="285"/>
        <v>--</v>
      </c>
    </row>
    <row r="2299" spans="5:32" x14ac:dyDescent="0.25">
      <c r="E2299" s="36" t="str">
        <f t="shared" si="286"/>
        <v>--</v>
      </c>
      <c r="F2299" s="26"/>
      <c r="G2299" s="21"/>
      <c r="H2299" s="30"/>
      <c r="I2299" s="30"/>
      <c r="J2299" s="24"/>
      <c r="K2299" s="24"/>
      <c r="L2299" s="24"/>
      <c r="M2299" s="26"/>
      <c r="N2299" s="30"/>
      <c r="O2299" s="13"/>
      <c r="P2299" s="13"/>
      <c r="Q2299" s="13"/>
      <c r="R2299" s="13"/>
      <c r="T2299" s="8" t="str">
        <f>IF(COUNTIF(M2299, "*POSB*TRA*")&gt;0,CONCATENATE(L2299,"-",MID(M2299,(MIN(IF(ISERROR(FIND({1;2;3;4;5;6;7;8;9;0},M2299,FIND("POSB",M2299))),"",FIND({1;2;3;4;5;6;7;8;9;0},M2299,FIND("POSB",M2299))))),6)),"")</f>
        <v/>
      </c>
      <c r="U2299" s="8" t="str">
        <f t="shared" si="280"/>
        <v>--</v>
      </c>
      <c r="V2299" s="17" t="str">
        <f>IF(COUNTIF(M2299, "*CHEQUE*")&gt;0,+MID(M2299,(MIN(IF(ISERROR(FIND({1;2;3;4;5;6;7;8;9;0},M2299)),"",FIND({1;2;3;4;5;6;7;8;9;0},M2299)))),15),"")</f>
        <v/>
      </c>
      <c r="W2299" s="10"/>
      <c r="X2299" s="10"/>
      <c r="Y2299" s="10"/>
      <c r="Z2299" s="10"/>
      <c r="AA2299" s="31" t="str">
        <f t="shared" si="281"/>
        <v>--</v>
      </c>
      <c r="AB2299" s="18" t="str">
        <f t="shared" si="287"/>
        <v>Deposit</v>
      </c>
      <c r="AC2299" s="3">
        <f t="shared" si="282"/>
        <v>0</v>
      </c>
      <c r="AD2299" s="4">
        <f t="shared" si="283"/>
        <v>0</v>
      </c>
      <c r="AE2299" s="8" t="str">
        <f t="shared" si="284"/>
        <v/>
      </c>
      <c r="AF2299" s="18" t="str">
        <f t="shared" si="285"/>
        <v>--</v>
      </c>
    </row>
    <row r="2300" spans="5:32" x14ac:dyDescent="0.25">
      <c r="E2300" s="36" t="str">
        <f t="shared" si="286"/>
        <v>--</v>
      </c>
      <c r="F2300" s="25"/>
      <c r="G2300" s="20"/>
      <c r="H2300" s="29"/>
      <c r="I2300" s="29"/>
      <c r="J2300" s="23"/>
      <c r="K2300" s="23"/>
      <c r="L2300" s="23"/>
      <c r="M2300" s="25"/>
      <c r="N2300" s="29"/>
      <c r="O2300" s="13"/>
      <c r="P2300" s="13"/>
      <c r="Q2300" s="13"/>
      <c r="R2300" s="13"/>
      <c r="T2300" s="8" t="str">
        <f>IF(COUNTIF(M2300, "*POSB*TRA*")&gt;0,CONCATENATE(L2300,"-",MID(M2300,(MIN(IF(ISERROR(FIND({1;2;3;4;5;6;7;8;9;0},M2300,FIND("POSB",M2300))),"",FIND({1;2;3;4;5;6;7;8;9;0},M2300,FIND("POSB",M2300))))),6)),"")</f>
        <v/>
      </c>
      <c r="U2300" s="8" t="str">
        <f t="shared" si="280"/>
        <v>--</v>
      </c>
      <c r="V2300" s="17" t="str">
        <f>IF(COUNTIF(M2300, "*CHEQUE*")&gt;0,+MID(M2300,(MIN(IF(ISERROR(FIND({1;2;3;4;5;6;7;8;9;0},M2300)),"",FIND({1;2;3;4;5;6;7;8;9;0},M2300)))),15),"")</f>
        <v/>
      </c>
      <c r="W2300" s="10"/>
      <c r="X2300" s="10"/>
      <c r="Y2300" s="10"/>
      <c r="Z2300" s="10"/>
      <c r="AA2300" s="31" t="str">
        <f t="shared" si="281"/>
        <v>--</v>
      </c>
      <c r="AB2300" s="18" t="str">
        <f t="shared" si="287"/>
        <v>Deposit</v>
      </c>
      <c r="AC2300" s="3">
        <f t="shared" si="282"/>
        <v>0</v>
      </c>
      <c r="AD2300" s="4">
        <f t="shared" si="283"/>
        <v>0</v>
      </c>
      <c r="AE2300" s="8" t="str">
        <f t="shared" si="284"/>
        <v/>
      </c>
      <c r="AF2300" s="18" t="str">
        <f t="shared" si="285"/>
        <v>--</v>
      </c>
    </row>
    <row r="2301" spans="5:32" x14ac:dyDescent="0.25">
      <c r="E2301" s="36" t="str">
        <f t="shared" si="286"/>
        <v>--</v>
      </c>
      <c r="F2301" s="26"/>
      <c r="G2301" s="21"/>
      <c r="H2301" s="30"/>
      <c r="I2301" s="30"/>
      <c r="J2301" s="24"/>
      <c r="K2301" s="24"/>
      <c r="L2301" s="24"/>
      <c r="M2301" s="26"/>
      <c r="N2301" s="30"/>
      <c r="O2301" s="13"/>
      <c r="P2301" s="13"/>
      <c r="Q2301" s="13"/>
      <c r="R2301" s="13"/>
      <c r="T2301" s="8" t="str">
        <f>IF(COUNTIF(M2301, "*POSB*TRA*")&gt;0,CONCATENATE(L2301,"-",MID(M2301,(MIN(IF(ISERROR(FIND({1;2;3;4;5;6;7;8;9;0},M2301,FIND("POSB",M2301))),"",FIND({1;2;3;4;5;6;7;8;9;0},M2301,FIND("POSB",M2301))))),6)),"")</f>
        <v/>
      </c>
      <c r="U2301" s="8" t="str">
        <f t="shared" si="280"/>
        <v>--</v>
      </c>
      <c r="V2301" s="17" t="str">
        <f>IF(COUNTIF(M2301, "*CHEQUE*")&gt;0,+MID(M2301,(MIN(IF(ISERROR(FIND({1;2;3;4;5;6;7;8;9;0},M2301)),"",FIND({1;2;3;4;5;6;7;8;9;0},M2301)))),15),"")</f>
        <v/>
      </c>
      <c r="W2301" s="10"/>
      <c r="X2301" s="10"/>
      <c r="Y2301" s="10"/>
      <c r="Z2301" s="10"/>
      <c r="AA2301" s="31" t="str">
        <f t="shared" si="281"/>
        <v>--</v>
      </c>
      <c r="AB2301" s="18" t="str">
        <f t="shared" si="287"/>
        <v>Deposit</v>
      </c>
      <c r="AC2301" s="3">
        <f t="shared" si="282"/>
        <v>0</v>
      </c>
      <c r="AD2301" s="4">
        <f t="shared" si="283"/>
        <v>0</v>
      </c>
      <c r="AE2301" s="8" t="str">
        <f t="shared" si="284"/>
        <v/>
      </c>
      <c r="AF2301" s="18" t="str">
        <f t="shared" si="285"/>
        <v>--</v>
      </c>
    </row>
    <row r="2302" spans="5:32" x14ac:dyDescent="0.25">
      <c r="E2302" s="36" t="str">
        <f t="shared" si="286"/>
        <v>--</v>
      </c>
      <c r="F2302" s="25"/>
      <c r="G2302" s="20"/>
      <c r="H2302" s="29"/>
      <c r="I2302" s="29"/>
      <c r="J2302" s="23"/>
      <c r="K2302" s="23"/>
      <c r="L2302" s="23"/>
      <c r="M2302" s="25"/>
      <c r="N2302" s="29"/>
      <c r="O2302" s="13"/>
      <c r="P2302" s="13"/>
      <c r="Q2302" s="13"/>
      <c r="R2302" s="13"/>
      <c r="T2302" s="8" t="str">
        <f>IF(COUNTIF(M2302, "*POSB*TRA*")&gt;0,CONCATENATE(L2302,"-",MID(M2302,(MIN(IF(ISERROR(FIND({1;2;3;4;5;6;7;8;9;0},M2302,FIND("POSB",M2302))),"",FIND({1;2;3;4;5;6;7;8;9;0},M2302,FIND("POSB",M2302))))),6)),"")</f>
        <v/>
      </c>
      <c r="U2302" s="8" t="str">
        <f t="shared" si="280"/>
        <v>--</v>
      </c>
      <c r="V2302" s="17" t="str">
        <f>IF(COUNTIF(M2302, "*CHEQUE*")&gt;0,+MID(M2302,(MIN(IF(ISERROR(FIND({1;2;3;4;5;6;7;8;9;0},M2302)),"",FIND({1;2;3;4;5;6;7;8;9;0},M2302)))),15),"")</f>
        <v/>
      </c>
      <c r="W2302" s="10"/>
      <c r="X2302" s="10"/>
      <c r="Y2302" s="10"/>
      <c r="Z2302" s="10"/>
      <c r="AA2302" s="31" t="str">
        <f t="shared" si="281"/>
        <v>--</v>
      </c>
      <c r="AB2302" s="18" t="str">
        <f t="shared" si="287"/>
        <v>Deposit</v>
      </c>
      <c r="AC2302" s="3">
        <f t="shared" si="282"/>
        <v>0</v>
      </c>
      <c r="AD2302" s="4">
        <f t="shared" si="283"/>
        <v>0</v>
      </c>
      <c r="AE2302" s="8" t="str">
        <f t="shared" si="284"/>
        <v/>
      </c>
      <c r="AF2302" s="18" t="str">
        <f t="shared" si="285"/>
        <v>--</v>
      </c>
    </row>
  </sheetData>
  <autoFilter ref="E5:AF2302"/>
  <mergeCells count="8">
    <mergeCell ref="E4:N4"/>
    <mergeCell ref="D1:G1"/>
    <mergeCell ref="L3:M3"/>
    <mergeCell ref="J3:K3"/>
    <mergeCell ref="G3:I3"/>
    <mergeCell ref="E3:F3"/>
    <mergeCell ref="M1:N1"/>
    <mergeCell ref="H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3" max="3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Soliman</dc:creator>
  <cp:lastModifiedBy>Mohammed Soliman</cp:lastModifiedBy>
  <dcterms:created xsi:type="dcterms:W3CDTF">2017-10-11T08:40:52Z</dcterms:created>
  <dcterms:modified xsi:type="dcterms:W3CDTF">2017-11-05T09:43:30Z</dcterms:modified>
</cp:coreProperties>
</file>