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Organic Shampoo Launch" sheetId="1" r:id="rId1"/>
  </sheets>
  <calcPr calcId="125725"/>
</workbook>
</file>

<file path=xl/calcChain.xml><?xml version="1.0" encoding="utf-8"?>
<calcChain xmlns="http://schemas.openxmlformats.org/spreadsheetml/2006/main">
  <c r="H2" i="1"/>
  <c r="G3"/>
  <c r="G2"/>
  <c r="I3"/>
  <c r="I2"/>
  <c r="E3"/>
  <c r="E2"/>
  <c r="C2"/>
  <c r="C3" l="1"/>
</calcChain>
</file>

<file path=xl/sharedStrings.xml><?xml version="1.0" encoding="utf-8"?>
<sst xmlns="http://schemas.openxmlformats.org/spreadsheetml/2006/main" count="11" uniqueCount="11">
  <si>
    <t>Product</t>
  </si>
  <si>
    <t>Estimated Unit Market Share</t>
  </si>
  <si>
    <t>Estimated units sold 2024</t>
  </si>
  <si>
    <t>Net Price</t>
  </si>
  <si>
    <t>Net Sales</t>
  </si>
  <si>
    <t>COGS</t>
  </si>
  <si>
    <t>Gross Profit per unit</t>
  </si>
  <si>
    <t>Gross Profit per product</t>
  </si>
  <si>
    <t>HerbEssentials</t>
  </si>
  <si>
    <t>Herbashine</t>
  </si>
  <si>
    <t>Gross Margin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</si>
</sst>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0" fillId="0" borderId="0" xfId="2" applyNumberFormat="1" applyFont="1"/>
    <xf numFmtId="164" fontId="1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4" fontId="1" fillId="2" borderId="1" xfId="2" applyFont="1" applyFill="1" applyBorder="1" applyAlignment="1">
      <alignment horizontal="center" vertical="top"/>
    </xf>
    <xf numFmtId="0" fontId="1" fillId="2" borderId="1" xfId="2" applyNumberFormat="1" applyFont="1" applyFill="1" applyBorder="1" applyAlignment="1">
      <alignment horizontal="center" vertical="top"/>
    </xf>
    <xf numFmtId="10" fontId="1" fillId="2" borderId="1" xfId="0" applyNumberFormat="1" applyFont="1" applyFill="1" applyBorder="1" applyAlignment="1">
      <alignment horizontal="left" vertical="top"/>
    </xf>
    <xf numFmtId="164" fontId="0" fillId="3" borderId="0" xfId="1" applyNumberFormat="1" applyFont="1" applyFill="1"/>
    <xf numFmtId="0" fontId="0" fillId="3" borderId="0" xfId="0" applyFill="1"/>
    <xf numFmtId="44" fontId="0" fillId="3" borderId="0" xfId="2" applyFont="1" applyFill="1"/>
    <xf numFmtId="0" fontId="0" fillId="3" borderId="0" xfId="2" applyNumberFormat="1" applyFont="1" applyFill="1"/>
    <xf numFmtId="8" fontId="0" fillId="3" borderId="0" xfId="0" applyNumberFormat="1" applyFill="1"/>
    <xf numFmtId="10" fontId="0" fillId="3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topLeftCell="C1" workbookViewId="0">
      <selection activeCell="H10" sqref="H10"/>
    </sheetView>
  </sheetViews>
  <sheetFormatPr defaultRowHeight="15"/>
  <cols>
    <col min="1" max="1" width="14.140625" bestFit="1" customWidth="1"/>
    <col min="2" max="2" width="27" bestFit="1" customWidth="1"/>
    <col min="3" max="3" width="23.7109375" style="4" bestFit="1" customWidth="1"/>
    <col min="5" max="5" width="12.5703125" style="5" bestFit="1" customWidth="1"/>
    <col min="6" max="6" width="7" style="6" bestFit="1" customWidth="1"/>
    <col min="7" max="7" width="19.140625" bestFit="1" customWidth="1"/>
    <col min="8" max="8" width="22.5703125" bestFit="1" customWidth="1"/>
    <col min="9" max="9" width="14" style="2" bestFit="1" customWidth="1"/>
  </cols>
  <sheetData>
    <row r="1" spans="1:9">
      <c r="A1" s="1" t="s">
        <v>0</v>
      </c>
      <c r="B1" s="1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 t="s">
        <v>7</v>
      </c>
      <c r="I1" s="11" t="s">
        <v>10</v>
      </c>
    </row>
    <row r="2" spans="1:9">
      <c r="A2" t="s">
        <v>8</v>
      </c>
      <c r="B2" s="3">
        <v>0.1</v>
      </c>
      <c r="C2" s="12">
        <f>1000000 * B2</f>
        <v>100000</v>
      </c>
      <c r="D2" s="13">
        <v>3.5</v>
      </c>
      <c r="E2" s="14">
        <f>C2 *D2</f>
        <v>350000</v>
      </c>
      <c r="F2" s="15">
        <v>1.35</v>
      </c>
      <c r="G2" s="13">
        <f>D2 - F2</f>
        <v>2.15</v>
      </c>
      <c r="H2" s="16">
        <f>G2 * C2</f>
        <v>215000</v>
      </c>
      <c r="I2" s="17">
        <f>H2 / E2 * 100</f>
        <v>61.428571428571431</v>
      </c>
    </row>
    <row r="3" spans="1:9">
      <c r="A3" t="s">
        <v>9</v>
      </c>
      <c r="B3" s="3">
        <v>0.12</v>
      </c>
      <c r="C3" s="12">
        <f>1000000 * B3</f>
        <v>120000</v>
      </c>
      <c r="D3" s="13">
        <v>2.75</v>
      </c>
      <c r="E3" s="14">
        <f>C3 *D3</f>
        <v>330000</v>
      </c>
      <c r="F3" s="15">
        <v>0.9</v>
      </c>
      <c r="G3" s="13">
        <f>D3 - F3</f>
        <v>1.85</v>
      </c>
      <c r="H3" s="16">
        <v>222000</v>
      </c>
      <c r="I3" s="17">
        <f>H3 / E3 * 100</f>
        <v>67.272727272727266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Organic Shampoo Launch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SAHIUNY</cp:lastModifiedBy>
  <dcterms:created xsi:type="dcterms:W3CDTF">2025-02-25T17:54:56Z</dcterms:created>
  <dcterms:modified xsi:type="dcterms:W3CDTF">2025-02-25T22:57:08Z</dcterms:modified>
</cp:coreProperties>
</file>