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Ex4.xml" ContentType="application/vnd.ms-office.chartex+xml"/>
  <Override PartName="/xl/charts/style9.xml" ContentType="application/vnd.ms-office.chartstyle+xml"/>
  <Override PartName="/xl/charts/colors9.xml" ContentType="application/vnd.ms-office.chartcolorstyle+xml"/>
  <Override PartName="/xl/charts/chartEx5.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autoCompressPictures="0"/>
  <mc:AlternateContent xmlns:mc="http://schemas.openxmlformats.org/markup-compatibility/2006">
    <mc:Choice Requires="x15">
      <x15ac:absPath xmlns:x15ac="http://schemas.microsoft.com/office/spreadsheetml/2010/11/ac" url="C:\Users\Admin\Desktop\Techskills\Business Analytics\"/>
    </mc:Choice>
  </mc:AlternateContent>
  <xr:revisionPtr revIDLastSave="0" documentId="13_ncr:1_{8F3FF89F-C40A-4D26-9B63-83858390F596}" xr6:coauthVersionLast="46" xr6:coauthVersionMax="46" xr10:uidLastSave="{00000000-0000-0000-0000-000000000000}"/>
  <bookViews>
    <workbookView xWindow="-120" yWindow="-120" windowWidth="20730" windowHeight="11280" tabRatio="500" xr2:uid="{00000000-000D-0000-FFFF-FFFF00000000}"/>
  </bookViews>
  <sheets>
    <sheet name="Task 1" sheetId="1" r:id="rId1"/>
    <sheet name="Task 2" sheetId="2" r:id="rId2"/>
    <sheet name="Task 3" sheetId="4" r:id="rId3"/>
  </sheets>
  <definedNames>
    <definedName name="_xlchart.v1.0" hidden="1">'Task 1'!$B$1</definedName>
    <definedName name="_xlchart.v1.1" hidden="1">'Task 1'!$B$2:$B$61</definedName>
    <definedName name="_xlchart.v1.10" hidden="1">'Task 2'!$C$4</definedName>
    <definedName name="_xlchart.v1.11" hidden="1">'Task 2'!$C$5:$C$34</definedName>
    <definedName name="_xlchart.v1.12" hidden="1">'Task 2'!$B$4</definedName>
    <definedName name="_xlchart.v1.13" hidden="1">'Task 2'!$B$5:$B$34</definedName>
    <definedName name="_xlchart.v1.14" hidden="1">'Task 2'!$C$4</definedName>
    <definedName name="_xlchart.v1.15" hidden="1">'Task 2'!$C$5:$C$34</definedName>
    <definedName name="_xlchart.v1.16" hidden="1">'Task 2'!$B$4</definedName>
    <definedName name="_xlchart.v1.17" hidden="1">'Task 2'!$B$5:$B$34</definedName>
    <definedName name="_xlchart.v1.18" hidden="1">'Task 2'!$C$4</definedName>
    <definedName name="_xlchart.v1.19" hidden="1">'Task 2'!$C$5:$C$34</definedName>
    <definedName name="_xlchart.v1.2" hidden="1">'Task 1'!$B$1</definedName>
    <definedName name="_xlchart.v1.20" hidden="1">'Task 2'!$B$4</definedName>
    <definedName name="_xlchart.v1.21" hidden="1">'Task 2'!$B$5:$B$34</definedName>
    <definedName name="_xlchart.v1.22" hidden="1">'Task 2'!$C$4</definedName>
    <definedName name="_xlchart.v1.23" hidden="1">'Task 2'!$C$5:$C$34</definedName>
    <definedName name="_xlchart.v1.24" hidden="1">'Task 2'!$B$4</definedName>
    <definedName name="_xlchart.v1.25" hidden="1">'Task 2'!$B$5:$B$34</definedName>
    <definedName name="_xlchart.v1.26" hidden="1">'Task 2'!$C$4</definedName>
    <definedName name="_xlchart.v1.27" hidden="1">'Task 2'!$C$5:$C$34</definedName>
    <definedName name="_xlchart.v1.28" hidden="1">'Task 3'!$B$3:$B$52</definedName>
    <definedName name="_xlchart.v1.29" hidden="1">'Task 3'!$B$3:$B$52</definedName>
    <definedName name="_xlchart.v1.3" hidden="1">'Task 1'!$B$2:$B$61</definedName>
    <definedName name="_xlchart.v1.30" hidden="1">'Task 3'!$C$3:$C$52</definedName>
    <definedName name="_xlchart.v1.31" hidden="1">'Task 3'!$B$3:$B$52</definedName>
    <definedName name="_xlchart.v1.4" hidden="1">'Task 1'!$B$1</definedName>
    <definedName name="_xlchart.v1.5" hidden="1">'Task 1'!$B$2:$B$61</definedName>
    <definedName name="_xlchart.v1.6" hidden="1">'Task 1'!$B$1</definedName>
    <definedName name="_xlchart.v1.7" hidden="1">'Task 1'!$B$2:$B$61</definedName>
    <definedName name="_xlchart.v1.8" hidden="1">'Task 2'!$B$4</definedName>
    <definedName name="_xlchart.v1.9" hidden="1">'Task 2'!$B$5:$B$34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4" i="1" l="1" a="1"/>
  <c r="E4" i="1" s="1"/>
  <c r="E8" i="1"/>
  <c r="G7" i="2"/>
  <c r="E7" i="1"/>
  <c r="E6" i="1"/>
  <c r="G9" i="2"/>
  <c r="G4" i="4"/>
  <c r="G8" i="2"/>
  <c r="G6" i="2"/>
  <c r="G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5" i="2"/>
  <c r="E5" i="1"/>
  <c r="E3"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<sst xmlns="http://schemas.openxmlformats.org/spreadsheetml/2006/main" count="63" uniqueCount="58">
  <si>
    <t>Employee ID</t>
  </si>
  <si>
    <t>Background Story: Company A has multiple stores across Canada, the company wanted to know how are they doing in term of customer converstion rate Compare to National Benchmark.
Customer Conversion Rate = Number of Customers Made a Purchase divided by Total Number of Customer Visited the Store</t>
  </si>
  <si>
    <t>Sales</t>
  </si>
  <si>
    <t>Task 1 - Calculate Descriptive Statistics</t>
  </si>
  <si>
    <t>Mean</t>
  </si>
  <si>
    <t>Median</t>
  </si>
  <si>
    <t>Mode</t>
  </si>
  <si>
    <t>Maximum Value</t>
  </si>
  <si>
    <t>Minimum Value</t>
  </si>
  <si>
    <t>Standard Deviation</t>
  </si>
  <si>
    <t>Task 2 - Data Visualization</t>
  </si>
  <si>
    <t>Store Name</t>
  </si>
  <si>
    <t>Number of Customer Made a Purchased</t>
  </si>
  <si>
    <t>Total Number of Customer Visited</t>
  </si>
  <si>
    <t>Task 2.1 Calculate
Costomer Conversion Rate</t>
  </si>
  <si>
    <t>Task 2.2 Calculate Statistics of Conversion Rate</t>
  </si>
  <si>
    <t>Store 1</t>
  </si>
  <si>
    <t>Store 2</t>
  </si>
  <si>
    <t>Store 3</t>
  </si>
  <si>
    <t>Store 4</t>
  </si>
  <si>
    <t>Range (max - min)</t>
  </si>
  <si>
    <t>Store 5</t>
  </si>
  <si>
    <t>Store 6</t>
  </si>
  <si>
    <t>Store 7</t>
  </si>
  <si>
    <t>Store 8</t>
  </si>
  <si>
    <t xml:space="preserve">Task 2.3 Given National Benchmark of 0.15 conversion rate, please explain your analysis in terms of how well the company is doing compared to the national benchmark using the statistics calculated in Task 2.2 </t>
  </si>
  <si>
    <t>Store 9</t>
  </si>
  <si>
    <t>Store 10</t>
  </si>
  <si>
    <t>Store 11</t>
  </si>
  <si>
    <t>Store 12</t>
  </si>
  <si>
    <t>Store 13</t>
  </si>
  <si>
    <t>Store 14</t>
  </si>
  <si>
    <t>Store 15</t>
  </si>
  <si>
    <t>Store 16</t>
  </si>
  <si>
    <t>Store 17</t>
  </si>
  <si>
    <t>Store 18</t>
  </si>
  <si>
    <t>Store 19</t>
  </si>
  <si>
    <t>Store 20</t>
  </si>
  <si>
    <t>Store 21</t>
  </si>
  <si>
    <t>Store 22</t>
  </si>
  <si>
    <t>Store 23</t>
  </si>
  <si>
    <t>Store 24</t>
  </si>
  <si>
    <t>Store 25</t>
  </si>
  <si>
    <t>Store 26</t>
  </si>
  <si>
    <t>Store 27</t>
  </si>
  <si>
    <t>Store 28</t>
  </si>
  <si>
    <t>Store 29</t>
  </si>
  <si>
    <t>Store 30</t>
  </si>
  <si>
    <t>ID</t>
  </si>
  <si>
    <t>Ice Crem Sale (X)</t>
  </si>
  <si>
    <t>Sunglasses Sold (Y)</t>
  </si>
  <si>
    <t>3.1 Calculate the correlation coefficient between Ice Cream Sales (X) and Sunglasses Sold (Y)</t>
  </si>
  <si>
    <t xml:space="preserve">Correlation Coefficient = </t>
  </si>
  <si>
    <t>3.2 Use Correlation Coefficient to explain the relationship between X and Y, and determine whether the relationship is correlation or causation</t>
  </si>
  <si>
    <t xml:space="preserve">Answer: There is a strong positive linear relationship between ice cream sale and sunglasses sold. However the correlation does not imply causation. We can therefore not conclude that an increase in ice cream sale will cause an increase in sunglasses sold and vice versa. </t>
  </si>
  <si>
    <t>Given the national conversion rate of 0.15 and the company's mean conversion rate of 0.17, the company seems to be doing better than the national benchmark, especially with the mode standing at 0.18. However, most of the stores do not seem to be doing as well as the national benchmark given a median value of 0.13. Given the median divides this data into two, it is safe to say that most of the stores are doing worse than the national benchmark and action needs to be taken to help them perform better. It is evident that the data has some form of skewness and as such the median may be a better way of evaluating the company's position as regards conversion rate. Furthermore, the range and standard deviation also suggests that the difference in store performance could be wide. With a range of 0.29 and a standard deviation of 0.08.  On the surface the company may seem t be doing better well but a closer look shows that many of the stores are performing below the national benchmark.</t>
  </si>
  <si>
    <t>Range</t>
  </si>
  <si>
    <t>Choose proper visualizations to show the distribution of the sales amount, interpret you thoughts and findings on the distribution of the data from visualization. Focus on the spread(range), mean and skewness of the data:
Looking at the box plot, the range and the standard deviation, it can be concluded that there is wide variation in the data, hence the data does not follow a normal distribution as there is the presence of skewness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</si>
</sst>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1"/>
      <color theme="1"/>
      <name val="Calibri"/>
      <family val="2"/>
      <scheme val="minor"/>
    </font>
    <font>
      <b/>
      <sz val="10"/>
      <name val="Arial"/>
    </font>
    <font>
      <sz val="10"/>
      <name val="Arial"/>
    </font>
    <font>
      <u/>
      <sz val="10"/>
      <color theme="10"/>
      <name val="Arial"/>
    </font>
    <font>
      <u/>
      <sz val="10"/>
      <color theme="11"/>
      <name val="Arial"/>
    </font>
    <font>
      <b/>
      <sz val="10"/>
      <color rgb="FF000000"/>
      <name val="Arial"/>
    </font>
    <font>
      <sz val="10"/>
      <color rgb="FF000000"/>
      <name val="Arial"/>
      <family val="2"/>
    </font>
    <font>
      <sz val="10"/>
      <name val="Arial"/>
      <family val="2"/>
    </font>
    <font>
      <b/>
      <sz val="10"/>
      <name val="Arial"/>
      <family val="2"/>
    </font>
  </fonts>
  <fills count="6">
    <fill>
      <patternFill patternType="none"/>
    </fill>
    <fill>
      <patternFill patternType="gray125"/>
    </fill>
    <fill>
      <patternFill patternType="solid">
        <fgColor rgb="FFD9EAD3"/>
        <bgColor rgb="FFD9EAD3"/>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59999389629810485"/>
        <bgColor indexed="65"/>
      </patternFill>
    </fill>
  </fills>
  <borders count="53">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ck">
        <color rgb="FF000000"/>
      </top>
      <bottom/>
      <diagonal/>
    </border>
    <border>
      <left style="medium">
        <color rgb="FF000000"/>
      </left>
      <right style="medium">
        <color rgb="FF000000"/>
      </right>
      <top style="medium">
        <color rgb="FF000000"/>
      </top>
      <bottom style="medium">
        <color rgb="FF000000"/>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style="thin">
        <color rgb="FF000000"/>
      </left>
      <right style="thin">
        <color rgb="FF000000"/>
      </right>
      <top style="thin">
        <color rgb="FF000000"/>
      </top>
      <bottom style="thick">
        <color rgb="FF000000"/>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1" fillId="5" borderId="0" applyNumberFormat="0" applyBorder="0" applyAlignment="0" applyProtection="0"/>
  </cellStyleXfs>
  <cellXfs count="92">
    <xf numFmtId="0" fontId="0" fillId="0" borderId="0" xfId="0" applyFont="1" applyAlignment="1"/>
    <xf numFmtId="0" fontId="2" fillId="2" borderId="6" xfId="0" applyFont="1" applyFill="1" applyBorder="1" applyAlignment="1"/>
    <xf numFmtId="0" fontId="3" fillId="2" borderId="6" xfId="0" applyFont="1" applyFill="1" applyBorder="1"/>
    <xf numFmtId="0" fontId="2" fillId="0" borderId="0" xfId="0" applyFont="1" applyAlignment="1">
      <alignment horizontal="center" vertical="center" wrapText="1"/>
    </xf>
    <xf numFmtId="0" fontId="0" fillId="0" borderId="20" xfId="0" applyFont="1" applyBorder="1" applyAlignment="1"/>
    <xf numFmtId="0" fontId="6" fillId="0" borderId="0" xfId="0" applyFont="1" applyFill="1" applyBorder="1" applyAlignment="1"/>
    <xf numFmtId="0" fontId="0" fillId="4" borderId="26" xfId="0" applyFont="1" applyFill="1" applyBorder="1" applyAlignment="1"/>
    <xf numFmtId="0" fontId="0" fillId="4" borderId="27" xfId="0" applyFont="1" applyFill="1" applyBorder="1" applyAlignment="1"/>
    <xf numFmtId="0" fontId="2" fillId="2" borderId="3" xfId="0" applyFont="1" applyFill="1" applyBorder="1" applyAlignment="1">
      <alignment horizontal="center"/>
    </xf>
    <xf numFmtId="0" fontId="3" fillId="0" borderId="4" xfId="0"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xf numFmtId="0" fontId="3" fillId="0" borderId="16" xfId="0" applyFont="1" applyBorder="1"/>
    <xf numFmtId="0" fontId="3" fillId="0" borderId="2" xfId="0" applyFont="1" applyBorder="1" applyAlignment="1">
      <alignment horizontal="left"/>
    </xf>
    <xf numFmtId="0" fontId="3" fillId="0" borderId="5"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2" fillId="2" borderId="3" xfId="0" applyFont="1" applyFill="1" applyBorder="1" applyAlignment="1">
      <alignment vertical="center"/>
    </xf>
    <xf numFmtId="0" fontId="2" fillId="2" borderId="11" xfId="0" applyFont="1" applyFill="1" applyBorder="1" applyAlignment="1">
      <alignment vertical="top" wrapText="1"/>
    </xf>
    <xf numFmtId="0" fontId="3" fillId="0" borderId="17" xfId="0" applyFont="1" applyBorder="1"/>
    <xf numFmtId="0" fontId="0" fillId="0" borderId="0" xfId="0" applyFont="1" applyAlignment="1"/>
    <xf numFmtId="0" fontId="3" fillId="0" borderId="18" xfId="0" applyFont="1" applyBorder="1"/>
    <xf numFmtId="0" fontId="6" fillId="4" borderId="21" xfId="0" applyFont="1" applyFill="1" applyBorder="1" applyAlignment="1">
      <alignment horizontal="left" wrapText="1"/>
    </xf>
    <xf numFmtId="0" fontId="6" fillId="4" borderId="22" xfId="0" applyFont="1" applyFill="1" applyBorder="1" applyAlignment="1">
      <alignment horizontal="left" wrapText="1"/>
    </xf>
    <xf numFmtId="0" fontId="6" fillId="4" borderId="23" xfId="0" applyFont="1" applyFill="1" applyBorder="1" applyAlignment="1">
      <alignment horizontal="left" wrapText="1"/>
    </xf>
    <xf numFmtId="0" fontId="6" fillId="4" borderId="29" xfId="0" applyFont="1" applyFill="1" applyBorder="1" applyAlignment="1">
      <alignment horizontal="left" wrapText="1"/>
    </xf>
    <xf numFmtId="0" fontId="6" fillId="4" borderId="30" xfId="0" applyFont="1" applyFill="1" applyBorder="1" applyAlignment="1">
      <alignment horizontal="left" wrapText="1"/>
    </xf>
    <xf numFmtId="0" fontId="6" fillId="4" borderId="31" xfId="0" applyFont="1" applyFill="1" applyBorder="1" applyAlignment="1">
      <alignment horizontal="left" wrapText="1"/>
    </xf>
    <xf numFmtId="0" fontId="6" fillId="3" borderId="21" xfId="0" applyFont="1" applyFill="1" applyBorder="1" applyAlignment="1">
      <alignment horizontal="left" wrapText="1"/>
    </xf>
    <xf numFmtId="0" fontId="6" fillId="3" borderId="22" xfId="0" applyFont="1" applyFill="1" applyBorder="1" applyAlignment="1">
      <alignment horizontal="left" wrapText="1"/>
    </xf>
    <xf numFmtId="0" fontId="6" fillId="3" borderId="23" xfId="0" applyFont="1" applyFill="1" applyBorder="1" applyAlignment="1">
      <alignment horizontal="left" wrapText="1"/>
    </xf>
    <xf numFmtId="0" fontId="6" fillId="3" borderId="24" xfId="0" applyFont="1" applyFill="1" applyBorder="1" applyAlignment="1">
      <alignment horizontal="left" wrapText="1"/>
    </xf>
    <xf numFmtId="0" fontId="6" fillId="3" borderId="0" xfId="0" applyFont="1" applyFill="1" applyBorder="1" applyAlignment="1">
      <alignment horizontal="left" wrapText="1"/>
    </xf>
    <xf numFmtId="0" fontId="6" fillId="3" borderId="25" xfId="0" applyFont="1" applyFill="1" applyBorder="1" applyAlignment="1">
      <alignment horizontal="left" wrapText="1"/>
    </xf>
    <xf numFmtId="0" fontId="6" fillId="3" borderId="29" xfId="0" applyFont="1" applyFill="1" applyBorder="1" applyAlignment="1">
      <alignment horizontal="left" wrapText="1"/>
    </xf>
    <xf numFmtId="0" fontId="6" fillId="3" borderId="30" xfId="0" applyFont="1" applyFill="1" applyBorder="1" applyAlignment="1">
      <alignment horizontal="left" wrapText="1"/>
    </xf>
    <xf numFmtId="0" fontId="6" fillId="3" borderId="31" xfId="0" applyFont="1" applyFill="1" applyBorder="1" applyAlignment="1">
      <alignment horizontal="left" wrapText="1"/>
    </xf>
    <xf numFmtId="164" fontId="3" fillId="2" borderId="6" xfId="0" applyNumberFormat="1" applyFont="1" applyFill="1" applyBorder="1"/>
    <xf numFmtId="0" fontId="3" fillId="0" borderId="5"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2" fontId="3" fillId="2" borderId="6" xfId="0" applyNumberFormat="1" applyFont="1" applyFill="1" applyBorder="1"/>
    <xf numFmtId="2" fontId="0" fillId="0" borderId="0" xfId="0" applyNumberFormat="1" applyFont="1" applyAlignment="1"/>
    <xf numFmtId="0" fontId="0" fillId="4" borderId="35" xfId="0" applyFont="1" applyFill="1" applyBorder="1" applyAlignment="1">
      <alignment horizontal="center"/>
    </xf>
    <xf numFmtId="0" fontId="0" fillId="4" borderId="36" xfId="0" applyFont="1" applyFill="1" applyBorder="1" applyAlignment="1">
      <alignment horizontal="center"/>
    </xf>
    <xf numFmtId="0" fontId="8" fillId="2" borderId="11" xfId="0" applyFont="1" applyFill="1" applyBorder="1" applyAlignment="1">
      <alignment vertical="top"/>
    </xf>
    <xf numFmtId="0" fontId="8" fillId="0" borderId="2" xfId="0" applyFont="1" applyBorder="1" applyAlignment="1">
      <alignment horizontal="left" wrapText="1"/>
    </xf>
    <xf numFmtId="0" fontId="7" fillId="3" borderId="32" xfId="0" applyFont="1" applyFill="1" applyBorder="1" applyAlignment="1">
      <alignment horizontal="left" vertical="top" wrapText="1"/>
    </xf>
    <xf numFmtId="0" fontId="0" fillId="3" borderId="33" xfId="0" applyFont="1" applyFill="1" applyBorder="1" applyAlignment="1">
      <alignment horizontal="left" vertical="top" wrapText="1"/>
    </xf>
    <xf numFmtId="0" fontId="0" fillId="3" borderId="34" xfId="0" applyFont="1" applyFill="1" applyBorder="1" applyAlignment="1">
      <alignment horizontal="left" vertical="top" wrapText="1"/>
    </xf>
    <xf numFmtId="0" fontId="0" fillId="3" borderId="24" xfId="0" applyFont="1" applyFill="1" applyBorder="1" applyAlignment="1">
      <alignment horizontal="left" vertical="top" wrapText="1"/>
    </xf>
    <xf numFmtId="0" fontId="0" fillId="3" borderId="0" xfId="0" applyFont="1" applyFill="1" applyBorder="1" applyAlignment="1">
      <alignment horizontal="left" vertical="top" wrapText="1"/>
    </xf>
    <xf numFmtId="0" fontId="0" fillId="3" borderId="25" xfId="0" applyFont="1" applyFill="1" applyBorder="1" applyAlignment="1">
      <alignment horizontal="left" vertical="top" wrapText="1"/>
    </xf>
    <xf numFmtId="0" fontId="0" fillId="3" borderId="26" xfId="0" applyFont="1" applyFill="1" applyBorder="1" applyAlignment="1">
      <alignment horizontal="left" vertical="top" wrapText="1"/>
    </xf>
    <xf numFmtId="0" fontId="0" fillId="3" borderId="27" xfId="0" applyFont="1" applyFill="1" applyBorder="1" applyAlignment="1">
      <alignment horizontal="left" vertical="top" wrapText="1"/>
    </xf>
    <xf numFmtId="0" fontId="0" fillId="3" borderId="28" xfId="0" applyFont="1" applyFill="1" applyBorder="1" applyAlignment="1">
      <alignment horizontal="left" vertical="top" wrapText="1"/>
    </xf>
    <xf numFmtId="0" fontId="9" fillId="2" borderId="6" xfId="0" applyFont="1" applyFill="1" applyBorder="1" applyAlignment="1"/>
    <xf numFmtId="0" fontId="9" fillId="2" borderId="11" xfId="0" applyFont="1" applyFill="1" applyBorder="1" applyAlignment="1">
      <alignment horizontal="left" vertical="top" wrapText="1"/>
    </xf>
    <xf numFmtId="0" fontId="3" fillId="0" borderId="12" xfId="0" applyFont="1" applyBorder="1" applyAlignment="1">
      <alignment wrapText="1"/>
    </xf>
    <xf numFmtId="0" fontId="3" fillId="0" borderId="13" xfId="0" applyFont="1" applyBorder="1" applyAlignment="1">
      <alignment wrapText="1"/>
    </xf>
    <xf numFmtId="0" fontId="3" fillId="0" borderId="14" xfId="0" applyFont="1" applyBorder="1" applyAlignment="1">
      <alignment wrapText="1"/>
    </xf>
    <xf numFmtId="0" fontId="3" fillId="0" borderId="15" xfId="0" applyFont="1" applyBorder="1" applyAlignment="1">
      <alignment wrapText="1"/>
    </xf>
    <xf numFmtId="0" fontId="3" fillId="0" borderId="16" xfId="0" applyFont="1" applyBorder="1" applyAlignment="1">
      <alignment wrapText="1"/>
    </xf>
    <xf numFmtId="0" fontId="0" fillId="0" borderId="37" xfId="0" applyFont="1" applyBorder="1" applyAlignment="1"/>
    <xf numFmtId="0" fontId="0" fillId="0" borderId="38" xfId="0" applyFont="1" applyBorder="1" applyAlignment="1"/>
    <xf numFmtId="0" fontId="6" fillId="0" borderId="39" xfId="0" applyFont="1" applyBorder="1" applyAlignment="1"/>
    <xf numFmtId="0" fontId="6" fillId="0" borderId="40" xfId="0" applyFont="1" applyBorder="1" applyAlignment="1"/>
    <xf numFmtId="0" fontId="6" fillId="0" borderId="41" xfId="0" applyFont="1" applyBorder="1" applyAlignment="1"/>
    <xf numFmtId="0" fontId="0" fillId="0" borderId="42" xfId="0" applyFont="1" applyBorder="1" applyAlignment="1"/>
    <xf numFmtId="0" fontId="0" fillId="0" borderId="43" xfId="0" applyFont="1" applyBorder="1" applyAlignment="1"/>
    <xf numFmtId="0" fontId="0" fillId="0" borderId="44" xfId="0" applyFont="1" applyBorder="1" applyAlignment="1"/>
    <xf numFmtId="0" fontId="3" fillId="0" borderId="45" xfId="0" applyFont="1" applyBorder="1" applyAlignment="1"/>
    <xf numFmtId="0" fontId="1" fillId="5" borderId="48" xfId="3" applyBorder="1" applyAlignment="1">
      <alignment horizontal="center" vertical="center" wrapText="1"/>
    </xf>
    <xf numFmtId="0" fontId="1" fillId="5" borderId="49" xfId="3" applyBorder="1" applyAlignment="1">
      <alignment horizontal="center" vertical="center" wrapText="1"/>
    </xf>
    <xf numFmtId="0" fontId="1" fillId="5" borderId="50" xfId="3" applyBorder="1" applyAlignment="1">
      <alignment horizontal="center" vertical="center" wrapText="1"/>
    </xf>
    <xf numFmtId="0" fontId="1" fillId="5" borderId="45" xfId="3" applyBorder="1" applyAlignment="1"/>
    <xf numFmtId="1" fontId="1" fillId="5" borderId="1" xfId="3" applyNumberFormat="1" applyBorder="1" applyAlignment="1"/>
    <xf numFmtId="1" fontId="1" fillId="5" borderId="1" xfId="3" applyNumberFormat="1" applyBorder="1"/>
    <xf numFmtId="2" fontId="1" fillId="5" borderId="47" xfId="3" applyNumberFormat="1" applyBorder="1"/>
    <xf numFmtId="0" fontId="1" fillId="5" borderId="46" xfId="3" applyBorder="1" applyAlignment="1"/>
    <xf numFmtId="1" fontId="1" fillId="5" borderId="19" xfId="3" applyNumberFormat="1" applyBorder="1"/>
    <xf numFmtId="164" fontId="3" fillId="0" borderId="47" xfId="0" applyNumberFormat="1" applyFont="1" applyBorder="1"/>
    <xf numFmtId="0" fontId="2" fillId="0" borderId="48" xfId="0" applyFont="1" applyBorder="1" applyAlignment="1"/>
    <xf numFmtId="0" fontId="2" fillId="0" borderId="50" xfId="0" applyFont="1" applyBorder="1" applyAlignment="1"/>
    <xf numFmtId="0" fontId="3" fillId="0" borderId="51" xfId="0" applyFont="1" applyBorder="1" applyAlignment="1"/>
    <xf numFmtId="164" fontId="3" fillId="0" borderId="52" xfId="0" applyNumberFormat="1" applyFont="1" applyBorder="1"/>
  </cellXfs>
  <cellStyles count="4">
    <cellStyle name="40% - Accent3" xfId="3" builtinId="39"/>
    <cellStyle name="Followed Hyperlink" xfId="2" builtinId="9" hidden="1"/>
    <cellStyle name="Hyperlink" xfId="1" builtinId="8" hidden="1"/>
    <cellStyle name="Normal" xfId="0" builtinId="0"/>
  </cellStyles>
  <dxfs count="25">
    <dxf>
      <font>
        <color rgb="FF9C0006"/>
      </font>
      <fill>
        <patternFill>
          <bgColor rgb="FFFFC7CE"/>
        </patternFill>
      </fill>
    </dxf>
    <dxf>
      <font>
        <b/>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auto="1"/>
        <name val="Arial"/>
        <scheme val="none"/>
      </font>
      <numFmt numFmtId="164" formatCode="0.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1" indent="0" justifyLastLine="0" shrinkToFit="0" readingOrder="0"/>
      <border diagonalUp="0" diagonalDown="0">
        <left style="thin">
          <color rgb="FF000000"/>
        </left>
        <right style="thin">
          <color rgb="FF000000"/>
        </right>
        <top/>
        <bottom/>
      </border>
    </dxf>
    <dxf>
      <numFmt numFmtId="2" formatCode="0.00"/>
      <border diagonalUp="0" diagonalDown="0">
        <left style="thin">
          <color rgb="FF000000"/>
        </left>
        <right/>
        <top style="thin">
          <color rgb="FF000000"/>
        </top>
        <bottom style="thin">
          <color rgb="FF000000"/>
        </bottom>
        <vertical/>
        <horizontal/>
      </border>
    </dxf>
    <dxf>
      <numFmt numFmtId="1" formatCode="0"/>
      <border diagonalUp="0" diagonalDown="0">
        <left style="thin">
          <color rgb="FF000000"/>
        </left>
        <right style="thin">
          <color rgb="FF000000"/>
        </right>
        <top style="thin">
          <color rgb="FF000000"/>
        </top>
        <bottom style="thin">
          <color rgb="FF000000"/>
        </bottom>
        <vertical/>
        <horizontal/>
      </border>
    </dxf>
    <dxf>
      <numFmt numFmtId="1" formatCode="0"/>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ck">
          <color rgb="FF000000"/>
        </left>
        <right style="thick">
          <color rgb="FF000000"/>
        </right>
        <top style="thick">
          <color rgb="FF000000"/>
        </top>
      </border>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border diagonalUp="0" diagonalDown="0" outline="0">
        <left/>
        <right style="thin">
          <color auto="1"/>
        </right>
        <top style="thin">
          <color auto="1"/>
        </top>
        <bottom/>
      </border>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border diagonalUp="0" diagonalDown="0" outline="0">
        <left style="thin">
          <color auto="1"/>
        </left>
        <right/>
        <top style="thin">
          <color auto="1"/>
        </top>
        <bottom/>
      </border>
    </dxf>
    <dxf>
      <font>
        <b/>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medium">
          <color auto="1"/>
        </left>
        <right style="medium">
          <color auto="1"/>
        </right>
        <top style="medium">
          <color auto="1"/>
        </top>
        <bottom style="medium">
          <color auto="1"/>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Employee ID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Sales</c:v>
          </c:tx>
          <c:spPr>
            <a:ln w="28575" cap="rnd">
              <a:solidFill>
                <a:schemeClr val="accent1"/>
              </a:solidFill>
              <a:round/>
            </a:ln>
            <a:effectLst/>
          </c:spPr>
          <c:marker>
            <c:symbol val="none"/>
          </c:marker>
          <c:cat>
            <c:numRef>
              <c:f>'Task 1'!$A$2:$A$61</c:f>
              <c:numCache>
                <c:formatCode>General</c:formatCode>
                <c:ptCount val="60"/>
                <c:pt idx="0">
                  <c:v>1001</c:v>
                </c:pt>
                <c:pt idx="1">
                  <c:v>1002</c:v>
                </c:pt>
                <c:pt idx="2">
                  <c:v>1003</c:v>
                </c:pt>
                <c:pt idx="3">
                  <c:v>1004</c:v>
                </c:pt>
                <c:pt idx="4">
                  <c:v>1005</c:v>
                </c:pt>
                <c:pt idx="5">
                  <c:v>1006</c:v>
                </c:pt>
                <c:pt idx="6">
                  <c:v>1007</c:v>
                </c:pt>
                <c:pt idx="7">
                  <c:v>1008</c:v>
                </c:pt>
                <c:pt idx="8">
                  <c:v>1009</c:v>
                </c:pt>
                <c:pt idx="9">
                  <c:v>1010</c:v>
                </c:pt>
                <c:pt idx="10">
                  <c:v>1011</c:v>
                </c:pt>
                <c:pt idx="11">
                  <c:v>1012</c:v>
                </c:pt>
                <c:pt idx="12">
                  <c:v>1013</c:v>
                </c:pt>
                <c:pt idx="13">
                  <c:v>1014</c:v>
                </c:pt>
                <c:pt idx="14">
                  <c:v>1015</c:v>
                </c:pt>
                <c:pt idx="15">
                  <c:v>1016</c:v>
                </c:pt>
                <c:pt idx="16">
                  <c:v>1017</c:v>
                </c:pt>
                <c:pt idx="17">
                  <c:v>1018</c:v>
                </c:pt>
                <c:pt idx="18">
                  <c:v>1019</c:v>
                </c:pt>
                <c:pt idx="19">
                  <c:v>1020</c:v>
                </c:pt>
                <c:pt idx="20">
                  <c:v>1021</c:v>
                </c:pt>
                <c:pt idx="21">
                  <c:v>1022</c:v>
                </c:pt>
                <c:pt idx="22">
                  <c:v>1023</c:v>
                </c:pt>
                <c:pt idx="23">
                  <c:v>1024</c:v>
                </c:pt>
                <c:pt idx="24">
                  <c:v>1025</c:v>
                </c:pt>
                <c:pt idx="25">
                  <c:v>1026</c:v>
                </c:pt>
                <c:pt idx="26">
                  <c:v>1027</c:v>
                </c:pt>
                <c:pt idx="27">
                  <c:v>1028</c:v>
                </c:pt>
                <c:pt idx="28">
                  <c:v>1029</c:v>
                </c:pt>
                <c:pt idx="29">
                  <c:v>1030</c:v>
                </c:pt>
                <c:pt idx="30">
                  <c:v>1031</c:v>
                </c:pt>
                <c:pt idx="31">
                  <c:v>1032</c:v>
                </c:pt>
                <c:pt idx="32">
                  <c:v>1033</c:v>
                </c:pt>
                <c:pt idx="33">
                  <c:v>1034</c:v>
                </c:pt>
                <c:pt idx="34">
                  <c:v>1035</c:v>
                </c:pt>
                <c:pt idx="35">
                  <c:v>1036</c:v>
                </c:pt>
                <c:pt idx="36">
                  <c:v>1037</c:v>
                </c:pt>
                <c:pt idx="37">
                  <c:v>1038</c:v>
                </c:pt>
                <c:pt idx="38">
                  <c:v>1039</c:v>
                </c:pt>
                <c:pt idx="39">
                  <c:v>1040</c:v>
                </c:pt>
                <c:pt idx="40">
                  <c:v>1041</c:v>
                </c:pt>
                <c:pt idx="41">
                  <c:v>1042</c:v>
                </c:pt>
                <c:pt idx="42">
                  <c:v>1043</c:v>
                </c:pt>
                <c:pt idx="43">
                  <c:v>1044</c:v>
                </c:pt>
                <c:pt idx="44">
                  <c:v>1045</c:v>
                </c:pt>
                <c:pt idx="45">
                  <c:v>1046</c:v>
                </c:pt>
                <c:pt idx="46">
                  <c:v>1047</c:v>
                </c:pt>
                <c:pt idx="47">
                  <c:v>1048</c:v>
                </c:pt>
                <c:pt idx="48">
                  <c:v>1049</c:v>
                </c:pt>
                <c:pt idx="49">
                  <c:v>1050</c:v>
                </c:pt>
                <c:pt idx="50">
                  <c:v>1051</c:v>
                </c:pt>
                <c:pt idx="51">
                  <c:v>1052</c:v>
                </c:pt>
                <c:pt idx="52">
                  <c:v>1053</c:v>
                </c:pt>
                <c:pt idx="53">
                  <c:v>1054</c:v>
                </c:pt>
                <c:pt idx="54">
                  <c:v>1055</c:v>
                </c:pt>
                <c:pt idx="55">
                  <c:v>1056</c:v>
                </c:pt>
                <c:pt idx="56">
                  <c:v>1057</c:v>
                </c:pt>
                <c:pt idx="57">
                  <c:v>1058</c:v>
                </c:pt>
                <c:pt idx="58">
                  <c:v>1059</c:v>
                </c:pt>
                <c:pt idx="59">
                  <c:v>1060</c:v>
                </c:pt>
              </c:numCache>
            </c:numRef>
          </c:cat>
          <c:val>
            <c:numRef>
              <c:f>'Task 1'!$B$2:$B$61</c:f>
              <c:numCache>
                <c:formatCode>0.0</c:formatCode>
                <c:ptCount val="60"/>
                <c:pt idx="0">
                  <c:v>482.66029601458649</c:v>
                </c:pt>
                <c:pt idx="1">
                  <c:v>3353.8274313691018</c:v>
                </c:pt>
                <c:pt idx="2">
                  <c:v>8716.2687196800071</c:v>
                </c:pt>
                <c:pt idx="3">
                  <c:v>5268.5119546171054</c:v>
                </c:pt>
                <c:pt idx="4">
                  <c:v>5272.3727497946429</c:v>
                </c:pt>
                <c:pt idx="5">
                  <c:v>4521.7998905980248</c:v>
                </c:pt>
                <c:pt idx="6">
                  <c:v>339.07938108389766</c:v>
                </c:pt>
                <c:pt idx="7">
                  <c:v>2498.2857405564705</c:v>
                </c:pt>
                <c:pt idx="8">
                  <c:v>4300.0967537496663</c:v>
                </c:pt>
                <c:pt idx="9">
                  <c:v>3531.5496816870486</c:v>
                </c:pt>
                <c:pt idx="10">
                  <c:v>6687.9518529974912</c:v>
                </c:pt>
                <c:pt idx="11">
                  <c:v>3573.4066448448243</c:v>
                </c:pt>
                <c:pt idx="12">
                  <c:v>5415.7145895822923</c:v>
                </c:pt>
                <c:pt idx="13">
                  <c:v>9510.7556361969</c:v>
                </c:pt>
                <c:pt idx="14">
                  <c:v>7799.8081475960489</c:v>
                </c:pt>
                <c:pt idx="15">
                  <c:v>5174.5692373549882</c:v>
                </c:pt>
                <c:pt idx="16">
                  <c:v>7080.4463122674852</c:v>
                </c:pt>
                <c:pt idx="17">
                  <c:v>6953.89696920812</c:v>
                </c:pt>
                <c:pt idx="18">
                  <c:v>2230.4312017444859</c:v>
                </c:pt>
                <c:pt idx="19">
                  <c:v>6335.7383356607343</c:v>
                </c:pt>
                <c:pt idx="20">
                  <c:v>6155.4120651063258</c:v>
                </c:pt>
                <c:pt idx="21">
                  <c:v>4117.8422191958834</c:v>
                </c:pt>
                <c:pt idx="22">
                  <c:v>8173.3390493835477</c:v>
                </c:pt>
                <c:pt idx="23">
                  <c:v>2120.6189867224934</c:v>
                </c:pt>
                <c:pt idx="24">
                  <c:v>2568.1810785835946</c:v>
                </c:pt>
                <c:pt idx="25">
                  <c:v>1247.4639344392181</c:v>
                </c:pt>
                <c:pt idx="26">
                  <c:v>1599.6198449421095</c:v>
                </c:pt>
                <c:pt idx="27">
                  <c:v>8157.1377051094914</c:v>
                </c:pt>
                <c:pt idx="28">
                  <c:v>579.28908952676773</c:v>
                </c:pt>
                <c:pt idx="29">
                  <c:v>7720.9415385124494</c:v>
                </c:pt>
                <c:pt idx="30">
                  <c:v>5364.3444902969077</c:v>
                </c:pt>
                <c:pt idx="31">
                  <c:v>1101.0400228118845</c:v>
                </c:pt>
                <c:pt idx="32">
                  <c:v>1146.1013926538844</c:v>
                </c:pt>
                <c:pt idx="33">
                  <c:v>3620.427516930441</c:v>
                </c:pt>
                <c:pt idx="34">
                  <c:v>1906.8141131435102</c:v>
                </c:pt>
                <c:pt idx="35">
                  <c:v>6671.977584411994</c:v>
                </c:pt>
                <c:pt idx="36">
                  <c:v>4969.2883122591657</c:v>
                </c:pt>
                <c:pt idx="37">
                  <c:v>462.26904665705007</c:v>
                </c:pt>
                <c:pt idx="38">
                  <c:v>6166.0428082239159</c:v>
                </c:pt>
                <c:pt idx="39">
                  <c:v>1290.2210079760168</c:v>
                </c:pt>
                <c:pt idx="40">
                  <c:v>1207.5677298433041</c:v>
                </c:pt>
                <c:pt idx="41">
                  <c:v>7861.9924794734516</c:v>
                </c:pt>
                <c:pt idx="42">
                  <c:v>4639.5151791544076</c:v>
                </c:pt>
                <c:pt idx="43">
                  <c:v>5539.4014671932082</c:v>
                </c:pt>
                <c:pt idx="44">
                  <c:v>2559.2631725537408</c:v>
                </c:pt>
                <c:pt idx="45">
                  <c:v>7762.7737753024858</c:v>
                </c:pt>
                <c:pt idx="46">
                  <c:v>1132.398224995409</c:v>
                </c:pt>
                <c:pt idx="47">
                  <c:v>7690.4496656569145</c:v>
                </c:pt>
                <c:pt idx="48">
                  <c:v>3434.6172146857525</c:v>
                </c:pt>
                <c:pt idx="49">
                  <c:v>5522.134062496616</c:v>
                </c:pt>
                <c:pt idx="50">
                  <c:v>9676.0271081333012</c:v>
                </c:pt>
                <c:pt idx="51">
                  <c:v>3344.1664638206803</c:v>
                </c:pt>
                <c:pt idx="52">
                  <c:v>4280.6838018358494</c:v>
                </c:pt>
                <c:pt idx="53">
                  <c:v>7630.1149357394297</c:v>
                </c:pt>
                <c:pt idx="54">
                  <c:v>338.62983193223562</c:v>
                </c:pt>
                <c:pt idx="55">
                  <c:v>2884.6236909800637</c:v>
                </c:pt>
                <c:pt idx="56">
                  <c:v>1771.0260986621695</c:v>
                </c:pt>
                <c:pt idx="57">
                  <c:v>9123.2012494560113</c:v>
                </c:pt>
                <c:pt idx="58">
                  <c:v>4207.889413603194</c:v>
                </c:pt>
                <c:pt idx="59">
                  <c:v>1882.8622910680072</c:v>
                </c:pt>
              </c:numCache>
            </c:numRef>
          </c:val>
          <c:smooth val="0"/>
          <c:extLst>
            <c:ext xmlns:c16="http://schemas.microsoft.com/office/drawing/2014/chart" uri="{C3380CC4-5D6E-409C-BE32-E72D297353CC}">
              <c16:uniqueId val="{00000001-D81B-4333-9E6A-7051127F7731}"/>
            </c:ext>
          </c:extLst>
        </c:ser>
        <c:dLbls>
          <c:showLegendKey val="0"/>
          <c:showVal val="0"/>
          <c:showCatName val="0"/>
          <c:showSerName val="0"/>
          <c:showPercent val="0"/>
          <c:showBubbleSize val="0"/>
        </c:dLbls>
        <c:smooth val="0"/>
        <c:axId val="1423802976"/>
        <c:axId val="1423803632"/>
      </c:lineChart>
      <c:catAx>
        <c:axId val="1423802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Employee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803632"/>
        <c:crosses val="autoZero"/>
        <c:auto val="1"/>
        <c:lblAlgn val="ctr"/>
        <c:lblOffset val="100"/>
        <c:noMultiLvlLbl val="0"/>
      </c:catAx>
      <c:valAx>
        <c:axId val="1423803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8029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Store Convertion</a:t>
            </a:r>
            <a:r>
              <a:rPr lang="en-CA" baseline="0"/>
              <a:t> Rates:</a:t>
            </a:r>
          </a:p>
          <a:p>
            <a:pPr>
              <a:defRPr/>
            </a:pPr>
            <a:r>
              <a:rPr lang="en-CA" baseline="0"/>
              <a:t>No of Customers Visited VS No of </a:t>
            </a:r>
            <a:r>
              <a:rPr lang="en-CA" sz="1400" b="0" i="0" u="none" strike="noStrike" baseline="0">
                <a:effectLst/>
              </a:rPr>
              <a:t>Customers made a</a:t>
            </a:r>
            <a:r>
              <a:rPr lang="en-CA" baseline="0"/>
              <a:t>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'Task 2'!$B$4</c:f>
              <c:strCache>
                <c:ptCount val="1"/>
                <c:pt idx="0">
                  <c:v>Number of Customer Made a Purchased</c:v>
                </c:pt>
              </c:strCache>
            </c:strRef>
          </c:tx>
          <c:spPr>
            <a:solidFill>
              <a:schemeClr val="accent1"/>
            </a:solidFill>
            <a:ln>
              <a:noFill/>
            </a:ln>
            <a:effectLst/>
          </c:spPr>
          <c:invertIfNegative val="0"/>
          <c:cat>
            <c:strRef>
              <c:f>'Task 2'!$A$5:$A$34</c:f>
              <c:strCache>
                <c:ptCount val="30"/>
                <c:pt idx="0">
                  <c:v>Store 1</c:v>
                </c:pt>
                <c:pt idx="1">
                  <c:v>Store 2</c:v>
                </c:pt>
                <c:pt idx="2">
                  <c:v>Store 3</c:v>
                </c:pt>
                <c:pt idx="3">
                  <c:v>Store 4</c:v>
                </c:pt>
                <c:pt idx="4">
                  <c:v>Store 5</c:v>
                </c:pt>
                <c:pt idx="5">
                  <c:v>Store 6</c:v>
                </c:pt>
                <c:pt idx="6">
                  <c:v>Store 7</c:v>
                </c:pt>
                <c:pt idx="7">
                  <c:v>Store 8</c:v>
                </c:pt>
                <c:pt idx="8">
                  <c:v>Store 9</c:v>
                </c:pt>
                <c:pt idx="9">
                  <c:v>Store 10</c:v>
                </c:pt>
                <c:pt idx="10">
                  <c:v>Store 11</c:v>
                </c:pt>
                <c:pt idx="11">
                  <c:v>Store 12</c:v>
                </c:pt>
                <c:pt idx="12">
                  <c:v>Store 13</c:v>
                </c:pt>
                <c:pt idx="13">
                  <c:v>Store 14</c:v>
                </c:pt>
                <c:pt idx="14">
                  <c:v>Store 15</c:v>
                </c:pt>
                <c:pt idx="15">
                  <c:v>Store 16</c:v>
                </c:pt>
                <c:pt idx="16">
                  <c:v>Store 17</c:v>
                </c:pt>
                <c:pt idx="17">
                  <c:v>Store 18</c:v>
                </c:pt>
                <c:pt idx="18">
                  <c:v>Store 19</c:v>
                </c:pt>
                <c:pt idx="19">
                  <c:v>Store 20</c:v>
                </c:pt>
                <c:pt idx="20">
                  <c:v>Store 21</c:v>
                </c:pt>
                <c:pt idx="21">
                  <c:v>Store 22</c:v>
                </c:pt>
                <c:pt idx="22">
                  <c:v>Store 23</c:v>
                </c:pt>
                <c:pt idx="23">
                  <c:v>Store 24</c:v>
                </c:pt>
                <c:pt idx="24">
                  <c:v>Store 25</c:v>
                </c:pt>
                <c:pt idx="25">
                  <c:v>Store 26</c:v>
                </c:pt>
                <c:pt idx="26">
                  <c:v>Store 27</c:v>
                </c:pt>
                <c:pt idx="27">
                  <c:v>Store 28</c:v>
                </c:pt>
                <c:pt idx="28">
                  <c:v>Store 29</c:v>
                </c:pt>
                <c:pt idx="29">
                  <c:v>Store 30</c:v>
                </c:pt>
              </c:strCache>
            </c:strRef>
          </c:cat>
          <c:val>
            <c:numRef>
              <c:f>'Task 2'!$B$5:$B$34</c:f>
              <c:numCache>
                <c:formatCode>0</c:formatCode>
                <c:ptCount val="30"/>
                <c:pt idx="0">
                  <c:v>800</c:v>
                </c:pt>
                <c:pt idx="1">
                  <c:v>650</c:v>
                </c:pt>
                <c:pt idx="2">
                  <c:v>544</c:v>
                </c:pt>
                <c:pt idx="3">
                  <c:v>825.19416119603977</c:v>
                </c:pt>
                <c:pt idx="4">
                  <c:v>157.18686410803008</c:v>
                </c:pt>
                <c:pt idx="5">
                  <c:v>978.38042452938282</c:v>
                </c:pt>
                <c:pt idx="6">
                  <c:v>575.35304685144581</c:v>
                </c:pt>
                <c:pt idx="7">
                  <c:v>385.63277186262559</c:v>
                </c:pt>
                <c:pt idx="8">
                  <c:v>720.84390740450067</c:v>
                </c:pt>
                <c:pt idx="9">
                  <c:v>688.66497890946471</c:v>
                </c:pt>
                <c:pt idx="10">
                  <c:v>961.02408894422229</c:v>
                </c:pt>
                <c:pt idx="11">
                  <c:v>495</c:v>
                </c:pt>
                <c:pt idx="12">
                  <c:v>500</c:v>
                </c:pt>
                <c:pt idx="13">
                  <c:v>835.24848826500136</c:v>
                </c:pt>
                <c:pt idx="14">
                  <c:v>533.05621684706955</c:v>
                </c:pt>
                <c:pt idx="15">
                  <c:v>300</c:v>
                </c:pt>
                <c:pt idx="16">
                  <c:v>67.229160368769797</c:v>
                </c:pt>
                <c:pt idx="17">
                  <c:v>315</c:v>
                </c:pt>
                <c:pt idx="18">
                  <c:v>450.82845461063238</c:v>
                </c:pt>
                <c:pt idx="19">
                  <c:v>630.73630032017195</c:v>
                </c:pt>
                <c:pt idx="20">
                  <c:v>227.60399091235428</c:v>
                </c:pt>
                <c:pt idx="21">
                  <c:v>450</c:v>
                </c:pt>
                <c:pt idx="22">
                  <c:v>583.29799290987637</c:v>
                </c:pt>
                <c:pt idx="23">
                  <c:v>837.86791869395108</c:v>
                </c:pt>
                <c:pt idx="24">
                  <c:v>845.34373050092665</c:v>
                </c:pt>
                <c:pt idx="25">
                  <c:v>850</c:v>
                </c:pt>
                <c:pt idx="26">
                  <c:v>450</c:v>
                </c:pt>
                <c:pt idx="27">
                  <c:v>230</c:v>
                </c:pt>
                <c:pt idx="28">
                  <c:v>1050</c:v>
                </c:pt>
                <c:pt idx="29">
                  <c:v>78.577126406786164</c:v>
                </c:pt>
              </c:numCache>
            </c:numRef>
          </c:val>
          <c:extLst>
            <c:ext xmlns:c16="http://schemas.microsoft.com/office/drawing/2014/chart" uri="{C3380CC4-5D6E-409C-BE32-E72D297353CC}">
              <c16:uniqueId val="{00000000-C3A9-496A-A481-3351662040C2}"/>
            </c:ext>
          </c:extLst>
        </c:ser>
        <c:ser>
          <c:idx val="1"/>
          <c:order val="1"/>
          <c:tx>
            <c:strRef>
              <c:f>'Task 2'!$C$4</c:f>
              <c:strCache>
                <c:ptCount val="1"/>
                <c:pt idx="0">
                  <c:v>Total Number of Customer Visited</c:v>
                </c:pt>
              </c:strCache>
            </c:strRef>
          </c:tx>
          <c:spPr>
            <a:solidFill>
              <a:schemeClr val="accent3"/>
            </a:solidFill>
            <a:ln>
              <a:noFill/>
            </a:ln>
            <a:effectLst/>
          </c:spPr>
          <c:invertIfNegative val="0"/>
          <c:cat>
            <c:strRef>
              <c:f>'Task 2'!$A$5:$A$34</c:f>
              <c:strCache>
                <c:ptCount val="30"/>
                <c:pt idx="0">
                  <c:v>Store 1</c:v>
                </c:pt>
                <c:pt idx="1">
                  <c:v>Store 2</c:v>
                </c:pt>
                <c:pt idx="2">
                  <c:v>Store 3</c:v>
                </c:pt>
                <c:pt idx="3">
                  <c:v>Store 4</c:v>
                </c:pt>
                <c:pt idx="4">
                  <c:v>Store 5</c:v>
                </c:pt>
                <c:pt idx="5">
                  <c:v>Store 6</c:v>
                </c:pt>
                <c:pt idx="6">
                  <c:v>Store 7</c:v>
                </c:pt>
                <c:pt idx="7">
                  <c:v>Store 8</c:v>
                </c:pt>
                <c:pt idx="8">
                  <c:v>Store 9</c:v>
                </c:pt>
                <c:pt idx="9">
                  <c:v>Store 10</c:v>
                </c:pt>
                <c:pt idx="10">
                  <c:v>Store 11</c:v>
                </c:pt>
                <c:pt idx="11">
                  <c:v>Store 12</c:v>
                </c:pt>
                <c:pt idx="12">
                  <c:v>Store 13</c:v>
                </c:pt>
                <c:pt idx="13">
                  <c:v>Store 14</c:v>
                </c:pt>
                <c:pt idx="14">
                  <c:v>Store 15</c:v>
                </c:pt>
                <c:pt idx="15">
                  <c:v>Store 16</c:v>
                </c:pt>
                <c:pt idx="16">
                  <c:v>Store 17</c:v>
                </c:pt>
                <c:pt idx="17">
                  <c:v>Store 18</c:v>
                </c:pt>
                <c:pt idx="18">
                  <c:v>Store 19</c:v>
                </c:pt>
                <c:pt idx="19">
                  <c:v>Store 20</c:v>
                </c:pt>
                <c:pt idx="20">
                  <c:v>Store 21</c:v>
                </c:pt>
                <c:pt idx="21">
                  <c:v>Store 22</c:v>
                </c:pt>
                <c:pt idx="22">
                  <c:v>Store 23</c:v>
                </c:pt>
                <c:pt idx="23">
                  <c:v>Store 24</c:v>
                </c:pt>
                <c:pt idx="24">
                  <c:v>Store 25</c:v>
                </c:pt>
                <c:pt idx="25">
                  <c:v>Store 26</c:v>
                </c:pt>
                <c:pt idx="26">
                  <c:v>Store 27</c:v>
                </c:pt>
                <c:pt idx="27">
                  <c:v>Store 28</c:v>
                </c:pt>
                <c:pt idx="28">
                  <c:v>Store 29</c:v>
                </c:pt>
                <c:pt idx="29">
                  <c:v>Store 30</c:v>
                </c:pt>
              </c:strCache>
            </c:strRef>
          </c:cat>
          <c:val>
            <c:numRef>
              <c:f>'Task 2'!$C$5:$C$34</c:f>
              <c:numCache>
                <c:formatCode>0</c:formatCode>
                <c:ptCount val="30"/>
                <c:pt idx="0">
                  <c:v>7460.7735821229198</c:v>
                </c:pt>
                <c:pt idx="1">
                  <c:v>1951.8183024599909</c:v>
                </c:pt>
                <c:pt idx="2">
                  <c:v>4377.3793229268322</c:v>
                </c:pt>
                <c:pt idx="3">
                  <c:v>5501.2944079735989</c:v>
                </c:pt>
                <c:pt idx="4">
                  <c:v>1209.1297239079236</c:v>
                </c:pt>
                <c:pt idx="5">
                  <c:v>5755.1789678198984</c:v>
                </c:pt>
                <c:pt idx="6">
                  <c:v>3196.4058158413659</c:v>
                </c:pt>
                <c:pt idx="7">
                  <c:v>1542.5310874505024</c:v>
                </c:pt>
                <c:pt idx="8">
                  <c:v>6553.1264309500057</c:v>
                </c:pt>
                <c:pt idx="9">
                  <c:v>5738.8748242455395</c:v>
                </c:pt>
                <c:pt idx="10">
                  <c:v>8008.5340745351859</c:v>
                </c:pt>
                <c:pt idx="11">
                  <c:v>4293.6216301557652</c:v>
                </c:pt>
                <c:pt idx="12">
                  <c:v>4000</c:v>
                </c:pt>
                <c:pt idx="13">
                  <c:v>8352.4848826500129</c:v>
                </c:pt>
                <c:pt idx="14">
                  <c:v>2805.559036037208</c:v>
                </c:pt>
                <c:pt idx="15">
                  <c:v>863.7183691921382</c:v>
                </c:pt>
                <c:pt idx="16">
                  <c:v>336.14580184384897</c:v>
                </c:pt>
                <c:pt idx="17">
                  <c:v>2978.7665481256818</c:v>
                </c:pt>
                <c:pt idx="18">
                  <c:v>3220.2032472188025</c:v>
                </c:pt>
                <c:pt idx="19">
                  <c:v>5790.4209120015603</c:v>
                </c:pt>
                <c:pt idx="20">
                  <c:v>1264.4666161797461</c:v>
                </c:pt>
                <c:pt idx="21">
                  <c:v>1188.0253767917941</c:v>
                </c:pt>
                <c:pt idx="22">
                  <c:v>2333.1919716395055</c:v>
                </c:pt>
                <c:pt idx="23">
                  <c:v>8378.6791869395111</c:v>
                </c:pt>
                <c:pt idx="24">
                  <c:v>8453.4373050092654</c:v>
                </c:pt>
                <c:pt idx="25">
                  <c:v>7860.8540069928004</c:v>
                </c:pt>
                <c:pt idx="26">
                  <c:v>3744.1706840909401</c:v>
                </c:pt>
                <c:pt idx="27">
                  <c:v>2500</c:v>
                </c:pt>
                <c:pt idx="28">
                  <c:v>3510.4500303762702</c:v>
                </c:pt>
                <c:pt idx="29">
                  <c:v>413.56382319361137</c:v>
                </c:pt>
              </c:numCache>
            </c:numRef>
          </c:val>
          <c:extLst>
            <c:ext xmlns:c16="http://schemas.microsoft.com/office/drawing/2014/chart" uri="{C3380CC4-5D6E-409C-BE32-E72D297353CC}">
              <c16:uniqueId val="{00000001-C3A9-496A-A481-3351662040C2}"/>
            </c:ext>
          </c:extLst>
        </c:ser>
        <c:dLbls>
          <c:showLegendKey val="0"/>
          <c:showVal val="0"/>
          <c:showCatName val="0"/>
          <c:showSerName val="0"/>
          <c:showPercent val="0"/>
          <c:showBubbleSize val="0"/>
        </c:dLbls>
        <c:gapWidth val="182"/>
        <c:axId val="1100083336"/>
        <c:axId val="1100085304"/>
      </c:barChart>
      <c:catAx>
        <c:axId val="1100083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085304"/>
        <c:crosses val="autoZero"/>
        <c:auto val="1"/>
        <c:lblAlgn val="ctr"/>
        <c:lblOffset val="100"/>
        <c:noMultiLvlLbl val="0"/>
      </c:catAx>
      <c:valAx>
        <c:axId val="110008530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083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correlatation</a:t>
            </a:r>
            <a:r>
              <a:rPr lang="en-US" baseline="0"/>
              <a:t> between Number of Customers Visited and </a:t>
            </a:r>
            <a:r>
              <a:rPr lang="en-CA" sz="1400" b="0" i="0" u="none" strike="noStrike" baseline="0">
                <a:effectLst/>
              </a:rPr>
              <a:t>No of Customers made a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 Number of Customer Visited</c:v>
          </c:tx>
          <c:spPr>
            <a:ln w="25400" cap="rnd">
              <a:noFill/>
              <a:round/>
            </a:ln>
            <a:effectLst/>
          </c:spPr>
          <c:marker>
            <c:symbol val="circle"/>
            <c:size val="7"/>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0"/>
          </c:trendline>
          <c:xVal>
            <c:numRef>
              <c:f>'Task 2'!$B$5:$B$34</c:f>
              <c:numCache>
                <c:formatCode>0</c:formatCode>
                <c:ptCount val="30"/>
                <c:pt idx="0">
                  <c:v>800</c:v>
                </c:pt>
                <c:pt idx="1">
                  <c:v>650</c:v>
                </c:pt>
                <c:pt idx="2">
                  <c:v>544</c:v>
                </c:pt>
                <c:pt idx="3">
                  <c:v>825.19416119603977</c:v>
                </c:pt>
                <c:pt idx="4">
                  <c:v>157.18686410803008</c:v>
                </c:pt>
                <c:pt idx="5">
                  <c:v>978.38042452938282</c:v>
                </c:pt>
                <c:pt idx="6">
                  <c:v>575.35304685144581</c:v>
                </c:pt>
                <c:pt idx="7">
                  <c:v>385.63277186262559</c:v>
                </c:pt>
                <c:pt idx="8">
                  <c:v>720.84390740450067</c:v>
                </c:pt>
                <c:pt idx="9">
                  <c:v>688.66497890946471</c:v>
                </c:pt>
                <c:pt idx="10">
                  <c:v>961.02408894422229</c:v>
                </c:pt>
                <c:pt idx="11">
                  <c:v>495</c:v>
                </c:pt>
                <c:pt idx="12">
                  <c:v>500</c:v>
                </c:pt>
                <c:pt idx="13">
                  <c:v>835.24848826500136</c:v>
                </c:pt>
                <c:pt idx="14">
                  <c:v>533.05621684706955</c:v>
                </c:pt>
                <c:pt idx="15">
                  <c:v>300</c:v>
                </c:pt>
                <c:pt idx="16">
                  <c:v>67.229160368769797</c:v>
                </c:pt>
                <c:pt idx="17">
                  <c:v>315</c:v>
                </c:pt>
                <c:pt idx="18">
                  <c:v>450.82845461063238</c:v>
                </c:pt>
                <c:pt idx="19">
                  <c:v>630.73630032017195</c:v>
                </c:pt>
                <c:pt idx="20">
                  <c:v>227.60399091235428</c:v>
                </c:pt>
                <c:pt idx="21">
                  <c:v>450</c:v>
                </c:pt>
                <c:pt idx="22">
                  <c:v>583.29799290987637</c:v>
                </c:pt>
                <c:pt idx="23">
                  <c:v>837.86791869395108</c:v>
                </c:pt>
                <c:pt idx="24">
                  <c:v>845.34373050092665</c:v>
                </c:pt>
                <c:pt idx="25">
                  <c:v>850</c:v>
                </c:pt>
                <c:pt idx="26">
                  <c:v>450</c:v>
                </c:pt>
                <c:pt idx="27">
                  <c:v>230</c:v>
                </c:pt>
                <c:pt idx="28">
                  <c:v>1050</c:v>
                </c:pt>
                <c:pt idx="29">
                  <c:v>78.577126406786164</c:v>
                </c:pt>
              </c:numCache>
            </c:numRef>
          </c:xVal>
          <c:yVal>
            <c:numRef>
              <c:f>'Task 2'!$C$5:$C$34</c:f>
              <c:numCache>
                <c:formatCode>0</c:formatCode>
                <c:ptCount val="30"/>
                <c:pt idx="0">
                  <c:v>7460.7735821229198</c:v>
                </c:pt>
                <c:pt idx="1">
                  <c:v>1951.8183024599909</c:v>
                </c:pt>
                <c:pt idx="2">
                  <c:v>4377.3793229268322</c:v>
                </c:pt>
                <c:pt idx="3">
                  <c:v>5501.2944079735989</c:v>
                </c:pt>
                <c:pt idx="4">
                  <c:v>1209.1297239079236</c:v>
                </c:pt>
                <c:pt idx="5">
                  <c:v>5755.1789678198984</c:v>
                </c:pt>
                <c:pt idx="6">
                  <c:v>3196.4058158413659</c:v>
                </c:pt>
                <c:pt idx="7">
                  <c:v>1542.5310874505024</c:v>
                </c:pt>
                <c:pt idx="8">
                  <c:v>6553.1264309500057</c:v>
                </c:pt>
                <c:pt idx="9">
                  <c:v>5738.8748242455395</c:v>
                </c:pt>
                <c:pt idx="10">
                  <c:v>8008.5340745351859</c:v>
                </c:pt>
                <c:pt idx="11">
                  <c:v>4293.6216301557652</c:v>
                </c:pt>
                <c:pt idx="12">
                  <c:v>4000</c:v>
                </c:pt>
                <c:pt idx="13">
                  <c:v>8352.4848826500129</c:v>
                </c:pt>
                <c:pt idx="14">
                  <c:v>2805.559036037208</c:v>
                </c:pt>
                <c:pt idx="15">
                  <c:v>863.7183691921382</c:v>
                </c:pt>
                <c:pt idx="16">
                  <c:v>336.14580184384897</c:v>
                </c:pt>
                <c:pt idx="17">
                  <c:v>2978.7665481256818</c:v>
                </c:pt>
                <c:pt idx="18">
                  <c:v>3220.2032472188025</c:v>
                </c:pt>
                <c:pt idx="19">
                  <c:v>5790.4209120015603</c:v>
                </c:pt>
                <c:pt idx="20">
                  <c:v>1264.4666161797461</c:v>
                </c:pt>
                <c:pt idx="21">
                  <c:v>1188.0253767917941</c:v>
                </c:pt>
                <c:pt idx="22">
                  <c:v>2333.1919716395055</c:v>
                </c:pt>
                <c:pt idx="23">
                  <c:v>8378.6791869395111</c:v>
                </c:pt>
                <c:pt idx="24">
                  <c:v>8453.4373050092654</c:v>
                </c:pt>
                <c:pt idx="25">
                  <c:v>7860.8540069928004</c:v>
                </c:pt>
                <c:pt idx="26">
                  <c:v>3744.1706840909401</c:v>
                </c:pt>
                <c:pt idx="27">
                  <c:v>2500</c:v>
                </c:pt>
                <c:pt idx="28">
                  <c:v>3510.4500303762702</c:v>
                </c:pt>
                <c:pt idx="29">
                  <c:v>413.56382319361137</c:v>
                </c:pt>
              </c:numCache>
            </c:numRef>
          </c:yVal>
          <c:smooth val="0"/>
          <c:extLst>
            <c:ext xmlns:c16="http://schemas.microsoft.com/office/drawing/2014/chart" uri="{C3380CC4-5D6E-409C-BE32-E72D297353CC}">
              <c16:uniqueId val="{00000001-A862-4A57-9588-06F1AA0F3108}"/>
            </c:ext>
          </c:extLst>
        </c:ser>
        <c:dLbls>
          <c:showLegendKey val="0"/>
          <c:showVal val="0"/>
          <c:showCatName val="0"/>
          <c:showSerName val="0"/>
          <c:showPercent val="0"/>
          <c:showBubbleSize val="0"/>
        </c:dLbls>
        <c:axId val="1256671896"/>
        <c:axId val="1256669928"/>
      </c:scatterChart>
      <c:valAx>
        <c:axId val="12566718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Customer Made a Purchased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669928"/>
        <c:crosses val="autoZero"/>
        <c:crossBetween val="midCat"/>
      </c:valAx>
      <c:valAx>
        <c:axId val="1256669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Number of Customer Visited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67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accent2"/>
                </a:solidFill>
              </a:rPr>
              <a:t>Scatter</a:t>
            </a:r>
            <a:r>
              <a:rPr lang="en-US" sz="1600" baseline="0">
                <a:solidFill>
                  <a:schemeClr val="accent2"/>
                </a:solidFill>
              </a:rPr>
              <a:t> Plot</a:t>
            </a:r>
            <a:endParaRPr lang="en-US" sz="1600">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3'!$C$2</c:f>
              <c:strCache>
                <c:ptCount val="1"/>
                <c:pt idx="0">
                  <c:v>Sunglasses Sold (Y)</c:v>
                </c:pt>
              </c:strCache>
            </c:strRef>
          </c:tx>
          <c:spPr>
            <a:ln w="28575" cap="rnd">
              <a:noFill/>
              <a:round/>
            </a:ln>
            <a:effectLst/>
          </c:spPr>
          <c:marker>
            <c:symbol val="circle"/>
            <c:size val="5"/>
            <c:spPr>
              <a:solidFill>
                <a:schemeClr val="accent2"/>
              </a:solidFill>
              <a:ln w="9525">
                <a:solidFill>
                  <a:schemeClr val="accent2"/>
                </a:solidFill>
              </a:ln>
              <a:effectLst/>
            </c:spPr>
          </c:marker>
          <c:xVal>
            <c:numRef>
              <c:f>'Task 3'!$B$3:$B$52</c:f>
              <c:numCache>
                <c:formatCode>General</c:formatCode>
                <c:ptCount val="50"/>
                <c:pt idx="0">
                  <c:v>52</c:v>
                </c:pt>
                <c:pt idx="1">
                  <c:v>53</c:v>
                </c:pt>
                <c:pt idx="2">
                  <c:v>54</c:v>
                </c:pt>
                <c:pt idx="3">
                  <c:v>55</c:v>
                </c:pt>
                <c:pt idx="4">
                  <c:v>56</c:v>
                </c:pt>
                <c:pt idx="5">
                  <c:v>57</c:v>
                </c:pt>
                <c:pt idx="6">
                  <c:v>57</c:v>
                </c:pt>
                <c:pt idx="7">
                  <c:v>59</c:v>
                </c:pt>
                <c:pt idx="8">
                  <c:v>60</c:v>
                </c:pt>
                <c:pt idx="9">
                  <c:v>60</c:v>
                </c:pt>
                <c:pt idx="10">
                  <c:v>60</c:v>
                </c:pt>
                <c:pt idx="11">
                  <c:v>62</c:v>
                </c:pt>
                <c:pt idx="12">
                  <c:v>62</c:v>
                </c:pt>
                <c:pt idx="13">
                  <c:v>67</c:v>
                </c:pt>
                <c:pt idx="14">
                  <c:v>67</c:v>
                </c:pt>
                <c:pt idx="15">
                  <c:v>67</c:v>
                </c:pt>
                <c:pt idx="16">
                  <c:v>69</c:v>
                </c:pt>
                <c:pt idx="17">
                  <c:v>72</c:v>
                </c:pt>
                <c:pt idx="18">
                  <c:v>72</c:v>
                </c:pt>
                <c:pt idx="19">
                  <c:v>72</c:v>
                </c:pt>
                <c:pt idx="20">
                  <c:v>73</c:v>
                </c:pt>
                <c:pt idx="21">
                  <c:v>78</c:v>
                </c:pt>
                <c:pt idx="22">
                  <c:v>82</c:v>
                </c:pt>
                <c:pt idx="23">
                  <c:v>82</c:v>
                </c:pt>
                <c:pt idx="24">
                  <c:v>86</c:v>
                </c:pt>
                <c:pt idx="25">
                  <c:v>95</c:v>
                </c:pt>
                <c:pt idx="26">
                  <c:v>96</c:v>
                </c:pt>
                <c:pt idx="27">
                  <c:v>96</c:v>
                </c:pt>
                <c:pt idx="28">
                  <c:v>96</c:v>
                </c:pt>
                <c:pt idx="29">
                  <c:v>97</c:v>
                </c:pt>
                <c:pt idx="30">
                  <c:v>97</c:v>
                </c:pt>
                <c:pt idx="31">
                  <c:v>105</c:v>
                </c:pt>
                <c:pt idx="32">
                  <c:v>109</c:v>
                </c:pt>
                <c:pt idx="33">
                  <c:v>111</c:v>
                </c:pt>
                <c:pt idx="34">
                  <c:v>118</c:v>
                </c:pt>
                <c:pt idx="35">
                  <c:v>120</c:v>
                </c:pt>
                <c:pt idx="36">
                  <c:v>122</c:v>
                </c:pt>
                <c:pt idx="37">
                  <c:v>134</c:v>
                </c:pt>
                <c:pt idx="38">
                  <c:v>135</c:v>
                </c:pt>
                <c:pt idx="39">
                  <c:v>139</c:v>
                </c:pt>
                <c:pt idx="40">
                  <c:v>140</c:v>
                </c:pt>
                <c:pt idx="41">
                  <c:v>140</c:v>
                </c:pt>
                <c:pt idx="42">
                  <c:v>140</c:v>
                </c:pt>
                <c:pt idx="43">
                  <c:v>140</c:v>
                </c:pt>
                <c:pt idx="44">
                  <c:v>142</c:v>
                </c:pt>
                <c:pt idx="45">
                  <c:v>143</c:v>
                </c:pt>
                <c:pt idx="46">
                  <c:v>146</c:v>
                </c:pt>
                <c:pt idx="47">
                  <c:v>147</c:v>
                </c:pt>
                <c:pt idx="48">
                  <c:v>147</c:v>
                </c:pt>
                <c:pt idx="49">
                  <c:v>149</c:v>
                </c:pt>
              </c:numCache>
            </c:numRef>
          </c:xVal>
          <c:yVal>
            <c:numRef>
              <c:f>'Task 3'!$C$3:$C$52</c:f>
              <c:numCache>
                <c:formatCode>General</c:formatCode>
                <c:ptCount val="50"/>
                <c:pt idx="0">
                  <c:v>36.4</c:v>
                </c:pt>
                <c:pt idx="1">
                  <c:v>47.7</c:v>
                </c:pt>
                <c:pt idx="2">
                  <c:v>48.6</c:v>
                </c:pt>
                <c:pt idx="3">
                  <c:v>49.5</c:v>
                </c:pt>
                <c:pt idx="4">
                  <c:v>50.4</c:v>
                </c:pt>
                <c:pt idx="5">
                  <c:v>48.449999999999996</c:v>
                </c:pt>
                <c:pt idx="6">
                  <c:v>48.449999999999996</c:v>
                </c:pt>
                <c:pt idx="7">
                  <c:v>50.15</c:v>
                </c:pt>
                <c:pt idx="8">
                  <c:v>54</c:v>
                </c:pt>
                <c:pt idx="9">
                  <c:v>54</c:v>
                </c:pt>
                <c:pt idx="10">
                  <c:v>54</c:v>
                </c:pt>
                <c:pt idx="11">
                  <c:v>55.800000000000004</c:v>
                </c:pt>
                <c:pt idx="12">
                  <c:v>43.4</c:v>
                </c:pt>
                <c:pt idx="13">
                  <c:v>60.300000000000004</c:v>
                </c:pt>
                <c:pt idx="14">
                  <c:v>60.300000000000004</c:v>
                </c:pt>
                <c:pt idx="15">
                  <c:v>56.949999999999996</c:v>
                </c:pt>
                <c:pt idx="16">
                  <c:v>48.3</c:v>
                </c:pt>
                <c:pt idx="17">
                  <c:v>64.8</c:v>
                </c:pt>
                <c:pt idx="18">
                  <c:v>61.199999999999996</c:v>
                </c:pt>
                <c:pt idx="19">
                  <c:v>50.4</c:v>
                </c:pt>
                <c:pt idx="20">
                  <c:v>51.099999999999994</c:v>
                </c:pt>
                <c:pt idx="21">
                  <c:v>66.3</c:v>
                </c:pt>
                <c:pt idx="22">
                  <c:v>69.7</c:v>
                </c:pt>
                <c:pt idx="23">
                  <c:v>57.4</c:v>
                </c:pt>
                <c:pt idx="24">
                  <c:v>77.400000000000006</c:v>
                </c:pt>
                <c:pt idx="25">
                  <c:v>85.5</c:v>
                </c:pt>
                <c:pt idx="26">
                  <c:v>86.4</c:v>
                </c:pt>
                <c:pt idx="27">
                  <c:v>86.4</c:v>
                </c:pt>
                <c:pt idx="28">
                  <c:v>81.599999999999994</c:v>
                </c:pt>
                <c:pt idx="29">
                  <c:v>87.3</c:v>
                </c:pt>
                <c:pt idx="30">
                  <c:v>67.899999999999991</c:v>
                </c:pt>
                <c:pt idx="31">
                  <c:v>89.25</c:v>
                </c:pt>
                <c:pt idx="32">
                  <c:v>76.3</c:v>
                </c:pt>
                <c:pt idx="33">
                  <c:v>94.35</c:v>
                </c:pt>
                <c:pt idx="34">
                  <c:v>100.3</c:v>
                </c:pt>
                <c:pt idx="35">
                  <c:v>108</c:v>
                </c:pt>
                <c:pt idx="36">
                  <c:v>109.8</c:v>
                </c:pt>
                <c:pt idx="37">
                  <c:v>113.89999999999999</c:v>
                </c:pt>
                <c:pt idx="38">
                  <c:v>94.5</c:v>
                </c:pt>
                <c:pt idx="39">
                  <c:v>118.14999999999999</c:v>
                </c:pt>
                <c:pt idx="40">
                  <c:v>126</c:v>
                </c:pt>
                <c:pt idx="41">
                  <c:v>126</c:v>
                </c:pt>
                <c:pt idx="42">
                  <c:v>126</c:v>
                </c:pt>
                <c:pt idx="43">
                  <c:v>119</c:v>
                </c:pt>
                <c:pt idx="44">
                  <c:v>99.399999999999991</c:v>
                </c:pt>
                <c:pt idx="45">
                  <c:v>121.55</c:v>
                </c:pt>
                <c:pt idx="46">
                  <c:v>124.1</c:v>
                </c:pt>
                <c:pt idx="47">
                  <c:v>132.30000000000001</c:v>
                </c:pt>
                <c:pt idx="48">
                  <c:v>132.30000000000001</c:v>
                </c:pt>
                <c:pt idx="49">
                  <c:v>134.1</c:v>
                </c:pt>
              </c:numCache>
            </c:numRef>
          </c:yVal>
          <c:smooth val="0"/>
          <c:extLst>
            <c:ext xmlns:c16="http://schemas.microsoft.com/office/drawing/2014/chart" uri="{C3380CC4-5D6E-409C-BE32-E72D297353CC}">
              <c16:uniqueId val="{00000000-4B7C-4733-A353-BD30694C909B}"/>
            </c:ext>
          </c:extLst>
        </c:ser>
        <c:dLbls>
          <c:showLegendKey val="0"/>
          <c:showVal val="0"/>
          <c:showCatName val="0"/>
          <c:showSerName val="0"/>
          <c:showPercent val="0"/>
          <c:showBubbleSize val="0"/>
        </c:dLbls>
        <c:axId val="1257715728"/>
        <c:axId val="1257716712"/>
      </c:scatterChart>
      <c:valAx>
        <c:axId val="1257715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baseline="0">
                    <a:effectLst/>
                  </a:rPr>
                  <a:t>Sunglasses Sold (Y)</a:t>
                </a:r>
                <a:endParaRPr lang="en-CA" sz="10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716712"/>
        <c:crosses val="autoZero"/>
        <c:crossBetween val="midCat"/>
      </c:valAx>
      <c:valAx>
        <c:axId val="1257716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Ice Cream</a:t>
                </a:r>
                <a:r>
                  <a:rPr lang="en-CA" baseline="0"/>
                  <a:t> Sale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715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'Ice Crem Sale (X)', 'Sunglasses Sold (Y)' by 'ID'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Ice Crem Sale (X)</c:v>
          </c:tx>
          <c:spPr>
            <a:ln w="28575" cap="rnd">
              <a:solidFill>
                <a:schemeClr val="accent1"/>
              </a:solidFill>
              <a:round/>
            </a:ln>
            <a:effectLst/>
          </c:spPr>
          <c:marker>
            <c:symbol val="none"/>
          </c:marker>
          <c:cat>
            <c:numRef>
              <c:f>'Task 3'!$A$3:$A$52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'Task 3'!$B$3:$B$52</c:f>
              <c:numCache>
                <c:formatCode>General</c:formatCode>
                <c:ptCount val="50"/>
                <c:pt idx="0">
                  <c:v>52</c:v>
                </c:pt>
                <c:pt idx="1">
                  <c:v>53</c:v>
                </c:pt>
                <c:pt idx="2">
                  <c:v>54</c:v>
                </c:pt>
                <c:pt idx="3">
                  <c:v>55</c:v>
                </c:pt>
                <c:pt idx="4">
                  <c:v>56</c:v>
                </c:pt>
                <c:pt idx="5">
                  <c:v>57</c:v>
                </c:pt>
                <c:pt idx="6">
                  <c:v>57</c:v>
                </c:pt>
                <c:pt idx="7">
                  <c:v>59</c:v>
                </c:pt>
                <c:pt idx="8">
                  <c:v>60</c:v>
                </c:pt>
                <c:pt idx="9">
                  <c:v>60</c:v>
                </c:pt>
                <c:pt idx="10">
                  <c:v>60</c:v>
                </c:pt>
                <c:pt idx="11">
                  <c:v>62</c:v>
                </c:pt>
                <c:pt idx="12">
                  <c:v>62</c:v>
                </c:pt>
                <c:pt idx="13">
                  <c:v>67</c:v>
                </c:pt>
                <c:pt idx="14">
                  <c:v>67</c:v>
                </c:pt>
                <c:pt idx="15">
                  <c:v>67</c:v>
                </c:pt>
                <c:pt idx="16">
                  <c:v>69</c:v>
                </c:pt>
                <c:pt idx="17">
                  <c:v>72</c:v>
                </c:pt>
                <c:pt idx="18">
                  <c:v>72</c:v>
                </c:pt>
                <c:pt idx="19">
                  <c:v>72</c:v>
                </c:pt>
                <c:pt idx="20">
                  <c:v>73</c:v>
                </c:pt>
                <c:pt idx="21">
                  <c:v>78</c:v>
                </c:pt>
                <c:pt idx="22">
                  <c:v>82</c:v>
                </c:pt>
                <c:pt idx="23">
                  <c:v>82</c:v>
                </c:pt>
                <c:pt idx="24">
                  <c:v>86</c:v>
                </c:pt>
                <c:pt idx="25">
                  <c:v>95</c:v>
                </c:pt>
                <c:pt idx="26">
                  <c:v>96</c:v>
                </c:pt>
                <c:pt idx="27">
                  <c:v>96</c:v>
                </c:pt>
                <c:pt idx="28">
                  <c:v>96</c:v>
                </c:pt>
                <c:pt idx="29">
                  <c:v>97</c:v>
                </c:pt>
                <c:pt idx="30">
                  <c:v>97</c:v>
                </c:pt>
                <c:pt idx="31">
                  <c:v>105</c:v>
                </c:pt>
                <c:pt idx="32">
                  <c:v>109</c:v>
                </c:pt>
                <c:pt idx="33">
                  <c:v>111</c:v>
                </c:pt>
                <c:pt idx="34">
                  <c:v>118</c:v>
                </c:pt>
                <c:pt idx="35">
                  <c:v>120</c:v>
                </c:pt>
                <c:pt idx="36">
                  <c:v>122</c:v>
                </c:pt>
                <c:pt idx="37">
                  <c:v>134</c:v>
                </c:pt>
                <c:pt idx="38">
                  <c:v>135</c:v>
                </c:pt>
                <c:pt idx="39">
                  <c:v>139</c:v>
                </c:pt>
                <c:pt idx="40">
                  <c:v>140</c:v>
                </c:pt>
                <c:pt idx="41">
                  <c:v>140</c:v>
                </c:pt>
                <c:pt idx="42">
                  <c:v>140</c:v>
                </c:pt>
                <c:pt idx="43">
                  <c:v>140</c:v>
                </c:pt>
                <c:pt idx="44">
                  <c:v>142</c:v>
                </c:pt>
                <c:pt idx="45">
                  <c:v>143</c:v>
                </c:pt>
                <c:pt idx="46">
                  <c:v>146</c:v>
                </c:pt>
                <c:pt idx="47">
                  <c:v>147</c:v>
                </c:pt>
                <c:pt idx="48">
                  <c:v>147</c:v>
                </c:pt>
                <c:pt idx="49">
                  <c:v>149</c:v>
                </c:pt>
              </c:numCache>
            </c:numRef>
          </c:val>
          <c:smooth val="0"/>
          <c:extLst>
            <c:ext xmlns:c16="http://schemas.microsoft.com/office/drawing/2014/chart" uri="{C3380CC4-5D6E-409C-BE32-E72D297353CC}">
              <c16:uniqueId val="{00000001-0058-4387-9836-A19D9893F01D}"/>
            </c:ext>
          </c:extLst>
        </c:ser>
        <c:ser>
          <c:idx val="1"/>
          <c:order val="1"/>
          <c:tx>
            <c:v>Sunglasses Sold (Y)</c:v>
          </c:tx>
          <c:spPr>
            <a:ln w="28575" cap="rnd">
              <a:solidFill>
                <a:schemeClr val="accent2"/>
              </a:solidFill>
              <a:round/>
            </a:ln>
            <a:effectLst/>
          </c:spPr>
          <c:marker>
            <c:symbol val="none"/>
          </c:marker>
          <c:cat>
            <c:numRef>
              <c:f>'Task 3'!$A$3:$A$52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'Task 3'!$C$3:$C$52</c:f>
              <c:numCache>
                <c:formatCode>General</c:formatCode>
                <c:ptCount val="50"/>
                <c:pt idx="0">
                  <c:v>36.4</c:v>
                </c:pt>
                <c:pt idx="1">
                  <c:v>47.7</c:v>
                </c:pt>
                <c:pt idx="2">
                  <c:v>48.6</c:v>
                </c:pt>
                <c:pt idx="3">
                  <c:v>49.5</c:v>
                </c:pt>
                <c:pt idx="4">
                  <c:v>50.4</c:v>
                </c:pt>
                <c:pt idx="5">
                  <c:v>48.449999999999996</c:v>
                </c:pt>
                <c:pt idx="6">
                  <c:v>48.449999999999996</c:v>
                </c:pt>
                <c:pt idx="7">
                  <c:v>50.15</c:v>
                </c:pt>
                <c:pt idx="8">
                  <c:v>54</c:v>
                </c:pt>
                <c:pt idx="9">
                  <c:v>54</c:v>
                </c:pt>
                <c:pt idx="10">
                  <c:v>54</c:v>
                </c:pt>
                <c:pt idx="11">
                  <c:v>55.800000000000004</c:v>
                </c:pt>
                <c:pt idx="12">
                  <c:v>43.4</c:v>
                </c:pt>
                <c:pt idx="13">
                  <c:v>60.300000000000004</c:v>
                </c:pt>
                <c:pt idx="14">
                  <c:v>60.300000000000004</c:v>
                </c:pt>
                <c:pt idx="15">
                  <c:v>56.949999999999996</c:v>
                </c:pt>
                <c:pt idx="16">
                  <c:v>48.3</c:v>
                </c:pt>
                <c:pt idx="17">
                  <c:v>64.8</c:v>
                </c:pt>
                <c:pt idx="18">
                  <c:v>61.199999999999996</c:v>
                </c:pt>
                <c:pt idx="19">
                  <c:v>50.4</c:v>
                </c:pt>
                <c:pt idx="20">
                  <c:v>51.099999999999994</c:v>
                </c:pt>
                <c:pt idx="21">
                  <c:v>66.3</c:v>
                </c:pt>
                <c:pt idx="22">
                  <c:v>69.7</c:v>
                </c:pt>
                <c:pt idx="23">
                  <c:v>57.4</c:v>
                </c:pt>
                <c:pt idx="24">
                  <c:v>77.400000000000006</c:v>
                </c:pt>
                <c:pt idx="25">
                  <c:v>85.5</c:v>
                </c:pt>
                <c:pt idx="26">
                  <c:v>86.4</c:v>
                </c:pt>
                <c:pt idx="27">
                  <c:v>86.4</c:v>
                </c:pt>
                <c:pt idx="28">
                  <c:v>81.599999999999994</c:v>
                </c:pt>
                <c:pt idx="29">
                  <c:v>87.3</c:v>
                </c:pt>
                <c:pt idx="30">
                  <c:v>67.899999999999991</c:v>
                </c:pt>
                <c:pt idx="31">
                  <c:v>89.25</c:v>
                </c:pt>
                <c:pt idx="32">
                  <c:v>76.3</c:v>
                </c:pt>
                <c:pt idx="33">
                  <c:v>94.35</c:v>
                </c:pt>
                <c:pt idx="34">
                  <c:v>100.3</c:v>
                </c:pt>
                <c:pt idx="35">
                  <c:v>108</c:v>
                </c:pt>
                <c:pt idx="36">
                  <c:v>109.8</c:v>
                </c:pt>
                <c:pt idx="37">
                  <c:v>113.89999999999999</c:v>
                </c:pt>
                <c:pt idx="38">
                  <c:v>94.5</c:v>
                </c:pt>
                <c:pt idx="39">
                  <c:v>118.14999999999999</c:v>
                </c:pt>
                <c:pt idx="40">
                  <c:v>126</c:v>
                </c:pt>
                <c:pt idx="41">
                  <c:v>126</c:v>
                </c:pt>
                <c:pt idx="42">
                  <c:v>126</c:v>
                </c:pt>
                <c:pt idx="43">
                  <c:v>119</c:v>
                </c:pt>
                <c:pt idx="44">
                  <c:v>99.399999999999991</c:v>
                </c:pt>
                <c:pt idx="45">
                  <c:v>121.55</c:v>
                </c:pt>
                <c:pt idx="46">
                  <c:v>124.1</c:v>
                </c:pt>
                <c:pt idx="47">
                  <c:v>132.30000000000001</c:v>
                </c:pt>
                <c:pt idx="48">
                  <c:v>132.30000000000001</c:v>
                </c:pt>
                <c:pt idx="49">
                  <c:v>134.1</c:v>
                </c:pt>
              </c:numCache>
            </c:numRef>
          </c:val>
          <c:smooth val="0"/>
          <c:extLst>
            <c:ext xmlns:c16="http://schemas.microsoft.com/office/drawing/2014/chart" uri="{C3380CC4-5D6E-409C-BE32-E72D297353CC}">
              <c16:uniqueId val="{00000002-0058-4387-9836-A19D9893F01D}"/>
            </c:ext>
          </c:extLst>
        </c:ser>
        <c:dLbls>
          <c:showLegendKey val="0"/>
          <c:showVal val="0"/>
          <c:showCatName val="0"/>
          <c:showSerName val="0"/>
          <c:showPercent val="0"/>
          <c:showBubbleSize val="0"/>
        </c:dLbls>
        <c:smooth val="0"/>
        <c:axId val="1262987544"/>
        <c:axId val="1262989840"/>
      </c:lineChart>
      <c:catAx>
        <c:axId val="1262987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989840"/>
        <c:crosses val="autoZero"/>
        <c:auto val="1"/>
        <c:lblAlgn val="ctr"/>
        <c:lblOffset val="100"/>
        <c:noMultiLvlLbl val="0"/>
      </c:catAx>
      <c:valAx>
        <c:axId val="1262989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9875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Distribution of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Distribution of Sales</a:t>
          </a:r>
        </a:p>
      </cx:txPr>
    </cx:title>
    <cx:plotArea>
      <cx:plotAreaRegion>
        <cx:series layoutId="clusteredColumn" uniqueId="{C633D2B5-E879-4699-8054-808799145EA7}">
          <cx:tx>
            <cx:txData>
              <cx:f>_xlchart.v1.2</cx:f>
              <cx:v>Sales</cx:v>
            </cx:txData>
          </cx:tx>
          <cx:dataId val="0"/>
          <cx:layoutPr>
            <cx:binning intervalClosed="r">
              <cx:binCount val="10"/>
            </cx:binning>
          </cx:layoutPr>
        </cx:series>
      </cx:plotAreaRegion>
      <cx:axis id="0">
        <cx:catScaling gapWidth="0"/>
        <cx:title>
          <cx:tx>
            <cx:txData>
              <cx:v>Sales      </cx:v>
            </cx:txData>
          </cx:tx>
          <cx:txPr>
            <a:bodyPr spcFirstLastPara="1" vertOverflow="ellipsis" horzOverflow="overflow" wrap="square" lIns="0" tIns="0" rIns="0" bIns="0" anchor="ctr" anchorCtr="1"/>
            <a:lstStyle/>
            <a:p>
              <a:pPr algn="ctr" rtl="0">
                <a:defRPr sz="1600"/>
              </a:pPr>
              <a:r>
                <a:rPr lang="en-US" sz="1600" b="0" i="0" u="none" strike="noStrike" baseline="0">
                  <a:solidFill>
                    <a:sysClr val="windowText" lastClr="000000">
                      <a:lumMod val="65000"/>
                      <a:lumOff val="35000"/>
                    </a:sysClr>
                  </a:solidFill>
                  <a:latin typeface="Calibri"/>
                </a:rPr>
                <a:t>Sales      </a:t>
              </a:r>
            </a:p>
          </cx:txPr>
        </cx:title>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a:endParaRPr>
          </a:p>
        </cx:txPr>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plotArea>
      <cx:plotAreaRegion>
        <cx:series layoutId="boxWhisker" uniqueId="{CBF2BE0D-1CFA-4A9C-8184-C341DE03967A}">
          <cx:tx>
            <cx:txData>
              <cx:f>_xlchart.v1.6</cx:f>
              <cx:v>Sales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size">
        <cx:f>_xlchart.v1.9</cx:f>
      </cx:numDim>
    </cx:data>
    <cx:data id="1">
      <cx:numDim type="size">
        <cx:f>_xlchart.v1.11</cx:f>
      </cx:numDim>
    </cx:data>
  </cx:chartData>
  <cx:chart>
    <cx:title pos="t" align="ctr" overlay="0"/>
    <cx:plotArea>
      <cx:plotAreaRegion>
        <cx:series layoutId="treemap" uniqueId="{63BBB924-C919-4B33-A975-47DFCF1B8932}" formatIdx="0">
          <cx:tx>
            <cx:txData>
              <cx:f>_xlchart.v1.8</cx:f>
              <cx:v>Number of Customer Made a Purchased</cx:v>
            </cx:txData>
          </cx:tx>
          <cx:dataLabels pos="inEnd">
            <cx:visibility seriesName="0" categoryName="1" value="0"/>
          </cx:dataLabels>
          <cx:dataId val="0"/>
          <cx:layoutPr>
            <cx:parentLabelLayout val="banner"/>
          </cx:layoutPr>
        </cx:series>
        <cx:series layoutId="treemap" hidden="1" uniqueId="{7DA6D6BE-9BC1-4A7D-8346-B3A9D02102D0}" formatIdx="1">
          <cx:tx>
            <cx:txData>
              <cx:f>_xlchart.v1.10</cx:f>
              <cx:v>Total Number of Customer Visited</cx:v>
            </cx:txData>
          </cx:tx>
          <cx:dataLabels pos="inEnd">
            <cx:visibility seriesName="0" categoryName="1" value="0"/>
          </cx:dataLabels>
          <cx:dataId val="1"/>
          <cx:layoutPr>
            <cx:parentLabelLayout val="banner"/>
          </cx:layoutPr>
        </cx:series>
      </cx:plotAreaRegion>
    </cx:plotArea>
    <cx:legend pos="r"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_xlchart.v1.30</cx:f>
      </cx:numDim>
    </cx:data>
  </cx:chartData>
  <cx:chart>
    <cx:title pos="t" align="ctr" overlay="0">
      <cx:tx>
        <cx:txData>
          <cx:v>Frequency of 'Sunglasses Sold (Y)'</cx:v>
        </cx:txData>
      </cx:tx>
    </cx:title>
    <cx:plotArea>
      <cx:plotAreaRegion>
        <cx:series layoutId="clusteredColumn" uniqueId="{C4185FCD-7F20-470A-AD78-74BF3B68472F}">
          <cx:dataId val="0"/>
          <cx:layoutPr>
            <cx:binning intervalClosed="r">
              <cx:binSize val="10"/>
            </cx:binning>
          </cx:layoutPr>
        </cx:series>
      </cx:plotAreaRegion>
      <cx:axis id="0">
        <cx:catScaling gapWidth="0.330000013"/>
        <cx:title>
          <cx:tx>
            <cx:txData>
              <cx:v>Sunglasses Sold (Y)</cx:v>
            </cx:txData>
          </cx:tx>
        </cx:title>
        <cx:tickLabels/>
      </cx:axis>
      <cx:axis id="1">
        <cx:valScaling/>
        <cx:title>
          <cx:tx>
            <cx:txData>
              <cx:v>Frequency</cx:v>
            </cx:txData>
          </cx:tx>
        </cx:title>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_xlchart.v1.28</cx:f>
      </cx:numDim>
    </cx:data>
  </cx:chartData>
  <cx:chart>
    <cx:title pos="t" align="ctr" overlay="0">
      <cx:tx>
        <cx:txData>
          <cx:v>Frequency of 'Ice Crem Sale (X)'</cx:v>
        </cx:txData>
      </cx:tx>
    </cx:title>
    <cx:plotArea>
      <cx:plotAreaRegion>
        <cx:series layoutId="clusteredColumn" uniqueId="{D25B7718-6C17-4B13-96C7-1984AF5A3B40}">
          <cx:dataId val="0"/>
          <cx:layoutPr>
            <cx:binning intervalClosed="r">
              <cx:binSize val="10"/>
            </cx:binning>
          </cx:layoutPr>
        </cx:series>
      </cx:plotAreaRegion>
      <cx:axis id="0">
        <cx:catScaling gapWidth="0.330000013"/>
        <cx:title>
          <cx:tx>
            <cx:txData>
              <cx:v>Ice Crem Sale (X)</cx:v>
            </cx:txData>
          </cx:tx>
        </cx:title>
        <cx:tickLabels/>
      </cx:axis>
      <cx:axis id="1">
        <cx:valScaling/>
        <cx:title>
          <cx:tx>
            <cx:txData>
              <cx:v>Frequency</cx:v>
            </cx:txData>
          </cx:tx>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3" Type="http://schemas.microsoft.com/office/2014/relationships/chartEx" Target="../charts/chartEx4.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5.xml"/></Relationships>
</file>

<file path=xl/drawings/drawing1.xml><?xml version="1.0" encoding="utf-8"?>
<xdr:wsDr xmlns:xdr="http://schemas.openxmlformats.org/drawingml/2006/spreadsheetDrawing" xmlns:a="http://schemas.openxmlformats.org/drawingml/2006/main">
  <xdr:twoCellAnchor>
    <xdr:from>
      <xdr:col>2</xdr:col>
      <xdr:colOff>947736</xdr:colOff>
      <xdr:row>34</xdr:row>
      <xdr:rowOff>171449</xdr:rowOff>
    </xdr:from>
    <xdr:to>
      <xdr:col>6</xdr:col>
      <xdr:colOff>57149</xdr:colOff>
      <xdr:row>54</xdr:row>
      <xdr:rowOff>47624</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D938229-3778-415B-81E3-B61AF27C53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71786" y="6972299"/>
              <a:ext cx="5510213" cy="3876675"/>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957262</xdr:colOff>
      <xdr:row>18</xdr:row>
      <xdr:rowOff>19050</xdr:rowOff>
    </xdr:from>
    <xdr:to>
      <xdr:col>5</xdr:col>
      <xdr:colOff>90487</xdr:colOff>
      <xdr:row>31</xdr:row>
      <xdr:rowOff>161925</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76621A32-C842-410C-A7CF-C15F9374B2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881312" y="361950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393700</xdr:colOff>
      <xdr:row>18</xdr:row>
      <xdr:rowOff>50800</xdr:rowOff>
    </xdr:from>
    <xdr:to>
      <xdr:col>10</xdr:col>
      <xdr:colOff>155575</xdr:colOff>
      <xdr:row>31</xdr:row>
      <xdr:rowOff>193675</xdr:rowOff>
    </xdr:to>
    <xdr:graphicFrame macro="">
      <xdr:nvGraphicFramePr>
        <xdr:cNvPr id="10" name="Chart 9" descr="Chart type: Line. 'Sales' by 'Employee ID'&#10;&#10;Description automatically generated">
          <a:extLst>
            <a:ext uri="{FF2B5EF4-FFF2-40B4-BE49-F238E27FC236}">
              <a16:creationId xmlns:a16="http://schemas.microsoft.com/office/drawing/2014/main" id="{880A117E-60A4-4793-BA15-7F9EB1BD87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35</xdr:row>
      <xdr:rowOff>66675</xdr:rowOff>
    </xdr:from>
    <xdr:to>
      <xdr:col>3</xdr:col>
      <xdr:colOff>1543050</xdr:colOff>
      <xdr:row>53</xdr:row>
      <xdr:rowOff>47625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E991506-AA53-4CCE-8BEC-51C18A25F6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200" y="7515225"/>
              <a:ext cx="5314950" cy="35814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295275</xdr:colOff>
      <xdr:row>35</xdr:row>
      <xdr:rowOff>104775</xdr:rowOff>
    </xdr:from>
    <xdr:to>
      <xdr:col>8</xdr:col>
      <xdr:colOff>47625</xdr:colOff>
      <xdr:row>56</xdr:row>
      <xdr:rowOff>161925</xdr:rowOff>
    </xdr:to>
    <xdr:graphicFrame macro="">
      <xdr:nvGraphicFramePr>
        <xdr:cNvPr id="5" name="Chart 4">
          <a:extLst>
            <a:ext uri="{FF2B5EF4-FFF2-40B4-BE49-F238E27FC236}">
              <a16:creationId xmlns:a16="http://schemas.microsoft.com/office/drawing/2014/main" id="{726BA4DD-BA45-4D1F-99CE-554B43AA7D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250824</xdr:colOff>
      <xdr:row>35</xdr:row>
      <xdr:rowOff>60324</xdr:rowOff>
    </xdr:from>
    <xdr:to>
      <xdr:col>14</xdr:col>
      <xdr:colOff>323849</xdr:colOff>
      <xdr:row>54</xdr:row>
      <xdr:rowOff>9524</xdr:rowOff>
    </xdr:to>
    <xdr:graphicFrame macro="">
      <xdr:nvGraphicFramePr>
        <xdr:cNvPr id="6" name="Chart 5" descr="Chart type: Scatter. Field: Number of Customer Made a Purchased and Field: Total Number of Customer Visited appear highly correlated.&#10;&#10;Description automatically generated">
          <a:extLst>
            <a:ext uri="{FF2B5EF4-FFF2-40B4-BE49-F238E27FC236}">
              <a16:creationId xmlns:a16="http://schemas.microsoft.com/office/drawing/2014/main" id="{04B5400A-71A0-43E7-88B1-C601171E2F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338137</xdr:colOff>
      <xdr:row>20</xdr:row>
      <xdr:rowOff>76200</xdr:rowOff>
    </xdr:from>
    <xdr:to>
      <xdr:col>8</xdr:col>
      <xdr:colOff>147637</xdr:colOff>
      <xdr:row>37</xdr:row>
      <xdr:rowOff>66675</xdr:rowOff>
    </xdr:to>
    <xdr:graphicFrame macro="">
      <xdr:nvGraphicFramePr>
        <xdr:cNvPr id="7" name="Chart 6">
          <a:extLst>
            <a:ext uri="{FF2B5EF4-FFF2-40B4-BE49-F238E27FC236}">
              <a16:creationId xmlns:a16="http://schemas.microsoft.com/office/drawing/2014/main" id="{CFBB0252-9CA2-4B51-80C1-477A3C6AA2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593725</xdr:colOff>
      <xdr:row>39</xdr:row>
      <xdr:rowOff>88900</xdr:rowOff>
    </xdr:from>
    <xdr:to>
      <xdr:col>8</xdr:col>
      <xdr:colOff>403225</xdr:colOff>
      <xdr:row>56</xdr:row>
      <xdr:rowOff>79375</xdr:rowOff>
    </xdr:to>
    <xdr:graphicFrame macro="">
      <xdr:nvGraphicFramePr>
        <xdr:cNvPr id="10" name="Chart 9" descr="Chart type: Line. 'Ice Crem Sale (X)', 'Sunglasses Sold (Y)' by 'ID'&#10;&#10;Description automatically generated">
          <a:extLst>
            <a:ext uri="{FF2B5EF4-FFF2-40B4-BE49-F238E27FC236}">
              <a16:creationId xmlns:a16="http://schemas.microsoft.com/office/drawing/2014/main" id="{2CCD27B9-8D0F-407F-A10E-87E96E9E9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727075</xdr:colOff>
      <xdr:row>21</xdr:row>
      <xdr:rowOff>41275</xdr:rowOff>
    </xdr:from>
    <xdr:to>
      <xdr:col>14</xdr:col>
      <xdr:colOff>727075</xdr:colOff>
      <xdr:row>38</xdr:row>
      <xdr:rowOff>31750</xdr:rowOff>
    </xdr:to>
    <mc:AlternateContent xmlns:mc="http://schemas.openxmlformats.org/markup-compatibility/2006">
      <mc:Choice xmlns:cx1="http://schemas.microsoft.com/office/drawing/2015/9/8/chartex" Requires="cx1">
        <xdr:graphicFrame macro="">
          <xdr:nvGraphicFramePr>
            <xdr:cNvPr id="11" name="Chart 10" descr="Chart type: Histogram. Frequency of 'Sunglasses Sold (Y)'&#10;&#10;Description automatically generated">
              <a:extLst>
                <a:ext uri="{FF2B5EF4-FFF2-40B4-BE49-F238E27FC236}">
                  <a16:creationId xmlns:a16="http://schemas.microsoft.com/office/drawing/2014/main" id="{BD2E236F-1C16-4644-8498-B9780CA858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909050" y="347980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22225</xdr:colOff>
      <xdr:row>39</xdr:row>
      <xdr:rowOff>79375</xdr:rowOff>
    </xdr:from>
    <xdr:to>
      <xdr:col>15</xdr:col>
      <xdr:colOff>22225</xdr:colOff>
      <xdr:row>56</xdr:row>
      <xdr:rowOff>69850</xdr:rowOff>
    </xdr:to>
    <mc:AlternateContent xmlns:mc="http://schemas.openxmlformats.org/markup-compatibility/2006">
      <mc:Choice xmlns:cx1="http://schemas.microsoft.com/office/drawing/2015/9/8/chartex" Requires="cx1">
        <xdr:graphicFrame macro="">
          <xdr:nvGraphicFramePr>
            <xdr:cNvPr id="12" name="Chart 11" descr="Chart type: Histogram. Frequency of 'Ice Crem Sale (X)'&#10;&#10;Description automatically generated">
              <a:extLst>
                <a:ext uri="{FF2B5EF4-FFF2-40B4-BE49-F238E27FC236}">
                  <a16:creationId xmlns:a16="http://schemas.microsoft.com/office/drawing/2014/main" id="{EC5B1F7E-3F07-405B-8FEC-8C62FC2D4D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966200" y="643255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283DFEC-ABAB-4297-9456-65C871857599}" name="Table4" displayName="Table4" ref="A1:B61" totalsRowShown="0" headerRowDxfId="1" headerRowBorderDxfId="5" tableBorderDxfId="6" totalsRowBorderDxfId="4">
  <autoFilter ref="A1:B61" xr:uid="{74173AA8-B131-457D-9D6E-FAD63B813DC8}"/>
  <tableColumns count="2">
    <tableColumn id="1" xr3:uid="{2A275F42-8518-439C-AC9B-7DC133422B25}" name="Employee ID" dataDxfId="3"/>
    <tableColumn id="2" xr3:uid="{E11696B0-8E52-453B-BF0B-92C33BBB7655}" name="Sales" dataDxfId="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8D66D8-0DC1-42D9-8653-9209B344A96E}" name="Table2" displayName="Table2" ref="A4:D34" totalsRowShown="0" headerRowDxfId="7" headerRowBorderDxfId="13" tableBorderDxfId="14" totalsRowBorderDxfId="12" headerRowCellStyle="40% - Accent3" dataCellStyle="40% - Accent3">
  <autoFilter ref="A4:D34" xr:uid="{9B15B7AD-AEC2-4F2C-8E10-DB17132B03AC}"/>
  <tableColumns count="4">
    <tableColumn id="1" xr3:uid="{B52E9CED-A49A-414E-BF5A-E03B82DBEC62}" name="Store Name" dataDxfId="11" dataCellStyle="40% - Accent3"/>
    <tableColumn id="2" xr3:uid="{EF65D5DB-214A-42C8-9174-9C0384392568}" name="Number of Customer Made a Purchased" dataDxfId="10" dataCellStyle="40% - Accent3"/>
    <tableColumn id="3" xr3:uid="{EB5606E0-6B23-459D-9941-2675158E67FC}" name="Total Number of Customer Visited" dataDxfId="9" dataCellStyle="40% - Accent3"/>
    <tableColumn id="4" xr3:uid="{9A5CA10B-AE8D-480F-8E0C-3F7CF840DB89}" name="Task 2.1 Calculate_x000a_Costomer Conversion Rate" dataDxfId="8" dataCellStyle="40% - Accent3">
      <calculatedColumnFormula>B5/C5</calculatedColumnFormula>
    </tableColumn>
  </tableColumns>
  <tableStyleInfo name="TableStyleMedium2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610760-22E7-493B-86D6-C2A70318A33B}" name="Table1" displayName="Table1" ref="A2:C52" headerRowDxfId="18" headerRowBorderDxfId="23" tableBorderDxfId="24" totalsRowBorderDxfId="22">
  <autoFilter ref="A2:C52" xr:uid="{D83FAA19-0091-4674-837F-E12DF503F03F}"/>
  <tableColumns count="3">
    <tableColumn id="1" xr3:uid="{F5CDEC2F-100E-4450-B0C0-F07D653B59BA}" name="ID" totalsRowLabel="Total" dataDxfId="21" totalsRowDxfId="15"/>
    <tableColumn id="2" xr3:uid="{FA56CECC-DF3F-4D56-8768-0DC281838F71}" name="Ice Crem Sale (X)" dataDxfId="20" totalsRowDxfId="16"/>
    <tableColumn id="3" xr3:uid="{E22E1698-6511-4F33-AE77-E68207AD21CA}" name="Sunglasses Sold (Y)" totalsRowFunction="sum" dataDxfId="19" totalsRowDxfId="17"/>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1"/>
  <sheetViews>
    <sheetView tabSelected="1" workbookViewId="0">
      <selection activeCell="D58" sqref="D58"/>
    </sheetView>
  </sheetViews>
  <sheetFormatPr defaultColWidth="14.42578125" defaultRowHeight="15.75" customHeight="1" x14ac:dyDescent="0.2"/>
  <cols>
    <col min="1" max="1" width="14.5703125" customWidth="1"/>
    <col min="4" max="4" width="27.42578125" customWidth="1"/>
    <col min="5" max="5" width="39.7109375" customWidth="1"/>
  </cols>
  <sheetData>
    <row r="1" spans="1:5" ht="15.75" customHeight="1" x14ac:dyDescent="0.2">
      <c r="A1" s="88" t="s">
        <v>0</v>
      </c>
      <c r="B1" s="89" t="s">
        <v>2</v>
      </c>
      <c r="D1" s="8" t="s">
        <v>3</v>
      </c>
      <c r="E1" s="9"/>
    </row>
    <row r="2" spans="1:5" ht="15.75" customHeight="1" x14ac:dyDescent="0.2">
      <c r="A2" s="77">
        <v>1001</v>
      </c>
      <c r="B2" s="87">
        <v>482.66029601458649</v>
      </c>
      <c r="D2" s="1" t="s">
        <v>4</v>
      </c>
      <c r="E2" s="41">
        <f>AVERAGE(B2:B61)</f>
        <v>4444.581353167946</v>
      </c>
    </row>
    <row r="3" spans="1:5" ht="15.75" customHeight="1" x14ac:dyDescent="0.2">
      <c r="A3" s="77">
        <v>1002</v>
      </c>
      <c r="B3" s="87">
        <v>3353.8274313691018</v>
      </c>
      <c r="D3" s="1" t="s">
        <v>5</v>
      </c>
      <c r="E3" s="41">
        <f>MEDIAN(B2:B61)</f>
        <v>4290.3902777927578</v>
      </c>
    </row>
    <row r="4" spans="1:5" ht="15.75" customHeight="1" x14ac:dyDescent="0.2">
      <c r="A4" s="77">
        <v>1003</v>
      </c>
      <c r="B4" s="87">
        <v>8716.2687196800071</v>
      </c>
      <c r="D4" s="1" t="s">
        <v>6</v>
      </c>
      <c r="E4" s="2" t="e" cm="1">
        <f t="array" ref="E4">_xlfn.MODE.MULT(B2:B61)</f>
        <v>#N/A</v>
      </c>
    </row>
    <row r="5" spans="1:5" ht="15.75" customHeight="1" x14ac:dyDescent="0.2">
      <c r="A5" s="77">
        <v>1004</v>
      </c>
      <c r="B5" s="87">
        <v>5268.5119546171054</v>
      </c>
      <c r="D5" s="1" t="s">
        <v>7</v>
      </c>
      <c r="E5" s="41">
        <f>MAX(B2:B61)</f>
        <v>9676.0271081333012</v>
      </c>
    </row>
    <row r="6" spans="1:5" ht="15.75" customHeight="1" x14ac:dyDescent="0.2">
      <c r="A6" s="77">
        <v>1005</v>
      </c>
      <c r="B6" s="87">
        <v>5272.3727497946429</v>
      </c>
      <c r="D6" s="1" t="s">
        <v>8</v>
      </c>
      <c r="E6" s="41">
        <f>MIN(B2:B61)</f>
        <v>338.62983193223562</v>
      </c>
    </row>
    <row r="7" spans="1:5" ht="15.75" customHeight="1" thickBot="1" x14ac:dyDescent="0.25">
      <c r="A7" s="77">
        <v>1006</v>
      </c>
      <c r="B7" s="87">
        <v>4521.7998905980248</v>
      </c>
      <c r="D7" s="1" t="s">
        <v>9</v>
      </c>
      <c r="E7" s="2">
        <f>_xlfn.STDEV.S(B2:B61)</f>
        <v>2689.9992862611666</v>
      </c>
    </row>
    <row r="8" spans="1:5" ht="15.75" customHeight="1" thickBot="1" x14ac:dyDescent="0.25">
      <c r="A8" s="77">
        <v>1007</v>
      </c>
      <c r="B8" s="87">
        <v>339.07938108389766</v>
      </c>
      <c r="D8" s="62" t="s">
        <v>56</v>
      </c>
      <c r="E8" s="41">
        <f>E5-E6</f>
        <v>9337.3972762010653</v>
      </c>
    </row>
    <row r="9" spans="1:5" ht="15.75" customHeight="1" x14ac:dyDescent="0.2">
      <c r="A9" s="77">
        <v>1008</v>
      </c>
      <c r="B9" s="87">
        <v>2498.2857405564705</v>
      </c>
    </row>
    <row r="10" spans="1:5" ht="15.75" customHeight="1" x14ac:dyDescent="0.2">
      <c r="A10" s="77">
        <v>1009</v>
      </c>
      <c r="B10" s="87">
        <v>4300.0967537496663</v>
      </c>
    </row>
    <row r="11" spans="1:5" ht="15.75" customHeight="1" thickBot="1" x14ac:dyDescent="0.25">
      <c r="A11" s="77">
        <v>1010</v>
      </c>
      <c r="B11" s="87">
        <v>3531.5496816870486</v>
      </c>
      <c r="D11" s="8" t="s">
        <v>10</v>
      </c>
      <c r="E11" s="9"/>
    </row>
    <row r="12" spans="1:5" ht="15.75" customHeight="1" x14ac:dyDescent="0.2">
      <c r="A12" s="77">
        <v>1011</v>
      </c>
      <c r="B12" s="87">
        <v>6687.9518529974912</v>
      </c>
      <c r="D12" s="63" t="s">
        <v>57</v>
      </c>
      <c r="E12" s="64"/>
    </row>
    <row r="13" spans="1:5" ht="15.75" customHeight="1" x14ac:dyDescent="0.2">
      <c r="A13" s="77">
        <v>1012</v>
      </c>
      <c r="B13" s="87">
        <v>3573.4066448448243</v>
      </c>
      <c r="D13" s="65"/>
      <c r="E13" s="66"/>
    </row>
    <row r="14" spans="1:5" ht="15.75" customHeight="1" x14ac:dyDescent="0.2">
      <c r="A14" s="77">
        <v>1013</v>
      </c>
      <c r="B14" s="87">
        <v>5415.7145895822923</v>
      </c>
      <c r="D14" s="65"/>
      <c r="E14" s="66"/>
    </row>
    <row r="15" spans="1:5" ht="15.75" customHeight="1" x14ac:dyDescent="0.2">
      <c r="A15" s="77">
        <v>1014</v>
      </c>
      <c r="B15" s="87">
        <v>9510.7556361969</v>
      </c>
      <c r="D15" s="65"/>
      <c r="E15" s="66"/>
    </row>
    <row r="16" spans="1:5" ht="15.75" customHeight="1" x14ac:dyDescent="0.2">
      <c r="A16" s="77">
        <v>1015</v>
      </c>
      <c r="B16" s="87">
        <v>7799.8081475960489</v>
      </c>
      <c r="D16" s="65"/>
      <c r="E16" s="66"/>
    </row>
    <row r="17" spans="1:5" ht="15.75" customHeight="1" thickBot="1" x14ac:dyDescent="0.25">
      <c r="A17" s="77">
        <v>1016</v>
      </c>
      <c r="B17" s="87">
        <v>5174.5692373549882</v>
      </c>
      <c r="D17" s="67"/>
      <c r="E17" s="68"/>
    </row>
    <row r="18" spans="1:5" ht="15.75" customHeight="1" x14ac:dyDescent="0.2">
      <c r="A18" s="77">
        <v>1017</v>
      </c>
      <c r="B18" s="87">
        <v>7080.4463122674852</v>
      </c>
    </row>
    <row r="19" spans="1:5" ht="15.75" customHeight="1" x14ac:dyDescent="0.2">
      <c r="A19" s="77">
        <v>1018</v>
      </c>
      <c r="B19" s="87">
        <v>6953.89696920812</v>
      </c>
    </row>
    <row r="20" spans="1:5" ht="15.75" customHeight="1" x14ac:dyDescent="0.2">
      <c r="A20" s="77">
        <v>1019</v>
      </c>
      <c r="B20" s="87">
        <v>2230.4312017444859</v>
      </c>
    </row>
    <row r="21" spans="1:5" ht="15.75" customHeight="1" x14ac:dyDescent="0.2">
      <c r="A21" s="77">
        <v>1020</v>
      </c>
      <c r="B21" s="87">
        <v>6335.7383356607343</v>
      </c>
    </row>
    <row r="22" spans="1:5" ht="15.75" customHeight="1" x14ac:dyDescent="0.2">
      <c r="A22" s="77">
        <v>1021</v>
      </c>
      <c r="B22" s="87">
        <v>6155.4120651063258</v>
      </c>
    </row>
    <row r="23" spans="1:5" ht="15.75" customHeight="1" x14ac:dyDescent="0.2">
      <c r="A23" s="77">
        <v>1022</v>
      </c>
      <c r="B23" s="87">
        <v>4117.8422191958834</v>
      </c>
    </row>
    <row r="24" spans="1:5" ht="15.75" customHeight="1" x14ac:dyDescent="0.2">
      <c r="A24" s="77">
        <v>1023</v>
      </c>
      <c r="B24" s="87">
        <v>8173.3390493835477</v>
      </c>
    </row>
    <row r="25" spans="1:5" ht="15.75" customHeight="1" x14ac:dyDescent="0.2">
      <c r="A25" s="77">
        <v>1024</v>
      </c>
      <c r="B25" s="87">
        <v>2120.6189867224934</v>
      </c>
    </row>
    <row r="26" spans="1:5" ht="15.75" customHeight="1" x14ac:dyDescent="0.2">
      <c r="A26" s="77">
        <v>1025</v>
      </c>
      <c r="B26" s="87">
        <v>2568.1810785835946</v>
      </c>
    </row>
    <row r="27" spans="1:5" ht="15.75" customHeight="1" x14ac:dyDescent="0.2">
      <c r="A27" s="77">
        <v>1026</v>
      </c>
      <c r="B27" s="87">
        <v>1247.4639344392181</v>
      </c>
    </row>
    <row r="28" spans="1:5" ht="15.75" customHeight="1" x14ac:dyDescent="0.2">
      <c r="A28" s="77">
        <v>1027</v>
      </c>
      <c r="B28" s="87">
        <v>1599.6198449421095</v>
      </c>
    </row>
    <row r="29" spans="1:5" ht="15.75" customHeight="1" x14ac:dyDescent="0.2">
      <c r="A29" s="77">
        <v>1028</v>
      </c>
      <c r="B29" s="87">
        <v>8157.1377051094914</v>
      </c>
    </row>
    <row r="30" spans="1:5" ht="15.75" customHeight="1" x14ac:dyDescent="0.2">
      <c r="A30" s="77">
        <v>1029</v>
      </c>
      <c r="B30" s="87">
        <v>579.28908952676773</v>
      </c>
    </row>
    <row r="31" spans="1:5" ht="15.75" customHeight="1" x14ac:dyDescent="0.2">
      <c r="A31" s="77">
        <v>1030</v>
      </c>
      <c r="B31" s="87">
        <v>7720.9415385124494</v>
      </c>
    </row>
    <row r="32" spans="1:5" ht="15.75" customHeight="1" x14ac:dyDescent="0.2">
      <c r="A32" s="77">
        <v>1031</v>
      </c>
      <c r="B32" s="87">
        <v>5364.3444902969077</v>
      </c>
    </row>
    <row r="33" spans="1:2" ht="15.75" customHeight="1" x14ac:dyDescent="0.2">
      <c r="A33" s="77">
        <v>1032</v>
      </c>
      <c r="B33" s="87">
        <v>1101.0400228118845</v>
      </c>
    </row>
    <row r="34" spans="1:2" ht="15.75" customHeight="1" x14ac:dyDescent="0.2">
      <c r="A34" s="77">
        <v>1033</v>
      </c>
      <c r="B34" s="87">
        <v>1146.1013926538844</v>
      </c>
    </row>
    <row r="35" spans="1:2" ht="15.75" customHeight="1" x14ac:dyDescent="0.2">
      <c r="A35" s="77">
        <v>1034</v>
      </c>
      <c r="B35" s="87">
        <v>3620.427516930441</v>
      </c>
    </row>
    <row r="36" spans="1:2" ht="15.75" customHeight="1" x14ac:dyDescent="0.2">
      <c r="A36" s="77">
        <v>1035</v>
      </c>
      <c r="B36" s="87">
        <v>1906.8141131435102</v>
      </c>
    </row>
    <row r="37" spans="1:2" ht="15.75" customHeight="1" x14ac:dyDescent="0.2">
      <c r="A37" s="77">
        <v>1036</v>
      </c>
      <c r="B37" s="87">
        <v>6671.977584411994</v>
      </c>
    </row>
    <row r="38" spans="1:2" ht="15.75" customHeight="1" x14ac:dyDescent="0.2">
      <c r="A38" s="77">
        <v>1037</v>
      </c>
      <c r="B38" s="87">
        <v>4969.2883122591657</v>
      </c>
    </row>
    <row r="39" spans="1:2" ht="15.75" customHeight="1" x14ac:dyDescent="0.2">
      <c r="A39" s="77">
        <v>1038</v>
      </c>
      <c r="B39" s="87">
        <v>462.26904665705007</v>
      </c>
    </row>
    <row r="40" spans="1:2" ht="15.75" customHeight="1" x14ac:dyDescent="0.2">
      <c r="A40" s="77">
        <v>1039</v>
      </c>
      <c r="B40" s="87">
        <v>6166.0428082239159</v>
      </c>
    </row>
    <row r="41" spans="1:2" ht="15.75" customHeight="1" x14ac:dyDescent="0.2">
      <c r="A41" s="77">
        <v>1040</v>
      </c>
      <c r="B41" s="87">
        <v>1290.2210079760168</v>
      </c>
    </row>
    <row r="42" spans="1:2" ht="15.75" customHeight="1" x14ac:dyDescent="0.2">
      <c r="A42" s="77">
        <v>1041</v>
      </c>
      <c r="B42" s="87">
        <v>1207.5677298433041</v>
      </c>
    </row>
    <row r="43" spans="1:2" ht="15.75" customHeight="1" x14ac:dyDescent="0.2">
      <c r="A43" s="77">
        <v>1042</v>
      </c>
      <c r="B43" s="87">
        <v>7861.9924794734516</v>
      </c>
    </row>
    <row r="44" spans="1:2" ht="15.75" customHeight="1" x14ac:dyDescent="0.2">
      <c r="A44" s="77">
        <v>1043</v>
      </c>
      <c r="B44" s="87">
        <v>4639.5151791544076</v>
      </c>
    </row>
    <row r="45" spans="1:2" ht="15.75" customHeight="1" x14ac:dyDescent="0.2">
      <c r="A45" s="77">
        <v>1044</v>
      </c>
      <c r="B45" s="87">
        <v>5539.4014671932082</v>
      </c>
    </row>
    <row r="46" spans="1:2" ht="15.75" customHeight="1" x14ac:dyDescent="0.2">
      <c r="A46" s="77">
        <v>1045</v>
      </c>
      <c r="B46" s="87">
        <v>2559.2631725537408</v>
      </c>
    </row>
    <row r="47" spans="1:2" ht="15.75" customHeight="1" x14ac:dyDescent="0.2">
      <c r="A47" s="77">
        <v>1046</v>
      </c>
      <c r="B47" s="87">
        <v>7762.7737753024858</v>
      </c>
    </row>
    <row r="48" spans="1:2" ht="15.75" customHeight="1" x14ac:dyDescent="0.2">
      <c r="A48" s="77">
        <v>1047</v>
      </c>
      <c r="B48" s="87">
        <v>1132.398224995409</v>
      </c>
    </row>
    <row r="49" spans="1:2" ht="15.75" customHeight="1" x14ac:dyDescent="0.2">
      <c r="A49" s="77">
        <v>1048</v>
      </c>
      <c r="B49" s="87">
        <v>7690.4496656569145</v>
      </c>
    </row>
    <row r="50" spans="1:2" ht="15.75" customHeight="1" x14ac:dyDescent="0.2">
      <c r="A50" s="77">
        <v>1049</v>
      </c>
      <c r="B50" s="87">
        <v>3434.6172146857525</v>
      </c>
    </row>
    <row r="51" spans="1:2" ht="15.75" customHeight="1" x14ac:dyDescent="0.2">
      <c r="A51" s="77">
        <v>1050</v>
      </c>
      <c r="B51" s="87">
        <v>5522.134062496616</v>
      </c>
    </row>
    <row r="52" spans="1:2" ht="15.75" customHeight="1" x14ac:dyDescent="0.2">
      <c r="A52" s="77">
        <v>1051</v>
      </c>
      <c r="B52" s="87">
        <v>9676.0271081333012</v>
      </c>
    </row>
    <row r="53" spans="1:2" ht="15.75" customHeight="1" x14ac:dyDescent="0.2">
      <c r="A53" s="77">
        <v>1052</v>
      </c>
      <c r="B53" s="87">
        <v>3344.1664638206803</v>
      </c>
    </row>
    <row r="54" spans="1:2" ht="15.75" customHeight="1" x14ac:dyDescent="0.2">
      <c r="A54" s="77">
        <v>1053</v>
      </c>
      <c r="B54" s="87">
        <v>4280.6838018358494</v>
      </c>
    </row>
    <row r="55" spans="1:2" ht="15.75" customHeight="1" x14ac:dyDescent="0.2">
      <c r="A55" s="77">
        <v>1054</v>
      </c>
      <c r="B55" s="87">
        <v>7630.1149357394297</v>
      </c>
    </row>
    <row r="56" spans="1:2" ht="15.75" customHeight="1" x14ac:dyDescent="0.2">
      <c r="A56" s="77">
        <v>1055</v>
      </c>
      <c r="B56" s="87">
        <v>338.62983193223562</v>
      </c>
    </row>
    <row r="57" spans="1:2" ht="15.75" customHeight="1" x14ac:dyDescent="0.2">
      <c r="A57" s="77">
        <v>1056</v>
      </c>
      <c r="B57" s="87">
        <v>2884.6236909800637</v>
      </c>
    </row>
    <row r="58" spans="1:2" ht="15.75" customHeight="1" x14ac:dyDescent="0.2">
      <c r="A58" s="77">
        <v>1057</v>
      </c>
      <c r="B58" s="87">
        <v>1771.0260986621695</v>
      </c>
    </row>
    <row r="59" spans="1:2" ht="15.75" customHeight="1" x14ac:dyDescent="0.2">
      <c r="A59" s="77">
        <v>1058</v>
      </c>
      <c r="B59" s="87">
        <v>9123.2012494560113</v>
      </c>
    </row>
    <row r="60" spans="1:2" ht="15.75" customHeight="1" x14ac:dyDescent="0.2">
      <c r="A60" s="77">
        <v>1059</v>
      </c>
      <c r="B60" s="87">
        <v>4207.889413603194</v>
      </c>
    </row>
    <row r="61" spans="1:2" ht="15.75" customHeight="1" x14ac:dyDescent="0.2">
      <c r="A61" s="90">
        <v>1060</v>
      </c>
      <c r="B61" s="91">
        <v>1882.8622910680072</v>
      </c>
    </row>
  </sheetData>
  <sortState xmlns:xlrd2="http://schemas.microsoft.com/office/spreadsheetml/2017/richdata2" ref="A2:B61">
    <sortCondition ref="A1:A61"/>
  </sortState>
  <mergeCells count="3">
    <mergeCell ref="D1:E1"/>
    <mergeCell ref="D11:E11"/>
    <mergeCell ref="D12:E17"/>
  </mergeCells>
  <conditionalFormatting sqref="B1:B1048576">
    <cfRule type="cellIs" dxfId="0" priority="1" operator="lessThan">
      <formula>1000</formula>
    </cfRule>
  </conditionalFormatting>
  <pageMargins left="0.75" right="0.75" top="1" bottom="1" header="0.5" footer="0.5"/>
  <drawing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35"/>
  <sheetViews>
    <sheetView topLeftCell="A36" workbookViewId="0">
      <selection activeCell="G35" sqref="G35"/>
    </sheetView>
  </sheetViews>
  <sheetFormatPr defaultColWidth="14.42578125" defaultRowHeight="15.75" customHeight="1" x14ac:dyDescent="0.2"/>
  <cols>
    <col min="2" max="2" width="39.140625" customWidth="1"/>
    <col min="3" max="3" width="33.5703125" customWidth="1"/>
    <col min="4" max="4" width="25.42578125" customWidth="1"/>
    <col min="6" max="6" width="29" customWidth="1"/>
  </cols>
  <sheetData>
    <row r="1" spans="1:18" ht="15.75" customHeight="1" thickTop="1" x14ac:dyDescent="0.2">
      <c r="A1" s="52" t="s">
        <v>1</v>
      </c>
      <c r="B1" s="42"/>
      <c r="C1" s="42"/>
      <c r="D1" s="42"/>
      <c r="E1" s="42"/>
      <c r="F1" s="42"/>
      <c r="G1" s="42"/>
      <c r="H1" s="42"/>
      <c r="I1" s="43"/>
      <c r="J1" s="15" t="s">
        <v>1</v>
      </c>
      <c r="K1" s="16"/>
      <c r="L1" s="16"/>
      <c r="M1" s="16"/>
      <c r="N1" s="16"/>
      <c r="O1" s="16"/>
      <c r="P1" s="16"/>
      <c r="Q1" s="16"/>
      <c r="R1" s="17"/>
    </row>
    <row r="2" spans="1:18" ht="15.75" customHeight="1" thickBot="1" x14ac:dyDescent="0.25">
      <c r="A2" s="44"/>
      <c r="B2" s="45"/>
      <c r="C2" s="45"/>
      <c r="D2" s="45"/>
      <c r="E2" s="45"/>
      <c r="F2" s="45"/>
      <c r="G2" s="45"/>
      <c r="H2" s="45"/>
      <c r="I2" s="46"/>
      <c r="J2" s="18"/>
      <c r="K2" s="19"/>
      <c r="L2" s="19"/>
      <c r="M2" s="19"/>
      <c r="N2" s="19"/>
      <c r="O2" s="19"/>
      <c r="P2" s="19"/>
      <c r="Q2" s="19"/>
      <c r="R2" s="20"/>
    </row>
    <row r="3" spans="1:18" ht="15.75" customHeight="1" thickTop="1" thickBot="1" x14ac:dyDescent="0.25">
      <c r="A3" s="3"/>
      <c r="B3" s="3"/>
      <c r="C3" s="3"/>
      <c r="D3" s="3"/>
    </row>
    <row r="4" spans="1:18" ht="30.75" thickBot="1" x14ac:dyDescent="0.25">
      <c r="A4" s="78" t="s">
        <v>11</v>
      </c>
      <c r="B4" s="79" t="s">
        <v>12</v>
      </c>
      <c r="C4" s="79" t="s">
        <v>13</v>
      </c>
      <c r="D4" s="80" t="s">
        <v>14</v>
      </c>
      <c r="F4" s="21" t="s">
        <v>15</v>
      </c>
      <c r="G4" s="9"/>
    </row>
    <row r="5" spans="1:18" ht="15.75" customHeight="1" thickBot="1" x14ac:dyDescent="0.3">
      <c r="A5" s="81" t="s">
        <v>16</v>
      </c>
      <c r="B5" s="82">
        <v>800</v>
      </c>
      <c r="C5" s="83">
        <v>7460.7735821229198</v>
      </c>
      <c r="D5" s="84">
        <f>B5/C5</f>
        <v>0.10722748669345956</v>
      </c>
      <c r="F5" s="1" t="s">
        <v>4</v>
      </c>
      <c r="G5" s="47">
        <f>AVERAGE(D5:D34)</f>
        <v>0.16816762024029097</v>
      </c>
    </row>
    <row r="6" spans="1:18" ht="15.75" customHeight="1" thickBot="1" x14ac:dyDescent="0.3">
      <c r="A6" s="81" t="s">
        <v>17</v>
      </c>
      <c r="B6" s="82">
        <v>650</v>
      </c>
      <c r="C6" s="83">
        <v>1951.8183024599909</v>
      </c>
      <c r="D6" s="84">
        <f t="shared" ref="D6:D34" si="0">B6/C6</f>
        <v>0.33302280195895639</v>
      </c>
      <c r="F6" s="1" t="s">
        <v>5</v>
      </c>
      <c r="G6" s="47">
        <f>MEDIAN(D5:D34)</f>
        <v>0.1275</v>
      </c>
    </row>
    <row r="7" spans="1:18" ht="15.75" customHeight="1" thickBot="1" x14ac:dyDescent="0.3">
      <c r="A7" s="81" t="s">
        <v>18</v>
      </c>
      <c r="B7" s="82">
        <v>544</v>
      </c>
      <c r="C7" s="83">
        <v>4377.3793229268322</v>
      </c>
      <c r="D7" s="84">
        <f t="shared" si="0"/>
        <v>0.12427527062842411</v>
      </c>
      <c r="F7" s="1" t="s">
        <v>6</v>
      </c>
      <c r="G7" s="2">
        <f>_xlfn.MODE.SNGL(D5:D34)</f>
        <v>0.18</v>
      </c>
    </row>
    <row r="8" spans="1:18" ht="15.75" customHeight="1" thickBot="1" x14ac:dyDescent="0.3">
      <c r="A8" s="81" t="s">
        <v>19</v>
      </c>
      <c r="B8" s="83">
        <v>825.19416119603977</v>
      </c>
      <c r="C8" s="83">
        <v>5501.2944079735989</v>
      </c>
      <c r="D8" s="84">
        <f t="shared" si="0"/>
        <v>0.15</v>
      </c>
      <c r="F8" s="1" t="s">
        <v>20</v>
      </c>
      <c r="G8" s="47">
        <f>(MAX(D5:D34))-MIN(D5:D34)</f>
        <v>0.28677978769713119</v>
      </c>
    </row>
    <row r="9" spans="1:18" ht="15.75" customHeight="1" thickBot="1" x14ac:dyDescent="0.3">
      <c r="A9" s="81" t="s">
        <v>21</v>
      </c>
      <c r="B9" s="83">
        <v>157.18686410803008</v>
      </c>
      <c r="C9" s="83">
        <v>1209.1297239079236</v>
      </c>
      <c r="D9" s="84">
        <f t="shared" si="0"/>
        <v>0.13</v>
      </c>
      <c r="F9" s="1" t="s">
        <v>9</v>
      </c>
      <c r="G9" s="2">
        <f>_xlfn.STDEV.P(D5:D34)</f>
        <v>7.9662213873181814E-2</v>
      </c>
    </row>
    <row r="10" spans="1:18" ht="15.75" customHeight="1" x14ac:dyDescent="0.25">
      <c r="A10" s="81" t="s">
        <v>22</v>
      </c>
      <c r="B10" s="83">
        <v>978.38042452938282</v>
      </c>
      <c r="C10" s="83">
        <v>5755.1789678198984</v>
      </c>
      <c r="D10" s="84">
        <f t="shared" si="0"/>
        <v>0.17</v>
      </c>
      <c r="E10" s="48"/>
    </row>
    <row r="11" spans="1:18" ht="15.75" customHeight="1" thickBot="1" x14ac:dyDescent="0.3">
      <c r="A11" s="81" t="s">
        <v>23</v>
      </c>
      <c r="B11" s="83">
        <v>575.35304685144581</v>
      </c>
      <c r="C11" s="83">
        <v>3196.4058158413659</v>
      </c>
      <c r="D11" s="84">
        <f t="shared" si="0"/>
        <v>0.18</v>
      </c>
      <c r="E11" s="48"/>
    </row>
    <row r="12" spans="1:18" ht="15.75" customHeight="1" x14ac:dyDescent="0.25">
      <c r="A12" s="81" t="s">
        <v>24</v>
      </c>
      <c r="B12" s="83">
        <v>385.63277186262559</v>
      </c>
      <c r="C12" s="83">
        <v>1542.5310874505024</v>
      </c>
      <c r="D12" s="84">
        <f t="shared" si="0"/>
        <v>0.25</v>
      </c>
      <c r="E12" s="48"/>
      <c r="F12" s="22" t="s">
        <v>25</v>
      </c>
      <c r="G12" s="23"/>
      <c r="H12" s="23"/>
      <c r="I12" s="23"/>
      <c r="J12" s="10"/>
    </row>
    <row r="13" spans="1:18" ht="15.75" customHeight="1" x14ac:dyDescent="0.25">
      <c r="A13" s="81" t="s">
        <v>26</v>
      </c>
      <c r="B13" s="83">
        <v>720.84390740450067</v>
      </c>
      <c r="C13" s="83">
        <v>6553.1264309500057</v>
      </c>
      <c r="D13" s="84">
        <f t="shared" si="0"/>
        <v>0.11</v>
      </c>
      <c r="F13" s="11"/>
      <c r="G13" s="24"/>
      <c r="H13" s="24"/>
      <c r="I13" s="24"/>
      <c r="J13" s="12"/>
    </row>
    <row r="14" spans="1:18" ht="15.75" customHeight="1" thickBot="1" x14ac:dyDescent="0.3">
      <c r="A14" s="81" t="s">
        <v>27</v>
      </c>
      <c r="B14" s="83">
        <v>688.66497890946471</v>
      </c>
      <c r="C14" s="83">
        <v>5738.8748242455395</v>
      </c>
      <c r="D14" s="84">
        <f t="shared" si="0"/>
        <v>0.12</v>
      </c>
      <c r="F14" s="13"/>
      <c r="G14" s="25"/>
      <c r="H14" s="25"/>
      <c r="I14" s="25"/>
      <c r="J14" s="14"/>
    </row>
    <row r="15" spans="1:18" ht="15.75" customHeight="1" x14ac:dyDescent="0.25">
      <c r="A15" s="81" t="s">
        <v>28</v>
      </c>
      <c r="B15" s="83">
        <v>961.02408894422229</v>
      </c>
      <c r="C15" s="83">
        <v>8008.5340745351859</v>
      </c>
      <c r="D15" s="84">
        <f t="shared" si="0"/>
        <v>0.12</v>
      </c>
      <c r="F15" s="51" t="s">
        <v>55</v>
      </c>
      <c r="G15" s="23"/>
      <c r="H15" s="23"/>
      <c r="I15" s="23"/>
      <c r="J15" s="10"/>
    </row>
    <row r="16" spans="1:18" ht="15.75" customHeight="1" x14ac:dyDescent="0.25">
      <c r="A16" s="81" t="s">
        <v>29</v>
      </c>
      <c r="B16" s="82">
        <v>495</v>
      </c>
      <c r="C16" s="83">
        <v>4293.6216301557652</v>
      </c>
      <c r="D16" s="84">
        <f t="shared" si="0"/>
        <v>0.11528728952812786</v>
      </c>
      <c r="F16" s="11"/>
      <c r="G16" s="24"/>
      <c r="H16" s="24"/>
      <c r="I16" s="24"/>
      <c r="J16" s="12"/>
    </row>
    <row r="17" spans="1:10" ht="15.75" customHeight="1" x14ac:dyDescent="0.25">
      <c r="A17" s="81" t="s">
        <v>30</v>
      </c>
      <c r="B17" s="82">
        <v>500</v>
      </c>
      <c r="C17" s="82">
        <v>4000</v>
      </c>
      <c r="D17" s="84">
        <f t="shared" si="0"/>
        <v>0.125</v>
      </c>
      <c r="F17" s="11"/>
      <c r="G17" s="24"/>
      <c r="H17" s="24"/>
      <c r="I17" s="24"/>
      <c r="J17" s="12"/>
    </row>
    <row r="18" spans="1:10" ht="15.75" customHeight="1" x14ac:dyDescent="0.25">
      <c r="A18" s="81" t="s">
        <v>31</v>
      </c>
      <c r="B18" s="83">
        <v>835.24848826500136</v>
      </c>
      <c r="C18" s="83">
        <v>8352.4848826500129</v>
      </c>
      <c r="D18" s="84">
        <f t="shared" si="0"/>
        <v>0.1</v>
      </c>
      <c r="F18" s="11"/>
      <c r="G18" s="24"/>
      <c r="H18" s="24"/>
      <c r="I18" s="24"/>
      <c r="J18" s="12"/>
    </row>
    <row r="19" spans="1:10" ht="15.75" customHeight="1" x14ac:dyDescent="0.25">
      <c r="A19" s="81" t="s">
        <v>32</v>
      </c>
      <c r="B19" s="83">
        <v>533.05621684706955</v>
      </c>
      <c r="C19" s="83">
        <v>2805.559036037208</v>
      </c>
      <c r="D19" s="84">
        <f t="shared" si="0"/>
        <v>0.19</v>
      </c>
      <c r="F19" s="11"/>
      <c r="G19" s="24"/>
      <c r="H19" s="24"/>
      <c r="I19" s="24"/>
      <c r="J19" s="12"/>
    </row>
    <row r="20" spans="1:10" ht="15.75" customHeight="1" x14ac:dyDescent="0.25">
      <c r="A20" s="81" t="s">
        <v>33</v>
      </c>
      <c r="B20" s="82">
        <v>300</v>
      </c>
      <c r="C20" s="83">
        <v>863.7183691921382</v>
      </c>
      <c r="D20" s="84">
        <f t="shared" si="0"/>
        <v>0.34733544023221252</v>
      </c>
      <c r="F20" s="11"/>
      <c r="G20" s="24"/>
      <c r="H20" s="24"/>
      <c r="I20" s="24"/>
      <c r="J20" s="12"/>
    </row>
    <row r="21" spans="1:10" ht="15.75" customHeight="1" x14ac:dyDescent="0.25">
      <c r="A21" s="81" t="s">
        <v>34</v>
      </c>
      <c r="B21" s="83">
        <v>67.229160368769797</v>
      </c>
      <c r="C21" s="83">
        <v>336.14580184384897</v>
      </c>
      <c r="D21" s="84">
        <f t="shared" si="0"/>
        <v>0.2</v>
      </c>
      <c r="F21" s="11"/>
      <c r="G21" s="24"/>
      <c r="H21" s="24"/>
      <c r="I21" s="24"/>
      <c r="J21" s="12"/>
    </row>
    <row r="22" spans="1:10" ht="15.75" customHeight="1" x14ac:dyDescent="0.25">
      <c r="A22" s="81" t="s">
        <v>35</v>
      </c>
      <c r="B22" s="82">
        <v>315</v>
      </c>
      <c r="C22" s="83">
        <v>2978.7665481256818</v>
      </c>
      <c r="D22" s="84">
        <f t="shared" si="0"/>
        <v>0.10574846833774412</v>
      </c>
      <c r="F22" s="11"/>
      <c r="G22" s="24"/>
      <c r="H22" s="24"/>
      <c r="I22" s="24"/>
      <c r="J22" s="12"/>
    </row>
    <row r="23" spans="1:10" ht="15.75" customHeight="1" x14ac:dyDescent="0.25">
      <c r="A23" s="81" t="s">
        <v>36</v>
      </c>
      <c r="B23" s="83">
        <v>450.82845461063238</v>
      </c>
      <c r="C23" s="83">
        <v>3220.2032472188025</v>
      </c>
      <c r="D23" s="84">
        <f t="shared" si="0"/>
        <v>0.14000000000000001</v>
      </c>
      <c r="F23" s="11"/>
      <c r="G23" s="24"/>
      <c r="H23" s="24"/>
      <c r="I23" s="24"/>
      <c r="J23" s="12"/>
    </row>
    <row r="24" spans="1:10" ht="15.75" customHeight="1" x14ac:dyDescent="0.25">
      <c r="A24" s="81" t="s">
        <v>37</v>
      </c>
      <c r="B24" s="82">
        <v>630.73630032017195</v>
      </c>
      <c r="C24" s="82">
        <v>5790.4209120015603</v>
      </c>
      <c r="D24" s="84">
        <f t="shared" si="0"/>
        <v>0.1089275391039141</v>
      </c>
      <c r="F24" s="11"/>
      <c r="G24" s="24"/>
      <c r="H24" s="24"/>
      <c r="I24" s="24"/>
      <c r="J24" s="12"/>
    </row>
    <row r="25" spans="1:10" ht="15.75" customHeight="1" thickBot="1" x14ac:dyDescent="0.3">
      <c r="A25" s="81" t="s">
        <v>38</v>
      </c>
      <c r="B25" s="83">
        <v>227.60399091235428</v>
      </c>
      <c r="C25" s="83">
        <v>1264.4666161797461</v>
      </c>
      <c r="D25" s="84">
        <f t="shared" si="0"/>
        <v>0.18</v>
      </c>
      <c r="F25" s="13"/>
      <c r="G25" s="25"/>
      <c r="H25" s="25"/>
      <c r="I25" s="25"/>
      <c r="J25" s="14"/>
    </row>
    <row r="26" spans="1:10" ht="15.75" customHeight="1" x14ac:dyDescent="0.25">
      <c r="A26" s="81" t="s">
        <v>39</v>
      </c>
      <c r="B26" s="82">
        <v>450</v>
      </c>
      <c r="C26" s="83">
        <v>1188.0253767917941</v>
      </c>
      <c r="D26" s="84">
        <f t="shared" si="0"/>
        <v>0.37877978769713117</v>
      </c>
    </row>
    <row r="27" spans="1:10" ht="15.75" customHeight="1" x14ac:dyDescent="0.25">
      <c r="A27" s="81" t="s">
        <v>40</v>
      </c>
      <c r="B27" s="83">
        <v>583.29799290987637</v>
      </c>
      <c r="C27" s="83">
        <v>2333.1919716395055</v>
      </c>
      <c r="D27" s="84">
        <f t="shared" si="0"/>
        <v>0.25</v>
      </c>
    </row>
    <row r="28" spans="1:10" ht="15.75" customHeight="1" x14ac:dyDescent="0.25">
      <c r="A28" s="81" t="s">
        <v>41</v>
      </c>
      <c r="B28" s="83">
        <v>837.86791869395108</v>
      </c>
      <c r="C28" s="83">
        <v>8378.6791869395111</v>
      </c>
      <c r="D28" s="84">
        <f t="shared" si="0"/>
        <v>9.9999999999999992E-2</v>
      </c>
    </row>
    <row r="29" spans="1:10" ht="15.75" customHeight="1" x14ac:dyDescent="0.25">
      <c r="A29" s="81" t="s">
        <v>42</v>
      </c>
      <c r="B29" s="83">
        <v>845.34373050092665</v>
      </c>
      <c r="C29" s="83">
        <v>8453.4373050092654</v>
      </c>
      <c r="D29" s="84">
        <f t="shared" si="0"/>
        <v>0.10000000000000002</v>
      </c>
    </row>
    <row r="30" spans="1:10" ht="15.75" customHeight="1" x14ac:dyDescent="0.25">
      <c r="A30" s="81" t="s">
        <v>43</v>
      </c>
      <c r="B30" s="82">
        <v>850</v>
      </c>
      <c r="C30" s="82">
        <v>7860.8540069928004</v>
      </c>
      <c r="D30" s="84">
        <f t="shared" si="0"/>
        <v>0.10813074498570553</v>
      </c>
    </row>
    <row r="31" spans="1:10" ht="15.75" customHeight="1" x14ac:dyDescent="0.25">
      <c r="A31" s="81" t="s">
        <v>44</v>
      </c>
      <c r="B31" s="82">
        <v>450</v>
      </c>
      <c r="C31" s="83">
        <v>3744.1706840909401</v>
      </c>
      <c r="D31" s="84">
        <f t="shared" si="0"/>
        <v>0.12018682853109754</v>
      </c>
    </row>
    <row r="32" spans="1:10" ht="15.75" customHeight="1" x14ac:dyDescent="0.25">
      <c r="A32" s="81" t="s">
        <v>45</v>
      </c>
      <c r="B32" s="82">
        <v>230</v>
      </c>
      <c r="C32" s="83">
        <v>2500</v>
      </c>
      <c r="D32" s="84">
        <f t="shared" si="0"/>
        <v>9.1999999999999998E-2</v>
      </c>
    </row>
    <row r="33" spans="1:4" ht="15.75" customHeight="1" x14ac:dyDescent="0.25">
      <c r="A33" s="81" t="s">
        <v>46</v>
      </c>
      <c r="B33" s="82">
        <v>1050</v>
      </c>
      <c r="C33" s="83">
        <v>3510.4500303762702</v>
      </c>
      <c r="D33" s="84">
        <f t="shared" si="0"/>
        <v>0.29910694951195615</v>
      </c>
    </row>
    <row r="34" spans="1:4" ht="15.75" customHeight="1" thickBot="1" x14ac:dyDescent="0.3">
      <c r="A34" s="85" t="s">
        <v>47</v>
      </c>
      <c r="B34" s="86">
        <v>78.577126406786164</v>
      </c>
      <c r="C34" s="86">
        <v>413.56382319361137</v>
      </c>
      <c r="D34" s="84">
        <f t="shared" si="0"/>
        <v>0.19</v>
      </c>
    </row>
    <row r="35" spans="1:4" ht="15.75" customHeight="1" thickTop="1" x14ac:dyDescent="0.2"/>
  </sheetData>
  <mergeCells count="5">
    <mergeCell ref="A1:I2"/>
    <mergeCell ref="F4:G4"/>
    <mergeCell ref="F12:J14"/>
    <mergeCell ref="F15:J25"/>
    <mergeCell ref="J1:R2"/>
  </mergeCells>
  <pageMargins left="0.75" right="0.75" top="1" bottom="1" header="0.5" footer="0.5"/>
  <pageSetup orientation="portrait" r:id="rId1"/>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2"/>
  <sheetViews>
    <sheetView topLeftCell="A28" workbookViewId="0">
      <selection activeCell="D6" sqref="D6"/>
    </sheetView>
  </sheetViews>
  <sheetFormatPr defaultColWidth="11.42578125" defaultRowHeight="12.75" x14ac:dyDescent="0.2"/>
  <cols>
    <col min="2" max="2" width="19" customWidth="1"/>
    <col min="3" max="3" width="20.85546875" customWidth="1"/>
    <col min="5" max="8" width="15" customWidth="1"/>
  </cols>
  <sheetData>
    <row r="1" spans="1:8" ht="13.5" thickBot="1" x14ac:dyDescent="0.25"/>
    <row r="2" spans="1:8" x14ac:dyDescent="0.2">
      <c r="A2" s="71" t="s">
        <v>48</v>
      </c>
      <c r="B2" s="72" t="s">
        <v>49</v>
      </c>
      <c r="C2" s="73" t="s">
        <v>50</v>
      </c>
      <c r="D2" s="5"/>
      <c r="E2" s="26" t="s">
        <v>51</v>
      </c>
      <c r="F2" s="27"/>
      <c r="G2" s="27"/>
      <c r="H2" s="28"/>
    </row>
    <row r="3" spans="1:8" x14ac:dyDescent="0.2">
      <c r="A3" s="69">
        <v>1</v>
      </c>
      <c r="B3" s="4">
        <v>52</v>
      </c>
      <c r="C3" s="70">
        <v>36.4</v>
      </c>
      <c r="E3" s="29"/>
      <c r="F3" s="30"/>
      <c r="G3" s="30"/>
      <c r="H3" s="31"/>
    </row>
    <row r="4" spans="1:8" ht="13.5" thickBot="1" x14ac:dyDescent="0.25">
      <c r="A4" s="69">
        <v>2</v>
      </c>
      <c r="B4" s="4">
        <v>53</v>
      </c>
      <c r="C4" s="70">
        <v>47.7</v>
      </c>
      <c r="E4" s="6" t="s">
        <v>52</v>
      </c>
      <c r="F4" s="7"/>
      <c r="G4" s="49">
        <f>CORREL(B3:B52,C3:C52)</f>
        <v>0.97033989029493672</v>
      </c>
      <c r="H4" s="50"/>
    </row>
    <row r="5" spans="1:8" x14ac:dyDescent="0.2">
      <c r="A5" s="69">
        <v>3</v>
      </c>
      <c r="B5" s="4">
        <v>54</v>
      </c>
      <c r="C5" s="70">
        <v>48.6</v>
      </c>
    </row>
    <row r="6" spans="1:8" ht="13.5" thickBot="1" x14ac:dyDescent="0.25">
      <c r="A6" s="69">
        <v>4</v>
      </c>
      <c r="B6" s="4">
        <v>55</v>
      </c>
      <c r="C6" s="70">
        <v>49.5</v>
      </c>
    </row>
    <row r="7" spans="1:8" x14ac:dyDescent="0.2">
      <c r="A7" s="69">
        <v>5</v>
      </c>
      <c r="B7" s="4">
        <v>56</v>
      </c>
      <c r="C7" s="70">
        <v>50.4</v>
      </c>
      <c r="E7" s="32" t="s">
        <v>53</v>
      </c>
      <c r="F7" s="33"/>
      <c r="G7" s="33"/>
      <c r="H7" s="34"/>
    </row>
    <row r="8" spans="1:8" x14ac:dyDescent="0.2">
      <c r="A8" s="69">
        <v>6</v>
      </c>
      <c r="B8" s="4">
        <v>57</v>
      </c>
      <c r="C8" s="70">
        <v>48.449999999999996</v>
      </c>
      <c r="E8" s="35"/>
      <c r="F8" s="36"/>
      <c r="G8" s="36"/>
      <c r="H8" s="37"/>
    </row>
    <row r="9" spans="1:8" x14ac:dyDescent="0.2">
      <c r="A9" s="69">
        <v>7</v>
      </c>
      <c r="B9" s="4">
        <v>57</v>
      </c>
      <c r="C9" s="70">
        <v>48.449999999999996</v>
      </c>
      <c r="E9" s="38"/>
      <c r="F9" s="39"/>
      <c r="G9" s="39"/>
      <c r="H9" s="40"/>
    </row>
    <row r="10" spans="1:8" x14ac:dyDescent="0.2">
      <c r="A10" s="69">
        <v>8</v>
      </c>
      <c r="B10" s="4">
        <v>59</v>
      </c>
      <c r="C10" s="70">
        <v>50.15</v>
      </c>
      <c r="E10" s="53" t="s">
        <v>54</v>
      </c>
      <c r="F10" s="54"/>
      <c r="G10" s="54"/>
      <c r="H10" s="55"/>
    </row>
    <row r="11" spans="1:8" x14ac:dyDescent="0.2">
      <c r="A11" s="69">
        <v>9</v>
      </c>
      <c r="B11" s="4">
        <v>60</v>
      </c>
      <c r="C11" s="70">
        <v>54</v>
      </c>
      <c r="E11" s="56"/>
      <c r="F11" s="57"/>
      <c r="G11" s="57"/>
      <c r="H11" s="58"/>
    </row>
    <row r="12" spans="1:8" x14ac:dyDescent="0.2">
      <c r="A12" s="69">
        <v>10</v>
      </c>
      <c r="B12" s="4">
        <v>60</v>
      </c>
      <c r="C12" s="70">
        <v>54</v>
      </c>
      <c r="E12" s="56"/>
      <c r="F12" s="57"/>
      <c r="G12" s="57"/>
      <c r="H12" s="58"/>
    </row>
    <row r="13" spans="1:8" x14ac:dyDescent="0.2">
      <c r="A13" s="69">
        <v>11</v>
      </c>
      <c r="B13" s="4">
        <v>60</v>
      </c>
      <c r="C13" s="70">
        <v>54</v>
      </c>
      <c r="E13" s="56"/>
      <c r="F13" s="57"/>
      <c r="G13" s="57"/>
      <c r="H13" s="58"/>
    </row>
    <row r="14" spans="1:8" x14ac:dyDescent="0.2">
      <c r="A14" s="69">
        <v>12</v>
      </c>
      <c r="B14" s="4">
        <v>62</v>
      </c>
      <c r="C14" s="70">
        <v>55.800000000000004</v>
      </c>
      <c r="E14" s="56"/>
      <c r="F14" s="57"/>
      <c r="G14" s="57"/>
      <c r="H14" s="58"/>
    </row>
    <row r="15" spans="1:8" x14ac:dyDescent="0.2">
      <c r="A15" s="69">
        <v>13</v>
      </c>
      <c r="B15" s="4">
        <v>62</v>
      </c>
      <c r="C15" s="70">
        <v>43.4</v>
      </c>
      <c r="E15" s="56"/>
      <c r="F15" s="57"/>
      <c r="G15" s="57"/>
      <c r="H15" s="58"/>
    </row>
    <row r="16" spans="1:8" x14ac:dyDescent="0.2">
      <c r="A16" s="69">
        <v>14</v>
      </c>
      <c r="B16" s="4">
        <v>67</v>
      </c>
      <c r="C16" s="70">
        <v>60.300000000000004</v>
      </c>
      <c r="E16" s="56"/>
      <c r="F16" s="57"/>
      <c r="G16" s="57"/>
      <c r="H16" s="58"/>
    </row>
    <row r="17" spans="1:8" x14ac:dyDescent="0.2">
      <c r="A17" s="69">
        <v>15</v>
      </c>
      <c r="B17" s="4">
        <v>67</v>
      </c>
      <c r="C17" s="70">
        <v>60.300000000000004</v>
      </c>
      <c r="E17" s="56"/>
      <c r="F17" s="57"/>
      <c r="G17" s="57"/>
      <c r="H17" s="58"/>
    </row>
    <row r="18" spans="1:8" x14ac:dyDescent="0.2">
      <c r="A18" s="69">
        <v>16</v>
      </c>
      <c r="B18" s="4">
        <v>67</v>
      </c>
      <c r="C18" s="70">
        <v>56.949999999999996</v>
      </c>
      <c r="E18" s="56"/>
      <c r="F18" s="57"/>
      <c r="G18" s="57"/>
      <c r="H18" s="58"/>
    </row>
    <row r="19" spans="1:8" ht="13.5" thickBot="1" x14ac:dyDescent="0.25">
      <c r="A19" s="69">
        <v>17</v>
      </c>
      <c r="B19" s="4">
        <v>69</v>
      </c>
      <c r="C19" s="70">
        <v>48.3</v>
      </c>
      <c r="E19" s="59"/>
      <c r="F19" s="60"/>
      <c r="G19" s="60"/>
      <c r="H19" s="61"/>
    </row>
    <row r="20" spans="1:8" x14ac:dyDescent="0.2">
      <c r="A20" s="69">
        <v>18</v>
      </c>
      <c r="B20" s="4">
        <v>72</v>
      </c>
      <c r="C20" s="70">
        <v>64.8</v>
      </c>
    </row>
    <row r="21" spans="1:8" x14ac:dyDescent="0.2">
      <c r="A21" s="69">
        <v>19</v>
      </c>
      <c r="B21" s="4">
        <v>72</v>
      </c>
      <c r="C21" s="70">
        <v>61.199999999999996</v>
      </c>
    </row>
    <row r="22" spans="1:8" x14ac:dyDescent="0.2">
      <c r="A22" s="69">
        <v>20</v>
      </c>
      <c r="B22" s="4">
        <v>72</v>
      </c>
      <c r="C22" s="70">
        <v>50.4</v>
      </c>
    </row>
    <row r="23" spans="1:8" x14ac:dyDescent="0.2">
      <c r="A23" s="69">
        <v>21</v>
      </c>
      <c r="B23" s="4">
        <v>73</v>
      </c>
      <c r="C23" s="70">
        <v>51.099999999999994</v>
      </c>
    </row>
    <row r="24" spans="1:8" x14ac:dyDescent="0.2">
      <c r="A24" s="69">
        <v>22</v>
      </c>
      <c r="B24" s="4">
        <v>78</v>
      </c>
      <c r="C24" s="70">
        <v>66.3</v>
      </c>
    </row>
    <row r="25" spans="1:8" x14ac:dyDescent="0.2">
      <c r="A25" s="69">
        <v>23</v>
      </c>
      <c r="B25" s="4">
        <v>82</v>
      </c>
      <c r="C25" s="70">
        <v>69.7</v>
      </c>
    </row>
    <row r="26" spans="1:8" x14ac:dyDescent="0.2">
      <c r="A26" s="69">
        <v>24</v>
      </c>
      <c r="B26" s="4">
        <v>82</v>
      </c>
      <c r="C26" s="70">
        <v>57.4</v>
      </c>
    </row>
    <row r="27" spans="1:8" x14ac:dyDescent="0.2">
      <c r="A27" s="69">
        <v>25</v>
      </c>
      <c r="B27" s="4">
        <v>86</v>
      </c>
      <c r="C27" s="70">
        <v>77.400000000000006</v>
      </c>
    </row>
    <row r="28" spans="1:8" x14ac:dyDescent="0.2">
      <c r="A28" s="69">
        <v>26</v>
      </c>
      <c r="B28" s="4">
        <v>95</v>
      </c>
      <c r="C28" s="70">
        <v>85.5</v>
      </c>
    </row>
    <row r="29" spans="1:8" x14ac:dyDescent="0.2">
      <c r="A29" s="69">
        <v>27</v>
      </c>
      <c r="B29" s="4">
        <v>96</v>
      </c>
      <c r="C29" s="70">
        <v>86.4</v>
      </c>
    </row>
    <row r="30" spans="1:8" x14ac:dyDescent="0.2">
      <c r="A30" s="69">
        <v>28</v>
      </c>
      <c r="B30" s="4">
        <v>96</v>
      </c>
      <c r="C30" s="70">
        <v>86.4</v>
      </c>
    </row>
    <row r="31" spans="1:8" x14ac:dyDescent="0.2">
      <c r="A31" s="69">
        <v>29</v>
      </c>
      <c r="B31" s="4">
        <v>96</v>
      </c>
      <c r="C31" s="70">
        <v>81.599999999999994</v>
      </c>
    </row>
    <row r="32" spans="1:8" x14ac:dyDescent="0.2">
      <c r="A32" s="69">
        <v>30</v>
      </c>
      <c r="B32" s="4">
        <v>97</v>
      </c>
      <c r="C32" s="70">
        <v>87.3</v>
      </c>
    </row>
    <row r="33" spans="1:3" x14ac:dyDescent="0.2">
      <c r="A33" s="69">
        <v>31</v>
      </c>
      <c r="B33" s="4">
        <v>97</v>
      </c>
      <c r="C33" s="70">
        <v>67.899999999999991</v>
      </c>
    </row>
    <row r="34" spans="1:3" x14ac:dyDescent="0.2">
      <c r="A34" s="69">
        <v>32</v>
      </c>
      <c r="B34" s="4">
        <v>105</v>
      </c>
      <c r="C34" s="70">
        <v>89.25</v>
      </c>
    </row>
    <row r="35" spans="1:3" x14ac:dyDescent="0.2">
      <c r="A35" s="69">
        <v>33</v>
      </c>
      <c r="B35" s="4">
        <v>109</v>
      </c>
      <c r="C35" s="70">
        <v>76.3</v>
      </c>
    </row>
    <row r="36" spans="1:3" x14ac:dyDescent="0.2">
      <c r="A36" s="69">
        <v>34</v>
      </c>
      <c r="B36" s="4">
        <v>111</v>
      </c>
      <c r="C36" s="70">
        <v>94.35</v>
      </c>
    </row>
    <row r="37" spans="1:3" x14ac:dyDescent="0.2">
      <c r="A37" s="69">
        <v>35</v>
      </c>
      <c r="B37" s="4">
        <v>118</v>
      </c>
      <c r="C37" s="70">
        <v>100.3</v>
      </c>
    </row>
    <row r="38" spans="1:3" x14ac:dyDescent="0.2">
      <c r="A38" s="69">
        <v>36</v>
      </c>
      <c r="B38" s="4">
        <v>120</v>
      </c>
      <c r="C38" s="70">
        <v>108</v>
      </c>
    </row>
    <row r="39" spans="1:3" x14ac:dyDescent="0.2">
      <c r="A39" s="69">
        <v>37</v>
      </c>
      <c r="B39" s="4">
        <v>122</v>
      </c>
      <c r="C39" s="70">
        <v>109.8</v>
      </c>
    </row>
    <row r="40" spans="1:3" x14ac:dyDescent="0.2">
      <c r="A40" s="69">
        <v>38</v>
      </c>
      <c r="B40" s="4">
        <v>134</v>
      </c>
      <c r="C40" s="70">
        <v>113.89999999999999</v>
      </c>
    </row>
    <row r="41" spans="1:3" x14ac:dyDescent="0.2">
      <c r="A41" s="69">
        <v>39</v>
      </c>
      <c r="B41" s="4">
        <v>135</v>
      </c>
      <c r="C41" s="70">
        <v>94.5</v>
      </c>
    </row>
    <row r="42" spans="1:3" x14ac:dyDescent="0.2">
      <c r="A42" s="69">
        <v>40</v>
      </c>
      <c r="B42" s="4">
        <v>139</v>
      </c>
      <c r="C42" s="70">
        <v>118.14999999999999</v>
      </c>
    </row>
    <row r="43" spans="1:3" x14ac:dyDescent="0.2">
      <c r="A43" s="69">
        <v>41</v>
      </c>
      <c r="B43" s="4">
        <v>140</v>
      </c>
      <c r="C43" s="70">
        <v>126</v>
      </c>
    </row>
    <row r="44" spans="1:3" x14ac:dyDescent="0.2">
      <c r="A44" s="69">
        <v>42</v>
      </c>
      <c r="B44" s="4">
        <v>140</v>
      </c>
      <c r="C44" s="70">
        <v>126</v>
      </c>
    </row>
    <row r="45" spans="1:3" x14ac:dyDescent="0.2">
      <c r="A45" s="69">
        <v>43</v>
      </c>
      <c r="B45" s="4">
        <v>140</v>
      </c>
      <c r="C45" s="70">
        <v>126</v>
      </c>
    </row>
    <row r="46" spans="1:3" x14ac:dyDescent="0.2">
      <c r="A46" s="69">
        <v>44</v>
      </c>
      <c r="B46" s="4">
        <v>140</v>
      </c>
      <c r="C46" s="70">
        <v>119</v>
      </c>
    </row>
    <row r="47" spans="1:3" x14ac:dyDescent="0.2">
      <c r="A47" s="69">
        <v>45</v>
      </c>
      <c r="B47" s="4">
        <v>142</v>
      </c>
      <c r="C47" s="70">
        <v>99.399999999999991</v>
      </c>
    </row>
    <row r="48" spans="1:3" x14ac:dyDescent="0.2">
      <c r="A48" s="69">
        <v>46</v>
      </c>
      <c r="B48" s="4">
        <v>143</v>
      </c>
      <c r="C48" s="70">
        <v>121.55</v>
      </c>
    </row>
    <row r="49" spans="1:3" x14ac:dyDescent="0.2">
      <c r="A49" s="69">
        <v>47</v>
      </c>
      <c r="B49" s="4">
        <v>146</v>
      </c>
      <c r="C49" s="70">
        <v>124.1</v>
      </c>
    </row>
    <row r="50" spans="1:3" x14ac:dyDescent="0.2">
      <c r="A50" s="69">
        <v>48</v>
      </c>
      <c r="B50" s="4">
        <v>147</v>
      </c>
      <c r="C50" s="70">
        <v>132.30000000000001</v>
      </c>
    </row>
    <row r="51" spans="1:3" x14ac:dyDescent="0.2">
      <c r="A51" s="69">
        <v>49</v>
      </c>
      <c r="B51" s="4">
        <v>147</v>
      </c>
      <c r="C51" s="70">
        <v>132.30000000000001</v>
      </c>
    </row>
    <row r="52" spans="1:3" x14ac:dyDescent="0.2">
      <c r="A52" s="74">
        <v>50</v>
      </c>
      <c r="B52" s="75">
        <v>149</v>
      </c>
      <c r="C52" s="76">
        <v>134.1</v>
      </c>
    </row>
  </sheetData>
  <sortState xmlns:xlrd2="http://schemas.microsoft.com/office/spreadsheetml/2017/richdata2" ref="A2:C51">
    <sortCondition ref="B2:B51"/>
  </sortState>
  <mergeCells count="4">
    <mergeCell ref="E2:H3"/>
    <mergeCell ref="E7:H9"/>
    <mergeCell ref="E10:H19"/>
    <mergeCell ref="G4:H4"/>
  </mergeCells>
  <pageMargins left="0.75" right="0.75" top="1" bottom="1" header="0.5" footer="0.5"/>
  <pageSetup orientation="portrait" horizontalDpi="4294967292" verticalDpi="4294967292"/>
  <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vt:lpstr>
      <vt:lpstr>Task 2</vt:lpstr>
      <vt:lpstr>Task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2019-05-03T04:28:26Z</dcterms:created>
  <dcterms:modified xsi:type="dcterms:W3CDTF">2021-12-12T01:32:29Z</dcterms:modified>
</cp:coreProperties>
</file>