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13cc1dc23d630b30/Escritorio/"/>
    </mc:Choice>
  </mc:AlternateContent>
  <xr:revisionPtr revIDLastSave="63" documentId="8_{DF4BEE90-DBB6-449B-8B55-D346608B5C3B}" xr6:coauthVersionLast="47" xr6:coauthVersionMax="47" xr10:uidLastSave="{10B01E05-3408-466A-AA80-E63BF29C8D87}"/>
  <bookViews>
    <workbookView xWindow="-108" yWindow="-108" windowWidth="23256" windowHeight="12456" xr2:uid="{00000000-000D-0000-FFFF-FFFF00000000}"/>
  </bookViews>
  <sheets>
    <sheet name="Std and cv" sheetId="9" r:id="rId1"/>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 i="9" l="1"/>
  <c r="I16" i="9"/>
  <c r="I21" i="9"/>
  <c r="I15" i="9"/>
  <c r="I20" i="9"/>
  <c r="I19" i="9"/>
  <c r="I14" i="9"/>
  <c r="I13" i="9" l="1"/>
</calcChain>
</file>

<file path=xl/sharedStrings.xml><?xml version="1.0" encoding="utf-8"?>
<sst xmlns="http://schemas.openxmlformats.org/spreadsheetml/2006/main" count="24" uniqueCount="24">
  <si>
    <t>Background</t>
  </si>
  <si>
    <t>Task 1</t>
  </si>
  <si>
    <t>Task 2</t>
  </si>
  <si>
    <t>Task 3</t>
  </si>
  <si>
    <t>Standard deviation and coefficient of variation</t>
  </si>
  <si>
    <t>Average income in the United States and Denmark</t>
  </si>
  <si>
    <t>Annual income USA</t>
  </si>
  <si>
    <t>Annual income Denmark</t>
  </si>
  <si>
    <t>Decide whether you have to use sample or population formula for the standard deviation and the coefficient of variation</t>
  </si>
  <si>
    <t>Calculate the standard deviation of income in the USA and in Denmark</t>
  </si>
  <si>
    <t>Calculate the coefficient of variation of income in the USA and in Denmark</t>
  </si>
  <si>
    <t>Task 4</t>
  </si>
  <si>
    <t>Try to interpret the numbers you got</t>
  </si>
  <si>
    <t>Variance US</t>
  </si>
  <si>
    <t>Hint: You may start by calculating the mean and the variance</t>
  </si>
  <si>
    <t>Mean US</t>
  </si>
  <si>
    <t>You have the annual personal income of 11 people from the USA and 11 from Denmark. You have the mean income for USA from previous exercises</t>
  </si>
  <si>
    <t>Desv. Estandar US</t>
  </si>
  <si>
    <t>Variacion US</t>
  </si>
  <si>
    <t>Mean Denmark</t>
  </si>
  <si>
    <t>Variance Denmark</t>
  </si>
  <si>
    <t>Desv. Estandar Denmark</t>
  </si>
  <si>
    <t>Variacion Denmark</t>
  </si>
  <si>
    <t xml:space="preserve">Aquí se puede obsevar que en dinamarca los salarios son mas equitativos que en la USA en donde son mas desiguales, tambien notese que se utiliza la formula para muestra ya que los datos recopilados son muy pocos.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</si>
</sst>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quot;$&quot;\²\ * #,##0.00_);_(&quot;$&quot;* \(#,##0.00\);_(&quot;$&quot;* &quot;-&quot;??_);_(@_)"/>
    <numFmt numFmtId="166" formatCode="_([$€-2]\ * #,##0.00_);_([$€-2]\ * \(#,##0.00\);_([$€-2]\ * &quot;-&quot;??_);_(@_)"/>
    <numFmt numFmtId="167" formatCode="_(\€\²\ * #,##0.00_);_(&quot;$&quot;* \(#,##0.00\);_(&quot;$&quot;* &quot;-&quot;??_);_(@_)"/>
    <numFmt numFmtId="168" formatCode="#,##0.00\ [$kr.-406]"/>
  </numFmts>
  <fonts count="5"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medium">
        <color rgb="FF002060"/>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0" fontId="4" fillId="2" borderId="0" xfId="0" applyFont="1" applyFill="1"/>
    <xf numFmtId="164" fontId="2" fillId="2" borderId="0" xfId="1" applyFont="1" applyFill="1"/>
    <xf numFmtId="164" fontId="2" fillId="2" borderId="1" xfId="1" applyFont="1" applyFill="1" applyBorder="1"/>
    <xf numFmtId="0" fontId="4" fillId="2" borderId="0" xfId="0" applyFont="1" applyFill="1" applyAlignment="1">
      <alignment horizontal="right"/>
    </xf>
    <xf numFmtId="164" fontId="2" fillId="2" borderId="0" xfId="1" applyFont="1" applyFill="1" applyBorder="1"/>
    <xf numFmtId="164" fontId="4" fillId="2" borderId="0" xfId="1" applyFont="1" applyFill="1" applyBorder="1"/>
    <xf numFmtId="164" fontId="2" fillId="2" borderId="0" xfId="0" applyNumberFormat="1" applyFont="1" applyFill="1"/>
    <xf numFmtId="2" fontId="2" fillId="2" borderId="0" xfId="0" applyNumberFormat="1" applyFont="1" applyFill="1"/>
    <xf numFmtId="166" fontId="2" fillId="2" borderId="0" xfId="0" applyNumberFormat="1" applyFont="1" applyFill="1"/>
    <xf numFmtId="167" fontId="2" fillId="2" borderId="0" xfId="1" applyNumberFormat="1" applyFont="1" applyFill="1"/>
    <xf numFmtId="168" fontId="2" fillId="2" borderId="0" xfId="0" applyNumberFormat="1" applyFont="1" applyFill="1"/>
    <xf numFmtId="168" fontId="2" fillId="2" borderId="2" xfId="0" applyNumberFormat="1" applyFont="1" applyFill="1" applyBorder="1"/>
    <xf numFmtId="0" fontId="4" fillId="2" borderId="3" xfId="0" applyFont="1" applyFill="1" applyBorder="1"/>
    <xf numFmtId="164" fontId="2" fillId="2" borderId="3" xfId="1" applyFont="1" applyFill="1" applyBorder="1"/>
    <xf numFmtId="165" fontId="2" fillId="2" borderId="3" xfId="1" applyNumberFormat="1" applyFont="1" applyFill="1" applyBorder="1"/>
    <xf numFmtId="2" fontId="2" fillId="2" borderId="3" xfId="0" applyNumberFormat="1" applyFont="1" applyFill="1" applyBorder="1"/>
    <xf numFmtId="168" fontId="2" fillId="2" borderId="3" xfId="0" applyNumberFormat="1" applyFont="1" applyFill="1" applyBorder="1"/>
    <xf numFmtId="0" fontId="2" fillId="2" borderId="0" xfId="0" applyFont="1" applyFill="1" applyAlignment="1">
      <alignment horizontal="left"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Dispersion en USA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spPr>
            <a:ln w="9525" cap="rnd">
              <a:solidFill>
                <a:schemeClr val="accent1"/>
              </a:solidFill>
              <a:round/>
            </a:ln>
            <a:effectLst>
              <a:outerShdw blurRad="57150" dist="19050" dir="5400000" algn="ctr" rotWithShape="0">
                <a:srgbClr val="000000">
                  <a:alpha val="63000"/>
                </a:srgbClr>
              </a:outerShdw>
            </a:effectLst>
          </c:spPr>
          <c:marker>
            <c:symbol val="none"/>
          </c:marker>
          <c:yVal>
            <c:numRef>
              <c:f>'Std and cv'!$B$14:$B$24</c:f>
              <c:numCache>
                <c:formatCode>_("$"* #,##0.00_);_("$"* \(#,##0.00\);_("$"* "-"??_);_(@_)</c:formatCode>
                <c:ptCount val="11"/>
                <c:pt idx="0">
                  <c:v>62000</c:v>
                </c:pt>
                <c:pt idx="1">
                  <c:v>64000</c:v>
                </c:pt>
                <c:pt idx="2">
                  <c:v>49000</c:v>
                </c:pt>
                <c:pt idx="3">
                  <c:v>324000</c:v>
                </c:pt>
                <c:pt idx="4">
                  <c:v>1264000</c:v>
                </c:pt>
                <c:pt idx="5">
                  <c:v>54330</c:v>
                </c:pt>
                <c:pt idx="6">
                  <c:v>64000</c:v>
                </c:pt>
                <c:pt idx="7">
                  <c:v>51000</c:v>
                </c:pt>
                <c:pt idx="8">
                  <c:v>55000</c:v>
                </c:pt>
                <c:pt idx="9">
                  <c:v>48000</c:v>
                </c:pt>
                <c:pt idx="10">
                  <c:v>53000</c:v>
                </c:pt>
              </c:numCache>
            </c:numRef>
          </c:yVal>
          <c:smooth val="1"/>
          <c:extLst>
            <c:ext xmlns:c16="http://schemas.microsoft.com/office/drawing/2014/chart" uri="{C3380CC4-5D6E-409C-BE32-E72D297353CC}">
              <c16:uniqueId val="{00000000-5DAF-4DDF-AC63-4F28AB9C6E20}"/>
            </c:ext>
          </c:extLst>
        </c:ser>
        <c:dLbls>
          <c:showLegendKey val="0"/>
          <c:showVal val="0"/>
          <c:showCatName val="0"/>
          <c:showSerName val="0"/>
          <c:showPercent val="0"/>
          <c:showBubbleSize val="0"/>
        </c:dLbls>
        <c:axId val="598575983"/>
        <c:axId val="598576399"/>
      </c:scatterChart>
      <c:valAx>
        <c:axId val="5985759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8576399"/>
        <c:crosses val="autoZero"/>
        <c:crossBetween val="midCat"/>
      </c:valAx>
      <c:valAx>
        <c:axId val="5985763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8575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Dispersion en Dinamarca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spPr>
            <a:ln w="9525" cap="rnd">
              <a:solidFill>
                <a:schemeClr val="accent1"/>
              </a:solidFill>
              <a:round/>
            </a:ln>
            <a:effectLst>
              <a:outerShdw blurRad="57150" dist="19050" dir="5400000" algn="ctr" rotWithShape="0">
                <a:srgbClr val="000000">
                  <a:alpha val="63000"/>
                </a:srgbClr>
              </a:outerShdw>
            </a:effectLst>
          </c:spPr>
          <c:marker>
            <c:symbol val="none"/>
          </c:marker>
          <c:yVal>
            <c:numRef>
              <c:f>'Std and cv'!$E$14:$E$24</c:f>
              <c:numCache>
                <c:formatCode>#,##0.00\ [$kr.-406]</c:formatCode>
                <c:ptCount val="11"/>
                <c:pt idx="0">
                  <c:v>462852.36502627813</c:v>
                </c:pt>
                <c:pt idx="1">
                  <c:v>470317.72575250838</c:v>
                </c:pt>
                <c:pt idx="2">
                  <c:v>567367.41519350221</c:v>
                </c:pt>
                <c:pt idx="3">
                  <c:v>589763.49737219303</c:v>
                </c:pt>
                <c:pt idx="4">
                  <c:v>500179.16865742957</c:v>
                </c:pt>
                <c:pt idx="5">
                  <c:v>492713.80793119926</c:v>
                </c:pt>
                <c:pt idx="6">
                  <c:v>515109.89010989014</c:v>
                </c:pt>
                <c:pt idx="7">
                  <c:v>507644.52938365989</c:v>
                </c:pt>
                <c:pt idx="8">
                  <c:v>425525.56139512663</c:v>
                </c:pt>
                <c:pt idx="9">
                  <c:v>522575.25083612045</c:v>
                </c:pt>
                <c:pt idx="10">
                  <c:v>500179.16865742957</c:v>
                </c:pt>
              </c:numCache>
            </c:numRef>
          </c:yVal>
          <c:smooth val="1"/>
          <c:extLst>
            <c:ext xmlns:c16="http://schemas.microsoft.com/office/drawing/2014/chart" uri="{C3380CC4-5D6E-409C-BE32-E72D297353CC}">
              <c16:uniqueId val="{00000000-92F5-4485-8263-4430F6A3194F}"/>
            </c:ext>
          </c:extLst>
        </c:ser>
        <c:dLbls>
          <c:showLegendKey val="0"/>
          <c:showVal val="0"/>
          <c:showCatName val="0"/>
          <c:showSerName val="0"/>
          <c:showPercent val="0"/>
          <c:showBubbleSize val="0"/>
        </c:dLbls>
        <c:axId val="537404847"/>
        <c:axId val="537405263"/>
      </c:scatterChart>
      <c:valAx>
        <c:axId val="5374048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37405263"/>
        <c:crosses val="autoZero"/>
        <c:crossBetween val="midCat"/>
      </c:valAx>
      <c:valAx>
        <c:axId val="537405263"/>
        <c:scaling>
          <c:orientation val="minMax"/>
        </c:scaling>
        <c:delete val="0"/>
        <c:axPos val="l"/>
        <c:majorGridlines>
          <c:spPr>
            <a:ln w="9525" cap="flat" cmpd="sng" algn="ctr">
              <a:solidFill>
                <a:schemeClr val="tx1">
                  <a:lumMod val="15000"/>
                  <a:lumOff val="85000"/>
                </a:schemeClr>
              </a:solidFill>
              <a:round/>
            </a:ln>
            <a:effectLst/>
          </c:spPr>
        </c:majorGridlines>
        <c:numFmt formatCode="#,##0.00\ [$kr.-406]"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37404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91440</xdr:colOff>
      <xdr:row>25</xdr:row>
      <xdr:rowOff>106680</xdr:rowOff>
    </xdr:from>
    <xdr:to>
      <xdr:col>5</xdr:col>
      <xdr:colOff>609600</xdr:colOff>
      <xdr:row>44</xdr:row>
      <xdr:rowOff>91440</xdr:rowOff>
    </xdr:to>
    <xdr:graphicFrame macro="">
      <xdr:nvGraphicFramePr>
        <xdr:cNvPr id="5" name="Gráfico 4">
          <a:extLst>
            <a:ext uri="{FF2B5EF4-FFF2-40B4-BE49-F238E27FC236}">
              <a16:creationId xmlns:a16="http://schemas.microsoft.com/office/drawing/2014/main" id="{5F7AC18B-9B58-63A9-37D1-C1B135BFE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26</xdr:row>
      <xdr:rowOff>0</xdr:rowOff>
    </xdr:from>
    <xdr:to>
      <xdr:col>10</xdr:col>
      <xdr:colOff>1165860</xdr:colOff>
      <xdr:row>44</xdr:row>
      <xdr:rowOff>137160</xdr:rowOff>
    </xdr:to>
    <xdr:graphicFrame macro="">
      <xdr:nvGraphicFramePr>
        <xdr:cNvPr id="7" name="Gráfico 6">
          <a:extLst>
            <a:ext uri="{FF2B5EF4-FFF2-40B4-BE49-F238E27FC236}">
              <a16:creationId xmlns:a16="http://schemas.microsoft.com/office/drawing/2014/main" id="{6BCB5631-3237-AFD3-8EDA-63ED065EF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6"/>
  <sheetViews>
    <sheetView tabSelected="1" topLeftCell="A4" zoomScaleNormal="100" workbookViewId="0">
      <selection activeCell="K21" sqref="K21"/>
    </sheetView>
  </sheetViews>
  <sheetFormatPr baseColWidth="10" defaultColWidth="8.88671875" defaultRowHeight="11.4" x14ac:dyDescent="0.2"/>
  <cols>
    <col min="1" max="1" width="2" style="1" customWidth="1"/>
    <col min="2" max="2" width="16.77734375" style="1" customWidth="1"/>
    <col min="3" max="3" width="14" style="1" bestFit="1" customWidth="1"/>
    <col min="4" max="4" width="7.5546875" style="1" bestFit="1" customWidth="1"/>
    <col min="5" max="5" width="20.77734375" style="1" customWidth="1"/>
    <col min="6" max="6" width="10.77734375" style="1" bestFit="1" customWidth="1"/>
    <col min="7" max="7" width="12.6640625" style="1" customWidth="1"/>
    <col min="8" max="8" width="20.109375" style="1" customWidth="1"/>
    <col min="9" max="9" width="18.21875" style="1" bestFit="1" customWidth="1"/>
    <col min="10" max="10" width="5.33203125" style="1" customWidth="1"/>
    <col min="11" max="11" width="23.44140625" style="1" bestFit="1" customWidth="1"/>
    <col min="12" max="12" width="14.109375" style="1" bestFit="1" customWidth="1"/>
    <col min="13" max="16384" width="8.88671875" style="1"/>
  </cols>
  <sheetData>
    <row r="1" spans="2:13" ht="15.6" x14ac:dyDescent="0.3">
      <c r="B1" s="2" t="s">
        <v>4</v>
      </c>
    </row>
    <row r="2" spans="2:13" ht="12" x14ac:dyDescent="0.25">
      <c r="B2" s="4" t="s">
        <v>5</v>
      </c>
    </row>
    <row r="3" spans="2:13" ht="12" x14ac:dyDescent="0.25">
      <c r="B3" s="4"/>
    </row>
    <row r="4" spans="2:13" ht="12" x14ac:dyDescent="0.25">
      <c r="B4" s="4" t="s">
        <v>0</v>
      </c>
      <c r="C4" s="1" t="s">
        <v>16</v>
      </c>
    </row>
    <row r="5" spans="2:13" ht="12" x14ac:dyDescent="0.25">
      <c r="B5" s="4" t="s">
        <v>1</v>
      </c>
      <c r="C5" s="1" t="s">
        <v>8</v>
      </c>
    </row>
    <row r="6" spans="2:13" ht="12" x14ac:dyDescent="0.25">
      <c r="B6" s="4" t="s">
        <v>2</v>
      </c>
      <c r="C6" s="1" t="s">
        <v>9</v>
      </c>
    </row>
    <row r="7" spans="2:13" ht="12" x14ac:dyDescent="0.25">
      <c r="B7" s="4"/>
      <c r="D7" s="1" t="s">
        <v>14</v>
      </c>
    </row>
    <row r="8" spans="2:13" ht="12" x14ac:dyDescent="0.25">
      <c r="B8" s="4" t="s">
        <v>3</v>
      </c>
      <c r="C8" s="1" t="s">
        <v>10</v>
      </c>
    </row>
    <row r="9" spans="2:13" ht="12" x14ac:dyDescent="0.25">
      <c r="B9" s="4" t="s">
        <v>11</v>
      </c>
      <c r="C9" s="1" t="s">
        <v>12</v>
      </c>
    </row>
    <row r="10" spans="2:13" ht="12" x14ac:dyDescent="0.25">
      <c r="B10" s="4"/>
    </row>
    <row r="11" spans="2:13" ht="12" x14ac:dyDescent="0.25">
      <c r="B11" s="4"/>
    </row>
    <row r="13" spans="2:13" ht="12.6" thickBot="1" x14ac:dyDescent="0.3">
      <c r="B13" s="3" t="s">
        <v>6</v>
      </c>
      <c r="E13" s="3" t="s">
        <v>7</v>
      </c>
      <c r="G13" s="7"/>
      <c r="H13" s="16" t="s">
        <v>15</v>
      </c>
      <c r="I13" s="17">
        <f>AVERAGE(B14:B24)</f>
        <v>189848.18181818182</v>
      </c>
      <c r="K13" s="21" t="s">
        <v>23</v>
      </c>
      <c r="L13" s="21"/>
      <c r="M13" s="21"/>
    </row>
    <row r="14" spans="2:13" ht="12" x14ac:dyDescent="0.25">
      <c r="B14" s="5">
        <v>62000</v>
      </c>
      <c r="E14" s="14">
        <v>462852.36502627813</v>
      </c>
      <c r="F14" s="10"/>
      <c r="H14" s="16" t="s">
        <v>13</v>
      </c>
      <c r="I14" s="18">
        <f>_xlfn.VAR.S(B14:B24)</f>
        <v>133433409536.36362</v>
      </c>
      <c r="K14" s="21"/>
      <c r="L14" s="21"/>
      <c r="M14" s="21"/>
    </row>
    <row r="15" spans="2:13" ht="12" x14ac:dyDescent="0.25">
      <c r="B15" s="5">
        <v>64000</v>
      </c>
      <c r="E15" s="14">
        <v>470317.72575250838</v>
      </c>
      <c r="F15" s="10"/>
      <c r="H15" s="16" t="s">
        <v>17</v>
      </c>
      <c r="I15" s="19">
        <f>_xlfn.STDEV.S(B14:B24)</f>
        <v>365285.38095078978</v>
      </c>
      <c r="K15" s="21"/>
      <c r="L15" s="21"/>
      <c r="M15" s="21"/>
    </row>
    <row r="16" spans="2:13" ht="12" x14ac:dyDescent="0.25">
      <c r="B16" s="5">
        <v>49000</v>
      </c>
      <c r="E16" s="14">
        <v>567367.41519350221</v>
      </c>
      <c r="F16" s="10"/>
      <c r="G16" s="7"/>
      <c r="H16" s="16" t="s">
        <v>18</v>
      </c>
      <c r="I16" s="19">
        <f>_xlfn.STDEV.S(B14:B24)/AVERAGE(B14:B24)</f>
        <v>1.9240920690018759</v>
      </c>
      <c r="K16" s="21"/>
      <c r="L16" s="21"/>
      <c r="M16" s="21"/>
    </row>
    <row r="17" spans="2:12" ht="12" x14ac:dyDescent="0.25">
      <c r="B17" s="5">
        <v>324000</v>
      </c>
      <c r="E17" s="14">
        <v>589763.49737219303</v>
      </c>
      <c r="F17" s="10"/>
      <c r="K17" s="4"/>
      <c r="L17" s="13"/>
    </row>
    <row r="18" spans="2:12" ht="12" x14ac:dyDescent="0.25">
      <c r="B18" s="5">
        <v>1264000</v>
      </c>
      <c r="E18" s="14">
        <v>500179.16865742957</v>
      </c>
      <c r="F18" s="10"/>
      <c r="H18" s="4"/>
      <c r="I18" s="5"/>
      <c r="K18" s="4"/>
      <c r="L18" s="12"/>
    </row>
    <row r="19" spans="2:12" ht="12" x14ac:dyDescent="0.25">
      <c r="B19" s="5">
        <v>54330</v>
      </c>
      <c r="D19" s="9"/>
      <c r="E19" s="14">
        <v>492713.80793119926</v>
      </c>
      <c r="F19" s="10"/>
      <c r="H19" s="16" t="s">
        <v>19</v>
      </c>
      <c r="I19" s="20">
        <f>AVERAGE(E14:E24)</f>
        <v>504929.85275593976</v>
      </c>
    </row>
    <row r="20" spans="2:12" ht="12" x14ac:dyDescent="0.25">
      <c r="B20" s="5">
        <v>64000</v>
      </c>
      <c r="D20" s="8"/>
      <c r="E20" s="14">
        <v>515109.89010989014</v>
      </c>
      <c r="F20" s="10"/>
      <c r="G20" s="7"/>
      <c r="H20" s="16" t="s">
        <v>20</v>
      </c>
      <c r="I20" s="19">
        <f>_xlfn.VAR.S(E14:E24)</f>
        <v>2098548471.0972359</v>
      </c>
      <c r="K20" s="4"/>
      <c r="L20" s="11"/>
    </row>
    <row r="21" spans="2:12" ht="12" x14ac:dyDescent="0.25">
      <c r="B21" s="5">
        <v>51000</v>
      </c>
      <c r="D21" s="8"/>
      <c r="E21" s="14">
        <v>507644.52938365989</v>
      </c>
      <c r="F21" s="10"/>
      <c r="H21" s="16" t="s">
        <v>21</v>
      </c>
      <c r="I21" s="19">
        <f>_xlfn.STDEV.S(E14:E24)</f>
        <v>45809.91673314017</v>
      </c>
    </row>
    <row r="22" spans="2:12" ht="12" x14ac:dyDescent="0.25">
      <c r="B22" s="5">
        <v>55000</v>
      </c>
      <c r="D22" s="8"/>
      <c r="E22" s="14">
        <v>425525.56139512663</v>
      </c>
      <c r="F22" s="10"/>
      <c r="G22" s="7"/>
      <c r="H22" s="16" t="s">
        <v>22</v>
      </c>
      <c r="I22" s="19">
        <f>_xlfn.STDEV.S(E14:E24)/AVERAGE(E14:E24)</f>
        <v>9.0725308640609556E-2</v>
      </c>
    </row>
    <row r="23" spans="2:12" x14ac:dyDescent="0.2">
      <c r="B23" s="5">
        <v>48000</v>
      </c>
      <c r="D23" s="8"/>
      <c r="E23" s="14">
        <v>522575.25083612045</v>
      </c>
      <c r="F23" s="10"/>
    </row>
    <row r="24" spans="2:12" ht="12" thickBot="1" x14ac:dyDescent="0.25">
      <c r="B24" s="6">
        <v>53000</v>
      </c>
      <c r="D24" s="8"/>
      <c r="E24" s="15">
        <v>500179.16865742957</v>
      </c>
      <c r="F24" s="10"/>
    </row>
    <row r="26" spans="2:12" ht="12" x14ac:dyDescent="0.25">
      <c r="H26" s="4"/>
      <c r="I26" s="10"/>
      <c r="K26" s="4"/>
      <c r="L26" s="12"/>
    </row>
  </sheetData>
  <mergeCells count="1">
    <mergeCell ref="K13:M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Std and 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Oscar Andrés García Muñoz</cp:lastModifiedBy>
  <dcterms:created xsi:type="dcterms:W3CDTF">2017-04-19T13:21:25Z</dcterms:created>
  <dcterms:modified xsi:type="dcterms:W3CDTF">2022-09-10T23:47:44Z</dcterms:modified>
</cp:coreProperties>
</file>