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o213510\Downloads\Project\Control\"/>
    </mc:Choice>
  </mc:AlternateContent>
  <xr:revisionPtr revIDLastSave="0" documentId="13_ncr:1_{80881064-8C26-4B2C-91DE-1CF440302B5E}" xr6:coauthVersionLast="47" xr6:coauthVersionMax="47" xr10:uidLastSave="{00000000-0000-0000-0000-000000000000}"/>
  <bookViews>
    <workbookView xWindow="-28920" yWindow="-120" windowWidth="29040" windowHeight="15720" activeTab="5" xr2:uid="{CA4FB1AA-1CC9-4C3F-8BF9-827512AFBF4F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</sheets>
  <externalReferences>
    <externalReference r:id="rId13"/>
    <externalReference r:id="rId14"/>
  </externalReferences>
  <definedNames>
    <definedName name="Allowance">[1]Income!$B$10</definedName>
    <definedName name="Base">[1]Income!$B$7</definedName>
    <definedName name="Bonus">[1]Income!$B$8</definedName>
    <definedName name="display">'[2]Gant Chart'!$E$4</definedName>
    <definedName name="display_period">'[2]Gant Chart'!$E$5</definedName>
    <definedName name="holiday_dates_mex">[2]Holidays!$D$3:$D$40</definedName>
    <definedName name="holiday_dates_usa">[2]Holidays!$A$3:$A$57</definedName>
    <definedName name="lead_table">[2]Settings!$B$20:$C$20</definedName>
    <definedName name="Milestone_Marker">#REF!</definedName>
    <definedName name="Prima_Vac">[1]Income!$B$13</definedName>
    <definedName name="_xlnm.Print_Area" localSheetId="0">'1'!$A$1:$Z$45</definedName>
    <definedName name="_xlnm.Print_Area" localSheetId="9">'10'!$A$1:$Z$45</definedName>
    <definedName name="_xlnm.Print_Area" localSheetId="10">'11'!$A$1:$Z$45</definedName>
    <definedName name="_xlnm.Print_Area" localSheetId="11">'12'!$A$1:$Z$45</definedName>
    <definedName name="_xlnm.Print_Area" localSheetId="1">'2'!$A$1:$Z$45</definedName>
    <definedName name="_xlnm.Print_Area" localSheetId="2">'3'!$A$1:$Z$45</definedName>
    <definedName name="_xlnm.Print_Area" localSheetId="3">'4'!$A$1:$Z$45</definedName>
    <definedName name="_xlnm.Print_Area" localSheetId="4">'5'!$A$1:$Z$45</definedName>
    <definedName name="_xlnm.Print_Area" localSheetId="5">'6'!$A$1:$Z$47</definedName>
    <definedName name="_xlnm.Print_Area" localSheetId="6">'7'!$A$1:$Z$45</definedName>
    <definedName name="_xlnm.Print_Area" localSheetId="7">'8'!$A$1:$Z$45</definedName>
    <definedName name="_xlnm.Print_Area" localSheetId="8">'9'!$A$1:$Z$45</definedName>
    <definedName name="project_start">'[2]Gant Chart'!$E$3</definedName>
    <definedName name="Scrolling_Increment">#REF!</definedName>
    <definedName name="show_overdue">[2]Settings!$C$22</definedName>
    <definedName name="Show_weekends">[2]Settings!$C$13</definedName>
    <definedName name="start_day">'1'!$AD$24</definedName>
    <definedName name="Voucher">[1]Income!$B$11</definedName>
    <definedName name="weekend_option">[2]Settings!$C$3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7" l="1"/>
  <c r="A10" i="7" s="1"/>
  <c r="Y2" i="13"/>
  <c r="X2" i="13"/>
  <c r="W2" i="13"/>
  <c r="V2" i="13"/>
  <c r="U2" i="13"/>
  <c r="T2" i="13"/>
  <c r="S2" i="13"/>
  <c r="Q2" i="13"/>
  <c r="P2" i="13"/>
  <c r="O2" i="13"/>
  <c r="N2" i="13"/>
  <c r="M2" i="13"/>
  <c r="L2" i="13"/>
  <c r="K2" i="13"/>
  <c r="A1" i="13"/>
  <c r="A10" i="13" s="1"/>
  <c r="Y2" i="12"/>
  <c r="X2" i="12"/>
  <c r="W2" i="12"/>
  <c r="V2" i="12"/>
  <c r="U2" i="12"/>
  <c r="T2" i="12"/>
  <c r="S2" i="12"/>
  <c r="Q2" i="12"/>
  <c r="P2" i="12"/>
  <c r="O2" i="12"/>
  <c r="N2" i="12"/>
  <c r="M2" i="12"/>
  <c r="L2" i="12"/>
  <c r="K2" i="12"/>
  <c r="A1" i="12"/>
  <c r="K1" i="12" s="1"/>
  <c r="O7" i="12" s="1"/>
  <c r="Y2" i="11"/>
  <c r="X2" i="11"/>
  <c r="W2" i="11"/>
  <c r="V2" i="11"/>
  <c r="U2" i="11"/>
  <c r="T2" i="11"/>
  <c r="S2" i="11"/>
  <c r="Q2" i="11"/>
  <c r="P2" i="11"/>
  <c r="O2" i="11"/>
  <c r="N2" i="11"/>
  <c r="M2" i="11"/>
  <c r="L2" i="11"/>
  <c r="K2" i="11"/>
  <c r="A1" i="11"/>
  <c r="S1" i="11" s="1"/>
  <c r="U5" i="11" s="1"/>
  <c r="Y2" i="10"/>
  <c r="X2" i="10"/>
  <c r="W2" i="10"/>
  <c r="V2" i="10"/>
  <c r="U2" i="10"/>
  <c r="T2" i="10"/>
  <c r="S2" i="10"/>
  <c r="Q2" i="10"/>
  <c r="P2" i="10"/>
  <c r="O2" i="10"/>
  <c r="N2" i="10"/>
  <c r="M2" i="10"/>
  <c r="L2" i="10"/>
  <c r="K2" i="10"/>
  <c r="A1" i="10"/>
  <c r="S1" i="10" s="1"/>
  <c r="W7" i="10" s="1"/>
  <c r="Y2" i="9"/>
  <c r="X2" i="9"/>
  <c r="W2" i="9"/>
  <c r="V2" i="9"/>
  <c r="U2" i="9"/>
  <c r="T2" i="9"/>
  <c r="S2" i="9"/>
  <c r="Q2" i="9"/>
  <c r="P2" i="9"/>
  <c r="O2" i="9"/>
  <c r="N2" i="9"/>
  <c r="M2" i="9"/>
  <c r="L2" i="9"/>
  <c r="K2" i="9"/>
  <c r="A1" i="9"/>
  <c r="Y2" i="8"/>
  <c r="X2" i="8"/>
  <c r="W2" i="8"/>
  <c r="V2" i="8"/>
  <c r="U2" i="8"/>
  <c r="T2" i="8"/>
  <c r="S2" i="8"/>
  <c r="Q2" i="8"/>
  <c r="P2" i="8"/>
  <c r="O2" i="8"/>
  <c r="N2" i="8"/>
  <c r="M2" i="8"/>
  <c r="L2" i="8"/>
  <c r="K2" i="8"/>
  <c r="A1" i="8"/>
  <c r="Y2" i="7"/>
  <c r="X2" i="7"/>
  <c r="W2" i="7"/>
  <c r="V2" i="7"/>
  <c r="U2" i="7"/>
  <c r="T2" i="7"/>
  <c r="S2" i="7"/>
  <c r="Q2" i="7"/>
  <c r="P2" i="7"/>
  <c r="O2" i="7"/>
  <c r="N2" i="7"/>
  <c r="M2" i="7"/>
  <c r="L2" i="7"/>
  <c r="K2" i="7"/>
  <c r="Y2" i="6"/>
  <c r="X2" i="6"/>
  <c r="W2" i="6"/>
  <c r="V2" i="6"/>
  <c r="U2" i="6"/>
  <c r="T2" i="6"/>
  <c r="S2" i="6"/>
  <c r="Q2" i="6"/>
  <c r="P2" i="6"/>
  <c r="O2" i="6"/>
  <c r="N2" i="6"/>
  <c r="M2" i="6"/>
  <c r="L2" i="6"/>
  <c r="K2" i="6"/>
  <c r="A1" i="6"/>
  <c r="K1" i="6" s="1"/>
  <c r="Y2" i="5"/>
  <c r="X2" i="5"/>
  <c r="W2" i="5"/>
  <c r="V2" i="5"/>
  <c r="U2" i="5"/>
  <c r="T2" i="5"/>
  <c r="S2" i="5"/>
  <c r="Q2" i="5"/>
  <c r="P2" i="5"/>
  <c r="O2" i="5"/>
  <c r="N2" i="5"/>
  <c r="M2" i="5"/>
  <c r="L2" i="5"/>
  <c r="K2" i="5"/>
  <c r="A1" i="5"/>
  <c r="S1" i="5" s="1"/>
  <c r="S8" i="5" s="1"/>
  <c r="Y2" i="4"/>
  <c r="X2" i="4"/>
  <c r="W2" i="4"/>
  <c r="V2" i="4"/>
  <c r="U2" i="4"/>
  <c r="T2" i="4"/>
  <c r="S2" i="4"/>
  <c r="Q2" i="4"/>
  <c r="P2" i="4"/>
  <c r="O2" i="4"/>
  <c r="N2" i="4"/>
  <c r="M2" i="4"/>
  <c r="L2" i="4"/>
  <c r="K2" i="4"/>
  <c r="A1" i="4"/>
  <c r="K1" i="4" s="1"/>
  <c r="P7" i="4" s="1"/>
  <c r="Y2" i="3"/>
  <c r="X2" i="3"/>
  <c r="W2" i="3"/>
  <c r="V2" i="3"/>
  <c r="U2" i="3"/>
  <c r="T2" i="3"/>
  <c r="S2" i="3"/>
  <c r="Q2" i="3"/>
  <c r="P2" i="3"/>
  <c r="O2" i="3"/>
  <c r="N2" i="3"/>
  <c r="M2" i="3"/>
  <c r="L2" i="3"/>
  <c r="K2" i="3"/>
  <c r="A1" i="3"/>
  <c r="A10" i="3" s="1"/>
  <c r="Y2" i="2"/>
  <c r="X2" i="2"/>
  <c r="W2" i="2"/>
  <c r="V2" i="2"/>
  <c r="U2" i="2"/>
  <c r="T2" i="2"/>
  <c r="S2" i="2"/>
  <c r="Q2" i="2"/>
  <c r="P2" i="2"/>
  <c r="O2" i="2"/>
  <c r="N2" i="2"/>
  <c r="M2" i="2"/>
  <c r="L2" i="2"/>
  <c r="K2" i="2"/>
  <c r="A1" i="2"/>
  <c r="A10" i="2" s="1"/>
  <c r="C10" i="2" s="1"/>
  <c r="E10" i="2" s="1"/>
  <c r="G10" i="2" s="1"/>
  <c r="I10" i="2" s="1"/>
  <c r="K10" i="2" s="1"/>
  <c r="S10" i="2" s="1"/>
  <c r="A16" i="2" s="1"/>
  <c r="C16" i="2" s="1"/>
  <c r="E16" i="2" s="1"/>
  <c r="G16" i="2" s="1"/>
  <c r="I16" i="2" s="1"/>
  <c r="K16" i="2" s="1"/>
  <c r="S16" i="2" s="1"/>
  <c r="A22" i="2" s="1"/>
  <c r="C22" i="2" s="1"/>
  <c r="E22" i="2" s="1"/>
  <c r="G22" i="2" s="1"/>
  <c r="I22" i="2" s="1"/>
  <c r="K22" i="2" s="1"/>
  <c r="S22" i="2" s="1"/>
  <c r="A28" i="2" s="1"/>
  <c r="C28" i="2" s="1"/>
  <c r="E28" i="2" s="1"/>
  <c r="G28" i="2" s="1"/>
  <c r="I28" i="2" s="1"/>
  <c r="K28" i="2" s="1"/>
  <c r="S28" i="2" s="1"/>
  <c r="A34" i="2" s="1"/>
  <c r="C34" i="2" s="1"/>
  <c r="E34" i="2" s="1"/>
  <c r="G34" i="2" s="1"/>
  <c r="I34" i="2" s="1"/>
  <c r="K34" i="2" s="1"/>
  <c r="S34" i="2" s="1"/>
  <c r="A40" i="2" s="1"/>
  <c r="C40" i="2" s="1"/>
  <c r="V6" i="11" l="1"/>
  <c r="A10" i="12"/>
  <c r="A9" i="12" s="1"/>
  <c r="S1" i="7"/>
  <c r="T7" i="7" s="1"/>
  <c r="X7" i="11"/>
  <c r="W3" i="5"/>
  <c r="Y8" i="11"/>
  <c r="U5" i="5"/>
  <c r="O3" i="12"/>
  <c r="W7" i="11"/>
  <c r="V5" i="5"/>
  <c r="S4" i="10"/>
  <c r="S1" i="12"/>
  <c r="U6" i="12" s="1"/>
  <c r="P5" i="12"/>
  <c r="T8" i="5"/>
  <c r="X7" i="10"/>
  <c r="M6" i="12"/>
  <c r="Y8" i="5"/>
  <c r="Y7" i="10"/>
  <c r="S4" i="11"/>
  <c r="N8" i="12"/>
  <c r="X3" i="5"/>
  <c r="U6" i="5"/>
  <c r="A10" i="5"/>
  <c r="A9" i="5" s="1"/>
  <c r="S5" i="10"/>
  <c r="Y8" i="10"/>
  <c r="Y3" i="5"/>
  <c r="W6" i="5"/>
  <c r="K1" i="7"/>
  <c r="P7" i="7" s="1"/>
  <c r="T5" i="10"/>
  <c r="Y7" i="11"/>
  <c r="K5" i="12"/>
  <c r="K1" i="13"/>
  <c r="P6" i="13" s="1"/>
  <c r="S4" i="5"/>
  <c r="X6" i="5"/>
  <c r="U5" i="10"/>
  <c r="A10" i="10"/>
  <c r="S1" i="13"/>
  <c r="U3" i="13" s="1"/>
  <c r="V6" i="10"/>
  <c r="S5" i="11"/>
  <c r="Y7" i="5"/>
  <c r="W6" i="10"/>
  <c r="T5" i="11"/>
  <c r="A10" i="11"/>
  <c r="T4" i="5"/>
  <c r="W7" i="5"/>
  <c r="Y4" i="5"/>
  <c r="S5" i="5"/>
  <c r="N3" i="12"/>
  <c r="P8" i="12"/>
  <c r="C9" i="2"/>
  <c r="L8" i="6"/>
  <c r="P6" i="6"/>
  <c r="N5" i="6"/>
  <c r="L4" i="6"/>
  <c r="K8" i="6"/>
  <c r="Q7" i="6"/>
  <c r="O6" i="6"/>
  <c r="M5" i="6"/>
  <c r="K4" i="6"/>
  <c r="Q3" i="6"/>
  <c r="P7" i="6"/>
  <c r="N6" i="6"/>
  <c r="L5" i="6"/>
  <c r="P3" i="6"/>
  <c r="Q8" i="6"/>
  <c r="O7" i="6"/>
  <c r="M6" i="6"/>
  <c r="K5" i="6"/>
  <c r="Q4" i="6"/>
  <c r="O3" i="6"/>
  <c r="O8" i="6"/>
  <c r="M7" i="6"/>
  <c r="K6" i="6"/>
  <c r="N8" i="6"/>
  <c r="L7" i="6"/>
  <c r="M8" i="6"/>
  <c r="K7" i="6"/>
  <c r="P4" i="6"/>
  <c r="N3" i="6"/>
  <c r="Q6" i="6"/>
  <c r="M4" i="6"/>
  <c r="P8" i="6"/>
  <c r="L6" i="6"/>
  <c r="Q5" i="6"/>
  <c r="M3" i="6"/>
  <c r="O5" i="6"/>
  <c r="K3" i="6"/>
  <c r="N7" i="6"/>
  <c r="P5" i="6"/>
  <c r="L3" i="6"/>
  <c r="N4" i="6"/>
  <c r="O4" i="6"/>
  <c r="K1" i="3"/>
  <c r="A10" i="4"/>
  <c r="S1" i="4"/>
  <c r="K3" i="4"/>
  <c r="K4" i="4"/>
  <c r="K5" i="4"/>
  <c r="K8" i="4"/>
  <c r="C10" i="3"/>
  <c r="A9" i="3"/>
  <c r="L8" i="4"/>
  <c r="M4" i="4"/>
  <c r="Q3" i="4"/>
  <c r="Q4" i="4"/>
  <c r="N5" i="4"/>
  <c r="S1" i="6"/>
  <c r="A10" i="8"/>
  <c r="S1" i="8"/>
  <c r="P8" i="4"/>
  <c r="N7" i="4"/>
  <c r="L6" i="4"/>
  <c r="P4" i="4"/>
  <c r="N3" i="4"/>
  <c r="O8" i="4"/>
  <c r="M7" i="4"/>
  <c r="K6" i="4"/>
  <c r="Q5" i="4"/>
  <c r="O4" i="4"/>
  <c r="M3" i="4"/>
  <c r="N8" i="4"/>
  <c r="L7" i="4"/>
  <c r="P5" i="4"/>
  <c r="N4" i="4"/>
  <c r="L3" i="4"/>
  <c r="M8" i="4"/>
  <c r="K7" i="4"/>
  <c r="Q6" i="4"/>
  <c r="O3" i="4"/>
  <c r="L4" i="4"/>
  <c r="L5" i="4"/>
  <c r="A10" i="6"/>
  <c r="A9" i="2"/>
  <c r="N6" i="4"/>
  <c r="O5" i="4"/>
  <c r="O6" i="4"/>
  <c r="Q7" i="4"/>
  <c r="K1" i="8"/>
  <c r="S1" i="2"/>
  <c r="P6" i="4"/>
  <c r="S1" i="3"/>
  <c r="K1" i="2"/>
  <c r="P3" i="4"/>
  <c r="M5" i="4"/>
  <c r="M6" i="4"/>
  <c r="O7" i="4"/>
  <c r="Q8" i="4"/>
  <c r="X8" i="5"/>
  <c r="V7" i="5"/>
  <c r="T6" i="5"/>
  <c r="X4" i="5"/>
  <c r="V3" i="5"/>
  <c r="W8" i="5"/>
  <c r="U7" i="5"/>
  <c r="S6" i="5"/>
  <c r="Y5" i="5"/>
  <c r="W4" i="5"/>
  <c r="U3" i="5"/>
  <c r="V8" i="5"/>
  <c r="T7" i="5"/>
  <c r="X5" i="5"/>
  <c r="V4" i="5"/>
  <c r="T3" i="5"/>
  <c r="U8" i="5"/>
  <c r="S7" i="5"/>
  <c r="Y6" i="5"/>
  <c r="W5" i="5"/>
  <c r="U4" i="5"/>
  <c r="S3" i="5"/>
  <c r="T5" i="5"/>
  <c r="V6" i="5"/>
  <c r="X7" i="5"/>
  <c r="C10" i="7"/>
  <c r="A9" i="7"/>
  <c r="K1" i="5"/>
  <c r="X8" i="10"/>
  <c r="V7" i="10"/>
  <c r="T6" i="10"/>
  <c r="X4" i="10"/>
  <c r="V3" i="10"/>
  <c r="W8" i="10"/>
  <c r="U7" i="10"/>
  <c r="S6" i="10"/>
  <c r="Y5" i="10"/>
  <c r="W4" i="10"/>
  <c r="U3" i="10"/>
  <c r="V8" i="10"/>
  <c r="T7" i="10"/>
  <c r="X5" i="10"/>
  <c r="V4" i="10"/>
  <c r="T3" i="10"/>
  <c r="U8" i="10"/>
  <c r="S7" i="10"/>
  <c r="Y6" i="10"/>
  <c r="W5" i="10"/>
  <c r="U4" i="10"/>
  <c r="S3" i="10"/>
  <c r="T8" i="10"/>
  <c r="S8" i="10"/>
  <c r="Y3" i="10"/>
  <c r="X3" i="10"/>
  <c r="Y4" i="10"/>
  <c r="W3" i="10"/>
  <c r="X6" i="10"/>
  <c r="V5" i="10"/>
  <c r="T4" i="10"/>
  <c r="U6" i="10"/>
  <c r="W8" i="11"/>
  <c r="U7" i="11"/>
  <c r="S6" i="11"/>
  <c r="Y5" i="11"/>
  <c r="W4" i="11"/>
  <c r="U3" i="11"/>
  <c r="V8" i="11"/>
  <c r="T7" i="11"/>
  <c r="X5" i="11"/>
  <c r="V4" i="11"/>
  <c r="T3" i="11"/>
  <c r="U8" i="11"/>
  <c r="S7" i="11"/>
  <c r="Y6" i="11"/>
  <c r="W5" i="11"/>
  <c r="U4" i="11"/>
  <c r="S3" i="11"/>
  <c r="T8" i="11"/>
  <c r="X6" i="11"/>
  <c r="V5" i="11"/>
  <c r="T4" i="11"/>
  <c r="X8" i="11"/>
  <c r="V7" i="11"/>
  <c r="T6" i="11"/>
  <c r="S8" i="11"/>
  <c r="Y3" i="11"/>
  <c r="X3" i="11"/>
  <c r="Y4" i="11"/>
  <c r="W3" i="11"/>
  <c r="X4" i="11"/>
  <c r="V3" i="11"/>
  <c r="U6" i="11"/>
  <c r="A10" i="9"/>
  <c r="S1" i="9"/>
  <c r="K1" i="9"/>
  <c r="S8" i="12"/>
  <c r="Y8" i="12"/>
  <c r="S5" i="12"/>
  <c r="W6" i="11"/>
  <c r="K7" i="13"/>
  <c r="C10" i="13"/>
  <c r="A9" i="13"/>
  <c r="L7" i="12"/>
  <c r="Q8" i="12"/>
  <c r="N4" i="12"/>
  <c r="N7" i="12"/>
  <c r="P4" i="12"/>
  <c r="M8" i="12"/>
  <c r="K7" i="12"/>
  <c r="Q6" i="12"/>
  <c r="O5" i="12"/>
  <c r="M4" i="12"/>
  <c r="K3" i="12"/>
  <c r="L8" i="12"/>
  <c r="P6" i="12"/>
  <c r="N5" i="12"/>
  <c r="L4" i="12"/>
  <c r="K8" i="12"/>
  <c r="Q7" i="12"/>
  <c r="O6" i="12"/>
  <c r="M5" i="12"/>
  <c r="K4" i="12"/>
  <c r="Q3" i="12"/>
  <c r="P7" i="12"/>
  <c r="N6" i="12"/>
  <c r="L5" i="12"/>
  <c r="P3" i="12"/>
  <c r="O8" i="12"/>
  <c r="M7" i="12"/>
  <c r="K6" i="12"/>
  <c r="Q5" i="12"/>
  <c r="O4" i="12"/>
  <c r="M3" i="12"/>
  <c r="L3" i="12"/>
  <c r="Q4" i="12"/>
  <c r="L6" i="12"/>
  <c r="K1" i="10"/>
  <c r="K1" i="11"/>
  <c r="W5" i="13"/>
  <c r="W3" i="7" l="1"/>
  <c r="Y8" i="7"/>
  <c r="V6" i="7"/>
  <c r="T6" i="7"/>
  <c r="U5" i="7"/>
  <c r="V7" i="7"/>
  <c r="W6" i="7"/>
  <c r="W8" i="7"/>
  <c r="T3" i="7"/>
  <c r="T8" i="7"/>
  <c r="X4" i="7"/>
  <c r="V4" i="7"/>
  <c r="S5" i="7"/>
  <c r="X6" i="13"/>
  <c r="T4" i="13"/>
  <c r="T6" i="12"/>
  <c r="S4" i="12"/>
  <c r="S4" i="13"/>
  <c r="U3" i="12"/>
  <c r="T8" i="12"/>
  <c r="V6" i="13"/>
  <c r="Y6" i="12"/>
  <c r="Y4" i="12"/>
  <c r="S6" i="13"/>
  <c r="X7" i="12"/>
  <c r="V4" i="12"/>
  <c r="S7" i="13"/>
  <c r="Y3" i="13"/>
  <c r="V5" i="13"/>
  <c r="U7" i="13"/>
  <c r="Y5" i="13"/>
  <c r="S8" i="13"/>
  <c r="V7" i="12"/>
  <c r="T4" i="12"/>
  <c r="S7" i="12"/>
  <c r="W7" i="12"/>
  <c r="W8" i="12"/>
  <c r="X8" i="12"/>
  <c r="V5" i="12"/>
  <c r="U8" i="12"/>
  <c r="X5" i="7"/>
  <c r="Y3" i="7"/>
  <c r="T5" i="12"/>
  <c r="S6" i="12"/>
  <c r="Y5" i="12"/>
  <c r="Y3" i="12"/>
  <c r="X6" i="12"/>
  <c r="T3" i="12"/>
  <c r="U8" i="7"/>
  <c r="U3" i="7"/>
  <c r="S4" i="7"/>
  <c r="Q8" i="13"/>
  <c r="V6" i="12"/>
  <c r="V3" i="12"/>
  <c r="W6" i="12"/>
  <c r="U4" i="12"/>
  <c r="T7" i="12"/>
  <c r="S6" i="7"/>
  <c r="X8" i="7"/>
  <c r="U6" i="7"/>
  <c r="T4" i="7"/>
  <c r="U7" i="7"/>
  <c r="P5" i="13"/>
  <c r="W3" i="12"/>
  <c r="U7" i="12"/>
  <c r="U5" i="12"/>
  <c r="S3" i="12"/>
  <c r="X5" i="12"/>
  <c r="O6" i="13"/>
  <c r="X3" i="12"/>
  <c r="X4" i="12"/>
  <c r="Y7" i="12"/>
  <c r="W5" i="12"/>
  <c r="V8" i="12"/>
  <c r="V3" i="7"/>
  <c r="W5" i="7"/>
  <c r="W7" i="7"/>
  <c r="X6" i="7"/>
  <c r="W4" i="12"/>
  <c r="V8" i="7"/>
  <c r="C10" i="5"/>
  <c r="C9" i="5" s="1"/>
  <c r="K6" i="7"/>
  <c r="C10" i="12"/>
  <c r="E10" i="12" s="1"/>
  <c r="G10" i="12" s="1"/>
  <c r="Q6" i="7"/>
  <c r="O4" i="7"/>
  <c r="M7" i="7"/>
  <c r="L3" i="7"/>
  <c r="N7" i="7"/>
  <c r="M4" i="7"/>
  <c r="P3" i="7"/>
  <c r="C9" i="12"/>
  <c r="S3" i="7"/>
  <c r="W4" i="7"/>
  <c r="X3" i="7"/>
  <c r="Y7" i="7"/>
  <c r="O7" i="7"/>
  <c r="U4" i="7"/>
  <c r="Y5" i="7"/>
  <c r="T5" i="7"/>
  <c r="S8" i="7"/>
  <c r="Q8" i="7"/>
  <c r="S7" i="7"/>
  <c r="Y6" i="7"/>
  <c r="Y4" i="7"/>
  <c r="X7" i="7"/>
  <c r="V5" i="7"/>
  <c r="Q5" i="7"/>
  <c r="M5" i="7"/>
  <c r="L8" i="7"/>
  <c r="O6" i="7"/>
  <c r="P4" i="7"/>
  <c r="Q7" i="7"/>
  <c r="L6" i="7"/>
  <c r="P6" i="7"/>
  <c r="N8" i="7"/>
  <c r="K5" i="7"/>
  <c r="Q3" i="7"/>
  <c r="M3" i="7"/>
  <c r="N3" i="7"/>
  <c r="M6" i="7"/>
  <c r="K4" i="7"/>
  <c r="K3" i="7"/>
  <c r="K7" i="7"/>
  <c r="P8" i="7"/>
  <c r="L5" i="7"/>
  <c r="K8" i="7"/>
  <c r="L4" i="7"/>
  <c r="M8" i="7"/>
  <c r="O3" i="7"/>
  <c r="N6" i="7"/>
  <c r="N5" i="7"/>
  <c r="L7" i="7"/>
  <c r="Q4" i="7"/>
  <c r="K3" i="13"/>
  <c r="L7" i="13"/>
  <c r="Q7" i="13"/>
  <c r="N8" i="13"/>
  <c r="U8" i="13"/>
  <c r="T6" i="13"/>
  <c r="T7" i="13"/>
  <c r="Y8" i="13"/>
  <c r="W3" i="13"/>
  <c r="X4" i="13"/>
  <c r="X8" i="13"/>
  <c r="V3" i="13"/>
  <c r="V8" i="13"/>
  <c r="X5" i="13"/>
  <c r="T3" i="13"/>
  <c r="U6" i="13"/>
  <c r="W7" i="13"/>
  <c r="S5" i="13"/>
  <c r="V7" i="13"/>
  <c r="Y4" i="13"/>
  <c r="V4" i="13"/>
  <c r="Y6" i="13"/>
  <c r="X7" i="13"/>
  <c r="W4" i="13"/>
  <c r="L6" i="13"/>
  <c r="M7" i="13"/>
  <c r="O3" i="13"/>
  <c r="N6" i="13"/>
  <c r="L4" i="13"/>
  <c r="C10" i="10"/>
  <c r="A9" i="10"/>
  <c r="P8" i="13"/>
  <c r="M8" i="13"/>
  <c r="Q4" i="13"/>
  <c r="P7" i="13"/>
  <c r="N5" i="13"/>
  <c r="O5" i="13"/>
  <c r="N7" i="13"/>
  <c r="K5" i="13"/>
  <c r="Q3" i="13"/>
  <c r="P5" i="7"/>
  <c r="O5" i="7"/>
  <c r="O8" i="7"/>
  <c r="N4" i="7"/>
  <c r="P4" i="13"/>
  <c r="Q6" i="13"/>
  <c r="K6" i="13"/>
  <c r="N3" i="13"/>
  <c r="O4" i="13"/>
  <c r="W6" i="13"/>
  <c r="P3" i="13"/>
  <c r="M3" i="13"/>
  <c r="M4" i="13"/>
  <c r="L5" i="13"/>
  <c r="K8" i="13"/>
  <c r="C10" i="11"/>
  <c r="A9" i="11"/>
  <c r="U4" i="13"/>
  <c r="Y7" i="13"/>
  <c r="T5" i="13"/>
  <c r="S3" i="13"/>
  <c r="X3" i="13"/>
  <c r="O8" i="13"/>
  <c r="L3" i="13"/>
  <c r="M6" i="13"/>
  <c r="K4" i="13"/>
  <c r="L8" i="13"/>
  <c r="T8" i="13"/>
  <c r="U5" i="13"/>
  <c r="W8" i="13"/>
  <c r="Q5" i="13"/>
  <c r="N4" i="13"/>
  <c r="O7" i="13"/>
  <c r="M5" i="13"/>
  <c r="C10" i="9"/>
  <c r="A9" i="9"/>
  <c r="C10" i="8"/>
  <c r="A9" i="8"/>
  <c r="Y8" i="4"/>
  <c r="W7" i="4"/>
  <c r="U6" i="4"/>
  <c r="S5" i="4"/>
  <c r="Y4" i="4"/>
  <c r="W3" i="4"/>
  <c r="X8" i="4"/>
  <c r="V7" i="4"/>
  <c r="T6" i="4"/>
  <c r="X4" i="4"/>
  <c r="V3" i="4"/>
  <c r="W8" i="4"/>
  <c r="U7" i="4"/>
  <c r="S6" i="4"/>
  <c r="Y5" i="4"/>
  <c r="W4" i="4"/>
  <c r="U3" i="4"/>
  <c r="V8" i="4"/>
  <c r="T7" i="4"/>
  <c r="X7" i="4"/>
  <c r="V6" i="4"/>
  <c r="U5" i="4"/>
  <c r="U4" i="4"/>
  <c r="X3" i="4"/>
  <c r="U8" i="4"/>
  <c r="T4" i="4"/>
  <c r="X5" i="4"/>
  <c r="Y7" i="4"/>
  <c r="W6" i="4"/>
  <c r="V5" i="4"/>
  <c r="V4" i="4"/>
  <c r="Y3" i="4"/>
  <c r="S7" i="4"/>
  <c r="T5" i="4"/>
  <c r="T3" i="4"/>
  <c r="T8" i="4"/>
  <c r="S4" i="4"/>
  <c r="S3" i="4"/>
  <c r="Y6" i="4"/>
  <c r="S8" i="4"/>
  <c r="X6" i="4"/>
  <c r="W5" i="4"/>
  <c r="E10" i="3"/>
  <c r="C9" i="3"/>
  <c r="A9" i="4"/>
  <c r="C10" i="4"/>
  <c r="E10" i="13"/>
  <c r="C9" i="13"/>
  <c r="O8" i="5"/>
  <c r="M7" i="5"/>
  <c r="K6" i="5"/>
  <c r="Q5" i="5"/>
  <c r="O4" i="5"/>
  <c r="M3" i="5"/>
  <c r="N8" i="5"/>
  <c r="L7" i="5"/>
  <c r="P5" i="5"/>
  <c r="N4" i="5"/>
  <c r="L3" i="5"/>
  <c r="M8" i="5"/>
  <c r="K7" i="5"/>
  <c r="Q6" i="5"/>
  <c r="O5" i="5"/>
  <c r="M4" i="5"/>
  <c r="K3" i="5"/>
  <c r="L8" i="5"/>
  <c r="P6" i="5"/>
  <c r="N5" i="5"/>
  <c r="L4" i="5"/>
  <c r="Q4" i="5"/>
  <c r="O3" i="5"/>
  <c r="P4" i="5"/>
  <c r="O7" i="5"/>
  <c r="K5" i="5"/>
  <c r="L6" i="5"/>
  <c r="N3" i="5"/>
  <c r="Q8" i="5"/>
  <c r="N7" i="5"/>
  <c r="Q7" i="5"/>
  <c r="O6" i="5"/>
  <c r="M5" i="5"/>
  <c r="K4" i="5"/>
  <c r="M6" i="5"/>
  <c r="P8" i="5"/>
  <c r="P7" i="5"/>
  <c r="N6" i="5"/>
  <c r="L5" i="5"/>
  <c r="P3" i="5"/>
  <c r="K8" i="5"/>
  <c r="Q3" i="5"/>
  <c r="Y8" i="2"/>
  <c r="W7" i="2"/>
  <c r="U6" i="2"/>
  <c r="S5" i="2"/>
  <c r="Y4" i="2"/>
  <c r="W3" i="2"/>
  <c r="T8" i="2"/>
  <c r="Y7" i="2"/>
  <c r="T6" i="2"/>
  <c r="Y5" i="2"/>
  <c r="U4" i="2"/>
  <c r="S8" i="2"/>
  <c r="X7" i="2"/>
  <c r="S6" i="2"/>
  <c r="X5" i="2"/>
  <c r="T4" i="2"/>
  <c r="Y3" i="2"/>
  <c r="X8" i="2"/>
  <c r="Y6" i="2"/>
  <c r="U3" i="2"/>
  <c r="W8" i="2"/>
  <c r="S7" i="2"/>
  <c r="X6" i="2"/>
  <c r="X4" i="2"/>
  <c r="T3" i="2"/>
  <c r="V5" i="2"/>
  <c r="V3" i="2"/>
  <c r="T7" i="2"/>
  <c r="U5" i="2"/>
  <c r="U8" i="2"/>
  <c r="V4" i="2"/>
  <c r="V7" i="2"/>
  <c r="W5" i="2"/>
  <c r="S4" i="2"/>
  <c r="X3" i="2"/>
  <c r="U7" i="2"/>
  <c r="T5" i="2"/>
  <c r="V8" i="2"/>
  <c r="W6" i="2"/>
  <c r="W4" i="2"/>
  <c r="S3" i="2"/>
  <c r="V6" i="2"/>
  <c r="U8" i="6"/>
  <c r="S7" i="6"/>
  <c r="Y6" i="6"/>
  <c r="W5" i="6"/>
  <c r="U4" i="6"/>
  <c r="S3" i="6"/>
  <c r="T8" i="6"/>
  <c r="X6" i="6"/>
  <c r="V5" i="6"/>
  <c r="T4" i="6"/>
  <c r="S8" i="6"/>
  <c r="Y7" i="6"/>
  <c r="W6" i="6"/>
  <c r="U5" i="6"/>
  <c r="S4" i="6"/>
  <c r="Y3" i="6"/>
  <c r="X7" i="6"/>
  <c r="V6" i="6"/>
  <c r="T5" i="6"/>
  <c r="X3" i="6"/>
  <c r="X4" i="6"/>
  <c r="V3" i="6"/>
  <c r="Y5" i="6"/>
  <c r="W4" i="6"/>
  <c r="U3" i="6"/>
  <c r="X5" i="6"/>
  <c r="V4" i="6"/>
  <c r="T3" i="6"/>
  <c r="Y8" i="6"/>
  <c r="W7" i="6"/>
  <c r="U6" i="6"/>
  <c r="S5" i="6"/>
  <c r="V8" i="6"/>
  <c r="T7" i="6"/>
  <c r="S6" i="6"/>
  <c r="W3" i="6"/>
  <c r="V7" i="6"/>
  <c r="Y4" i="6"/>
  <c r="W8" i="6"/>
  <c r="U7" i="6"/>
  <c r="X8" i="6"/>
  <c r="T6" i="6"/>
  <c r="Q8" i="3"/>
  <c r="O7" i="3"/>
  <c r="M6" i="3"/>
  <c r="K5" i="3"/>
  <c r="Q4" i="3"/>
  <c r="O3" i="3"/>
  <c r="P8" i="3"/>
  <c r="N7" i="3"/>
  <c r="L6" i="3"/>
  <c r="P4" i="3"/>
  <c r="N3" i="3"/>
  <c r="O8" i="3"/>
  <c r="M7" i="3"/>
  <c r="K6" i="3"/>
  <c r="Q5" i="3"/>
  <c r="O4" i="3"/>
  <c r="M3" i="3"/>
  <c r="N8" i="3"/>
  <c r="Q7" i="3"/>
  <c r="Q6" i="3"/>
  <c r="M8" i="3"/>
  <c r="P7" i="3"/>
  <c r="P5" i="3"/>
  <c r="Q3" i="3"/>
  <c r="P3" i="3"/>
  <c r="L4" i="3"/>
  <c r="L3" i="3"/>
  <c r="P6" i="3"/>
  <c r="M5" i="3"/>
  <c r="L8" i="3"/>
  <c r="L7" i="3"/>
  <c r="O6" i="3"/>
  <c r="O5" i="3"/>
  <c r="K8" i="3"/>
  <c r="K7" i="3"/>
  <c r="N5" i="3"/>
  <c r="N4" i="3"/>
  <c r="L5" i="3"/>
  <c r="N6" i="3"/>
  <c r="M4" i="3"/>
  <c r="K4" i="3"/>
  <c r="K3" i="3"/>
  <c r="P7" i="8"/>
  <c r="N6" i="8"/>
  <c r="L5" i="8"/>
  <c r="P3" i="8"/>
  <c r="Q8" i="8"/>
  <c r="O7" i="8"/>
  <c r="M6" i="8"/>
  <c r="K5" i="8"/>
  <c r="Q4" i="8"/>
  <c r="O3" i="8"/>
  <c r="P8" i="8"/>
  <c r="N7" i="8"/>
  <c r="L6" i="8"/>
  <c r="P4" i="8"/>
  <c r="N3" i="8"/>
  <c r="O8" i="8"/>
  <c r="M7" i="8"/>
  <c r="K6" i="8"/>
  <c r="Q5" i="8"/>
  <c r="O4" i="8"/>
  <c r="M3" i="8"/>
  <c r="M8" i="8"/>
  <c r="K7" i="8"/>
  <c r="L8" i="8"/>
  <c r="K8" i="8"/>
  <c r="Q3" i="8"/>
  <c r="P5" i="8"/>
  <c r="N4" i="8"/>
  <c r="L3" i="8"/>
  <c r="Q7" i="8"/>
  <c r="O6" i="8"/>
  <c r="M5" i="8"/>
  <c r="K4" i="8"/>
  <c r="M4" i="8"/>
  <c r="L7" i="8"/>
  <c r="L4" i="8"/>
  <c r="O5" i="8"/>
  <c r="Q6" i="8"/>
  <c r="P6" i="8"/>
  <c r="K3" i="8"/>
  <c r="N8" i="8"/>
  <c r="N5" i="8"/>
  <c r="O8" i="10"/>
  <c r="M7" i="10"/>
  <c r="K6" i="10"/>
  <c r="Q5" i="10"/>
  <c r="O4" i="10"/>
  <c r="M3" i="10"/>
  <c r="N8" i="10"/>
  <c r="L7" i="10"/>
  <c r="P5" i="10"/>
  <c r="N4" i="10"/>
  <c r="L3" i="10"/>
  <c r="M8" i="10"/>
  <c r="K7" i="10"/>
  <c r="Q6" i="10"/>
  <c r="O5" i="10"/>
  <c r="M4" i="10"/>
  <c r="K3" i="10"/>
  <c r="L8" i="10"/>
  <c r="P6" i="10"/>
  <c r="N5" i="10"/>
  <c r="L4" i="10"/>
  <c r="Q7" i="10"/>
  <c r="O6" i="10"/>
  <c r="M5" i="10"/>
  <c r="K4" i="10"/>
  <c r="P7" i="10"/>
  <c r="N6" i="10"/>
  <c r="L5" i="10"/>
  <c r="Q8" i="10"/>
  <c r="O7" i="10"/>
  <c r="M6" i="10"/>
  <c r="K5" i="10"/>
  <c r="P8" i="10"/>
  <c r="N7" i="10"/>
  <c r="L6" i="10"/>
  <c r="K8" i="10"/>
  <c r="Q3" i="10"/>
  <c r="P4" i="10"/>
  <c r="P3" i="10"/>
  <c r="O3" i="10"/>
  <c r="N3" i="10"/>
  <c r="Q4" i="10"/>
  <c r="E10" i="7"/>
  <c r="C9" i="7"/>
  <c r="C10" i="6"/>
  <c r="A9" i="6"/>
  <c r="N8" i="11"/>
  <c r="L7" i="11"/>
  <c r="P5" i="11"/>
  <c r="N4" i="11"/>
  <c r="L3" i="11"/>
  <c r="M8" i="11"/>
  <c r="K7" i="11"/>
  <c r="Q6" i="11"/>
  <c r="O5" i="11"/>
  <c r="M4" i="11"/>
  <c r="K3" i="11"/>
  <c r="L8" i="11"/>
  <c r="P6" i="11"/>
  <c r="N5" i="11"/>
  <c r="L4" i="11"/>
  <c r="K8" i="11"/>
  <c r="Q7" i="11"/>
  <c r="O6" i="11"/>
  <c r="M5" i="11"/>
  <c r="K4" i="11"/>
  <c r="Q3" i="11"/>
  <c r="Q5" i="11"/>
  <c r="O4" i="11"/>
  <c r="M3" i="11"/>
  <c r="P7" i="11"/>
  <c r="N6" i="11"/>
  <c r="L5" i="11"/>
  <c r="Q8" i="11"/>
  <c r="O7" i="11"/>
  <c r="M6" i="11"/>
  <c r="K5" i="11"/>
  <c r="P8" i="11"/>
  <c r="N7" i="11"/>
  <c r="L6" i="11"/>
  <c r="O8" i="11"/>
  <c r="M7" i="11"/>
  <c r="K6" i="11"/>
  <c r="P4" i="11"/>
  <c r="P3" i="11"/>
  <c r="O3" i="11"/>
  <c r="N3" i="11"/>
  <c r="Q4" i="11"/>
  <c r="P8" i="9"/>
  <c r="N7" i="9"/>
  <c r="L6" i="9"/>
  <c r="P4" i="9"/>
  <c r="N3" i="9"/>
  <c r="O8" i="9"/>
  <c r="M7" i="9"/>
  <c r="K6" i="9"/>
  <c r="Q5" i="9"/>
  <c r="O4" i="9"/>
  <c r="M3" i="9"/>
  <c r="N8" i="9"/>
  <c r="L7" i="9"/>
  <c r="P5" i="9"/>
  <c r="N4" i="9"/>
  <c r="L3" i="9"/>
  <c r="M8" i="9"/>
  <c r="K7" i="9"/>
  <c r="Q6" i="9"/>
  <c r="O5" i="9"/>
  <c r="M4" i="9"/>
  <c r="K3" i="9"/>
  <c r="Q7" i="9"/>
  <c r="O6" i="9"/>
  <c r="M5" i="9"/>
  <c r="K4" i="9"/>
  <c r="P7" i="9"/>
  <c r="N6" i="9"/>
  <c r="L5" i="9"/>
  <c r="Q8" i="9"/>
  <c r="O7" i="9"/>
  <c r="M6" i="9"/>
  <c r="K5" i="9"/>
  <c r="L8" i="9"/>
  <c r="K8" i="9"/>
  <c r="Q3" i="9"/>
  <c r="L4" i="9"/>
  <c r="P3" i="9"/>
  <c r="P6" i="9"/>
  <c r="O3" i="9"/>
  <c r="N5" i="9"/>
  <c r="Q4" i="9"/>
  <c r="P8" i="2"/>
  <c r="N7" i="2"/>
  <c r="L6" i="2"/>
  <c r="P4" i="2"/>
  <c r="N3" i="2"/>
  <c r="O7" i="2"/>
  <c r="O5" i="2"/>
  <c r="K4" i="2"/>
  <c r="P3" i="2"/>
  <c r="M7" i="2"/>
  <c r="N5" i="2"/>
  <c r="L5" i="2"/>
  <c r="K5" i="2"/>
  <c r="M8" i="2"/>
  <c r="N4" i="2"/>
  <c r="K6" i="2"/>
  <c r="O3" i="2"/>
  <c r="O8" i="2"/>
  <c r="K7" i="2"/>
  <c r="K3" i="2"/>
  <c r="K8" i="2"/>
  <c r="P7" i="2"/>
  <c r="P5" i="2"/>
  <c r="Q3" i="2"/>
  <c r="Q8" i="2"/>
  <c r="L7" i="2"/>
  <c r="Q6" i="2"/>
  <c r="M5" i="2"/>
  <c r="M3" i="2"/>
  <c r="P6" i="2"/>
  <c r="Q4" i="2"/>
  <c r="N8" i="2"/>
  <c r="O6" i="2"/>
  <c r="O4" i="2"/>
  <c r="L4" i="2"/>
  <c r="L3" i="2"/>
  <c r="N6" i="2"/>
  <c r="L8" i="2"/>
  <c r="Q7" i="2"/>
  <c r="M6" i="2"/>
  <c r="Q5" i="2"/>
  <c r="M4" i="2"/>
  <c r="Y8" i="9"/>
  <c r="W7" i="9"/>
  <c r="U6" i="9"/>
  <c r="S5" i="9"/>
  <c r="Y4" i="9"/>
  <c r="W3" i="9"/>
  <c r="X8" i="9"/>
  <c r="V7" i="9"/>
  <c r="T6" i="9"/>
  <c r="X4" i="9"/>
  <c r="V3" i="9"/>
  <c r="W8" i="9"/>
  <c r="U7" i="9"/>
  <c r="S6" i="9"/>
  <c r="Y5" i="9"/>
  <c r="W4" i="9"/>
  <c r="U3" i="9"/>
  <c r="V8" i="9"/>
  <c r="T7" i="9"/>
  <c r="X5" i="9"/>
  <c r="V4" i="9"/>
  <c r="T3" i="9"/>
  <c r="T8" i="9"/>
  <c r="S8" i="9"/>
  <c r="Y3" i="9"/>
  <c r="X3" i="9"/>
  <c r="Y6" i="9"/>
  <c r="W5" i="9"/>
  <c r="U4" i="9"/>
  <c r="S3" i="9"/>
  <c r="X6" i="9"/>
  <c r="V5" i="9"/>
  <c r="T4" i="9"/>
  <c r="W6" i="9"/>
  <c r="V6" i="9"/>
  <c r="U5" i="9"/>
  <c r="X7" i="9"/>
  <c r="S4" i="9"/>
  <c r="U8" i="9"/>
  <c r="T5" i="9"/>
  <c r="Y7" i="9"/>
  <c r="S7" i="9"/>
  <c r="X7" i="3"/>
  <c r="V6" i="3"/>
  <c r="T5" i="3"/>
  <c r="X3" i="3"/>
  <c r="Y8" i="3"/>
  <c r="W7" i="3"/>
  <c r="U6" i="3"/>
  <c r="S5" i="3"/>
  <c r="Y4" i="3"/>
  <c r="W3" i="3"/>
  <c r="X8" i="3"/>
  <c r="V7" i="3"/>
  <c r="T6" i="3"/>
  <c r="X4" i="3"/>
  <c r="V3" i="3"/>
  <c r="U5" i="3"/>
  <c r="U4" i="3"/>
  <c r="U3" i="3"/>
  <c r="T4" i="3"/>
  <c r="T3" i="3"/>
  <c r="Y7" i="3"/>
  <c r="Y5" i="3"/>
  <c r="U8" i="3"/>
  <c r="U7" i="3"/>
  <c r="X6" i="3"/>
  <c r="X5" i="3"/>
  <c r="S7" i="3"/>
  <c r="S6" i="3"/>
  <c r="V5" i="3"/>
  <c r="V8" i="3"/>
  <c r="Y6" i="3"/>
  <c r="S8" i="3"/>
  <c r="S4" i="3"/>
  <c r="S3" i="3"/>
  <c r="W8" i="3"/>
  <c r="Y3" i="3"/>
  <c r="T8" i="3"/>
  <c r="T7" i="3"/>
  <c r="W6" i="3"/>
  <c r="W5" i="3"/>
  <c r="W4" i="3"/>
  <c r="V4" i="3"/>
  <c r="S8" i="8"/>
  <c r="Y7" i="8"/>
  <c r="W6" i="8"/>
  <c r="U5" i="8"/>
  <c r="S4" i="8"/>
  <c r="Y3" i="8"/>
  <c r="X7" i="8"/>
  <c r="V6" i="8"/>
  <c r="T5" i="8"/>
  <c r="X3" i="8"/>
  <c r="Y8" i="8"/>
  <c r="W7" i="8"/>
  <c r="U6" i="8"/>
  <c r="S5" i="8"/>
  <c r="Y4" i="8"/>
  <c r="W3" i="8"/>
  <c r="X8" i="8"/>
  <c r="V7" i="8"/>
  <c r="T6" i="8"/>
  <c r="X4" i="8"/>
  <c r="V3" i="8"/>
  <c r="X5" i="8"/>
  <c r="V4" i="8"/>
  <c r="T3" i="8"/>
  <c r="Y6" i="8"/>
  <c r="W5" i="8"/>
  <c r="U4" i="8"/>
  <c r="S3" i="8"/>
  <c r="X6" i="8"/>
  <c r="V5" i="8"/>
  <c r="T4" i="8"/>
  <c r="W8" i="8"/>
  <c r="U7" i="8"/>
  <c r="S6" i="8"/>
  <c r="T8" i="8"/>
  <c r="S7" i="8"/>
  <c r="U8" i="8"/>
  <c r="Y5" i="8"/>
  <c r="U3" i="8"/>
  <c r="V8" i="8"/>
  <c r="T7" i="8"/>
  <c r="W4" i="8"/>
  <c r="E9" i="2"/>
  <c r="E10" i="5" l="1"/>
  <c r="E9" i="12"/>
  <c r="E10" i="10"/>
  <c r="C9" i="10"/>
  <c r="E10" i="11"/>
  <c r="C9" i="11"/>
  <c r="G10" i="7"/>
  <c r="E9" i="7"/>
  <c r="E9" i="3"/>
  <c r="G10" i="3"/>
  <c r="G10" i="13"/>
  <c r="E9" i="13"/>
  <c r="E10" i="8"/>
  <c r="C9" i="8"/>
  <c r="G10" i="5"/>
  <c r="E9" i="5"/>
  <c r="G9" i="2"/>
  <c r="C9" i="4"/>
  <c r="E10" i="4"/>
  <c r="E10" i="6"/>
  <c r="C9" i="6"/>
  <c r="I10" i="12"/>
  <c r="G9" i="12"/>
  <c r="E10" i="9"/>
  <c r="C9" i="9"/>
  <c r="E9" i="11" l="1"/>
  <c r="G10" i="11"/>
  <c r="E9" i="10"/>
  <c r="G10" i="10"/>
  <c r="G9" i="3"/>
  <c r="I10" i="3"/>
  <c r="I10" i="5"/>
  <c r="G9" i="5"/>
  <c r="I9" i="2"/>
  <c r="G10" i="4"/>
  <c r="E9" i="4"/>
  <c r="G10" i="9"/>
  <c r="E9" i="9"/>
  <c r="K10" i="12"/>
  <c r="I9" i="12"/>
  <c r="G10" i="6"/>
  <c r="E9" i="6"/>
  <c r="E9" i="8"/>
  <c r="G10" i="8"/>
  <c r="I10" i="13"/>
  <c r="G9" i="13"/>
  <c r="G9" i="7"/>
  <c r="I10" i="7"/>
  <c r="G9" i="10" l="1"/>
  <c r="I10" i="10"/>
  <c r="G9" i="11"/>
  <c r="I10" i="11"/>
  <c r="K10" i="13"/>
  <c r="I9" i="13"/>
  <c r="K9" i="2"/>
  <c r="S10" i="12"/>
  <c r="K9" i="12"/>
  <c r="I9" i="7"/>
  <c r="K10" i="7"/>
  <c r="G9" i="9"/>
  <c r="I10" i="9"/>
  <c r="I9" i="3"/>
  <c r="K10" i="3"/>
  <c r="G9" i="8"/>
  <c r="I10" i="8"/>
  <c r="K10" i="5"/>
  <c r="I9" i="5"/>
  <c r="I10" i="6"/>
  <c r="G9" i="6"/>
  <c r="I10" i="4"/>
  <c r="G9" i="4"/>
  <c r="K10" i="11" l="1"/>
  <c r="I9" i="11"/>
  <c r="K10" i="10"/>
  <c r="I9" i="10"/>
  <c r="S10" i="3"/>
  <c r="K9" i="3"/>
  <c r="S9" i="2"/>
  <c r="I9" i="6"/>
  <c r="K10" i="6"/>
  <c r="K9" i="7"/>
  <c r="S10" i="7"/>
  <c r="S10" i="5"/>
  <c r="K9" i="5"/>
  <c r="S10" i="13"/>
  <c r="K9" i="13"/>
  <c r="I9" i="8"/>
  <c r="K10" i="8"/>
  <c r="K10" i="4"/>
  <c r="I9" i="4"/>
  <c r="K10" i="9"/>
  <c r="I9" i="9"/>
  <c r="A16" i="12"/>
  <c r="C16" i="12" s="1"/>
  <c r="E16" i="12" s="1"/>
  <c r="G16" i="12" s="1"/>
  <c r="I16" i="12" s="1"/>
  <c r="K16" i="12" s="1"/>
  <c r="S16" i="12" s="1"/>
  <c r="A22" i="12" s="1"/>
  <c r="C22" i="12" s="1"/>
  <c r="E22" i="12" s="1"/>
  <c r="G22" i="12" s="1"/>
  <c r="I22" i="12" s="1"/>
  <c r="K22" i="12" s="1"/>
  <c r="S22" i="12" s="1"/>
  <c r="A28" i="12" s="1"/>
  <c r="C28" i="12" s="1"/>
  <c r="E28" i="12" s="1"/>
  <c r="G28" i="12" s="1"/>
  <c r="I28" i="12" s="1"/>
  <c r="K28" i="12" s="1"/>
  <c r="S28" i="12" s="1"/>
  <c r="A34" i="12" s="1"/>
  <c r="C34" i="12" s="1"/>
  <c r="E34" i="12" s="1"/>
  <c r="G34" i="12" s="1"/>
  <c r="I34" i="12" s="1"/>
  <c r="K34" i="12" s="1"/>
  <c r="S34" i="12" s="1"/>
  <c r="A40" i="12" s="1"/>
  <c r="C40" i="12" s="1"/>
  <c r="S9" i="12"/>
  <c r="S10" i="10" l="1"/>
  <c r="K9" i="10"/>
  <c r="S10" i="11"/>
  <c r="K9" i="11"/>
  <c r="K9" i="6"/>
  <c r="S10" i="6"/>
  <c r="S10" i="4"/>
  <c r="K9" i="4"/>
  <c r="S10" i="8"/>
  <c r="K9" i="8"/>
  <c r="A16" i="7"/>
  <c r="C16" i="7" s="1"/>
  <c r="E16" i="7" s="1"/>
  <c r="G16" i="7" s="1"/>
  <c r="I16" i="7" s="1"/>
  <c r="K16" i="7" s="1"/>
  <c r="S16" i="7" s="1"/>
  <c r="A22" i="7" s="1"/>
  <c r="C22" i="7" s="1"/>
  <c r="E22" i="7" s="1"/>
  <c r="G22" i="7" s="1"/>
  <c r="I22" i="7" s="1"/>
  <c r="K22" i="7" s="1"/>
  <c r="S22" i="7" s="1"/>
  <c r="A29" i="7" s="1"/>
  <c r="C29" i="7" s="1"/>
  <c r="E29" i="7" s="1"/>
  <c r="G29" i="7" s="1"/>
  <c r="I29" i="7" s="1"/>
  <c r="K29" i="7" s="1"/>
  <c r="S29" i="7" s="1"/>
  <c r="A36" i="7" s="1"/>
  <c r="C36" i="7" s="1"/>
  <c r="E36" i="7" s="1"/>
  <c r="G36" i="7" s="1"/>
  <c r="I36" i="7" s="1"/>
  <c r="K36" i="7" s="1"/>
  <c r="S36" i="7" s="1"/>
  <c r="A42" i="7" s="1"/>
  <c r="C42" i="7" s="1"/>
  <c r="S9" i="7"/>
  <c r="A16" i="13"/>
  <c r="C16" i="13" s="1"/>
  <c r="E16" i="13" s="1"/>
  <c r="G16" i="13" s="1"/>
  <c r="I16" i="13" s="1"/>
  <c r="K16" i="13" s="1"/>
  <c r="S16" i="13" s="1"/>
  <c r="A22" i="13" s="1"/>
  <c r="C22" i="13" s="1"/>
  <c r="E22" i="13" s="1"/>
  <c r="G22" i="13" s="1"/>
  <c r="I22" i="13" s="1"/>
  <c r="K22" i="13" s="1"/>
  <c r="S22" i="13" s="1"/>
  <c r="A28" i="13" s="1"/>
  <c r="C28" i="13" s="1"/>
  <c r="E28" i="13" s="1"/>
  <c r="G28" i="13" s="1"/>
  <c r="I28" i="13" s="1"/>
  <c r="K28" i="13" s="1"/>
  <c r="S28" i="13" s="1"/>
  <c r="A34" i="13" s="1"/>
  <c r="C34" i="13" s="1"/>
  <c r="E34" i="13" s="1"/>
  <c r="G34" i="13" s="1"/>
  <c r="I34" i="13" s="1"/>
  <c r="K34" i="13" s="1"/>
  <c r="S34" i="13" s="1"/>
  <c r="A40" i="13" s="1"/>
  <c r="C40" i="13" s="1"/>
  <c r="S9" i="13"/>
  <c r="S10" i="9"/>
  <c r="K9" i="9"/>
  <c r="A16" i="5"/>
  <c r="C16" i="5" s="1"/>
  <c r="E16" i="5" s="1"/>
  <c r="G16" i="5" s="1"/>
  <c r="I16" i="5" s="1"/>
  <c r="K16" i="5" s="1"/>
  <c r="S16" i="5" s="1"/>
  <c r="A22" i="5" s="1"/>
  <c r="C22" i="5" s="1"/>
  <c r="E22" i="5" s="1"/>
  <c r="G22" i="5" s="1"/>
  <c r="I22" i="5" s="1"/>
  <c r="K22" i="5" s="1"/>
  <c r="S22" i="5" s="1"/>
  <c r="A28" i="5" s="1"/>
  <c r="C28" i="5" s="1"/>
  <c r="E28" i="5" s="1"/>
  <c r="G28" i="5" s="1"/>
  <c r="I28" i="5" s="1"/>
  <c r="K28" i="5" s="1"/>
  <c r="S28" i="5" s="1"/>
  <c r="A34" i="5" s="1"/>
  <c r="C34" i="5" s="1"/>
  <c r="E34" i="5" s="1"/>
  <c r="G34" i="5" s="1"/>
  <c r="I34" i="5" s="1"/>
  <c r="K34" i="5" s="1"/>
  <c r="S34" i="5" s="1"/>
  <c r="A40" i="5" s="1"/>
  <c r="C40" i="5" s="1"/>
  <c r="S9" i="5"/>
  <c r="A16" i="3"/>
  <c r="C16" i="3" s="1"/>
  <c r="E16" i="3" s="1"/>
  <c r="G16" i="3" s="1"/>
  <c r="I16" i="3" s="1"/>
  <c r="K16" i="3" s="1"/>
  <c r="S16" i="3" s="1"/>
  <c r="A22" i="3" s="1"/>
  <c r="C22" i="3" s="1"/>
  <c r="E22" i="3" s="1"/>
  <c r="G22" i="3" s="1"/>
  <c r="I22" i="3" s="1"/>
  <c r="K22" i="3" s="1"/>
  <c r="S22" i="3" s="1"/>
  <c r="A28" i="3" s="1"/>
  <c r="C28" i="3" s="1"/>
  <c r="E28" i="3" s="1"/>
  <c r="G28" i="3" s="1"/>
  <c r="I28" i="3" s="1"/>
  <c r="K28" i="3" s="1"/>
  <c r="S28" i="3" s="1"/>
  <c r="A34" i="3" s="1"/>
  <c r="C34" i="3" s="1"/>
  <c r="E34" i="3" s="1"/>
  <c r="G34" i="3" s="1"/>
  <c r="I34" i="3" s="1"/>
  <c r="K34" i="3" s="1"/>
  <c r="S34" i="3" s="1"/>
  <c r="A40" i="3" s="1"/>
  <c r="C40" i="3" s="1"/>
  <c r="S9" i="3"/>
  <c r="A16" i="11" l="1"/>
  <c r="C16" i="11" s="1"/>
  <c r="E16" i="11" s="1"/>
  <c r="G16" i="11" s="1"/>
  <c r="I16" i="11" s="1"/>
  <c r="K16" i="11" s="1"/>
  <c r="S16" i="11" s="1"/>
  <c r="A22" i="11" s="1"/>
  <c r="C22" i="11" s="1"/>
  <c r="E22" i="11" s="1"/>
  <c r="G22" i="11" s="1"/>
  <c r="I22" i="11" s="1"/>
  <c r="K22" i="11" s="1"/>
  <c r="S22" i="11" s="1"/>
  <c r="A28" i="11" s="1"/>
  <c r="C28" i="11" s="1"/>
  <c r="E28" i="11" s="1"/>
  <c r="G28" i="11" s="1"/>
  <c r="I28" i="11" s="1"/>
  <c r="K28" i="11" s="1"/>
  <c r="S28" i="11" s="1"/>
  <c r="A34" i="11" s="1"/>
  <c r="C34" i="11" s="1"/>
  <c r="E34" i="11" s="1"/>
  <c r="G34" i="11" s="1"/>
  <c r="I34" i="11" s="1"/>
  <c r="K34" i="11" s="1"/>
  <c r="S34" i="11" s="1"/>
  <c r="A40" i="11" s="1"/>
  <c r="C40" i="11" s="1"/>
  <c r="S9" i="11"/>
  <c r="S9" i="10"/>
  <c r="A16" i="10"/>
  <c r="C16" i="10" s="1"/>
  <c r="E16" i="10" s="1"/>
  <c r="G16" i="10" s="1"/>
  <c r="I16" i="10" s="1"/>
  <c r="K16" i="10" s="1"/>
  <c r="S16" i="10" s="1"/>
  <c r="A22" i="10" s="1"/>
  <c r="C22" i="10" s="1"/>
  <c r="E22" i="10" s="1"/>
  <c r="G22" i="10" s="1"/>
  <c r="I22" i="10" s="1"/>
  <c r="K22" i="10" s="1"/>
  <c r="S22" i="10" s="1"/>
  <c r="A28" i="10" s="1"/>
  <c r="C28" i="10" s="1"/>
  <c r="E28" i="10" s="1"/>
  <c r="G28" i="10" s="1"/>
  <c r="I28" i="10" s="1"/>
  <c r="K28" i="10" s="1"/>
  <c r="S28" i="10" s="1"/>
  <c r="A34" i="10" s="1"/>
  <c r="C34" i="10" s="1"/>
  <c r="E34" i="10" s="1"/>
  <c r="G34" i="10" s="1"/>
  <c r="I34" i="10" s="1"/>
  <c r="K34" i="10" s="1"/>
  <c r="S34" i="10" s="1"/>
  <c r="A40" i="10" s="1"/>
  <c r="C40" i="10" s="1"/>
  <c r="A16" i="8"/>
  <c r="C16" i="8" s="1"/>
  <c r="E16" i="8" s="1"/>
  <c r="G16" i="8" s="1"/>
  <c r="I16" i="8" s="1"/>
  <c r="K16" i="8" s="1"/>
  <c r="S16" i="8" s="1"/>
  <c r="A22" i="8" s="1"/>
  <c r="C22" i="8" s="1"/>
  <c r="E22" i="8" s="1"/>
  <c r="G22" i="8" s="1"/>
  <c r="I22" i="8" s="1"/>
  <c r="K22" i="8" s="1"/>
  <c r="S22" i="8" s="1"/>
  <c r="A28" i="8" s="1"/>
  <c r="C28" i="8" s="1"/>
  <c r="E28" i="8" s="1"/>
  <c r="G28" i="8" s="1"/>
  <c r="I28" i="8" s="1"/>
  <c r="K28" i="8" s="1"/>
  <c r="S28" i="8" s="1"/>
  <c r="A34" i="8" s="1"/>
  <c r="C34" i="8" s="1"/>
  <c r="E34" i="8" s="1"/>
  <c r="G34" i="8" s="1"/>
  <c r="I34" i="8" s="1"/>
  <c r="K34" i="8" s="1"/>
  <c r="S34" i="8" s="1"/>
  <c r="A40" i="8" s="1"/>
  <c r="C40" i="8" s="1"/>
  <c r="S9" i="8"/>
  <c r="A16" i="9"/>
  <c r="C16" i="9" s="1"/>
  <c r="E16" i="9" s="1"/>
  <c r="G16" i="9" s="1"/>
  <c r="I16" i="9" s="1"/>
  <c r="K16" i="9" s="1"/>
  <c r="S16" i="9" s="1"/>
  <c r="A22" i="9" s="1"/>
  <c r="C22" i="9" s="1"/>
  <c r="E22" i="9" s="1"/>
  <c r="G22" i="9" s="1"/>
  <c r="I22" i="9" s="1"/>
  <c r="K22" i="9" s="1"/>
  <c r="S22" i="9" s="1"/>
  <c r="A28" i="9" s="1"/>
  <c r="C28" i="9" s="1"/>
  <c r="E28" i="9" s="1"/>
  <c r="G28" i="9" s="1"/>
  <c r="I28" i="9" s="1"/>
  <c r="K28" i="9" s="1"/>
  <c r="S28" i="9" s="1"/>
  <c r="A34" i="9" s="1"/>
  <c r="C34" i="9" s="1"/>
  <c r="E34" i="9" s="1"/>
  <c r="G34" i="9" s="1"/>
  <c r="I34" i="9" s="1"/>
  <c r="K34" i="9" s="1"/>
  <c r="S34" i="9" s="1"/>
  <c r="A40" i="9" s="1"/>
  <c r="C40" i="9" s="1"/>
  <c r="S9" i="9"/>
  <c r="S9" i="6"/>
  <c r="A16" i="6"/>
  <c r="C16" i="6" s="1"/>
  <c r="E16" i="6" s="1"/>
  <c r="G16" i="6" s="1"/>
  <c r="I16" i="6" s="1"/>
  <c r="K16" i="6" s="1"/>
  <c r="S16" i="6" s="1"/>
  <c r="A22" i="6" s="1"/>
  <c r="C22" i="6" s="1"/>
  <c r="E22" i="6" s="1"/>
  <c r="G22" i="6" s="1"/>
  <c r="I22" i="6" s="1"/>
  <c r="K22" i="6" s="1"/>
  <c r="S22" i="6" s="1"/>
  <c r="A28" i="6" s="1"/>
  <c r="C28" i="6" s="1"/>
  <c r="E28" i="6" s="1"/>
  <c r="G28" i="6" s="1"/>
  <c r="I28" i="6" s="1"/>
  <c r="K28" i="6" s="1"/>
  <c r="S28" i="6" s="1"/>
  <c r="A34" i="6" s="1"/>
  <c r="C34" i="6" s="1"/>
  <c r="E34" i="6" s="1"/>
  <c r="G34" i="6" s="1"/>
  <c r="I34" i="6" s="1"/>
  <c r="K34" i="6" s="1"/>
  <c r="S34" i="6" s="1"/>
  <c r="A40" i="6" s="1"/>
  <c r="C40" i="6" s="1"/>
  <c r="A16" i="4"/>
  <c r="C16" i="4" s="1"/>
  <c r="E16" i="4" s="1"/>
  <c r="G16" i="4" s="1"/>
  <c r="I16" i="4" s="1"/>
  <c r="K16" i="4" s="1"/>
  <c r="S16" i="4" s="1"/>
  <c r="A22" i="4" s="1"/>
  <c r="C22" i="4" s="1"/>
  <c r="E22" i="4" s="1"/>
  <c r="G22" i="4" s="1"/>
  <c r="I22" i="4" s="1"/>
  <c r="K22" i="4" s="1"/>
  <c r="S22" i="4" s="1"/>
  <c r="A28" i="4" s="1"/>
  <c r="C28" i="4" s="1"/>
  <c r="E28" i="4" s="1"/>
  <c r="G28" i="4" s="1"/>
  <c r="I28" i="4" s="1"/>
  <c r="K28" i="4" s="1"/>
  <c r="S28" i="4" s="1"/>
  <c r="A34" i="4" s="1"/>
  <c r="C34" i="4" s="1"/>
  <c r="E34" i="4" s="1"/>
  <c r="G34" i="4" s="1"/>
  <c r="I34" i="4" s="1"/>
  <c r="K34" i="4" s="1"/>
  <c r="S34" i="4" s="1"/>
  <c r="A40" i="4" s="1"/>
  <c r="C40" i="4" s="1"/>
  <c r="S9" i="4"/>
</calcChain>
</file>

<file path=xl/sharedStrings.xml><?xml version="1.0" encoding="utf-8"?>
<sst xmlns="http://schemas.openxmlformats.org/spreadsheetml/2006/main" count="60" uniqueCount="41">
  <si>
    <r>
      <t>Step 1:</t>
    </r>
    <r>
      <rPr>
        <b/>
        <sz val="12"/>
        <color theme="1" tint="0.34998626667073579"/>
        <rFont val="Aptos Narrow"/>
        <family val="2"/>
        <scheme val="minor"/>
      </rPr>
      <t xml:space="preserve"> Enter the Year and Start Month</t>
    </r>
  </si>
  <si>
    <t>Year</t>
  </si>
  <si>
    <t>Start Month</t>
  </si>
  <si>
    <r>
      <t>Step 2:</t>
    </r>
    <r>
      <rPr>
        <b/>
        <sz val="12"/>
        <color theme="1" tint="0.34998626667073579"/>
        <rFont val="Aptos Narrow"/>
        <family val="2"/>
        <scheme val="minor"/>
      </rPr>
      <t xml:space="preserve"> Choose the Start Day</t>
    </r>
  </si>
  <si>
    <t>Start Day of Week</t>
  </si>
  <si>
    <r>
      <t>Step 3:</t>
    </r>
    <r>
      <rPr>
        <b/>
        <sz val="12"/>
        <color theme="1" tint="0.34998626667073579"/>
        <rFont val="Aptos Narrow"/>
        <family val="2"/>
        <scheme val="minor"/>
      </rPr>
      <t xml:space="preserve"> Customize the Theme Colors / Fonts</t>
    </r>
  </si>
  <si>
    <t>Go to Page Layout &gt; Themes to choose</t>
  </si>
  <si>
    <t>different colors and fonts.</t>
  </si>
  <si>
    <r>
      <t>Step 4:</t>
    </r>
    <r>
      <rPr>
        <b/>
        <sz val="12"/>
        <color theme="1" tint="0.34998626667073579"/>
        <rFont val="Aptos Narrow"/>
        <family val="2"/>
        <scheme val="minor"/>
      </rPr>
      <t xml:space="preserve"> Print to Paper or PDF</t>
    </r>
  </si>
  <si>
    <t>Print the entire workbook, or print</t>
  </si>
  <si>
    <t>only the selected worksheets.</t>
  </si>
  <si>
    <t>Notes:</t>
  </si>
  <si>
    <t>Hungary vs Switzerland</t>
  </si>
  <si>
    <t>GROUP STAGE</t>
  </si>
  <si>
    <t>Turkiye Vs Georgia</t>
  </si>
  <si>
    <t>Portugal vs Czechia</t>
  </si>
  <si>
    <t>Croatia vs Albania</t>
  </si>
  <si>
    <t>Germany vs Hungary</t>
  </si>
  <si>
    <t>Poland vs Netherlands</t>
  </si>
  <si>
    <t>Romania vs Ukraine</t>
  </si>
  <si>
    <t>Turkiye vs Georgia</t>
  </si>
  <si>
    <t>Spain vs Croatia</t>
  </si>
  <si>
    <t>Slovenia vs Denmark</t>
  </si>
  <si>
    <t>Belgium vs Slovakia</t>
  </si>
  <si>
    <t>Italy vs Albania</t>
  </si>
  <si>
    <t>Serbia vs England</t>
  </si>
  <si>
    <t>Austria vs Fance</t>
  </si>
  <si>
    <t>Scotland vs Switzerland</t>
  </si>
  <si>
    <t>Slovenia vs Serbia</t>
  </si>
  <si>
    <t>Denmark vs England</t>
  </si>
  <si>
    <t>Spain vs Italy</t>
  </si>
  <si>
    <t>Slovakia vs Ukraine</t>
  </si>
  <si>
    <t>Poland vs Austria</t>
  </si>
  <si>
    <t>Netherlands vs France</t>
  </si>
  <si>
    <t>Georgia vs Czechia</t>
  </si>
  <si>
    <t>Turkiye vs Portugal</t>
  </si>
  <si>
    <t>Belgium vs Romania</t>
  </si>
  <si>
    <t>Switzerland vs Germany</t>
  </si>
  <si>
    <t>Scotland vs Hungary</t>
  </si>
  <si>
    <t>Germany</t>
  </si>
  <si>
    <t>Scotland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</si>
</sst>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mmm\ yyyy"/>
    <numFmt numFmtId="165" formatCode="mmmm\ \'yy"/>
    <numFmt numFmtId="166" formatCode="d"/>
    <numFmt numFmtId="167" formatCode="dddd"/>
  </numFmts>
  <fonts count="28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48"/>
      <color theme="4" tint="-0.249977111117893"/>
      <name val="Aptos Display"/>
      <family val="2"/>
      <scheme val="major"/>
    </font>
    <font>
      <b/>
      <sz val="11"/>
      <color theme="4" tint="-0.499984740745262"/>
      <name val="Aptos Display"/>
      <family val="2"/>
      <scheme val="major"/>
    </font>
    <font>
      <sz val="8"/>
      <name val="Arial"/>
      <family val="2"/>
    </font>
    <font>
      <b/>
      <sz val="9"/>
      <color theme="4" tint="-0.249977111117893"/>
      <name val="Aptos Narrow"/>
      <family val="2"/>
      <scheme val="minor"/>
    </font>
    <font>
      <sz val="9"/>
      <name val="Aptos Narrow"/>
      <family val="1"/>
      <scheme val="minor"/>
    </font>
    <font>
      <sz val="7"/>
      <name val="Arial"/>
      <family val="2"/>
    </font>
    <font>
      <b/>
      <sz val="9"/>
      <color theme="4" tint="-0.249977111117893"/>
      <name val="Aptos Display"/>
      <family val="2"/>
      <scheme val="major"/>
    </font>
    <font>
      <sz val="9"/>
      <name val="Arial"/>
      <family val="2"/>
    </font>
    <font>
      <sz val="9"/>
      <color indexed="60"/>
      <name val="Century Gothic"/>
      <family val="2"/>
    </font>
    <font>
      <b/>
      <sz val="16"/>
      <color theme="0"/>
      <name val="Aptos Display"/>
      <family val="2"/>
      <scheme val="major"/>
    </font>
    <font>
      <b/>
      <sz val="12"/>
      <color theme="1" tint="0.34998626667073579"/>
      <name val="Aptos Narrow"/>
      <family val="2"/>
      <scheme val="minor"/>
    </font>
    <font>
      <b/>
      <sz val="12"/>
      <color theme="1" tint="0.499984740745262"/>
      <name val="Aptos Narrow"/>
      <family val="2"/>
      <scheme val="minor"/>
    </font>
    <font>
      <b/>
      <sz val="14"/>
      <name val="Aptos Narrow"/>
      <family val="2"/>
      <scheme val="minor"/>
    </font>
    <font>
      <sz val="8"/>
      <color theme="4" tint="-0.249977111117893"/>
      <name val="Aptos Narrow"/>
      <family val="2"/>
      <scheme val="minor"/>
    </font>
    <font>
      <u/>
      <sz val="10"/>
      <color indexed="12"/>
      <name val="Arial"/>
      <family val="2"/>
    </font>
    <font>
      <u/>
      <sz val="11"/>
      <color theme="1" tint="0.34998626667073579"/>
      <name val="Aptos Narrow"/>
      <family val="2"/>
      <scheme val="minor"/>
    </font>
    <font>
      <u/>
      <sz val="11"/>
      <color theme="1" tint="0.499984740745262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4" tint="-0.249977111117893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12"/>
      <name val="Aptos Narrow"/>
      <family val="2"/>
      <scheme val="minor"/>
    </font>
    <font>
      <sz val="16"/>
      <name val="Aptos Narrow"/>
      <family val="2"/>
      <scheme val="minor"/>
    </font>
    <font>
      <b/>
      <sz val="14"/>
      <color theme="4" tint="-0.249977111117893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0" tint="-0.499984740745262"/>
      </bottom>
      <diagonal/>
    </border>
    <border>
      <left/>
      <right/>
      <top style="thin">
        <color theme="4" tint="-0.24994659260841701"/>
      </top>
      <bottom style="thin">
        <color theme="0" tint="-0.499984740745262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90">
    <xf numFmtId="0" fontId="0" fillId="0" borderId="0" xfId="0"/>
    <xf numFmtId="164" fontId="2" fillId="0" borderId="0" xfId="1" applyNumberFormat="1" applyFont="1" applyAlignment="1">
      <alignment horizontal="left" vertical="top"/>
    </xf>
    <xf numFmtId="0" fontId="4" fillId="0" borderId="0" xfId="1" applyFont="1"/>
    <xf numFmtId="0" fontId="5" fillId="0" borderId="0" xfId="1" applyFont="1" applyAlignment="1">
      <alignment horizontal="center" shrinkToFit="1"/>
    </xf>
    <xf numFmtId="166" fontId="6" fillId="0" borderId="0" xfId="1" applyNumberFormat="1" applyFont="1" applyAlignment="1">
      <alignment horizontal="center" vertical="center" shrinkToFit="1"/>
    </xf>
    <xf numFmtId="0" fontId="7" fillId="0" borderId="0" xfId="1" applyFont="1"/>
    <xf numFmtId="164" fontId="8" fillId="0" borderId="0" xfId="1" applyNumberFormat="1" applyFont="1" applyAlignment="1">
      <alignment vertical="top"/>
    </xf>
    <xf numFmtId="164" fontId="8" fillId="0" borderId="0" xfId="1" applyNumberFormat="1" applyFont="1" applyAlignment="1">
      <alignment horizontal="left" vertical="top"/>
    </xf>
    <xf numFmtId="0" fontId="9" fillId="0" borderId="0" xfId="1" applyFont="1"/>
    <xf numFmtId="0" fontId="10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" fillId="0" borderId="0" xfId="1" applyAlignment="1">
      <alignment vertical="center"/>
    </xf>
    <xf numFmtId="0" fontId="12" fillId="0" borderId="0" xfId="2" applyNumberFormat="1" applyFont="1" applyFill="1" applyAlignment="1">
      <alignment horizontal="left"/>
    </xf>
    <xf numFmtId="0" fontId="1" fillId="0" borderId="0" xfId="1"/>
    <xf numFmtId="0" fontId="13" fillId="0" borderId="0" xfId="2" applyNumberFormat="1" applyFont="1" applyFill="1" applyAlignment="1">
      <alignment horizontal="left"/>
    </xf>
    <xf numFmtId="166" fontId="14" fillId="4" borderId="4" xfId="1" applyNumberFormat="1" applyFont="1" applyFill="1" applyBorder="1" applyAlignment="1">
      <alignment horizontal="center" vertical="center" shrinkToFit="1"/>
    </xf>
    <xf numFmtId="0" fontId="15" fillId="4" borderId="5" xfId="1" applyFont="1" applyFill="1" applyBorder="1" applyAlignment="1">
      <alignment horizontal="left" vertical="center" shrinkToFit="1"/>
    </xf>
    <xf numFmtId="166" fontId="14" fillId="0" borderId="4" xfId="1" applyNumberFormat="1" applyFont="1" applyBorder="1" applyAlignment="1">
      <alignment horizontal="center" vertical="center" shrinkToFit="1"/>
    </xf>
    <xf numFmtId="0" fontId="15" fillId="0" borderId="6" xfId="1" applyFont="1" applyBorder="1" applyAlignment="1">
      <alignment horizontal="left" vertical="center" shrinkToFit="1"/>
    </xf>
    <xf numFmtId="0" fontId="17" fillId="0" borderId="0" xfId="3" applyFont="1" applyAlignment="1" applyProtection="1">
      <alignment horizontal="left"/>
    </xf>
    <xf numFmtId="0" fontId="18" fillId="0" borderId="0" xfId="3" applyFont="1" applyAlignment="1" applyProtection="1">
      <alignment horizontal="left"/>
    </xf>
    <xf numFmtId="0" fontId="4" fillId="0" borderId="0" xfId="1" applyFont="1" applyAlignment="1">
      <alignment vertical="center"/>
    </xf>
    <xf numFmtId="0" fontId="20" fillId="5" borderId="0" xfId="1" applyFont="1" applyFill="1" applyAlignment="1">
      <alignment horizontal="left" vertical="center"/>
    </xf>
    <xf numFmtId="0" fontId="21" fillId="0" borderId="0" xfId="1" applyFont="1"/>
    <xf numFmtId="0" fontId="22" fillId="3" borderId="9" xfId="1" applyFont="1" applyFill="1" applyBorder="1" applyAlignment="1">
      <alignment horizontal="center" vertical="center"/>
    </xf>
    <xf numFmtId="0" fontId="23" fillId="5" borderId="10" xfId="1" applyFont="1" applyFill="1" applyBorder="1" applyAlignment="1">
      <alignment horizontal="center" vertical="center"/>
    </xf>
    <xf numFmtId="0" fontId="24" fillId="0" borderId="0" xfId="1" applyFont="1" applyAlignment="1">
      <alignment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0" xfId="1" applyFont="1" applyFill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27" fillId="0" borderId="6" xfId="1" applyFont="1" applyBorder="1" applyAlignment="1">
      <alignment horizontal="left" vertical="center" shrinkToFit="1"/>
    </xf>
    <xf numFmtId="166" fontId="14" fillId="4" borderId="7" xfId="1" applyNumberFormat="1" applyFont="1" applyFill="1" applyBorder="1" applyAlignment="1">
      <alignment horizontal="center" vertical="center" shrinkToFit="1"/>
    </xf>
    <xf numFmtId="0" fontId="15" fillId="4" borderId="0" xfId="1" applyFont="1" applyFill="1" applyAlignment="1">
      <alignment horizontal="left" vertical="center" shrinkToFit="1"/>
    </xf>
    <xf numFmtId="166" fontId="14" fillId="4" borderId="0" xfId="1" applyNumberFormat="1" applyFont="1" applyFill="1" applyAlignment="1">
      <alignment horizontal="center" vertical="center" shrinkToFit="1"/>
    </xf>
    <xf numFmtId="0" fontId="15" fillId="4" borderId="8" xfId="1" applyFont="1" applyFill="1" applyBorder="1" applyAlignment="1">
      <alignment horizontal="left" vertical="center" shrinkToFit="1"/>
    </xf>
    <xf numFmtId="0" fontId="19" fillId="4" borderId="11" xfId="1" applyFont="1" applyFill="1" applyBorder="1" applyAlignment="1">
      <alignment horizontal="center" vertical="center"/>
    </xf>
    <xf numFmtId="0" fontId="19" fillId="4" borderId="12" xfId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4" borderId="13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0" xfId="1" applyFont="1" applyFill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0" borderId="7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25" fillId="0" borderId="4" xfId="1" applyFont="1" applyBorder="1" applyAlignment="1">
      <alignment horizontal="left" vertical="top" wrapText="1"/>
    </xf>
    <xf numFmtId="0" fontId="25" fillId="0" borderId="5" xfId="1" applyFont="1" applyBorder="1" applyAlignment="1">
      <alignment horizontal="left" vertical="top" wrapText="1"/>
    </xf>
    <xf numFmtId="0" fontId="25" fillId="0" borderId="6" xfId="1" applyFont="1" applyBorder="1" applyAlignment="1">
      <alignment horizontal="left" vertical="top" wrapText="1"/>
    </xf>
    <xf numFmtId="0" fontId="25" fillId="0" borderId="7" xfId="1" applyFont="1" applyBorder="1" applyAlignment="1">
      <alignment horizontal="left" vertical="top" wrapText="1"/>
    </xf>
    <xf numFmtId="0" fontId="25" fillId="0" borderId="0" xfId="1" applyFont="1" applyAlignment="1">
      <alignment horizontal="left" vertical="top" wrapText="1"/>
    </xf>
    <xf numFmtId="0" fontId="25" fillId="0" borderId="8" xfId="1" applyFont="1" applyBorder="1" applyAlignment="1">
      <alignment horizontal="left" vertical="top" wrapText="1"/>
    </xf>
    <xf numFmtId="0" fontId="25" fillId="0" borderId="11" xfId="1" applyFont="1" applyBorder="1" applyAlignment="1">
      <alignment horizontal="left" vertical="top" wrapText="1"/>
    </xf>
    <xf numFmtId="0" fontId="25" fillId="0" borderId="12" xfId="1" applyFont="1" applyBorder="1" applyAlignment="1">
      <alignment horizontal="left" vertical="top" wrapText="1"/>
    </xf>
    <xf numFmtId="0" fontId="25" fillId="0" borderId="13" xfId="1" applyFont="1" applyBorder="1" applyAlignment="1">
      <alignment horizontal="left" vertical="top" wrapText="1"/>
    </xf>
    <xf numFmtId="166" fontId="14" fillId="0" borderId="4" xfId="1" applyNumberFormat="1" applyFont="1" applyBorder="1" applyAlignment="1">
      <alignment horizontal="center" vertical="center" shrinkToFit="1"/>
    </xf>
    <xf numFmtId="166" fontId="14" fillId="0" borderId="5" xfId="1" applyNumberFormat="1" applyFont="1" applyBorder="1" applyAlignment="1">
      <alignment horizontal="center" vertical="center" shrinkToFit="1"/>
    </xf>
    <xf numFmtId="0" fontId="15" fillId="0" borderId="5" xfId="1" applyFont="1" applyBorder="1" applyAlignment="1">
      <alignment horizontal="left" vertical="center" shrinkToFit="1"/>
    </xf>
    <xf numFmtId="0" fontId="15" fillId="0" borderId="6" xfId="1" applyFont="1" applyBorder="1" applyAlignment="1">
      <alignment horizontal="left" vertical="center" shrinkToFit="1"/>
    </xf>
    <xf numFmtId="166" fontId="14" fillId="4" borderId="4" xfId="1" applyNumberFormat="1" applyFont="1" applyFill="1" applyBorder="1" applyAlignment="1">
      <alignment horizontal="center" vertical="center" shrinkToFit="1"/>
    </xf>
    <xf numFmtId="166" fontId="14" fillId="4" borderId="5" xfId="1" applyNumberFormat="1" applyFont="1" applyFill="1" applyBorder="1" applyAlignment="1">
      <alignment horizontal="center" vertical="center" shrinkToFit="1"/>
    </xf>
    <xf numFmtId="0" fontId="15" fillId="4" borderId="5" xfId="1" applyFont="1" applyFill="1" applyBorder="1" applyAlignment="1">
      <alignment horizontal="left" vertical="center" shrinkToFit="1"/>
    </xf>
    <xf numFmtId="0" fontId="15" fillId="4" borderId="6" xfId="1" applyFont="1" applyFill="1" applyBorder="1" applyAlignment="1">
      <alignment horizontal="left" vertical="center" shrinkToFit="1"/>
    </xf>
    <xf numFmtId="164" fontId="2" fillId="0" borderId="0" xfId="1" applyNumberFormat="1" applyFont="1" applyAlignment="1">
      <alignment horizontal="left" vertical="top"/>
    </xf>
    <xf numFmtId="165" fontId="3" fillId="2" borderId="0" xfId="1" applyNumberFormat="1" applyFont="1" applyFill="1" applyAlignment="1">
      <alignment horizontal="center" vertical="center"/>
    </xf>
    <xf numFmtId="167" fontId="11" fillId="3" borderId="1" xfId="1" applyNumberFormat="1" applyFont="1" applyFill="1" applyBorder="1" applyAlignment="1">
      <alignment horizontal="center" vertical="center" shrinkToFit="1"/>
    </xf>
    <xf numFmtId="167" fontId="11" fillId="3" borderId="2" xfId="1" applyNumberFormat="1" applyFont="1" applyFill="1" applyBorder="1" applyAlignment="1">
      <alignment horizontal="center" vertical="center" shrinkToFit="1"/>
    </xf>
    <xf numFmtId="167" fontId="11" fillId="3" borderId="3" xfId="1" applyNumberFormat="1" applyFont="1" applyFill="1" applyBorder="1" applyAlignment="1">
      <alignment horizontal="center" vertical="center" shrinkToFit="1"/>
    </xf>
    <xf numFmtId="166" fontId="26" fillId="4" borderId="7" xfId="1" applyNumberFormat="1" applyFont="1" applyFill="1" applyBorder="1" applyAlignment="1">
      <alignment horizontal="center" vertical="center" shrinkToFit="1"/>
    </xf>
    <xf numFmtId="166" fontId="26" fillId="4" borderId="8" xfId="1" applyNumberFormat="1" applyFont="1" applyFill="1" applyBorder="1" applyAlignment="1">
      <alignment horizontal="center" vertical="center" shrinkToFit="1"/>
    </xf>
    <xf numFmtId="166" fontId="26" fillId="0" borderId="7" xfId="1" applyNumberFormat="1" applyFont="1" applyBorder="1" applyAlignment="1">
      <alignment horizontal="center" vertical="center" shrinkToFit="1"/>
    </xf>
    <xf numFmtId="166" fontId="26" fillId="0" borderId="8" xfId="1" applyNumberFormat="1" applyFont="1" applyBorder="1" applyAlignment="1">
      <alignment horizontal="center" vertical="center" shrinkToFit="1"/>
    </xf>
    <xf numFmtId="166" fontId="26" fillId="0" borderId="11" xfId="1" applyNumberFormat="1" applyFont="1" applyBorder="1" applyAlignment="1">
      <alignment horizontal="center" vertical="center" shrinkToFit="1"/>
    </xf>
    <xf numFmtId="166" fontId="26" fillId="0" borderId="13" xfId="1" applyNumberFormat="1" applyFont="1" applyBorder="1" applyAlignment="1">
      <alignment horizontal="center" vertical="center" shrinkToFit="1"/>
    </xf>
    <xf numFmtId="166" fontId="14" fillId="0" borderId="7" xfId="1" applyNumberFormat="1" applyFont="1" applyBorder="1" applyAlignment="1">
      <alignment horizontal="center" vertical="center" shrinkToFit="1"/>
    </xf>
    <xf numFmtId="166" fontId="14" fillId="0" borderId="0" xfId="1" applyNumberFormat="1" applyFont="1" applyAlignment="1">
      <alignment horizontal="center" vertical="center" shrinkToFit="1"/>
    </xf>
    <xf numFmtId="166" fontId="14" fillId="0" borderId="8" xfId="1" applyNumberFormat="1" applyFont="1" applyBorder="1" applyAlignment="1">
      <alignment horizontal="center" vertical="center" shrinkToFit="1"/>
    </xf>
    <xf numFmtId="0" fontId="26" fillId="0" borderId="7" xfId="1" applyFont="1" applyBorder="1" applyAlignment="1">
      <alignment horizontal="center" vertical="center"/>
    </xf>
    <xf numFmtId="0" fontId="26" fillId="0" borderId="8" xfId="1" applyFont="1" applyBorder="1" applyAlignment="1">
      <alignment horizontal="center" vertical="center"/>
    </xf>
    <xf numFmtId="0" fontId="26" fillId="0" borderId="11" xfId="1" applyFont="1" applyBorder="1" applyAlignment="1">
      <alignment horizontal="center" vertical="center"/>
    </xf>
    <xf numFmtId="0" fontId="26" fillId="0" borderId="13" xfId="1" applyFont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12" xfId="1" applyFont="1" applyBorder="1" applyAlignment="1">
      <alignment horizontal="center" vertical="center"/>
    </xf>
    <xf numFmtId="166" fontId="26" fillId="4" borderId="7" xfId="1" applyNumberFormat="1" applyFont="1" applyFill="1" applyBorder="1" applyAlignment="1">
      <alignment horizontal="center" vertical="center"/>
    </xf>
    <xf numFmtId="166" fontId="26" fillId="4" borderId="0" xfId="1" applyNumberFormat="1" applyFont="1" applyFill="1" applyAlignment="1">
      <alignment horizontal="center" vertical="center"/>
    </xf>
    <xf numFmtId="166" fontId="26" fillId="4" borderId="8" xfId="1" applyNumberFormat="1" applyFont="1" applyFill="1" applyBorder="1" applyAlignment="1">
      <alignment horizontal="center" vertical="center"/>
    </xf>
    <xf numFmtId="0" fontId="27" fillId="0" borderId="5" xfId="1" applyFont="1" applyBorder="1" applyAlignment="1">
      <alignment horizontal="left" vertical="center" shrinkToFit="1"/>
    </xf>
    <xf numFmtId="0" fontId="27" fillId="0" borderId="6" xfId="1" applyFont="1" applyBorder="1" applyAlignment="1">
      <alignment horizontal="left" vertical="center" shrinkToFit="1"/>
    </xf>
  </cellXfs>
  <cellStyles count="4">
    <cellStyle name="Comma 2" xfId="2" xr:uid="{FFEE27D7-7977-4561-A732-5E3DEA61434A}"/>
    <cellStyle name="Hyperlink 2" xfId="3" xr:uid="{90FFB537-310E-4200-A910-986910F04768}"/>
    <cellStyle name="Normal" xfId="0" builtinId="0"/>
    <cellStyle name="Normal 2" xfId="1" xr:uid="{97355E24-CB7D-4B9E-BC2B-ABC746EECE7F}"/>
  </cellStyles>
  <dxfs count="230"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  <dxf>
      <font>
        <color theme="4" tint="-0.24994659260841701"/>
      </font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66048</xdr:colOff>
      <xdr:row>0</xdr:row>
      <xdr:rowOff>179050</xdr:rowOff>
    </xdr:from>
    <xdr:to>
      <xdr:col>32</xdr:col>
      <xdr:colOff>513789</xdr:colOff>
      <xdr:row>5</xdr:row>
      <xdr:rowOff>75858</xdr:rowOff>
    </xdr:to>
    <xdr:pic>
      <xdr:nvPicPr>
        <xdr:cNvPr id="2" name="Picture 1" descr="EXL Services Recruitment 2022 | Data Entry Jobs 2022 - Study for dreams">
          <a:extLst>
            <a:ext uri="{FF2B5EF4-FFF2-40B4-BE49-F238E27FC236}">
              <a16:creationId xmlns:a16="http://schemas.microsoft.com/office/drawing/2014/main" id="{74C65790-4BA0-4695-B053-D47E35A4A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2019" y="179050"/>
          <a:ext cx="1657976" cy="569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348154</xdr:colOff>
      <xdr:row>0</xdr:row>
      <xdr:rowOff>0</xdr:rowOff>
    </xdr:from>
    <xdr:to>
      <xdr:col>29</xdr:col>
      <xdr:colOff>303680</xdr:colOff>
      <xdr:row>6</xdr:row>
      <xdr:rowOff>105522</xdr:rowOff>
    </xdr:to>
    <xdr:pic>
      <xdr:nvPicPr>
        <xdr:cNvPr id="5" name="Picture 4" descr="UEFA enthüllt das Emblem der zukünftigen Europameisterschaft (EURO-2024 ...">
          <a:extLst>
            <a:ext uri="{FF2B5EF4-FFF2-40B4-BE49-F238E27FC236}">
              <a16:creationId xmlns:a16="http://schemas.microsoft.com/office/drawing/2014/main" id="{690568E9-F9F9-40DA-E152-6E33F3D9B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8478" y="0"/>
          <a:ext cx="1602790" cy="883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78469</xdr:colOff>
      <xdr:row>0</xdr:row>
      <xdr:rowOff>10432</xdr:rowOff>
    </xdr:from>
    <xdr:to>
      <xdr:col>7</xdr:col>
      <xdr:colOff>1428750</xdr:colOff>
      <xdr:row>7</xdr:row>
      <xdr:rowOff>48079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C53053-D807-616F-2811-950208310588}"/>
            </a:ext>
          </a:extLst>
        </xdr:cNvPr>
        <xdr:cNvSpPr txBox="1"/>
      </xdr:nvSpPr>
      <xdr:spPr>
        <a:xfrm>
          <a:off x="4010933" y="10432"/>
          <a:ext cx="3377746" cy="922111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4800" b="1">
              <a:solidFill>
                <a:schemeClr val="accent1">
                  <a:lumMod val="75000"/>
                </a:schemeClr>
              </a:solidFill>
              <a:latin typeface="+mj-lt"/>
            </a:rPr>
            <a:t>Group</a:t>
          </a:r>
          <a:r>
            <a:rPr lang="en-US" sz="4800" b="1" baseline="0">
              <a:solidFill>
                <a:schemeClr val="accent1">
                  <a:lumMod val="75000"/>
                </a:schemeClr>
              </a:solidFill>
              <a:latin typeface="+mj-lt"/>
            </a:rPr>
            <a:t> Stage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ndro213510\Downloads\Plan%20financiero.xlsx" TargetMode="External"/><Relationship Id="rId1" Type="http://schemas.openxmlformats.org/officeDocument/2006/relationships/externalLinkPath" Target="/Users/Alejandro213510/Downloads/Plan%20financier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ejandro213510\Downloads\Exl%20Calendar%20(draft).xlsm" TargetMode="External"/><Relationship Id="rId1" Type="http://schemas.openxmlformats.org/officeDocument/2006/relationships/externalLinkPath" Target="/Users/Alejandro213510/Downloads/Exl%20Calendar%20(draft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come"/>
      <sheetName val="Sheet1"/>
      <sheetName val="Sheet2"/>
      <sheetName val="Expenses"/>
    </sheetNames>
    <sheetDataSet>
      <sheetData sheetId="0">
        <row r="7">
          <cell r="B7">
            <v>14608.6</v>
          </cell>
        </row>
        <row r="8">
          <cell r="B8">
            <v>14608.6</v>
          </cell>
        </row>
        <row r="10">
          <cell r="B10">
            <v>1000</v>
          </cell>
        </row>
        <row r="11">
          <cell r="B11">
            <v>1302.8399999999999</v>
          </cell>
        </row>
        <row r="13">
          <cell r="B13">
            <v>3698.5425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Settings"/>
      <sheetName val="Gant Chart"/>
      <sheetName val="Holidays"/>
    </sheetNames>
    <sheetDataSet>
      <sheetData sheetId="0">
        <row r="24">
          <cell r="AD2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C3" t="str">
            <v>0000011</v>
          </cell>
        </row>
        <row r="13">
          <cell r="C13" t="b">
            <v>1</v>
          </cell>
        </row>
        <row r="20">
          <cell r="B20" t="str">
            <v>Alejandro Garmendia</v>
          </cell>
          <cell r="C20" t="str">
            <v>B</v>
          </cell>
        </row>
        <row r="22">
          <cell r="C22" t="b">
            <v>1</v>
          </cell>
        </row>
      </sheetData>
      <sheetData sheetId="13">
        <row r="3">
          <cell r="E3">
            <v>45413</v>
          </cell>
        </row>
        <row r="4">
          <cell r="E4" t="str">
            <v>Daily</v>
          </cell>
        </row>
        <row r="5">
          <cell r="E5">
            <v>0</v>
          </cell>
        </row>
      </sheetData>
      <sheetData sheetId="14">
        <row r="3">
          <cell r="A3">
            <v>43831</v>
          </cell>
          <cell r="D3">
            <v>43831</v>
          </cell>
        </row>
        <row r="4">
          <cell r="A4">
            <v>44197</v>
          </cell>
          <cell r="D4">
            <v>44197</v>
          </cell>
        </row>
        <row r="5">
          <cell r="A5">
            <v>44562</v>
          </cell>
          <cell r="D5">
            <v>44562</v>
          </cell>
        </row>
        <row r="6">
          <cell r="A6">
            <v>44927</v>
          </cell>
          <cell r="D6">
            <v>44927</v>
          </cell>
        </row>
        <row r="7">
          <cell r="A7">
            <v>45292</v>
          </cell>
          <cell r="D7">
            <v>45292</v>
          </cell>
        </row>
        <row r="8">
          <cell r="A8">
            <v>43846</v>
          </cell>
          <cell r="D8">
            <v>43866</v>
          </cell>
        </row>
        <row r="9">
          <cell r="A9">
            <v>44212</v>
          </cell>
          <cell r="D9">
            <v>44232</v>
          </cell>
        </row>
        <row r="10">
          <cell r="A10">
            <v>44577</v>
          </cell>
          <cell r="D10">
            <v>44597</v>
          </cell>
        </row>
        <row r="11">
          <cell r="A11">
            <v>44942</v>
          </cell>
          <cell r="D11">
            <v>44962</v>
          </cell>
        </row>
        <row r="12">
          <cell r="A12">
            <v>45307</v>
          </cell>
          <cell r="D12">
            <v>45327</v>
          </cell>
        </row>
        <row r="13">
          <cell r="A13">
            <v>43881</v>
          </cell>
          <cell r="D13">
            <v>43908</v>
          </cell>
        </row>
        <row r="14">
          <cell r="A14">
            <v>44247</v>
          </cell>
          <cell r="D14">
            <v>44273</v>
          </cell>
        </row>
        <row r="15">
          <cell r="A15">
            <v>44612</v>
          </cell>
          <cell r="D15">
            <v>44638</v>
          </cell>
        </row>
        <row r="16">
          <cell r="A16">
            <v>44977</v>
          </cell>
          <cell r="D16">
            <v>45003</v>
          </cell>
        </row>
        <row r="17">
          <cell r="A17">
            <v>45342</v>
          </cell>
          <cell r="D17">
            <v>45369</v>
          </cell>
        </row>
        <row r="18">
          <cell r="A18">
            <v>43980</v>
          </cell>
          <cell r="D18">
            <v>43952</v>
          </cell>
        </row>
        <row r="19">
          <cell r="A19">
            <v>44345</v>
          </cell>
          <cell r="D19">
            <v>44317</v>
          </cell>
        </row>
        <row r="20">
          <cell r="A20">
            <v>44710</v>
          </cell>
          <cell r="D20">
            <v>44682</v>
          </cell>
        </row>
        <row r="21">
          <cell r="A21">
            <v>45075</v>
          </cell>
          <cell r="D21">
            <v>45047</v>
          </cell>
        </row>
        <row r="22">
          <cell r="A22">
            <v>45441</v>
          </cell>
          <cell r="D22">
            <v>45413</v>
          </cell>
        </row>
        <row r="23">
          <cell r="A23">
            <v>43998</v>
          </cell>
          <cell r="D23">
            <v>45446</v>
          </cell>
        </row>
        <row r="24">
          <cell r="A24">
            <v>44363</v>
          </cell>
          <cell r="D24">
            <v>45481</v>
          </cell>
        </row>
        <row r="25">
          <cell r="A25">
            <v>44728</v>
          </cell>
          <cell r="D25">
            <v>44090</v>
          </cell>
        </row>
        <row r="26">
          <cell r="A26">
            <v>45093</v>
          </cell>
          <cell r="D26">
            <v>44455</v>
          </cell>
        </row>
        <row r="27">
          <cell r="A27">
            <v>45459</v>
          </cell>
          <cell r="D27">
            <v>44820</v>
          </cell>
        </row>
        <row r="28">
          <cell r="A28">
            <v>44016</v>
          </cell>
          <cell r="D28">
            <v>45185</v>
          </cell>
        </row>
        <row r="29">
          <cell r="A29">
            <v>44381</v>
          </cell>
          <cell r="D29">
            <v>45551</v>
          </cell>
        </row>
        <row r="30">
          <cell r="A30">
            <v>44746</v>
          </cell>
          <cell r="D30">
            <v>45566</v>
          </cell>
        </row>
        <row r="31">
          <cell r="A31">
            <v>45111</v>
          </cell>
          <cell r="D31">
            <v>44153</v>
          </cell>
        </row>
        <row r="32">
          <cell r="A32">
            <v>45477</v>
          </cell>
          <cell r="D32">
            <v>44518</v>
          </cell>
        </row>
        <row r="33">
          <cell r="A33">
            <v>44078</v>
          </cell>
          <cell r="D33">
            <v>44883</v>
          </cell>
        </row>
        <row r="34">
          <cell r="A34">
            <v>44443</v>
          </cell>
          <cell r="D34">
            <v>45248</v>
          </cell>
        </row>
        <row r="35">
          <cell r="A35">
            <v>44808</v>
          </cell>
          <cell r="D35">
            <v>45614</v>
          </cell>
        </row>
        <row r="36">
          <cell r="A36">
            <v>45173</v>
          </cell>
          <cell r="D36">
            <v>44190</v>
          </cell>
        </row>
        <row r="37">
          <cell r="A37">
            <v>45539</v>
          </cell>
          <cell r="D37">
            <v>44555</v>
          </cell>
        </row>
        <row r="38">
          <cell r="A38">
            <v>44113</v>
          </cell>
          <cell r="D38">
            <v>44920</v>
          </cell>
        </row>
        <row r="39">
          <cell r="A39">
            <v>44478</v>
          </cell>
          <cell r="D39">
            <v>45285</v>
          </cell>
        </row>
        <row r="40">
          <cell r="A40">
            <v>44843</v>
          </cell>
          <cell r="D40">
            <v>45651</v>
          </cell>
        </row>
        <row r="41">
          <cell r="A41">
            <v>45208</v>
          </cell>
        </row>
        <row r="42">
          <cell r="A42">
            <v>45574</v>
          </cell>
        </row>
        <row r="43">
          <cell r="A43">
            <v>44145</v>
          </cell>
        </row>
        <row r="44">
          <cell r="A44">
            <v>44510</v>
          </cell>
        </row>
        <row r="45">
          <cell r="A45">
            <v>44875</v>
          </cell>
        </row>
        <row r="46">
          <cell r="A46">
            <v>45240</v>
          </cell>
        </row>
        <row r="47">
          <cell r="A47">
            <v>45606</v>
          </cell>
        </row>
        <row r="48">
          <cell r="A48">
            <v>44158</v>
          </cell>
        </row>
        <row r="49">
          <cell r="A49">
            <v>44523</v>
          </cell>
        </row>
        <row r="50">
          <cell r="A50">
            <v>44888</v>
          </cell>
        </row>
        <row r="51">
          <cell r="A51">
            <v>45253</v>
          </cell>
        </row>
        <row r="52">
          <cell r="A52">
            <v>45619</v>
          </cell>
        </row>
        <row r="53">
          <cell r="A53">
            <v>44190</v>
          </cell>
        </row>
        <row r="54">
          <cell r="A54">
            <v>44555</v>
          </cell>
        </row>
        <row r="55">
          <cell r="A55">
            <v>44920</v>
          </cell>
        </row>
        <row r="56">
          <cell r="A56">
            <v>45285</v>
          </cell>
        </row>
        <row r="57">
          <cell r="A57">
            <v>45651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calendars/?utm_source=ms&amp;utm_medium=file&amp;utm_campaign=office&amp;utm_content=url" TargetMode="External"/><Relationship Id="rId2" Type="http://schemas.openxmlformats.org/officeDocument/2006/relationships/hyperlink" Target="https://www.vertex42.com/calendars/?utm_source=ms&amp;utm_medium=file&amp;utm_campaign=office&amp;utm_content=text" TargetMode="External"/><Relationship Id="rId1" Type="http://schemas.openxmlformats.org/officeDocument/2006/relationships/hyperlink" Target="https://www.vertex42.com/calendars/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5F47-641C-4412-B9B8-1D1989658A09}">
  <sheetPr codeName="Sheet11">
    <pageSetUpPr fitToPage="1"/>
  </sheetPr>
  <dimension ref="A1:AL47"/>
  <sheetViews>
    <sheetView showGridLines="0" zoomScale="85" zoomScaleNormal="85" workbookViewId="0">
      <selection activeCell="AD20" sqref="AD20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4.7265625" style="13" customWidth="1"/>
    <col min="19" max="25" width="2.453125" style="13" customWidth="1"/>
    <col min="26" max="26" width="1.54296875" style="13" customWidth="1"/>
    <col min="27" max="27" width="7.453125" style="13" customWidth="1"/>
    <col min="28" max="28" width="6.54296875" style="13" customWidth="1"/>
    <col min="29" max="29" width="17.08984375" style="13" customWidth="1"/>
    <col min="30" max="30" width="10.36328125" style="13" customWidth="1"/>
    <col min="31" max="16384" width="8.7265625" style="13"/>
  </cols>
  <sheetData>
    <row r="1" spans="1:38" s="2" customFormat="1" ht="15" customHeight="1" x14ac:dyDescent="0.2">
      <c r="A1" s="65">
        <f>DATE(AD18,AD20,1)</f>
        <v>44562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44531</v>
      </c>
      <c r="L1" s="66"/>
      <c r="M1" s="66"/>
      <c r="N1" s="66"/>
      <c r="O1" s="66"/>
      <c r="P1" s="66"/>
      <c r="Q1" s="66"/>
      <c r="S1" s="66">
        <f>DATE(YEAR(A1),MONTH(A1)+1,1)</f>
        <v>44593</v>
      </c>
      <c r="T1" s="66"/>
      <c r="U1" s="66"/>
      <c r="V1" s="66"/>
      <c r="W1" s="66"/>
      <c r="X1" s="66"/>
      <c r="Y1" s="66"/>
    </row>
    <row r="2" spans="1:38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38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>
        <f t="shared" si="0"/>
        <v>44531</v>
      </c>
      <c r="O3" s="4">
        <f t="shared" si="0"/>
        <v>44532</v>
      </c>
      <c r="P3" s="4">
        <f t="shared" si="0"/>
        <v>44533</v>
      </c>
      <c r="Q3" s="4">
        <f t="shared" si="0"/>
        <v>44534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>
        <f t="shared" si="1"/>
        <v>44593</v>
      </c>
      <c r="V3" s="4">
        <f t="shared" si="1"/>
        <v>44594</v>
      </c>
      <c r="W3" s="4">
        <f>IF(MONTH($S$1)&lt;&gt;MONTH($S$1-(WEEKDAY($S$1,1)-(start_day-1))-IF((WEEKDAY($S$1,1)-(start_day-1))&lt;=0,7,0)+(ROW(W3)-ROW($S$3))*7+(COLUMN(W3)-COLUMN($S$3)+1)),"",$S$1-(WEEKDAY($S$1,1)-(start_day-1))-IF((WEEKDAY($S$1,1)-(start_day-1))&lt;=0,7,0)+(ROW(W3)-ROW($S$3))*7+(COLUMN(W3)-COLUMN($S$3)+1))</f>
        <v>44595</v>
      </c>
      <c r="X3" s="4">
        <f t="shared" si="1"/>
        <v>44596</v>
      </c>
      <c r="Y3" s="4">
        <f t="shared" si="1"/>
        <v>44597</v>
      </c>
      <c r="AB3" s="2"/>
      <c r="AC3" s="2"/>
      <c r="AD3" s="2"/>
      <c r="AE3" s="2"/>
    </row>
    <row r="4" spans="1:38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44535</v>
      </c>
      <c r="L4" s="4">
        <f t="shared" si="0"/>
        <v>44536</v>
      </c>
      <c r="M4" s="4">
        <f t="shared" si="0"/>
        <v>44537</v>
      </c>
      <c r="N4" s="4">
        <f t="shared" si="0"/>
        <v>44538</v>
      </c>
      <c r="O4" s="4">
        <f t="shared" si="0"/>
        <v>44539</v>
      </c>
      <c r="P4" s="4">
        <f t="shared" si="0"/>
        <v>44540</v>
      </c>
      <c r="Q4" s="4">
        <f t="shared" si="0"/>
        <v>44541</v>
      </c>
      <c r="R4" s="2"/>
      <c r="S4" s="4">
        <f t="shared" si="1"/>
        <v>44598</v>
      </c>
      <c r="T4" s="4">
        <f t="shared" si="1"/>
        <v>44599</v>
      </c>
      <c r="U4" s="4">
        <f t="shared" si="1"/>
        <v>44600</v>
      </c>
      <c r="V4" s="4">
        <f t="shared" si="1"/>
        <v>44601</v>
      </c>
      <c r="W4" s="4">
        <f t="shared" si="1"/>
        <v>44602</v>
      </c>
      <c r="X4" s="4">
        <f t="shared" si="1"/>
        <v>44603</v>
      </c>
      <c r="Y4" s="4">
        <f t="shared" si="1"/>
        <v>44604</v>
      </c>
      <c r="AB4" s="2"/>
      <c r="AC4" s="2"/>
      <c r="AD4" s="2"/>
      <c r="AE4" s="2"/>
    </row>
    <row r="5" spans="1:38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44542</v>
      </c>
      <c r="L5" s="4">
        <f t="shared" si="0"/>
        <v>44543</v>
      </c>
      <c r="M5" s="4">
        <f t="shared" si="0"/>
        <v>44544</v>
      </c>
      <c r="N5" s="4">
        <f t="shared" si="0"/>
        <v>44545</v>
      </c>
      <c r="O5" s="4">
        <f t="shared" si="0"/>
        <v>44546</v>
      </c>
      <c r="P5" s="4">
        <f t="shared" si="0"/>
        <v>44547</v>
      </c>
      <c r="Q5" s="4">
        <f t="shared" si="0"/>
        <v>44548</v>
      </c>
      <c r="R5" s="2"/>
      <c r="S5" s="4">
        <f t="shared" si="1"/>
        <v>44605</v>
      </c>
      <c r="T5" s="4">
        <f t="shared" si="1"/>
        <v>44606</v>
      </c>
      <c r="U5" s="4">
        <f t="shared" si="1"/>
        <v>44607</v>
      </c>
      <c r="V5" s="4">
        <f t="shared" si="1"/>
        <v>44608</v>
      </c>
      <c r="W5" s="4">
        <f t="shared" si="1"/>
        <v>44609</v>
      </c>
      <c r="X5" s="4">
        <f t="shared" si="1"/>
        <v>44610</v>
      </c>
      <c r="Y5" s="4">
        <f t="shared" si="1"/>
        <v>44611</v>
      </c>
      <c r="AB5" s="2"/>
      <c r="AC5" s="2"/>
      <c r="AD5" s="2"/>
      <c r="AE5" s="2"/>
    </row>
    <row r="6" spans="1:38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44549</v>
      </c>
      <c r="L6" s="4">
        <f t="shared" si="0"/>
        <v>44550</v>
      </c>
      <c r="M6" s="4">
        <f t="shared" si="0"/>
        <v>44551</v>
      </c>
      <c r="N6" s="4">
        <f t="shared" si="0"/>
        <v>44552</v>
      </c>
      <c r="O6" s="4">
        <f t="shared" si="0"/>
        <v>44553</v>
      </c>
      <c r="P6" s="4">
        <f t="shared" si="0"/>
        <v>44554</v>
      </c>
      <c r="Q6" s="4">
        <f t="shared" si="0"/>
        <v>44555</v>
      </c>
      <c r="R6" s="2"/>
      <c r="S6" s="4">
        <f t="shared" si="1"/>
        <v>44612</v>
      </c>
      <c r="T6" s="4">
        <f t="shared" si="1"/>
        <v>44613</v>
      </c>
      <c r="U6" s="4">
        <f t="shared" si="1"/>
        <v>44614</v>
      </c>
      <c r="V6" s="4">
        <f t="shared" si="1"/>
        <v>44615</v>
      </c>
      <c r="W6" s="4">
        <f t="shared" si="1"/>
        <v>44616</v>
      </c>
      <c r="X6" s="4">
        <f t="shared" si="1"/>
        <v>44617</v>
      </c>
      <c r="Y6" s="4">
        <f t="shared" si="1"/>
        <v>44618</v>
      </c>
      <c r="AB6" s="2"/>
      <c r="AC6" s="2"/>
      <c r="AD6" s="2"/>
      <c r="AE6" s="2"/>
    </row>
    <row r="7" spans="1:38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44556</v>
      </c>
      <c r="L7" s="4">
        <f t="shared" si="0"/>
        <v>44557</v>
      </c>
      <c r="M7" s="4">
        <f t="shared" si="0"/>
        <v>44558</v>
      </c>
      <c r="N7" s="4">
        <f t="shared" si="0"/>
        <v>44559</v>
      </c>
      <c r="O7" s="4">
        <f t="shared" si="0"/>
        <v>44560</v>
      </c>
      <c r="P7" s="4">
        <f t="shared" si="0"/>
        <v>44561</v>
      </c>
      <c r="Q7" s="4" t="str">
        <f t="shared" si="0"/>
        <v/>
      </c>
      <c r="R7" s="2"/>
      <c r="S7" s="4">
        <f t="shared" si="1"/>
        <v>44619</v>
      </c>
      <c r="T7" s="4">
        <f t="shared" si="1"/>
        <v>44620</v>
      </c>
      <c r="U7" s="4" t="str">
        <f t="shared" si="1"/>
        <v/>
      </c>
      <c r="V7" s="4" t="str">
        <f t="shared" si="1"/>
        <v/>
      </c>
      <c r="W7" s="4" t="str">
        <f t="shared" si="1"/>
        <v/>
      </c>
      <c r="X7" s="4" t="str">
        <f t="shared" si="1"/>
        <v/>
      </c>
      <c r="Y7" s="4" t="str">
        <f t="shared" si="1"/>
        <v/>
      </c>
      <c r="AB7" s="2"/>
      <c r="AC7" s="2"/>
      <c r="AD7" s="2"/>
      <c r="AE7" s="2"/>
    </row>
    <row r="8" spans="1:38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38" s="11" customFormat="1" ht="21" customHeight="1" x14ac:dyDescent="0.4">
      <c r="A9" s="67">
        <f>A10</f>
        <v>44556</v>
      </c>
      <c r="B9" s="68"/>
      <c r="C9" s="68">
        <f>C10</f>
        <v>44557</v>
      </c>
      <c r="D9" s="68"/>
      <c r="E9" s="68">
        <f>E10</f>
        <v>44558</v>
      </c>
      <c r="F9" s="68"/>
      <c r="G9" s="68">
        <f>G10</f>
        <v>44559</v>
      </c>
      <c r="H9" s="68"/>
      <c r="I9" s="68">
        <f>I10</f>
        <v>44560</v>
      </c>
      <c r="J9" s="68"/>
      <c r="K9" s="68">
        <f>K10</f>
        <v>44561</v>
      </c>
      <c r="L9" s="68"/>
      <c r="M9" s="68"/>
      <c r="N9" s="68"/>
      <c r="O9" s="68"/>
      <c r="P9" s="68"/>
      <c r="Q9" s="68"/>
      <c r="R9" s="68"/>
      <c r="S9" s="68">
        <f>S10</f>
        <v>44562</v>
      </c>
      <c r="T9" s="68"/>
      <c r="U9" s="68"/>
      <c r="V9" s="68"/>
      <c r="W9" s="68"/>
      <c r="X9" s="68"/>
      <c r="Y9" s="68"/>
      <c r="Z9" s="69"/>
      <c r="AB9" s="12"/>
      <c r="AC9" s="13"/>
      <c r="AD9" s="14"/>
      <c r="AE9" s="14"/>
      <c r="AF9" s="14"/>
    </row>
    <row r="10" spans="1:38" s="11" customFormat="1" ht="18.5" x14ac:dyDescent="0.35">
      <c r="A10" s="15">
        <f>$A$1-(WEEKDAY($A$1,1)-(start_day-1))-IF((WEEKDAY($A$1,1)-(start_day-1))&lt;=0,7,0)+1</f>
        <v>44556</v>
      </c>
      <c r="B10" s="16"/>
      <c r="C10" s="17">
        <f>A10+1</f>
        <v>44557</v>
      </c>
      <c r="D10" s="18"/>
      <c r="E10" s="17">
        <f>C10+1</f>
        <v>44558</v>
      </c>
      <c r="F10" s="18"/>
      <c r="G10" s="17">
        <f>E10+1</f>
        <v>44559</v>
      </c>
      <c r="H10" s="18"/>
      <c r="I10" s="17">
        <f>G10+1</f>
        <v>44560</v>
      </c>
      <c r="J10" s="18"/>
      <c r="K10" s="57">
        <f>I10+1</f>
        <v>44561</v>
      </c>
      <c r="L10" s="58"/>
      <c r="M10" s="59"/>
      <c r="N10" s="59"/>
      <c r="O10" s="59"/>
      <c r="P10" s="59"/>
      <c r="Q10" s="59"/>
      <c r="R10" s="60"/>
      <c r="S10" s="61">
        <f>K10+1</f>
        <v>44562</v>
      </c>
      <c r="T10" s="62"/>
      <c r="U10" s="63"/>
      <c r="V10" s="63"/>
      <c r="W10" s="63"/>
      <c r="X10" s="63"/>
      <c r="Y10" s="63"/>
      <c r="Z10" s="64"/>
      <c r="AB10" s="19"/>
      <c r="AC10" s="20"/>
      <c r="AD10" s="20"/>
      <c r="AE10" s="20"/>
      <c r="AF10" s="20"/>
    </row>
    <row r="11" spans="1:38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38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38" s="11" customFormat="1" ht="14.5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  <c r="AL13"/>
    </row>
    <row r="14" spans="1:38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38" s="21" customForma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38" s="11" customFormat="1" ht="18.5" x14ac:dyDescent="0.3">
      <c r="A16" s="15">
        <f>S10+1</f>
        <v>44563</v>
      </c>
      <c r="B16" s="16"/>
      <c r="C16" s="17">
        <f>A16+1</f>
        <v>44564</v>
      </c>
      <c r="D16" s="18"/>
      <c r="E16" s="17">
        <f>C16+1</f>
        <v>44565</v>
      </c>
      <c r="F16" s="18"/>
      <c r="G16" s="17">
        <f>E16+1</f>
        <v>44566</v>
      </c>
      <c r="H16" s="18"/>
      <c r="I16" s="17">
        <f>G16+1</f>
        <v>44567</v>
      </c>
      <c r="J16" s="18"/>
      <c r="K16" s="57">
        <f>I16+1</f>
        <v>44568</v>
      </c>
      <c r="L16" s="58"/>
      <c r="M16" s="59"/>
      <c r="N16" s="59"/>
      <c r="O16" s="59"/>
      <c r="P16" s="59"/>
      <c r="Q16" s="59"/>
      <c r="R16" s="60"/>
      <c r="S16" s="61">
        <f>K16+1</f>
        <v>44569</v>
      </c>
      <c r="T16" s="62"/>
      <c r="U16" s="63"/>
      <c r="V16" s="63"/>
      <c r="W16" s="63"/>
      <c r="X16" s="63"/>
      <c r="Y16" s="63"/>
      <c r="Z16" s="64"/>
      <c r="AB16" s="22" t="s">
        <v>0</v>
      </c>
      <c r="AC16" s="23"/>
      <c r="AD16" s="23"/>
    </row>
    <row r="17" spans="1:31" s="11" customFormat="1" ht="13.25" customHeight="1" x14ac:dyDescent="0.3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  <c r="AB17" s="23"/>
    </row>
    <row r="18" spans="1:31" s="11" customFormat="1" ht="13" x14ac:dyDescent="0.3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  <c r="AB18" s="23"/>
      <c r="AC18" s="24" t="s">
        <v>1</v>
      </c>
      <c r="AD18" s="25">
        <v>2022</v>
      </c>
    </row>
    <row r="19" spans="1:31" s="11" customFormat="1" ht="13.25" customHeight="1" x14ac:dyDescent="0.3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  <c r="AB19" s="23"/>
    </row>
    <row r="20" spans="1:31" s="11" customFormat="1" ht="13.25" customHeight="1" x14ac:dyDescent="0.3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  <c r="AB20" s="23"/>
      <c r="AC20" s="24" t="s">
        <v>2</v>
      </c>
      <c r="AD20" s="25">
        <v>1</v>
      </c>
    </row>
    <row r="21" spans="1:31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  <c r="AB21" s="11"/>
      <c r="AC21" s="11"/>
      <c r="AD21" s="11"/>
      <c r="AE21" s="11"/>
    </row>
    <row r="22" spans="1:31" s="11" customFormat="1" ht="18.5" x14ac:dyDescent="0.35">
      <c r="A22" s="15">
        <f>S16+1</f>
        <v>44570</v>
      </c>
      <c r="B22" s="16"/>
      <c r="C22" s="17">
        <f>A22+1</f>
        <v>44571</v>
      </c>
      <c r="D22" s="18"/>
      <c r="E22" s="17">
        <f>C22+1</f>
        <v>44572</v>
      </c>
      <c r="F22" s="18"/>
      <c r="G22" s="17">
        <f>E22+1</f>
        <v>44573</v>
      </c>
      <c r="H22" s="18"/>
      <c r="I22" s="17">
        <f>G22+1</f>
        <v>44574</v>
      </c>
      <c r="J22" s="18"/>
      <c r="K22" s="57">
        <f>I22+1</f>
        <v>44575</v>
      </c>
      <c r="L22" s="58"/>
      <c r="M22" s="59"/>
      <c r="N22" s="59"/>
      <c r="O22" s="59"/>
      <c r="P22" s="59"/>
      <c r="Q22" s="59"/>
      <c r="R22" s="60"/>
      <c r="S22" s="61">
        <f>K22+1</f>
        <v>44576</v>
      </c>
      <c r="T22" s="62"/>
      <c r="U22" s="63"/>
      <c r="V22" s="63"/>
      <c r="W22" s="63"/>
      <c r="X22" s="63"/>
      <c r="Y22" s="63"/>
      <c r="Z22" s="64"/>
      <c r="AB22" s="22" t="s">
        <v>3</v>
      </c>
      <c r="AC22" s="21"/>
      <c r="AD22" s="21"/>
      <c r="AE22" s="21"/>
    </row>
    <row r="23" spans="1:31" s="11" customFormat="1" ht="13.25" customHeight="1" x14ac:dyDescent="0.3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  <c r="AC23" s="23"/>
      <c r="AD23" s="23"/>
    </row>
    <row r="24" spans="1:31" s="11" customFormat="1" ht="13.25" customHeight="1" x14ac:dyDescent="0.3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  <c r="AB24" s="23"/>
      <c r="AC24" s="24" t="s">
        <v>4</v>
      </c>
      <c r="AD24" s="25">
        <v>1</v>
      </c>
      <c r="AE24" s="21"/>
    </row>
    <row r="25" spans="1:31" s="11" customFormat="1" ht="13.25" customHeight="1" x14ac:dyDescent="0.3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  <c r="AB25" s="23"/>
      <c r="AC25" s="23"/>
      <c r="AD25" s="23"/>
    </row>
    <row r="26" spans="1:31" s="11" customFormat="1" ht="13.25" customHeight="1" x14ac:dyDescent="0.3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  <c r="AD26" s="23"/>
    </row>
    <row r="27" spans="1:31" s="21" customFormat="1" ht="13.25" customHeight="1" x14ac:dyDescent="0.3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  <c r="AD27" s="23"/>
      <c r="AE27" s="11"/>
    </row>
    <row r="28" spans="1:31" s="11" customFormat="1" ht="18.5" x14ac:dyDescent="0.3">
      <c r="A28" s="15">
        <f>S22+1</f>
        <v>44577</v>
      </c>
      <c r="B28" s="16"/>
      <c r="C28" s="17">
        <f>A28+1</f>
        <v>44578</v>
      </c>
      <c r="D28" s="18"/>
      <c r="E28" s="17">
        <f>C28+1</f>
        <v>44579</v>
      </c>
      <c r="F28" s="18"/>
      <c r="G28" s="17">
        <f>E28+1</f>
        <v>44580</v>
      </c>
      <c r="H28" s="18"/>
      <c r="I28" s="17">
        <f>G28+1</f>
        <v>44581</v>
      </c>
      <c r="J28" s="18"/>
      <c r="K28" s="57">
        <f>I28+1</f>
        <v>44582</v>
      </c>
      <c r="L28" s="58"/>
      <c r="M28" s="59"/>
      <c r="N28" s="59"/>
      <c r="O28" s="59"/>
      <c r="P28" s="59"/>
      <c r="Q28" s="59"/>
      <c r="R28" s="60"/>
      <c r="S28" s="61">
        <f>K28+1</f>
        <v>44583</v>
      </c>
      <c r="T28" s="62"/>
      <c r="U28" s="63"/>
      <c r="V28" s="63"/>
      <c r="W28" s="63"/>
      <c r="X28" s="63"/>
      <c r="Y28" s="63"/>
      <c r="Z28" s="64"/>
      <c r="AB28" s="22" t="s">
        <v>5</v>
      </c>
      <c r="AC28" s="23"/>
      <c r="AD28" s="23"/>
    </row>
    <row r="29" spans="1:31" s="11" customFormat="1" ht="13.25" customHeight="1" x14ac:dyDescent="0.3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  <c r="AB29" s="23"/>
      <c r="AC29" s="26" t="s">
        <v>6</v>
      </c>
      <c r="AD29" s="23"/>
    </row>
    <row r="30" spans="1:31" s="11" customFormat="1" ht="13.25" customHeight="1" x14ac:dyDescent="0.3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  <c r="AB30" s="23"/>
      <c r="AC30" s="26" t="s">
        <v>7</v>
      </c>
      <c r="AD30" s="23"/>
      <c r="AE30" s="21"/>
    </row>
    <row r="31" spans="1:31" s="11" customFormat="1" ht="13.25" customHeight="1" x14ac:dyDescent="0.3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  <c r="AC31" s="23"/>
      <c r="AD31" s="23"/>
    </row>
    <row r="32" spans="1:31" s="11" customFormat="1" ht="13.25" customHeight="1" x14ac:dyDescent="0.3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  <c r="AD32" s="23"/>
    </row>
    <row r="33" spans="1:31" s="21" customFormat="1" ht="13.25" customHeigh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  <c r="AD33" s="11"/>
      <c r="AE33" s="11"/>
    </row>
    <row r="34" spans="1:31" s="11" customFormat="1" ht="15.5" customHeight="1" x14ac:dyDescent="0.3">
      <c r="A34" s="15">
        <f>S28+1</f>
        <v>44584</v>
      </c>
      <c r="B34" s="16"/>
      <c r="C34" s="17">
        <f>A34+1</f>
        <v>44585</v>
      </c>
      <c r="D34" s="18"/>
      <c r="E34" s="17">
        <f>C34+1</f>
        <v>44586</v>
      </c>
      <c r="F34" s="18"/>
      <c r="G34" s="17">
        <f>E34+1</f>
        <v>44587</v>
      </c>
      <c r="H34" s="18"/>
      <c r="I34" s="17">
        <f>G34+1</f>
        <v>44588</v>
      </c>
      <c r="J34" s="18"/>
      <c r="K34" s="57">
        <f>I34+1</f>
        <v>44589</v>
      </c>
      <c r="L34" s="58"/>
      <c r="M34" s="59"/>
      <c r="N34" s="59"/>
      <c r="O34" s="59"/>
      <c r="P34" s="59"/>
      <c r="Q34" s="59"/>
      <c r="R34" s="60"/>
      <c r="S34" s="61">
        <f>K34+1</f>
        <v>44590</v>
      </c>
      <c r="T34" s="62"/>
      <c r="U34" s="63"/>
      <c r="V34" s="63"/>
      <c r="W34" s="63"/>
      <c r="X34" s="63"/>
      <c r="Y34" s="63"/>
      <c r="Z34" s="64"/>
      <c r="AB34" s="22" t="s">
        <v>8</v>
      </c>
      <c r="AC34" s="23"/>
    </row>
    <row r="35" spans="1:31" s="11" customFormat="1" ht="19" customHeight="1" x14ac:dyDescent="0.3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  <c r="AB35" s="23"/>
      <c r="AC35" s="26" t="s">
        <v>9</v>
      </c>
    </row>
    <row r="36" spans="1:31" s="11" customFormat="1" ht="19" customHeigh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  <c r="AC36" s="26" t="s">
        <v>10</v>
      </c>
    </row>
    <row r="37" spans="1:31" s="11" customFormat="1" ht="19" customHeigh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31" s="11" customFormat="1" ht="19" customHeigh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31" s="11" customFormat="1" ht="19" customHeigh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</row>
    <row r="40" spans="1:31" ht="18.5" customHeight="1" x14ac:dyDescent="0.25">
      <c r="A40" s="15">
        <f>S34+1</f>
        <v>44591</v>
      </c>
      <c r="B40" s="16"/>
      <c r="C40" s="17">
        <f>A40+1</f>
        <v>44592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31" ht="13.2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31" ht="13.2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31" ht="13.2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31" ht="13.2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31" s="11" customFormat="1" ht="13.2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  <row r="46" spans="1:31" ht="12.5" customHeight="1" x14ac:dyDescent="0.25"/>
    <row r="47" spans="1:31" ht="12.5" customHeight="1" x14ac:dyDescent="0.25"/>
  </sheetData>
  <mergeCells count="216">
    <mergeCell ref="U10:Z10"/>
    <mergeCell ref="C11:D11"/>
    <mergeCell ref="E11:F11"/>
    <mergeCell ref="G11:H11"/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C12:D12"/>
    <mergeCell ref="E12:F12"/>
    <mergeCell ref="G12:H12"/>
    <mergeCell ref="C13:D13"/>
    <mergeCell ref="E13:F13"/>
    <mergeCell ref="G13:H13"/>
    <mergeCell ref="K10:L10"/>
    <mergeCell ref="M10:R10"/>
    <mergeCell ref="S10:T10"/>
    <mergeCell ref="A14:B14"/>
    <mergeCell ref="C14:D14"/>
    <mergeCell ref="E14:F14"/>
    <mergeCell ref="G14:H14"/>
    <mergeCell ref="I14:J14"/>
    <mergeCell ref="K14:R14"/>
    <mergeCell ref="S14:Z14"/>
    <mergeCell ref="I13:J13"/>
    <mergeCell ref="K13:R13"/>
    <mergeCell ref="K16:L16"/>
    <mergeCell ref="M16:R16"/>
    <mergeCell ref="S16:T16"/>
    <mergeCell ref="U16:Z16"/>
    <mergeCell ref="S15:Z15"/>
    <mergeCell ref="A15:B15"/>
    <mergeCell ref="C15:D15"/>
    <mergeCell ref="E15:F15"/>
    <mergeCell ref="G15:H15"/>
    <mergeCell ref="I15:J15"/>
    <mergeCell ref="K15:R15"/>
    <mergeCell ref="S17:Z17"/>
    <mergeCell ref="A18:B18"/>
    <mergeCell ref="C18:D18"/>
    <mergeCell ref="E18:F18"/>
    <mergeCell ref="G18:H18"/>
    <mergeCell ref="I18:J18"/>
    <mergeCell ref="K18:R18"/>
    <mergeCell ref="S18:Z18"/>
    <mergeCell ref="A17:B17"/>
    <mergeCell ref="C17:D17"/>
    <mergeCell ref="E17:F17"/>
    <mergeCell ref="G17:H17"/>
    <mergeCell ref="I17:J17"/>
    <mergeCell ref="K17:R17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I36:J36"/>
    <mergeCell ref="K36:R36"/>
    <mergeCell ref="S36:Z36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C45:D45"/>
    <mergeCell ref="A11:B11"/>
    <mergeCell ref="I11:J11"/>
    <mergeCell ref="K11:R11"/>
    <mergeCell ref="S11:Z11"/>
    <mergeCell ref="A12:B12"/>
    <mergeCell ref="I12:J12"/>
    <mergeCell ref="K12:R12"/>
    <mergeCell ref="S12:Z12"/>
    <mergeCell ref="A13:B13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  <mergeCell ref="S37:Z37"/>
    <mergeCell ref="C38:D38"/>
    <mergeCell ref="E38:F38"/>
    <mergeCell ref="C39:D39"/>
    <mergeCell ref="A39:B39"/>
    <mergeCell ref="G39:H39"/>
    <mergeCell ref="I39:J39"/>
    <mergeCell ref="K39:R39"/>
    <mergeCell ref="S39:Z39"/>
    <mergeCell ref="S13:Z13"/>
    <mergeCell ref="A38:B38"/>
    <mergeCell ref="G38:H38"/>
    <mergeCell ref="I38:J38"/>
    <mergeCell ref="K38:R38"/>
    <mergeCell ref="S38:Z38"/>
    <mergeCell ref="E39:F39"/>
    <mergeCell ref="A37:B37"/>
    <mergeCell ref="C37:D37"/>
    <mergeCell ref="E37:F37"/>
    <mergeCell ref="G37:H37"/>
    <mergeCell ref="I37:J37"/>
    <mergeCell ref="K37:R37"/>
    <mergeCell ref="K35:R35"/>
    <mergeCell ref="S35:Z35"/>
    <mergeCell ref="A36:B36"/>
    <mergeCell ref="C36:D36"/>
    <mergeCell ref="E36:F36"/>
    <mergeCell ref="G36:H36"/>
  </mergeCells>
  <conditionalFormatting sqref="A10 C10 E10 G10 K10 S10 A16 C16 E16 G16 K16 S16 A22 C22 E22 G22 K22 S22 A28 C28 E28 G28 K28 S28 A34 C34 E34 G34 K34 S34">
    <cfRule type="expression" dxfId="229" priority="5">
      <formula>MONTH(A10)&lt;&gt;MONTH($A$1)</formula>
    </cfRule>
    <cfRule type="expression" dxfId="228" priority="6">
      <formula>OR(WEEKDAY(A10,1)=1,WEEKDAY(A10,1)=7)</formula>
    </cfRule>
  </conditionalFormatting>
  <conditionalFormatting sqref="A40 C40">
    <cfRule type="expression" dxfId="227" priority="1">
      <formula>MONTH(A40)&lt;&gt;MONTH($A$1)</formula>
    </cfRule>
    <cfRule type="expression" dxfId="226" priority="2">
      <formula>OR(WEEKDAY(A40,1)=1,WEEKDAY(A40,1)=7)</formula>
    </cfRule>
  </conditionalFormatting>
  <conditionalFormatting sqref="I10 I16 I22 I28 I34">
    <cfRule type="expression" dxfId="225" priority="3">
      <formula>MONTH(I10)&lt;&gt;MONTH($A$1)</formula>
    </cfRule>
    <cfRule type="expression" dxfId="224" priority="4">
      <formula>OR(WEEKDAY(I10,1)=1,WEEKDAY(I10,1)=7)</formula>
    </cfRule>
  </conditionalFormatting>
  <printOptions horizontalCentered="1"/>
  <pageMargins left="0.5" right="0.5" top="0.25" bottom="0.25" header="0.25" footer="0.25"/>
  <pageSetup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E5A45-D29A-4CFB-AB45-B775A21C7C2E}">
  <sheetPr codeName="Sheet10">
    <pageSetUpPr fitToPage="1"/>
  </sheetPr>
  <dimension ref="A1:AA45"/>
  <sheetViews>
    <sheetView showGridLines="0" zoomScaleNormal="100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DATE('1'!AD18,'1'!AD20+9,1)</f>
        <v>44835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44805</v>
      </c>
      <c r="L1" s="66"/>
      <c r="M1" s="66"/>
      <c r="N1" s="66"/>
      <c r="O1" s="66"/>
      <c r="P1" s="66"/>
      <c r="Q1" s="66"/>
      <c r="S1" s="66">
        <f>DATE(YEAR(A1),MONTH(A1)+1,1)</f>
        <v>44866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>
        <f t="shared" si="0"/>
        <v>44805</v>
      </c>
      <c r="P3" s="4">
        <f t="shared" si="0"/>
        <v>44806</v>
      </c>
      <c r="Q3" s="4">
        <f t="shared" si="0"/>
        <v>44807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>
        <f t="shared" si="1"/>
        <v>44866</v>
      </c>
      <c r="V3" s="4">
        <f t="shared" si="1"/>
        <v>44867</v>
      </c>
      <c r="W3" s="4">
        <f t="shared" si="1"/>
        <v>44868</v>
      </c>
      <c r="X3" s="4">
        <f t="shared" si="1"/>
        <v>44869</v>
      </c>
      <c r="Y3" s="4">
        <f t="shared" si="1"/>
        <v>44870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44808</v>
      </c>
      <c r="L4" s="4">
        <f t="shared" si="0"/>
        <v>44809</v>
      </c>
      <c r="M4" s="4">
        <f t="shared" si="0"/>
        <v>44810</v>
      </c>
      <c r="N4" s="4">
        <f t="shared" si="0"/>
        <v>44811</v>
      </c>
      <c r="O4" s="4">
        <f t="shared" si="0"/>
        <v>44812</v>
      </c>
      <c r="P4" s="4">
        <f t="shared" si="0"/>
        <v>44813</v>
      </c>
      <c r="Q4" s="4">
        <f t="shared" si="0"/>
        <v>44814</v>
      </c>
      <c r="R4" s="2"/>
      <c r="S4" s="4">
        <f t="shared" si="1"/>
        <v>44871</v>
      </c>
      <c r="T4" s="4">
        <f t="shared" si="1"/>
        <v>44872</v>
      </c>
      <c r="U4" s="4">
        <f t="shared" si="1"/>
        <v>44873</v>
      </c>
      <c r="V4" s="4">
        <f t="shared" si="1"/>
        <v>44874</v>
      </c>
      <c r="W4" s="4">
        <f t="shared" si="1"/>
        <v>44875</v>
      </c>
      <c r="X4" s="4">
        <f t="shared" si="1"/>
        <v>44876</v>
      </c>
      <c r="Y4" s="4">
        <f t="shared" si="1"/>
        <v>44877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44815</v>
      </c>
      <c r="L5" s="4">
        <f t="shared" si="0"/>
        <v>44816</v>
      </c>
      <c r="M5" s="4">
        <f t="shared" si="0"/>
        <v>44817</v>
      </c>
      <c r="N5" s="4">
        <f t="shared" si="0"/>
        <v>44818</v>
      </c>
      <c r="O5" s="4">
        <f t="shared" si="0"/>
        <v>44819</v>
      </c>
      <c r="P5" s="4">
        <f t="shared" si="0"/>
        <v>44820</v>
      </c>
      <c r="Q5" s="4">
        <f t="shared" si="0"/>
        <v>44821</v>
      </c>
      <c r="R5" s="2"/>
      <c r="S5" s="4">
        <f t="shared" si="1"/>
        <v>44878</v>
      </c>
      <c r="T5" s="4">
        <f t="shared" si="1"/>
        <v>44879</v>
      </c>
      <c r="U5" s="4">
        <f t="shared" si="1"/>
        <v>44880</v>
      </c>
      <c r="V5" s="4">
        <f t="shared" si="1"/>
        <v>44881</v>
      </c>
      <c r="W5" s="4">
        <f t="shared" si="1"/>
        <v>44882</v>
      </c>
      <c r="X5" s="4">
        <f t="shared" si="1"/>
        <v>44883</v>
      </c>
      <c r="Y5" s="4">
        <f t="shared" si="1"/>
        <v>44884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44822</v>
      </c>
      <c r="L6" s="4">
        <f t="shared" si="0"/>
        <v>44823</v>
      </c>
      <c r="M6" s="4">
        <f t="shared" si="0"/>
        <v>44824</v>
      </c>
      <c r="N6" s="4">
        <f t="shared" si="0"/>
        <v>44825</v>
      </c>
      <c r="O6" s="4">
        <f t="shared" si="0"/>
        <v>44826</v>
      </c>
      <c r="P6" s="4">
        <f t="shared" si="0"/>
        <v>44827</v>
      </c>
      <c r="Q6" s="4">
        <f t="shared" si="0"/>
        <v>44828</v>
      </c>
      <c r="R6" s="2"/>
      <c r="S6" s="4">
        <f t="shared" si="1"/>
        <v>44885</v>
      </c>
      <c r="T6" s="4">
        <f t="shared" si="1"/>
        <v>44886</v>
      </c>
      <c r="U6" s="4">
        <f t="shared" si="1"/>
        <v>44887</v>
      </c>
      <c r="V6" s="4">
        <f t="shared" si="1"/>
        <v>44888</v>
      </c>
      <c r="W6" s="4">
        <f t="shared" si="1"/>
        <v>44889</v>
      </c>
      <c r="X6" s="4">
        <f t="shared" si="1"/>
        <v>44890</v>
      </c>
      <c r="Y6" s="4">
        <f t="shared" si="1"/>
        <v>44891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44829</v>
      </c>
      <c r="L7" s="4">
        <f t="shared" si="0"/>
        <v>44830</v>
      </c>
      <c r="M7" s="4">
        <f t="shared" si="0"/>
        <v>44831</v>
      </c>
      <c r="N7" s="4">
        <f t="shared" si="0"/>
        <v>44832</v>
      </c>
      <c r="O7" s="4">
        <f t="shared" si="0"/>
        <v>44833</v>
      </c>
      <c r="P7" s="4">
        <f t="shared" si="0"/>
        <v>44834</v>
      </c>
      <c r="Q7" s="4" t="str">
        <f t="shared" si="0"/>
        <v/>
      </c>
      <c r="R7" s="2"/>
      <c r="S7" s="4">
        <f t="shared" si="1"/>
        <v>44892</v>
      </c>
      <c r="T7" s="4">
        <f t="shared" si="1"/>
        <v>44893</v>
      </c>
      <c r="U7" s="4">
        <f t="shared" si="1"/>
        <v>44894</v>
      </c>
      <c r="V7" s="4">
        <f t="shared" si="1"/>
        <v>44895</v>
      </c>
      <c r="W7" s="4" t="str">
        <f t="shared" si="1"/>
        <v/>
      </c>
      <c r="X7" s="4" t="str">
        <f t="shared" si="1"/>
        <v/>
      </c>
      <c r="Y7" s="4" t="str">
        <f t="shared" si="1"/>
        <v/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44829</v>
      </c>
      <c r="B9" s="68"/>
      <c r="C9" s="68">
        <f>C10</f>
        <v>44830</v>
      </c>
      <c r="D9" s="68"/>
      <c r="E9" s="68">
        <f>E10</f>
        <v>44831</v>
      </c>
      <c r="F9" s="68"/>
      <c r="G9" s="68">
        <f>G10</f>
        <v>44832</v>
      </c>
      <c r="H9" s="68"/>
      <c r="I9" s="68">
        <f>I10</f>
        <v>44833</v>
      </c>
      <c r="J9" s="68"/>
      <c r="K9" s="68">
        <f>K10</f>
        <v>44834</v>
      </c>
      <c r="L9" s="68"/>
      <c r="M9" s="68"/>
      <c r="N9" s="68"/>
      <c r="O9" s="68"/>
      <c r="P9" s="68"/>
      <c r="Q9" s="68"/>
      <c r="R9" s="68"/>
      <c r="S9" s="68">
        <f>S10</f>
        <v>44835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44829</v>
      </c>
      <c r="B10" s="16"/>
      <c r="C10" s="17">
        <f>A10+1</f>
        <v>44830</v>
      </c>
      <c r="D10" s="18"/>
      <c r="E10" s="17">
        <f>C10+1</f>
        <v>44831</v>
      </c>
      <c r="F10" s="18"/>
      <c r="G10" s="17">
        <f>E10+1</f>
        <v>44832</v>
      </c>
      <c r="H10" s="18"/>
      <c r="I10" s="17">
        <f>G10+1</f>
        <v>44833</v>
      </c>
      <c r="J10" s="18"/>
      <c r="K10" s="57">
        <f>I10+1</f>
        <v>44834</v>
      </c>
      <c r="L10" s="58"/>
      <c r="M10" s="59"/>
      <c r="N10" s="59"/>
      <c r="O10" s="59"/>
      <c r="P10" s="59"/>
      <c r="Q10" s="59"/>
      <c r="R10" s="60"/>
      <c r="S10" s="61">
        <f>K10+1</f>
        <v>44835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44836</v>
      </c>
      <c r="B16" s="16"/>
      <c r="C16" s="17">
        <f>A16+1</f>
        <v>44837</v>
      </c>
      <c r="D16" s="18"/>
      <c r="E16" s="17">
        <f>C16+1</f>
        <v>44838</v>
      </c>
      <c r="F16" s="18"/>
      <c r="G16" s="17">
        <f>E16+1</f>
        <v>44839</v>
      </c>
      <c r="H16" s="18"/>
      <c r="I16" s="17">
        <f>G16+1</f>
        <v>44840</v>
      </c>
      <c r="J16" s="18"/>
      <c r="K16" s="57">
        <f>I16+1</f>
        <v>44841</v>
      </c>
      <c r="L16" s="58"/>
      <c r="M16" s="59"/>
      <c r="N16" s="59"/>
      <c r="O16" s="59"/>
      <c r="P16" s="59"/>
      <c r="Q16" s="59"/>
      <c r="R16" s="60"/>
      <c r="S16" s="61">
        <f>K16+1</f>
        <v>44842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44843</v>
      </c>
      <c r="B22" s="16"/>
      <c r="C22" s="17">
        <f>A22+1</f>
        <v>44844</v>
      </c>
      <c r="D22" s="18"/>
      <c r="E22" s="17">
        <f>C22+1</f>
        <v>44845</v>
      </c>
      <c r="F22" s="18"/>
      <c r="G22" s="17">
        <f>E22+1</f>
        <v>44846</v>
      </c>
      <c r="H22" s="18"/>
      <c r="I22" s="17">
        <f>G22+1</f>
        <v>44847</v>
      </c>
      <c r="J22" s="18"/>
      <c r="K22" s="57">
        <f>I22+1</f>
        <v>44848</v>
      </c>
      <c r="L22" s="58"/>
      <c r="M22" s="59"/>
      <c r="N22" s="59"/>
      <c r="O22" s="59"/>
      <c r="P22" s="59"/>
      <c r="Q22" s="59"/>
      <c r="R22" s="60"/>
      <c r="S22" s="61">
        <f>K22+1</f>
        <v>44849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44850</v>
      </c>
      <c r="B28" s="16"/>
      <c r="C28" s="17">
        <f>A28+1</f>
        <v>44851</v>
      </c>
      <c r="D28" s="18"/>
      <c r="E28" s="17">
        <f>C28+1</f>
        <v>44852</v>
      </c>
      <c r="F28" s="18"/>
      <c r="G28" s="17">
        <f>E28+1</f>
        <v>44853</v>
      </c>
      <c r="H28" s="18"/>
      <c r="I28" s="17">
        <f>G28+1</f>
        <v>44854</v>
      </c>
      <c r="J28" s="18"/>
      <c r="K28" s="57">
        <f>I28+1</f>
        <v>44855</v>
      </c>
      <c r="L28" s="58"/>
      <c r="M28" s="59"/>
      <c r="N28" s="59"/>
      <c r="O28" s="59"/>
      <c r="P28" s="59"/>
      <c r="Q28" s="59"/>
      <c r="R28" s="60"/>
      <c r="S28" s="61">
        <f>K28+1</f>
        <v>44856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44857</v>
      </c>
      <c r="B34" s="16"/>
      <c r="C34" s="17">
        <f>A34+1</f>
        <v>44858</v>
      </c>
      <c r="D34" s="18"/>
      <c r="E34" s="17">
        <f>C34+1</f>
        <v>44859</v>
      </c>
      <c r="F34" s="18"/>
      <c r="G34" s="17">
        <f>E34+1</f>
        <v>44860</v>
      </c>
      <c r="H34" s="18"/>
      <c r="I34" s="17">
        <f>G34+1</f>
        <v>44861</v>
      </c>
      <c r="J34" s="18"/>
      <c r="K34" s="57">
        <f>I34+1</f>
        <v>44862</v>
      </c>
      <c r="L34" s="58"/>
      <c r="M34" s="59"/>
      <c r="N34" s="59"/>
      <c r="O34" s="59"/>
      <c r="P34" s="59"/>
      <c r="Q34" s="59"/>
      <c r="R34" s="60"/>
      <c r="S34" s="61">
        <f>K34+1</f>
        <v>44863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44864</v>
      </c>
      <c r="B40" s="16"/>
      <c r="C40" s="17">
        <f>A40+1</f>
        <v>44865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">
    <cfRule type="expression" dxfId="65" priority="21">
      <formula>MONTH(A10)&lt;&gt;MONTH($A$1)</formula>
    </cfRule>
    <cfRule type="expression" dxfId="64" priority="22">
      <formula>OR(WEEKDAY(A10,1)=1,WEEKDAY(A10,1)=7)</formula>
    </cfRule>
  </conditionalFormatting>
  <conditionalFormatting sqref="A16 C16 E16 G16 K16 S16">
    <cfRule type="expression" dxfId="63" priority="17">
      <formula>MONTH(A16)&lt;&gt;MONTH($A$1)</formula>
    </cfRule>
    <cfRule type="expression" dxfId="62" priority="18">
      <formula>OR(WEEKDAY(A16,1)=1,WEEKDAY(A16,1)=7)</formula>
    </cfRule>
  </conditionalFormatting>
  <conditionalFormatting sqref="A22 C22 E22 G22 K22 S22">
    <cfRule type="expression" dxfId="61" priority="13">
      <formula>MONTH(A22)&lt;&gt;MONTH($A$1)</formula>
    </cfRule>
    <cfRule type="expression" dxfId="60" priority="14">
      <formula>OR(WEEKDAY(A22,1)=1,WEEKDAY(A22,1)=7)</formula>
    </cfRule>
  </conditionalFormatting>
  <conditionalFormatting sqref="A28 C28 E28 G28 K28 S28">
    <cfRule type="expression" dxfId="59" priority="9">
      <formula>MONTH(A28)&lt;&gt;MONTH($A$1)</formula>
    </cfRule>
    <cfRule type="expression" dxfId="58" priority="10">
      <formula>OR(WEEKDAY(A28,1)=1,WEEKDAY(A28,1)=7)</formula>
    </cfRule>
  </conditionalFormatting>
  <conditionalFormatting sqref="A34 C34 E34 G34 K34 S34">
    <cfRule type="expression" dxfId="57" priority="5">
      <formula>MONTH(A34)&lt;&gt;MONTH($A$1)</formula>
    </cfRule>
    <cfRule type="expression" dxfId="56" priority="6">
      <formula>OR(WEEKDAY(A34,1)=1,WEEKDAY(A34,1)=7)</formula>
    </cfRule>
  </conditionalFormatting>
  <conditionalFormatting sqref="A40 C40">
    <cfRule type="expression" dxfId="55" priority="1">
      <formula>MONTH(A40)&lt;&gt;MONTH($A$1)</formula>
    </cfRule>
    <cfRule type="expression" dxfId="54" priority="2">
      <formula>OR(WEEKDAY(A40,1)=1,WEEKDAY(A40,1)=7)</formula>
    </cfRule>
  </conditionalFormatting>
  <conditionalFormatting sqref="I10">
    <cfRule type="expression" dxfId="53" priority="19">
      <formula>MONTH(I10)&lt;&gt;MONTH($A$1)</formula>
    </cfRule>
    <cfRule type="expression" dxfId="52" priority="20">
      <formula>OR(WEEKDAY(I10,1)=1,WEEKDAY(I10,1)=7)</formula>
    </cfRule>
  </conditionalFormatting>
  <conditionalFormatting sqref="I16">
    <cfRule type="expression" dxfId="51" priority="15">
      <formula>MONTH(I16)&lt;&gt;MONTH($A$1)</formula>
    </cfRule>
    <cfRule type="expression" dxfId="50" priority="16">
      <formula>OR(WEEKDAY(I16,1)=1,WEEKDAY(I16,1)=7)</formula>
    </cfRule>
  </conditionalFormatting>
  <conditionalFormatting sqref="I22">
    <cfRule type="expression" dxfId="49" priority="11">
      <formula>MONTH(I22)&lt;&gt;MONTH($A$1)</formula>
    </cfRule>
    <cfRule type="expression" dxfId="48" priority="12">
      <formula>OR(WEEKDAY(I22,1)=1,WEEKDAY(I22,1)=7)</formula>
    </cfRule>
  </conditionalFormatting>
  <conditionalFormatting sqref="I28">
    <cfRule type="expression" dxfId="47" priority="7">
      <formula>MONTH(I28)&lt;&gt;MONTH($A$1)</formula>
    </cfRule>
    <cfRule type="expression" dxfId="46" priority="8">
      <formula>OR(WEEKDAY(I28,1)=1,WEEKDAY(I28,1)=7)</formula>
    </cfRule>
  </conditionalFormatting>
  <conditionalFormatting sqref="I34">
    <cfRule type="expression" dxfId="45" priority="3">
      <formula>MONTH(I34)&lt;&gt;MONTH($A$1)</formula>
    </cfRule>
    <cfRule type="expression" dxfId="44" priority="4">
      <formula>OR(WEEKDAY(I34,1)=1,WEEKDAY(I34,1)=7)</formula>
    </cfRule>
  </conditionalFormatting>
  <hyperlinks>
    <hyperlink ref="K45" r:id="rId1" display="https://www.vertex42.com/calendars/" xr:uid="{7D3765EB-706A-4707-A6B7-923EA72DDBD4}"/>
    <hyperlink ref="K44:Z44" r:id="rId2" display="Calendar Templates by Vertex42" xr:uid="{2E1D2332-F10E-4309-8ADD-8D7104F4D9D3}"/>
    <hyperlink ref="K45:Z45" r:id="rId3" display="https://www.vertex42.com/calendars/" xr:uid="{10404A06-9363-43A4-910C-95CB90B26C95}"/>
  </hyperlinks>
  <printOptions horizontalCentered="1"/>
  <pageMargins left="0.5" right="0.5" top="0.25" bottom="0.25" header="0.25" footer="0.25"/>
  <pageSetup scale="99" orientation="landscape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08612-0921-494D-848F-2B9A924B095F}">
  <sheetPr codeName="Sheet12">
    <pageSetUpPr fitToPage="1"/>
  </sheetPr>
  <dimension ref="A1:AA45"/>
  <sheetViews>
    <sheetView showGridLines="0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DATE('1'!AD18,'1'!AD20+10,1)</f>
        <v>44866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44835</v>
      </c>
      <c r="L1" s="66"/>
      <c r="M1" s="66"/>
      <c r="N1" s="66"/>
      <c r="O1" s="66"/>
      <c r="P1" s="66"/>
      <c r="Q1" s="66"/>
      <c r="S1" s="66">
        <f>DATE(YEAR(A1),MONTH(A1)+1,1)</f>
        <v>44896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 t="str">
        <f t="shared" si="0"/>
        <v/>
      </c>
      <c r="Q3" s="4">
        <f t="shared" si="0"/>
        <v>44835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 t="str">
        <f t="shared" si="1"/>
        <v/>
      </c>
      <c r="W3" s="4">
        <f t="shared" si="1"/>
        <v>44896</v>
      </c>
      <c r="X3" s="4">
        <f t="shared" si="1"/>
        <v>44897</v>
      </c>
      <c r="Y3" s="4">
        <f t="shared" si="1"/>
        <v>44898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44836</v>
      </c>
      <c r="L4" s="4">
        <f t="shared" si="0"/>
        <v>44837</v>
      </c>
      <c r="M4" s="4">
        <f t="shared" si="0"/>
        <v>44838</v>
      </c>
      <c r="N4" s="4">
        <f t="shared" si="0"/>
        <v>44839</v>
      </c>
      <c r="O4" s="4">
        <f t="shared" si="0"/>
        <v>44840</v>
      </c>
      <c r="P4" s="4">
        <f t="shared" si="0"/>
        <v>44841</v>
      </c>
      <c r="Q4" s="4">
        <f t="shared" si="0"/>
        <v>44842</v>
      </c>
      <c r="R4" s="2"/>
      <c r="S4" s="4">
        <f t="shared" si="1"/>
        <v>44899</v>
      </c>
      <c r="T4" s="4">
        <f t="shared" si="1"/>
        <v>44900</v>
      </c>
      <c r="U4" s="4">
        <f t="shared" si="1"/>
        <v>44901</v>
      </c>
      <c r="V4" s="4">
        <f t="shared" si="1"/>
        <v>44902</v>
      </c>
      <c r="W4" s="4">
        <f t="shared" si="1"/>
        <v>44903</v>
      </c>
      <c r="X4" s="4">
        <f t="shared" si="1"/>
        <v>44904</v>
      </c>
      <c r="Y4" s="4">
        <f t="shared" si="1"/>
        <v>44905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44843</v>
      </c>
      <c r="L5" s="4">
        <f t="shared" si="0"/>
        <v>44844</v>
      </c>
      <c r="M5" s="4">
        <f t="shared" si="0"/>
        <v>44845</v>
      </c>
      <c r="N5" s="4">
        <f t="shared" si="0"/>
        <v>44846</v>
      </c>
      <c r="O5" s="4">
        <f t="shared" si="0"/>
        <v>44847</v>
      </c>
      <c r="P5" s="4">
        <f t="shared" si="0"/>
        <v>44848</v>
      </c>
      <c r="Q5" s="4">
        <f t="shared" si="0"/>
        <v>44849</v>
      </c>
      <c r="R5" s="2"/>
      <c r="S5" s="4">
        <f t="shared" si="1"/>
        <v>44906</v>
      </c>
      <c r="T5" s="4">
        <f t="shared" si="1"/>
        <v>44907</v>
      </c>
      <c r="U5" s="4">
        <f t="shared" si="1"/>
        <v>44908</v>
      </c>
      <c r="V5" s="4">
        <f t="shared" si="1"/>
        <v>44909</v>
      </c>
      <c r="W5" s="4">
        <f t="shared" si="1"/>
        <v>44910</v>
      </c>
      <c r="X5" s="4">
        <f t="shared" si="1"/>
        <v>44911</v>
      </c>
      <c r="Y5" s="4">
        <f t="shared" si="1"/>
        <v>44912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44850</v>
      </c>
      <c r="L6" s="4">
        <f t="shared" si="0"/>
        <v>44851</v>
      </c>
      <c r="M6" s="4">
        <f t="shared" si="0"/>
        <v>44852</v>
      </c>
      <c r="N6" s="4">
        <f t="shared" si="0"/>
        <v>44853</v>
      </c>
      <c r="O6" s="4">
        <f t="shared" si="0"/>
        <v>44854</v>
      </c>
      <c r="P6" s="4">
        <f t="shared" si="0"/>
        <v>44855</v>
      </c>
      <c r="Q6" s="4">
        <f t="shared" si="0"/>
        <v>44856</v>
      </c>
      <c r="R6" s="2"/>
      <c r="S6" s="4">
        <f t="shared" si="1"/>
        <v>44913</v>
      </c>
      <c r="T6" s="4">
        <f t="shared" si="1"/>
        <v>44914</v>
      </c>
      <c r="U6" s="4">
        <f t="shared" si="1"/>
        <v>44915</v>
      </c>
      <c r="V6" s="4">
        <f t="shared" si="1"/>
        <v>44916</v>
      </c>
      <c r="W6" s="4">
        <f t="shared" si="1"/>
        <v>44917</v>
      </c>
      <c r="X6" s="4">
        <f t="shared" si="1"/>
        <v>44918</v>
      </c>
      <c r="Y6" s="4">
        <f t="shared" si="1"/>
        <v>44919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44857</v>
      </c>
      <c r="L7" s="4">
        <f t="shared" si="0"/>
        <v>44858</v>
      </c>
      <c r="M7" s="4">
        <f t="shared" si="0"/>
        <v>44859</v>
      </c>
      <c r="N7" s="4">
        <f t="shared" si="0"/>
        <v>44860</v>
      </c>
      <c r="O7" s="4">
        <f t="shared" si="0"/>
        <v>44861</v>
      </c>
      <c r="P7" s="4">
        <f t="shared" si="0"/>
        <v>44862</v>
      </c>
      <c r="Q7" s="4">
        <f t="shared" si="0"/>
        <v>44863</v>
      </c>
      <c r="R7" s="2"/>
      <c r="S7" s="4">
        <f t="shared" si="1"/>
        <v>44920</v>
      </c>
      <c r="T7" s="4">
        <f t="shared" si="1"/>
        <v>44921</v>
      </c>
      <c r="U7" s="4">
        <f t="shared" si="1"/>
        <v>44922</v>
      </c>
      <c r="V7" s="4">
        <f t="shared" si="1"/>
        <v>44923</v>
      </c>
      <c r="W7" s="4">
        <f t="shared" si="1"/>
        <v>44924</v>
      </c>
      <c r="X7" s="4">
        <f t="shared" si="1"/>
        <v>44925</v>
      </c>
      <c r="Y7" s="4">
        <f t="shared" si="1"/>
        <v>44926</v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>
        <f t="shared" si="0"/>
        <v>44864</v>
      </c>
      <c r="L8" s="4">
        <f t="shared" si="0"/>
        <v>44865</v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44864</v>
      </c>
      <c r="B9" s="68"/>
      <c r="C9" s="68">
        <f>C10</f>
        <v>44865</v>
      </c>
      <c r="D9" s="68"/>
      <c r="E9" s="68">
        <f>E10</f>
        <v>44866</v>
      </c>
      <c r="F9" s="68"/>
      <c r="G9" s="68">
        <f>G10</f>
        <v>44867</v>
      </c>
      <c r="H9" s="68"/>
      <c r="I9" s="68">
        <f>I10</f>
        <v>44868</v>
      </c>
      <c r="J9" s="68"/>
      <c r="K9" s="68">
        <f>K10</f>
        <v>44869</v>
      </c>
      <c r="L9" s="68"/>
      <c r="M9" s="68"/>
      <c r="N9" s="68"/>
      <c r="O9" s="68"/>
      <c r="P9" s="68"/>
      <c r="Q9" s="68"/>
      <c r="R9" s="68"/>
      <c r="S9" s="68">
        <f>S10</f>
        <v>44870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44864</v>
      </c>
      <c r="B10" s="16"/>
      <c r="C10" s="17">
        <f>A10+1</f>
        <v>44865</v>
      </c>
      <c r="D10" s="18"/>
      <c r="E10" s="17">
        <f>C10+1</f>
        <v>44866</v>
      </c>
      <c r="F10" s="18"/>
      <c r="G10" s="17">
        <f>E10+1</f>
        <v>44867</v>
      </c>
      <c r="H10" s="18"/>
      <c r="I10" s="17">
        <f>G10+1</f>
        <v>44868</v>
      </c>
      <c r="J10" s="18"/>
      <c r="K10" s="57">
        <f>I10+1</f>
        <v>44869</v>
      </c>
      <c r="L10" s="58"/>
      <c r="M10" s="59"/>
      <c r="N10" s="59"/>
      <c r="O10" s="59"/>
      <c r="P10" s="59"/>
      <c r="Q10" s="59"/>
      <c r="R10" s="60"/>
      <c r="S10" s="61">
        <f>K10+1</f>
        <v>44870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44871</v>
      </c>
      <c r="B16" s="16"/>
      <c r="C16" s="17">
        <f>A16+1</f>
        <v>44872</v>
      </c>
      <c r="D16" s="18"/>
      <c r="E16" s="17">
        <f>C16+1</f>
        <v>44873</v>
      </c>
      <c r="F16" s="18"/>
      <c r="G16" s="17">
        <f>E16+1</f>
        <v>44874</v>
      </c>
      <c r="H16" s="18"/>
      <c r="I16" s="17">
        <f>G16+1</f>
        <v>44875</v>
      </c>
      <c r="J16" s="18"/>
      <c r="K16" s="57">
        <f>I16+1</f>
        <v>44876</v>
      </c>
      <c r="L16" s="58"/>
      <c r="M16" s="59"/>
      <c r="N16" s="59"/>
      <c r="O16" s="59"/>
      <c r="P16" s="59"/>
      <c r="Q16" s="59"/>
      <c r="R16" s="60"/>
      <c r="S16" s="61">
        <f>K16+1</f>
        <v>44877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44878</v>
      </c>
      <c r="B22" s="16"/>
      <c r="C22" s="17">
        <f>A22+1</f>
        <v>44879</v>
      </c>
      <c r="D22" s="18"/>
      <c r="E22" s="17">
        <f>C22+1</f>
        <v>44880</v>
      </c>
      <c r="F22" s="18"/>
      <c r="G22" s="17">
        <f>E22+1</f>
        <v>44881</v>
      </c>
      <c r="H22" s="18"/>
      <c r="I22" s="17">
        <f>G22+1</f>
        <v>44882</v>
      </c>
      <c r="J22" s="18"/>
      <c r="K22" s="57">
        <f>I22+1</f>
        <v>44883</v>
      </c>
      <c r="L22" s="58"/>
      <c r="M22" s="59"/>
      <c r="N22" s="59"/>
      <c r="O22" s="59"/>
      <c r="P22" s="59"/>
      <c r="Q22" s="59"/>
      <c r="R22" s="60"/>
      <c r="S22" s="61">
        <f>K22+1</f>
        <v>44884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44885</v>
      </c>
      <c r="B28" s="16"/>
      <c r="C28" s="17">
        <f>A28+1</f>
        <v>44886</v>
      </c>
      <c r="D28" s="18"/>
      <c r="E28" s="17">
        <f>C28+1</f>
        <v>44887</v>
      </c>
      <c r="F28" s="18"/>
      <c r="G28" s="17">
        <f>E28+1</f>
        <v>44888</v>
      </c>
      <c r="H28" s="18"/>
      <c r="I28" s="17">
        <f>G28+1</f>
        <v>44889</v>
      </c>
      <c r="J28" s="18"/>
      <c r="K28" s="57">
        <f>I28+1</f>
        <v>44890</v>
      </c>
      <c r="L28" s="58"/>
      <c r="M28" s="59"/>
      <c r="N28" s="59"/>
      <c r="O28" s="59"/>
      <c r="P28" s="59"/>
      <c r="Q28" s="59"/>
      <c r="R28" s="60"/>
      <c r="S28" s="61">
        <f>K28+1</f>
        <v>44891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44892</v>
      </c>
      <c r="B34" s="16"/>
      <c r="C34" s="17">
        <f>A34+1</f>
        <v>44893</v>
      </c>
      <c r="D34" s="18"/>
      <c r="E34" s="17">
        <f>C34+1</f>
        <v>44894</v>
      </c>
      <c r="F34" s="18"/>
      <c r="G34" s="17">
        <f>E34+1</f>
        <v>44895</v>
      </c>
      <c r="H34" s="18"/>
      <c r="I34" s="17">
        <f>G34+1</f>
        <v>44896</v>
      </c>
      <c r="J34" s="18"/>
      <c r="K34" s="57">
        <f>I34+1</f>
        <v>44897</v>
      </c>
      <c r="L34" s="58"/>
      <c r="M34" s="59"/>
      <c r="N34" s="59"/>
      <c r="O34" s="59"/>
      <c r="P34" s="59"/>
      <c r="Q34" s="59"/>
      <c r="R34" s="60"/>
      <c r="S34" s="61">
        <f>K34+1</f>
        <v>44898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44899</v>
      </c>
      <c r="B40" s="16"/>
      <c r="C40" s="17">
        <f>A40+1</f>
        <v>44900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">
    <cfRule type="expression" dxfId="43" priority="21">
      <formula>MONTH(A10)&lt;&gt;MONTH($A$1)</formula>
    </cfRule>
    <cfRule type="expression" dxfId="42" priority="22">
      <formula>OR(WEEKDAY(A10,1)=1,WEEKDAY(A10,1)=7)</formula>
    </cfRule>
  </conditionalFormatting>
  <conditionalFormatting sqref="A16 C16 E16 G16 K16 S16">
    <cfRule type="expression" dxfId="41" priority="17">
      <formula>MONTH(A16)&lt;&gt;MONTH($A$1)</formula>
    </cfRule>
    <cfRule type="expression" dxfId="40" priority="18">
      <formula>OR(WEEKDAY(A16,1)=1,WEEKDAY(A16,1)=7)</formula>
    </cfRule>
  </conditionalFormatting>
  <conditionalFormatting sqref="A22 C22 E22 G22 K22 S22">
    <cfRule type="expression" dxfId="39" priority="13">
      <formula>MONTH(A22)&lt;&gt;MONTH($A$1)</formula>
    </cfRule>
    <cfRule type="expression" dxfId="38" priority="14">
      <formula>OR(WEEKDAY(A22,1)=1,WEEKDAY(A22,1)=7)</formula>
    </cfRule>
  </conditionalFormatting>
  <conditionalFormatting sqref="A28 C28 E28 G28 K28 S28">
    <cfRule type="expression" dxfId="37" priority="9">
      <formula>MONTH(A28)&lt;&gt;MONTH($A$1)</formula>
    </cfRule>
    <cfRule type="expression" dxfId="36" priority="10">
      <formula>OR(WEEKDAY(A28,1)=1,WEEKDAY(A28,1)=7)</formula>
    </cfRule>
  </conditionalFormatting>
  <conditionalFormatting sqref="A34 C34 E34 G34 K34 S34">
    <cfRule type="expression" dxfId="35" priority="5">
      <formula>MONTH(A34)&lt;&gt;MONTH($A$1)</formula>
    </cfRule>
    <cfRule type="expression" dxfId="34" priority="6">
      <formula>OR(WEEKDAY(A34,1)=1,WEEKDAY(A34,1)=7)</formula>
    </cfRule>
  </conditionalFormatting>
  <conditionalFormatting sqref="A40 C40">
    <cfRule type="expression" dxfId="33" priority="1">
      <formula>MONTH(A40)&lt;&gt;MONTH($A$1)</formula>
    </cfRule>
    <cfRule type="expression" dxfId="32" priority="2">
      <formula>OR(WEEKDAY(A40,1)=1,WEEKDAY(A40,1)=7)</formula>
    </cfRule>
  </conditionalFormatting>
  <conditionalFormatting sqref="I10">
    <cfRule type="expression" dxfId="31" priority="19">
      <formula>MONTH(I10)&lt;&gt;MONTH($A$1)</formula>
    </cfRule>
    <cfRule type="expression" dxfId="30" priority="20">
      <formula>OR(WEEKDAY(I10,1)=1,WEEKDAY(I10,1)=7)</formula>
    </cfRule>
  </conditionalFormatting>
  <conditionalFormatting sqref="I16">
    <cfRule type="expression" dxfId="29" priority="15">
      <formula>MONTH(I16)&lt;&gt;MONTH($A$1)</formula>
    </cfRule>
    <cfRule type="expression" dxfId="28" priority="16">
      <formula>OR(WEEKDAY(I16,1)=1,WEEKDAY(I16,1)=7)</formula>
    </cfRule>
  </conditionalFormatting>
  <conditionalFormatting sqref="I22">
    <cfRule type="expression" dxfId="27" priority="11">
      <formula>MONTH(I22)&lt;&gt;MONTH($A$1)</formula>
    </cfRule>
    <cfRule type="expression" dxfId="26" priority="12">
      <formula>OR(WEEKDAY(I22,1)=1,WEEKDAY(I22,1)=7)</formula>
    </cfRule>
  </conditionalFormatting>
  <conditionalFormatting sqref="I28">
    <cfRule type="expression" dxfId="25" priority="7">
      <formula>MONTH(I28)&lt;&gt;MONTH($A$1)</formula>
    </cfRule>
    <cfRule type="expression" dxfId="24" priority="8">
      <formula>OR(WEEKDAY(I28,1)=1,WEEKDAY(I28,1)=7)</formula>
    </cfRule>
  </conditionalFormatting>
  <conditionalFormatting sqref="I34">
    <cfRule type="expression" dxfId="23" priority="3">
      <formula>MONTH(I34)&lt;&gt;MONTH($A$1)</formula>
    </cfRule>
    <cfRule type="expression" dxfId="22" priority="4">
      <formula>OR(WEEKDAY(I34,1)=1,WEEKDAY(I34,1)=7)</formula>
    </cfRule>
  </conditionalFormatting>
  <hyperlinks>
    <hyperlink ref="K45" r:id="rId1" display="https://www.vertex42.com/calendars/" xr:uid="{DC3B793E-A1F1-49DD-8352-CDAC05EB76D2}"/>
    <hyperlink ref="K44:Z44" r:id="rId2" display="Calendar Templates by Vertex42" xr:uid="{D85721D8-1650-4072-A316-FDE6401B8C31}"/>
    <hyperlink ref="K45:Z45" r:id="rId3" display="https://www.vertex42.com/calendars/" xr:uid="{EBFF94FF-6DAC-48ED-B4E1-D6427ADE799E}"/>
  </hyperlinks>
  <printOptions horizontalCentered="1"/>
  <pageMargins left="0.5" right="0.5" top="0.25" bottom="0.25" header="0.25" footer="0.25"/>
  <pageSetup scale="99" orientation="landscape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4E17-8E94-421D-989F-2522C9901520}">
  <sheetPr codeName="Sheet13">
    <pageSetUpPr fitToPage="1"/>
  </sheetPr>
  <dimension ref="A1:AA45"/>
  <sheetViews>
    <sheetView showGridLines="0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DATE('1'!AD18,'1'!AD20+11,1)</f>
        <v>44896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44866</v>
      </c>
      <c r="L1" s="66"/>
      <c r="M1" s="66"/>
      <c r="N1" s="66"/>
      <c r="O1" s="66"/>
      <c r="P1" s="66"/>
      <c r="Q1" s="66"/>
      <c r="S1" s="66">
        <f>DATE(YEAR(A1),MONTH(A1)+1,1)</f>
        <v>44927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>
        <f t="shared" si="0"/>
        <v>44866</v>
      </c>
      <c r="N3" s="4">
        <f t="shared" si="0"/>
        <v>44867</v>
      </c>
      <c r="O3" s="4">
        <f t="shared" si="0"/>
        <v>44868</v>
      </c>
      <c r="P3" s="4">
        <f t="shared" si="0"/>
        <v>44869</v>
      </c>
      <c r="Q3" s="4">
        <f t="shared" si="0"/>
        <v>44870</v>
      </c>
      <c r="R3" s="2"/>
      <c r="S3" s="4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>44927</v>
      </c>
      <c r="T3" s="4">
        <f t="shared" si="1"/>
        <v>44928</v>
      </c>
      <c r="U3" s="4">
        <f t="shared" si="1"/>
        <v>44929</v>
      </c>
      <c r="V3" s="4">
        <f t="shared" si="1"/>
        <v>44930</v>
      </c>
      <c r="W3" s="4">
        <f t="shared" si="1"/>
        <v>44931</v>
      </c>
      <c r="X3" s="4">
        <f t="shared" si="1"/>
        <v>44932</v>
      </c>
      <c r="Y3" s="4">
        <f t="shared" si="1"/>
        <v>44933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44871</v>
      </c>
      <c r="L4" s="4">
        <f t="shared" si="0"/>
        <v>44872</v>
      </c>
      <c r="M4" s="4">
        <f t="shared" si="0"/>
        <v>44873</v>
      </c>
      <c r="N4" s="4">
        <f t="shared" si="0"/>
        <v>44874</v>
      </c>
      <c r="O4" s="4">
        <f t="shared" si="0"/>
        <v>44875</v>
      </c>
      <c r="P4" s="4">
        <f t="shared" si="0"/>
        <v>44876</v>
      </c>
      <c r="Q4" s="4">
        <f t="shared" si="0"/>
        <v>44877</v>
      </c>
      <c r="R4" s="2"/>
      <c r="S4" s="4">
        <f t="shared" si="1"/>
        <v>44934</v>
      </c>
      <c r="T4" s="4">
        <f t="shared" si="1"/>
        <v>44935</v>
      </c>
      <c r="U4" s="4">
        <f t="shared" si="1"/>
        <v>44936</v>
      </c>
      <c r="V4" s="4">
        <f t="shared" si="1"/>
        <v>44937</v>
      </c>
      <c r="W4" s="4">
        <f t="shared" si="1"/>
        <v>44938</v>
      </c>
      <c r="X4" s="4">
        <f t="shared" si="1"/>
        <v>44939</v>
      </c>
      <c r="Y4" s="4">
        <f t="shared" si="1"/>
        <v>44940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44878</v>
      </c>
      <c r="L5" s="4">
        <f t="shared" si="0"/>
        <v>44879</v>
      </c>
      <c r="M5" s="4">
        <f t="shared" si="0"/>
        <v>44880</v>
      </c>
      <c r="N5" s="4">
        <f t="shared" si="0"/>
        <v>44881</v>
      </c>
      <c r="O5" s="4">
        <f t="shared" si="0"/>
        <v>44882</v>
      </c>
      <c r="P5" s="4">
        <f t="shared" si="0"/>
        <v>44883</v>
      </c>
      <c r="Q5" s="4">
        <f t="shared" si="0"/>
        <v>44884</v>
      </c>
      <c r="R5" s="2"/>
      <c r="S5" s="4">
        <f t="shared" si="1"/>
        <v>44941</v>
      </c>
      <c r="T5" s="4">
        <f t="shared" si="1"/>
        <v>44942</v>
      </c>
      <c r="U5" s="4">
        <f t="shared" si="1"/>
        <v>44943</v>
      </c>
      <c r="V5" s="4">
        <f t="shared" si="1"/>
        <v>44944</v>
      </c>
      <c r="W5" s="4">
        <f t="shared" si="1"/>
        <v>44945</v>
      </c>
      <c r="X5" s="4">
        <f t="shared" si="1"/>
        <v>44946</v>
      </c>
      <c r="Y5" s="4">
        <f t="shared" si="1"/>
        <v>44947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44885</v>
      </c>
      <c r="L6" s="4">
        <f t="shared" si="0"/>
        <v>44886</v>
      </c>
      <c r="M6" s="4">
        <f t="shared" si="0"/>
        <v>44887</v>
      </c>
      <c r="N6" s="4">
        <f t="shared" si="0"/>
        <v>44888</v>
      </c>
      <c r="O6" s="4">
        <f t="shared" si="0"/>
        <v>44889</v>
      </c>
      <c r="P6" s="4">
        <f t="shared" si="0"/>
        <v>44890</v>
      </c>
      <c r="Q6" s="4">
        <f t="shared" si="0"/>
        <v>44891</v>
      </c>
      <c r="R6" s="2"/>
      <c r="S6" s="4">
        <f t="shared" si="1"/>
        <v>44948</v>
      </c>
      <c r="T6" s="4">
        <f t="shared" si="1"/>
        <v>44949</v>
      </c>
      <c r="U6" s="4">
        <f t="shared" si="1"/>
        <v>44950</v>
      </c>
      <c r="V6" s="4">
        <f t="shared" si="1"/>
        <v>44951</v>
      </c>
      <c r="W6" s="4">
        <f t="shared" si="1"/>
        <v>44952</v>
      </c>
      <c r="X6" s="4">
        <f t="shared" si="1"/>
        <v>44953</v>
      </c>
      <c r="Y6" s="4">
        <f t="shared" si="1"/>
        <v>44954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44892</v>
      </c>
      <c r="L7" s="4">
        <f t="shared" si="0"/>
        <v>44893</v>
      </c>
      <c r="M7" s="4">
        <f t="shared" si="0"/>
        <v>44894</v>
      </c>
      <c r="N7" s="4">
        <f t="shared" si="0"/>
        <v>44895</v>
      </c>
      <c r="O7" s="4" t="str">
        <f t="shared" si="0"/>
        <v/>
      </c>
      <c r="P7" s="4" t="str">
        <f t="shared" si="0"/>
        <v/>
      </c>
      <c r="Q7" s="4" t="str">
        <f t="shared" si="0"/>
        <v/>
      </c>
      <c r="R7" s="2"/>
      <c r="S7" s="4">
        <f t="shared" si="1"/>
        <v>44955</v>
      </c>
      <c r="T7" s="4">
        <f t="shared" si="1"/>
        <v>44956</v>
      </c>
      <c r="U7" s="4">
        <f t="shared" si="1"/>
        <v>44957</v>
      </c>
      <c r="V7" s="4" t="str">
        <f t="shared" si="1"/>
        <v/>
      </c>
      <c r="W7" s="4" t="str">
        <f t="shared" si="1"/>
        <v/>
      </c>
      <c r="X7" s="4" t="str">
        <f t="shared" si="1"/>
        <v/>
      </c>
      <c r="Y7" s="4" t="str">
        <f t="shared" si="1"/>
        <v/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44892</v>
      </c>
      <c r="B9" s="68"/>
      <c r="C9" s="68">
        <f>C10</f>
        <v>44893</v>
      </c>
      <c r="D9" s="68"/>
      <c r="E9" s="68">
        <f>E10</f>
        <v>44894</v>
      </c>
      <c r="F9" s="68"/>
      <c r="G9" s="68">
        <f>G10</f>
        <v>44895</v>
      </c>
      <c r="H9" s="68"/>
      <c r="I9" s="68">
        <f>I10</f>
        <v>44896</v>
      </c>
      <c r="J9" s="68"/>
      <c r="K9" s="68">
        <f>K10</f>
        <v>44897</v>
      </c>
      <c r="L9" s="68"/>
      <c r="M9" s="68"/>
      <c r="N9" s="68"/>
      <c r="O9" s="68"/>
      <c r="P9" s="68"/>
      <c r="Q9" s="68"/>
      <c r="R9" s="68"/>
      <c r="S9" s="68">
        <f>S10</f>
        <v>44898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44892</v>
      </c>
      <c r="B10" s="16"/>
      <c r="C10" s="17">
        <f>A10+1</f>
        <v>44893</v>
      </c>
      <c r="D10" s="18"/>
      <c r="E10" s="17">
        <f>C10+1</f>
        <v>44894</v>
      </c>
      <c r="F10" s="18"/>
      <c r="G10" s="17">
        <f>E10+1</f>
        <v>44895</v>
      </c>
      <c r="H10" s="18"/>
      <c r="I10" s="17">
        <f>G10+1</f>
        <v>44896</v>
      </c>
      <c r="J10" s="18"/>
      <c r="K10" s="57">
        <f>I10+1</f>
        <v>44897</v>
      </c>
      <c r="L10" s="58"/>
      <c r="M10" s="59"/>
      <c r="N10" s="59"/>
      <c r="O10" s="59"/>
      <c r="P10" s="59"/>
      <c r="Q10" s="59"/>
      <c r="R10" s="60"/>
      <c r="S10" s="61">
        <f>K10+1</f>
        <v>44898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44899</v>
      </c>
      <c r="B16" s="16"/>
      <c r="C16" s="17">
        <f>A16+1</f>
        <v>44900</v>
      </c>
      <c r="D16" s="18"/>
      <c r="E16" s="17">
        <f>C16+1</f>
        <v>44901</v>
      </c>
      <c r="F16" s="18"/>
      <c r="G16" s="17">
        <f>E16+1</f>
        <v>44902</v>
      </c>
      <c r="H16" s="18"/>
      <c r="I16" s="17">
        <f>G16+1</f>
        <v>44903</v>
      </c>
      <c r="J16" s="18"/>
      <c r="K16" s="57">
        <f>I16+1</f>
        <v>44904</v>
      </c>
      <c r="L16" s="58"/>
      <c r="M16" s="59"/>
      <c r="N16" s="59"/>
      <c r="O16" s="59"/>
      <c r="P16" s="59"/>
      <c r="Q16" s="59"/>
      <c r="R16" s="60"/>
      <c r="S16" s="61">
        <f>K16+1</f>
        <v>44905</v>
      </c>
      <c r="T16" s="62"/>
      <c r="U16" s="63"/>
      <c r="V16" s="63"/>
      <c r="W16" s="63"/>
      <c r="X16" s="63"/>
      <c r="Y16" s="63"/>
      <c r="Z16" s="64"/>
    </row>
    <row r="17" spans="1:27" s="11" customFormat="1" ht="12.5" customHeigh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ht="12.5" customHeigh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ht="12.5" customHeigh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ht="12.5" customHeigh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44906</v>
      </c>
      <c r="B22" s="16"/>
      <c r="C22" s="17">
        <f>A22+1</f>
        <v>44907</v>
      </c>
      <c r="D22" s="18"/>
      <c r="E22" s="17">
        <f>C22+1</f>
        <v>44908</v>
      </c>
      <c r="F22" s="18"/>
      <c r="G22" s="17">
        <f>E22+1</f>
        <v>44909</v>
      </c>
      <c r="H22" s="18"/>
      <c r="I22" s="17">
        <f>G22+1</f>
        <v>44910</v>
      </c>
      <c r="J22" s="18"/>
      <c r="K22" s="57">
        <f>I22+1</f>
        <v>44911</v>
      </c>
      <c r="L22" s="58"/>
      <c r="M22" s="59"/>
      <c r="N22" s="59"/>
      <c r="O22" s="59"/>
      <c r="P22" s="59"/>
      <c r="Q22" s="59"/>
      <c r="R22" s="60"/>
      <c r="S22" s="61">
        <f>K22+1</f>
        <v>44912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44913</v>
      </c>
      <c r="B28" s="16"/>
      <c r="C28" s="17">
        <f>A28+1</f>
        <v>44914</v>
      </c>
      <c r="D28" s="18"/>
      <c r="E28" s="17">
        <f>C28+1</f>
        <v>44915</v>
      </c>
      <c r="F28" s="18"/>
      <c r="G28" s="17">
        <f>E28+1</f>
        <v>44916</v>
      </c>
      <c r="H28" s="18"/>
      <c r="I28" s="17">
        <f>G28+1</f>
        <v>44917</v>
      </c>
      <c r="J28" s="18"/>
      <c r="K28" s="57">
        <f>I28+1</f>
        <v>44918</v>
      </c>
      <c r="L28" s="58"/>
      <c r="M28" s="59"/>
      <c r="N28" s="59"/>
      <c r="O28" s="59"/>
      <c r="P28" s="59"/>
      <c r="Q28" s="59"/>
      <c r="R28" s="60"/>
      <c r="S28" s="61">
        <f>K28+1</f>
        <v>44919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44920</v>
      </c>
      <c r="B34" s="16"/>
      <c r="C34" s="17">
        <f>A34+1</f>
        <v>44921</v>
      </c>
      <c r="D34" s="18"/>
      <c r="E34" s="17">
        <f>C34+1</f>
        <v>44922</v>
      </c>
      <c r="F34" s="18"/>
      <c r="G34" s="17">
        <f>E34+1</f>
        <v>44923</v>
      </c>
      <c r="H34" s="18"/>
      <c r="I34" s="17">
        <f>G34+1</f>
        <v>44924</v>
      </c>
      <c r="J34" s="18"/>
      <c r="K34" s="57">
        <f>I34+1</f>
        <v>44925</v>
      </c>
      <c r="L34" s="58"/>
      <c r="M34" s="59"/>
      <c r="N34" s="59"/>
      <c r="O34" s="59"/>
      <c r="P34" s="59"/>
      <c r="Q34" s="59"/>
      <c r="R34" s="60"/>
      <c r="S34" s="61">
        <f>K34+1</f>
        <v>44926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44927</v>
      </c>
      <c r="B40" s="16"/>
      <c r="C40" s="17">
        <f>A40+1</f>
        <v>44928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">
    <cfRule type="expression" dxfId="21" priority="21">
      <formula>MONTH(A10)&lt;&gt;MONTH($A$1)</formula>
    </cfRule>
    <cfRule type="expression" dxfId="20" priority="22">
      <formula>OR(WEEKDAY(A10,1)=1,WEEKDAY(A10,1)=7)</formula>
    </cfRule>
  </conditionalFormatting>
  <conditionalFormatting sqref="A16 C16 E16 G16 K16 S16">
    <cfRule type="expression" dxfId="19" priority="17">
      <formula>MONTH(A16)&lt;&gt;MONTH($A$1)</formula>
    </cfRule>
    <cfRule type="expression" dxfId="18" priority="18">
      <formula>OR(WEEKDAY(A16,1)=1,WEEKDAY(A16,1)=7)</formula>
    </cfRule>
  </conditionalFormatting>
  <conditionalFormatting sqref="A22 C22 E22 G22 K22 S22">
    <cfRule type="expression" dxfId="17" priority="13">
      <formula>MONTH(A22)&lt;&gt;MONTH($A$1)</formula>
    </cfRule>
    <cfRule type="expression" dxfId="16" priority="14">
      <formula>OR(WEEKDAY(A22,1)=1,WEEKDAY(A22,1)=7)</formula>
    </cfRule>
  </conditionalFormatting>
  <conditionalFormatting sqref="A28 C28 E28 G28 K28 S28">
    <cfRule type="expression" dxfId="15" priority="9">
      <formula>MONTH(A28)&lt;&gt;MONTH($A$1)</formula>
    </cfRule>
    <cfRule type="expression" dxfId="14" priority="10">
      <formula>OR(WEEKDAY(A28,1)=1,WEEKDAY(A28,1)=7)</formula>
    </cfRule>
  </conditionalFormatting>
  <conditionalFormatting sqref="A34 C34 E34 G34 K34 S34">
    <cfRule type="expression" dxfId="13" priority="5">
      <formula>MONTH(A34)&lt;&gt;MONTH($A$1)</formula>
    </cfRule>
    <cfRule type="expression" dxfId="12" priority="6">
      <formula>OR(WEEKDAY(A34,1)=1,WEEKDAY(A34,1)=7)</formula>
    </cfRule>
  </conditionalFormatting>
  <conditionalFormatting sqref="A40 C40">
    <cfRule type="expression" dxfId="11" priority="1">
      <formula>MONTH(A40)&lt;&gt;MONTH($A$1)</formula>
    </cfRule>
    <cfRule type="expression" dxfId="10" priority="2">
      <formula>OR(WEEKDAY(A40,1)=1,WEEKDAY(A40,1)=7)</formula>
    </cfRule>
  </conditionalFormatting>
  <conditionalFormatting sqref="I10">
    <cfRule type="expression" dxfId="9" priority="19">
      <formula>MONTH(I10)&lt;&gt;MONTH($A$1)</formula>
    </cfRule>
    <cfRule type="expression" dxfId="8" priority="20">
      <formula>OR(WEEKDAY(I10,1)=1,WEEKDAY(I10,1)=7)</formula>
    </cfRule>
  </conditionalFormatting>
  <conditionalFormatting sqref="I16">
    <cfRule type="expression" dxfId="7" priority="15">
      <formula>MONTH(I16)&lt;&gt;MONTH($A$1)</formula>
    </cfRule>
    <cfRule type="expression" dxfId="6" priority="16">
      <formula>OR(WEEKDAY(I16,1)=1,WEEKDAY(I16,1)=7)</formula>
    </cfRule>
  </conditionalFormatting>
  <conditionalFormatting sqref="I22">
    <cfRule type="expression" dxfId="5" priority="11">
      <formula>MONTH(I22)&lt;&gt;MONTH($A$1)</formula>
    </cfRule>
    <cfRule type="expression" dxfId="4" priority="12">
      <formula>OR(WEEKDAY(I22,1)=1,WEEKDAY(I22,1)=7)</formula>
    </cfRule>
  </conditionalFormatting>
  <conditionalFormatting sqref="I28">
    <cfRule type="expression" dxfId="3" priority="7">
      <formula>MONTH(I28)&lt;&gt;MONTH($A$1)</formula>
    </cfRule>
    <cfRule type="expression" dxfId="2" priority="8">
      <formula>OR(WEEKDAY(I28,1)=1,WEEKDAY(I28,1)=7)</formula>
    </cfRule>
  </conditionalFormatting>
  <conditionalFormatting sqref="I34">
    <cfRule type="expression" dxfId="1" priority="3">
      <formula>MONTH(I34)&lt;&gt;MONTH($A$1)</formula>
    </cfRule>
    <cfRule type="expression" dxfId="0" priority="4">
      <formula>OR(WEEKDAY(I34,1)=1,WEEKDAY(I34,1)=7)</formula>
    </cfRule>
  </conditionalFormatting>
  <hyperlinks>
    <hyperlink ref="K45" r:id="rId1" display="https://www.vertex42.com/calendars/" xr:uid="{423F723A-EBA8-4AB0-A70F-AD2A07E15852}"/>
    <hyperlink ref="K44:Z44" r:id="rId2" display="Calendar Templates by Vertex42" xr:uid="{56509CA2-F613-4263-8DCE-009BD8CE00F3}"/>
    <hyperlink ref="K45:Z45" r:id="rId3" display="https://www.vertex42.com/calendars/" xr:uid="{0C3E6F6C-BCA1-400B-844B-FD393B5B829A}"/>
  </hyperlinks>
  <printOptions horizontalCentered="1"/>
  <pageMargins left="0.5" right="0.5" top="0.25" bottom="0.25" header="0.25" footer="0.25"/>
  <pageSetup scale="99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CF7F-3C9F-4CDB-9B49-9F4352A6B73A}">
  <sheetPr codeName="Sheet2">
    <pageSetUpPr fitToPage="1"/>
  </sheetPr>
  <dimension ref="A1:AA45"/>
  <sheetViews>
    <sheetView showGridLines="0" zoomScale="76" zoomScaleNormal="76" workbookViewId="0">
      <selection activeCell="AE22" sqref="AE22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6" s="2" customFormat="1" ht="15" customHeight="1" x14ac:dyDescent="0.2">
      <c r="A1" s="65">
        <f>DATE('1'!AD18,'1'!AD20+1,1)</f>
        <v>44593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44562</v>
      </c>
      <c r="L1" s="66"/>
      <c r="M1" s="66"/>
      <c r="N1" s="66"/>
      <c r="O1" s="66"/>
      <c r="P1" s="66"/>
      <c r="Q1" s="66"/>
      <c r="S1" s="66">
        <f>DATE(YEAR(A1),MONTH(A1)+1,1)</f>
        <v>44621</v>
      </c>
      <c r="T1" s="66"/>
      <c r="U1" s="66"/>
      <c r="V1" s="66"/>
      <c r="W1" s="66"/>
      <c r="X1" s="66"/>
      <c r="Y1" s="66"/>
    </row>
    <row r="2" spans="1:26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6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 t="str">
        <f t="shared" si="0"/>
        <v/>
      </c>
      <c r="Q3" s="4">
        <f t="shared" si="0"/>
        <v>44562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>
        <f t="shared" si="1"/>
        <v>44621</v>
      </c>
      <c r="V3" s="4">
        <f t="shared" si="1"/>
        <v>44622</v>
      </c>
      <c r="W3" s="4">
        <f t="shared" si="1"/>
        <v>44623</v>
      </c>
      <c r="X3" s="4">
        <f t="shared" si="1"/>
        <v>44624</v>
      </c>
      <c r="Y3" s="4">
        <f t="shared" si="1"/>
        <v>44625</v>
      </c>
    </row>
    <row r="4" spans="1:26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44563</v>
      </c>
      <c r="L4" s="4">
        <f t="shared" si="0"/>
        <v>44564</v>
      </c>
      <c r="M4" s="4">
        <f t="shared" si="0"/>
        <v>44565</v>
      </c>
      <c r="N4" s="4">
        <f t="shared" si="0"/>
        <v>44566</v>
      </c>
      <c r="O4" s="4">
        <f t="shared" si="0"/>
        <v>44567</v>
      </c>
      <c r="P4" s="4">
        <f t="shared" si="0"/>
        <v>44568</v>
      </c>
      <c r="Q4" s="4">
        <f t="shared" si="0"/>
        <v>44569</v>
      </c>
      <c r="R4" s="2"/>
      <c r="S4" s="4">
        <f t="shared" si="1"/>
        <v>44626</v>
      </c>
      <c r="T4" s="4">
        <f t="shared" si="1"/>
        <v>44627</v>
      </c>
      <c r="U4" s="4">
        <f t="shared" si="1"/>
        <v>44628</v>
      </c>
      <c r="V4" s="4">
        <f t="shared" si="1"/>
        <v>44629</v>
      </c>
      <c r="W4" s="4">
        <f t="shared" si="1"/>
        <v>44630</v>
      </c>
      <c r="X4" s="4">
        <f t="shared" si="1"/>
        <v>44631</v>
      </c>
      <c r="Y4" s="4">
        <f t="shared" si="1"/>
        <v>44632</v>
      </c>
    </row>
    <row r="5" spans="1:26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44570</v>
      </c>
      <c r="L5" s="4">
        <f t="shared" si="0"/>
        <v>44571</v>
      </c>
      <c r="M5" s="4">
        <f t="shared" si="0"/>
        <v>44572</v>
      </c>
      <c r="N5" s="4">
        <f t="shared" si="0"/>
        <v>44573</v>
      </c>
      <c r="O5" s="4">
        <f t="shared" si="0"/>
        <v>44574</v>
      </c>
      <c r="P5" s="4">
        <f t="shared" si="0"/>
        <v>44575</v>
      </c>
      <c r="Q5" s="4">
        <f t="shared" si="0"/>
        <v>44576</v>
      </c>
      <c r="R5" s="2"/>
      <c r="S5" s="4">
        <f t="shared" si="1"/>
        <v>44633</v>
      </c>
      <c r="T5" s="4">
        <f t="shared" si="1"/>
        <v>44634</v>
      </c>
      <c r="U5" s="4">
        <f t="shared" si="1"/>
        <v>44635</v>
      </c>
      <c r="V5" s="4">
        <f t="shared" si="1"/>
        <v>44636</v>
      </c>
      <c r="W5" s="4">
        <f t="shared" si="1"/>
        <v>44637</v>
      </c>
      <c r="X5" s="4">
        <f t="shared" si="1"/>
        <v>44638</v>
      </c>
      <c r="Y5" s="4">
        <f t="shared" si="1"/>
        <v>44639</v>
      </c>
    </row>
    <row r="6" spans="1:26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44577</v>
      </c>
      <c r="L6" s="4">
        <f t="shared" si="0"/>
        <v>44578</v>
      </c>
      <c r="M6" s="4">
        <f t="shared" si="0"/>
        <v>44579</v>
      </c>
      <c r="N6" s="4">
        <f t="shared" si="0"/>
        <v>44580</v>
      </c>
      <c r="O6" s="4">
        <f t="shared" si="0"/>
        <v>44581</v>
      </c>
      <c r="P6" s="4">
        <f t="shared" si="0"/>
        <v>44582</v>
      </c>
      <c r="Q6" s="4">
        <f t="shared" si="0"/>
        <v>44583</v>
      </c>
      <c r="R6" s="2"/>
      <c r="S6" s="4">
        <f t="shared" si="1"/>
        <v>44640</v>
      </c>
      <c r="T6" s="4">
        <f t="shared" si="1"/>
        <v>44641</v>
      </c>
      <c r="U6" s="4">
        <f t="shared" si="1"/>
        <v>44642</v>
      </c>
      <c r="V6" s="4">
        <f t="shared" si="1"/>
        <v>44643</v>
      </c>
      <c r="W6" s="4">
        <f t="shared" si="1"/>
        <v>44644</v>
      </c>
      <c r="X6" s="4">
        <f t="shared" si="1"/>
        <v>44645</v>
      </c>
      <c r="Y6" s="4">
        <f t="shared" si="1"/>
        <v>44646</v>
      </c>
    </row>
    <row r="7" spans="1:26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44584</v>
      </c>
      <c r="L7" s="4">
        <f t="shared" si="0"/>
        <v>44585</v>
      </c>
      <c r="M7" s="4">
        <f t="shared" si="0"/>
        <v>44586</v>
      </c>
      <c r="N7" s="4">
        <f t="shared" si="0"/>
        <v>44587</v>
      </c>
      <c r="O7" s="4">
        <f t="shared" si="0"/>
        <v>44588</v>
      </c>
      <c r="P7" s="4">
        <f t="shared" si="0"/>
        <v>44589</v>
      </c>
      <c r="Q7" s="4">
        <f t="shared" si="0"/>
        <v>44590</v>
      </c>
      <c r="R7" s="2"/>
      <c r="S7" s="4">
        <f t="shared" si="1"/>
        <v>44647</v>
      </c>
      <c r="T7" s="4">
        <f t="shared" si="1"/>
        <v>44648</v>
      </c>
      <c r="U7" s="4">
        <f t="shared" si="1"/>
        <v>44649</v>
      </c>
      <c r="V7" s="4">
        <f t="shared" si="1"/>
        <v>44650</v>
      </c>
      <c r="W7" s="4">
        <f t="shared" si="1"/>
        <v>44651</v>
      </c>
      <c r="X7" s="4" t="str">
        <f t="shared" si="1"/>
        <v/>
      </c>
      <c r="Y7" s="4" t="str">
        <f t="shared" si="1"/>
        <v/>
      </c>
    </row>
    <row r="8" spans="1:26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>
        <f t="shared" si="0"/>
        <v>44591</v>
      </c>
      <c r="L8" s="4">
        <f t="shared" si="0"/>
        <v>44592</v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6" s="11" customFormat="1" ht="21" customHeight="1" x14ac:dyDescent="0.35">
      <c r="A9" s="67">
        <f>A10</f>
        <v>44591</v>
      </c>
      <c r="B9" s="68"/>
      <c r="C9" s="68">
        <f>C10</f>
        <v>44592</v>
      </c>
      <c r="D9" s="68"/>
      <c r="E9" s="68">
        <f>E10</f>
        <v>44593</v>
      </c>
      <c r="F9" s="68"/>
      <c r="G9" s="68">
        <f>G10</f>
        <v>44594</v>
      </c>
      <c r="H9" s="68"/>
      <c r="I9" s="68">
        <f>I10</f>
        <v>44595</v>
      </c>
      <c r="J9" s="68"/>
      <c r="K9" s="68">
        <f>K10</f>
        <v>44596</v>
      </c>
      <c r="L9" s="68"/>
      <c r="M9" s="68"/>
      <c r="N9" s="68"/>
      <c r="O9" s="68"/>
      <c r="P9" s="68"/>
      <c r="Q9" s="68"/>
      <c r="R9" s="68"/>
      <c r="S9" s="68">
        <f>S10</f>
        <v>44597</v>
      </c>
      <c r="T9" s="68"/>
      <c r="U9" s="68"/>
      <c r="V9" s="68"/>
      <c r="W9" s="68"/>
      <c r="X9" s="68"/>
      <c r="Y9" s="68"/>
      <c r="Z9" s="69"/>
    </row>
    <row r="10" spans="1:26" s="11" customFormat="1" ht="18.5" x14ac:dyDescent="0.35">
      <c r="A10" s="15">
        <f>$A$1-(WEEKDAY($A$1,1)-(start_day-1))-IF((WEEKDAY($A$1,1)-(start_day-1))&lt;=0,7,0)+1</f>
        <v>44591</v>
      </c>
      <c r="B10" s="16"/>
      <c r="C10" s="17">
        <f>A10+1</f>
        <v>44592</v>
      </c>
      <c r="D10" s="18"/>
      <c r="E10" s="17">
        <f>C10+1</f>
        <v>44593</v>
      </c>
      <c r="F10" s="18"/>
      <c r="G10" s="17">
        <f>E10+1</f>
        <v>44594</v>
      </c>
      <c r="H10" s="18"/>
      <c r="I10" s="17">
        <f>G10+1</f>
        <v>44595</v>
      </c>
      <c r="J10" s="18"/>
      <c r="K10" s="57">
        <f>I10+1</f>
        <v>44596</v>
      </c>
      <c r="L10" s="58"/>
      <c r="M10" s="59"/>
      <c r="N10" s="59"/>
      <c r="O10" s="59"/>
      <c r="P10" s="59"/>
      <c r="Q10" s="59"/>
      <c r="R10" s="60"/>
      <c r="S10" s="61">
        <f>K10+1</f>
        <v>44597</v>
      </c>
      <c r="T10" s="62"/>
      <c r="U10" s="63"/>
      <c r="V10" s="63"/>
      <c r="W10" s="63"/>
      <c r="X10" s="63"/>
      <c r="Y10" s="63"/>
      <c r="Z10" s="64"/>
    </row>
    <row r="11" spans="1:26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6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6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6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6" s="11" customForma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</row>
    <row r="16" spans="1:26" s="11" customFormat="1" ht="18.5" x14ac:dyDescent="0.35">
      <c r="A16" s="15">
        <f>S10+1</f>
        <v>44598</v>
      </c>
      <c r="B16" s="16"/>
      <c r="C16" s="17">
        <f>A16+1</f>
        <v>44599</v>
      </c>
      <c r="D16" s="18"/>
      <c r="E16" s="17">
        <f>C16+1</f>
        <v>44600</v>
      </c>
      <c r="F16" s="18"/>
      <c r="G16" s="17">
        <f>E16+1</f>
        <v>44601</v>
      </c>
      <c r="H16" s="18"/>
      <c r="I16" s="17">
        <f>G16+1</f>
        <v>44602</v>
      </c>
      <c r="J16" s="18"/>
      <c r="K16" s="57">
        <f>I16+1</f>
        <v>44603</v>
      </c>
      <c r="L16" s="58"/>
      <c r="M16" s="59"/>
      <c r="N16" s="59"/>
      <c r="O16" s="59"/>
      <c r="P16" s="59"/>
      <c r="Q16" s="59"/>
      <c r="R16" s="60"/>
      <c r="S16" s="61">
        <f>K16+1</f>
        <v>44604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44605</v>
      </c>
      <c r="B22" s="16"/>
      <c r="C22" s="17">
        <f>A22+1</f>
        <v>44606</v>
      </c>
      <c r="D22" s="18"/>
      <c r="E22" s="17">
        <f>C22+1</f>
        <v>44607</v>
      </c>
      <c r="F22" s="18"/>
      <c r="G22" s="17">
        <f>E22+1</f>
        <v>44608</v>
      </c>
      <c r="H22" s="18"/>
      <c r="I22" s="17">
        <f>G22+1</f>
        <v>44609</v>
      </c>
      <c r="J22" s="18"/>
      <c r="K22" s="57">
        <f>I22+1</f>
        <v>44610</v>
      </c>
      <c r="L22" s="58"/>
      <c r="M22" s="59"/>
      <c r="N22" s="59"/>
      <c r="O22" s="59"/>
      <c r="P22" s="59"/>
      <c r="Q22" s="59"/>
      <c r="R22" s="60"/>
      <c r="S22" s="61">
        <f>K22+1</f>
        <v>44611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44612</v>
      </c>
      <c r="B28" s="16"/>
      <c r="C28" s="17">
        <f>A28+1</f>
        <v>44613</v>
      </c>
      <c r="D28" s="18"/>
      <c r="E28" s="17">
        <f>C28+1</f>
        <v>44614</v>
      </c>
      <c r="F28" s="18"/>
      <c r="G28" s="17">
        <f>E28+1</f>
        <v>44615</v>
      </c>
      <c r="H28" s="18"/>
      <c r="I28" s="17">
        <f>G28+1</f>
        <v>44616</v>
      </c>
      <c r="J28" s="18"/>
      <c r="K28" s="57">
        <f>I28+1</f>
        <v>44617</v>
      </c>
      <c r="L28" s="58"/>
      <c r="M28" s="59"/>
      <c r="N28" s="59"/>
      <c r="O28" s="59"/>
      <c r="P28" s="59"/>
      <c r="Q28" s="59"/>
      <c r="R28" s="60"/>
      <c r="S28" s="61">
        <f>K28+1</f>
        <v>44618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44619</v>
      </c>
      <c r="B34" s="16"/>
      <c r="C34" s="17">
        <f>A34+1</f>
        <v>44620</v>
      </c>
      <c r="D34" s="18"/>
      <c r="E34" s="17">
        <f>C34+1</f>
        <v>44621</v>
      </c>
      <c r="F34" s="18"/>
      <c r="G34" s="17">
        <f>E34+1</f>
        <v>44622</v>
      </c>
      <c r="H34" s="18"/>
      <c r="I34" s="17">
        <f>G34+1</f>
        <v>44623</v>
      </c>
      <c r="J34" s="18"/>
      <c r="K34" s="57">
        <f>I34+1</f>
        <v>44624</v>
      </c>
      <c r="L34" s="58"/>
      <c r="M34" s="59"/>
      <c r="N34" s="59"/>
      <c r="O34" s="59"/>
      <c r="P34" s="59"/>
      <c r="Q34" s="59"/>
      <c r="R34" s="60"/>
      <c r="S34" s="61">
        <f>K34+1</f>
        <v>44625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44626</v>
      </c>
      <c r="B40" s="16"/>
      <c r="C40" s="17">
        <f>A40+1</f>
        <v>44627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C15:D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K17:R17"/>
    <mergeCell ref="S17:Z17"/>
    <mergeCell ref="K15:R15"/>
    <mergeCell ref="S15:Z15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A15:B15"/>
    <mergeCell ref="E15:F15"/>
    <mergeCell ref="G15:H15"/>
    <mergeCell ref="I15:J1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  <mergeCell ref="A36:B36"/>
    <mergeCell ref="C36:D36"/>
  </mergeCells>
  <conditionalFormatting sqref="A10 C10 E10 G10 K10 S10 A16 C16 E16 G16 K16 S16 A22 C22 E22 G22 K22 S22 A28 C28 E28 G28 K28 S28 A34 C34 E34 G34 K34 S34">
    <cfRule type="expression" dxfId="223" priority="5">
      <formula>MONTH(A10)&lt;&gt;MONTH($A$1)</formula>
    </cfRule>
    <cfRule type="expression" dxfId="222" priority="6">
      <formula>OR(WEEKDAY(A10,1)=1,WEEKDAY(A10,1)=7)</formula>
    </cfRule>
  </conditionalFormatting>
  <conditionalFormatting sqref="A40 C40">
    <cfRule type="expression" dxfId="221" priority="1">
      <formula>MONTH(A40)&lt;&gt;MONTH($A$1)</formula>
    </cfRule>
    <cfRule type="expression" dxfId="220" priority="2">
      <formula>OR(WEEKDAY(A40,1)=1,WEEKDAY(A40,1)=7)</formula>
    </cfRule>
  </conditionalFormatting>
  <conditionalFormatting sqref="I10 I16 I22 I28 I34">
    <cfRule type="expression" dxfId="219" priority="3">
      <formula>MONTH(I10)&lt;&gt;MONTH($A$1)</formula>
    </cfRule>
    <cfRule type="expression" dxfId="218" priority="4">
      <formula>OR(WEEKDAY(I10,1)=1,WEEKDAY(I10,1)=7)</formula>
    </cfRule>
  </conditionalFormatting>
  <printOptions horizontalCentered="1"/>
  <pageMargins left="0.5" right="0.5" top="0.25" bottom="0.25" header="0.25" footer="0.25"/>
  <pageSetup scale="9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E1F13-7D6B-44E0-AD75-B63A51A49FFF}">
  <sheetPr codeName="Sheet3">
    <pageSetUpPr fitToPage="1"/>
  </sheetPr>
  <dimension ref="A1:AJ45"/>
  <sheetViews>
    <sheetView showGridLines="0" zoomScale="78" zoomScaleNormal="78" workbookViewId="0">
      <selection activeCell="A10" sqref="A10:Z1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36" s="2" customFormat="1" ht="15" customHeight="1" x14ac:dyDescent="0.2">
      <c r="A1" s="65">
        <f>DATE('1'!AD18,'1'!AD20+2,1)</f>
        <v>44621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44593</v>
      </c>
      <c r="L1" s="66"/>
      <c r="M1" s="66"/>
      <c r="N1" s="66"/>
      <c r="O1" s="66"/>
      <c r="P1" s="66"/>
      <c r="Q1" s="66"/>
      <c r="S1" s="66">
        <f>DATE(YEAR(A1),MONTH(A1)+1,1)</f>
        <v>44652</v>
      </c>
      <c r="T1" s="66"/>
      <c r="U1" s="66"/>
      <c r="V1" s="66"/>
      <c r="W1" s="66"/>
      <c r="X1" s="66"/>
      <c r="Y1" s="66"/>
    </row>
    <row r="2" spans="1:36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36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>
        <f t="shared" si="0"/>
        <v>44593</v>
      </c>
      <c r="N3" s="4">
        <f t="shared" si="0"/>
        <v>44594</v>
      </c>
      <c r="O3" s="4">
        <f t="shared" si="0"/>
        <v>44595</v>
      </c>
      <c r="P3" s="4">
        <f t="shared" si="0"/>
        <v>44596</v>
      </c>
      <c r="Q3" s="4">
        <f t="shared" si="0"/>
        <v>44597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 t="str">
        <f t="shared" si="1"/>
        <v/>
      </c>
      <c r="W3" s="4" t="str">
        <f t="shared" si="1"/>
        <v/>
      </c>
      <c r="X3" s="4">
        <f t="shared" si="1"/>
        <v>44652</v>
      </c>
      <c r="Y3" s="4">
        <f t="shared" si="1"/>
        <v>44653</v>
      </c>
    </row>
    <row r="4" spans="1:36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44598</v>
      </c>
      <c r="L4" s="4">
        <f t="shared" si="0"/>
        <v>44599</v>
      </c>
      <c r="M4" s="4">
        <f t="shared" si="0"/>
        <v>44600</v>
      </c>
      <c r="N4" s="4">
        <f t="shared" si="0"/>
        <v>44601</v>
      </c>
      <c r="O4" s="4">
        <f t="shared" si="0"/>
        <v>44602</v>
      </c>
      <c r="P4" s="4">
        <f t="shared" si="0"/>
        <v>44603</v>
      </c>
      <c r="Q4" s="4">
        <f t="shared" si="0"/>
        <v>44604</v>
      </c>
      <c r="R4" s="2"/>
      <c r="S4" s="4">
        <f t="shared" si="1"/>
        <v>44654</v>
      </c>
      <c r="T4" s="4">
        <f t="shared" si="1"/>
        <v>44655</v>
      </c>
      <c r="U4" s="4">
        <f t="shared" si="1"/>
        <v>44656</v>
      </c>
      <c r="V4" s="4">
        <f t="shared" si="1"/>
        <v>44657</v>
      </c>
      <c r="W4" s="4">
        <f t="shared" si="1"/>
        <v>44658</v>
      </c>
      <c r="X4" s="4">
        <f t="shared" si="1"/>
        <v>44659</v>
      </c>
      <c r="Y4" s="4">
        <f t="shared" si="1"/>
        <v>44660</v>
      </c>
    </row>
    <row r="5" spans="1:36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44605</v>
      </c>
      <c r="L5" s="4">
        <f t="shared" si="0"/>
        <v>44606</v>
      </c>
      <c r="M5" s="4">
        <f t="shared" si="0"/>
        <v>44607</v>
      </c>
      <c r="N5" s="4">
        <f t="shared" si="0"/>
        <v>44608</v>
      </c>
      <c r="O5" s="4">
        <f t="shared" si="0"/>
        <v>44609</v>
      </c>
      <c r="P5" s="4">
        <f t="shared" si="0"/>
        <v>44610</v>
      </c>
      <c r="Q5" s="4">
        <f t="shared" si="0"/>
        <v>44611</v>
      </c>
      <c r="R5" s="2"/>
      <c r="S5" s="4">
        <f t="shared" si="1"/>
        <v>44661</v>
      </c>
      <c r="T5" s="4">
        <f t="shared" si="1"/>
        <v>44662</v>
      </c>
      <c r="U5" s="4">
        <f t="shared" si="1"/>
        <v>44663</v>
      </c>
      <c r="V5" s="4">
        <f t="shared" si="1"/>
        <v>44664</v>
      </c>
      <c r="W5" s="4">
        <f t="shared" si="1"/>
        <v>44665</v>
      </c>
      <c r="X5" s="4">
        <f t="shared" si="1"/>
        <v>44666</v>
      </c>
      <c r="Y5" s="4">
        <f t="shared" si="1"/>
        <v>44667</v>
      </c>
    </row>
    <row r="6" spans="1:36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44612</v>
      </c>
      <c r="L6" s="4">
        <f t="shared" si="0"/>
        <v>44613</v>
      </c>
      <c r="M6" s="4">
        <f t="shared" si="0"/>
        <v>44614</v>
      </c>
      <c r="N6" s="4">
        <f t="shared" si="0"/>
        <v>44615</v>
      </c>
      <c r="O6" s="4">
        <f t="shared" si="0"/>
        <v>44616</v>
      </c>
      <c r="P6" s="4">
        <f t="shared" si="0"/>
        <v>44617</v>
      </c>
      <c r="Q6" s="4">
        <f t="shared" si="0"/>
        <v>44618</v>
      </c>
      <c r="R6" s="2"/>
      <c r="S6" s="4">
        <f t="shared" si="1"/>
        <v>44668</v>
      </c>
      <c r="T6" s="4">
        <f t="shared" si="1"/>
        <v>44669</v>
      </c>
      <c r="U6" s="4">
        <f t="shared" si="1"/>
        <v>44670</v>
      </c>
      <c r="V6" s="4">
        <f t="shared" si="1"/>
        <v>44671</v>
      </c>
      <c r="W6" s="4">
        <f t="shared" si="1"/>
        <v>44672</v>
      </c>
      <c r="X6" s="4">
        <f t="shared" si="1"/>
        <v>44673</v>
      </c>
      <c r="Y6" s="4">
        <f t="shared" si="1"/>
        <v>44674</v>
      </c>
    </row>
    <row r="7" spans="1:36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44619</v>
      </c>
      <c r="L7" s="4">
        <f t="shared" si="0"/>
        <v>44620</v>
      </c>
      <c r="M7" s="4" t="str">
        <f t="shared" si="0"/>
        <v/>
      </c>
      <c r="N7" s="4" t="str">
        <f t="shared" si="0"/>
        <v/>
      </c>
      <c r="O7" s="4" t="str">
        <f t="shared" si="0"/>
        <v/>
      </c>
      <c r="P7" s="4" t="str">
        <f t="shared" si="0"/>
        <v/>
      </c>
      <c r="Q7" s="4" t="str">
        <f t="shared" si="0"/>
        <v/>
      </c>
      <c r="R7" s="2"/>
      <c r="S7" s="4">
        <f t="shared" si="1"/>
        <v>44675</v>
      </c>
      <c r="T7" s="4">
        <f t="shared" si="1"/>
        <v>44676</v>
      </c>
      <c r="U7" s="4">
        <f t="shared" si="1"/>
        <v>44677</v>
      </c>
      <c r="V7" s="4">
        <f t="shared" si="1"/>
        <v>44678</v>
      </c>
      <c r="W7" s="4">
        <f t="shared" si="1"/>
        <v>44679</v>
      </c>
      <c r="X7" s="4">
        <f t="shared" si="1"/>
        <v>44680</v>
      </c>
      <c r="Y7" s="4">
        <f t="shared" si="1"/>
        <v>44681</v>
      </c>
    </row>
    <row r="8" spans="1:36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36" s="11" customFormat="1" ht="21" customHeight="1" x14ac:dyDescent="0.35">
      <c r="A9" s="67">
        <f>A10</f>
        <v>44619</v>
      </c>
      <c r="B9" s="68"/>
      <c r="C9" s="68">
        <f>C10</f>
        <v>44620</v>
      </c>
      <c r="D9" s="68"/>
      <c r="E9" s="68">
        <f>E10</f>
        <v>44621</v>
      </c>
      <c r="F9" s="68"/>
      <c r="G9" s="68">
        <f>G10</f>
        <v>44622</v>
      </c>
      <c r="H9" s="68"/>
      <c r="I9" s="68">
        <f>I10</f>
        <v>44623</v>
      </c>
      <c r="J9" s="68"/>
      <c r="K9" s="68">
        <f>K10</f>
        <v>44624</v>
      </c>
      <c r="L9" s="68"/>
      <c r="M9" s="68"/>
      <c r="N9" s="68"/>
      <c r="O9" s="68"/>
      <c r="P9" s="68"/>
      <c r="Q9" s="68"/>
      <c r="R9" s="68"/>
      <c r="S9" s="68">
        <f>S10</f>
        <v>44625</v>
      </c>
      <c r="T9" s="68"/>
      <c r="U9" s="68"/>
      <c r="V9" s="68"/>
      <c r="W9" s="68"/>
      <c r="X9" s="68"/>
      <c r="Y9" s="68"/>
      <c r="Z9" s="69"/>
    </row>
    <row r="10" spans="1:36" s="11" customFormat="1" ht="18.5" x14ac:dyDescent="0.35">
      <c r="A10" s="15">
        <f>$A$1-(WEEKDAY($A$1,1)-(start_day-1))-IF((WEEKDAY($A$1,1)-(start_day-1))&lt;=0,7,0)+1</f>
        <v>44619</v>
      </c>
      <c r="B10" s="16"/>
      <c r="C10" s="17">
        <f>A10+1</f>
        <v>44620</v>
      </c>
      <c r="D10" s="18"/>
      <c r="E10" s="17">
        <f>C10+1</f>
        <v>44621</v>
      </c>
      <c r="F10" s="18"/>
      <c r="G10" s="17">
        <f>E10+1</f>
        <v>44622</v>
      </c>
      <c r="H10" s="18"/>
      <c r="I10" s="17">
        <f>G10+1</f>
        <v>44623</v>
      </c>
      <c r="J10" s="18"/>
      <c r="K10" s="57">
        <f>I10+1</f>
        <v>44624</v>
      </c>
      <c r="L10" s="58"/>
      <c r="M10" s="59"/>
      <c r="N10" s="59"/>
      <c r="O10" s="59"/>
      <c r="P10" s="59"/>
      <c r="Q10" s="59"/>
      <c r="R10" s="60"/>
      <c r="S10" s="61">
        <f>K10+1</f>
        <v>44625</v>
      </c>
      <c r="T10" s="62"/>
      <c r="U10" s="63"/>
      <c r="V10" s="63"/>
      <c r="W10" s="63"/>
      <c r="X10" s="63"/>
      <c r="Y10" s="63"/>
      <c r="Z10" s="64"/>
    </row>
    <row r="11" spans="1:36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36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36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  <c r="AG13" s="21"/>
      <c r="AH13" s="21"/>
      <c r="AI13" s="21"/>
      <c r="AJ13" s="21"/>
    </row>
    <row r="14" spans="1:36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36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  <c r="AG15" s="11"/>
      <c r="AH15" s="11"/>
      <c r="AI15" s="11"/>
      <c r="AJ15" s="11"/>
    </row>
    <row r="16" spans="1:36" s="11" customFormat="1" ht="18.5" x14ac:dyDescent="0.35">
      <c r="A16" s="15">
        <f>S10+1</f>
        <v>44626</v>
      </c>
      <c r="B16" s="16"/>
      <c r="C16" s="17">
        <f>A16+1</f>
        <v>44627</v>
      </c>
      <c r="D16" s="18"/>
      <c r="E16" s="17">
        <f>C16+1</f>
        <v>44628</v>
      </c>
      <c r="F16" s="18"/>
      <c r="G16" s="17">
        <f>E16+1</f>
        <v>44629</v>
      </c>
      <c r="H16" s="18"/>
      <c r="I16" s="17">
        <f>G16+1</f>
        <v>44630</v>
      </c>
      <c r="J16" s="18"/>
      <c r="K16" s="57">
        <f>I16+1</f>
        <v>44631</v>
      </c>
      <c r="L16" s="58"/>
      <c r="M16" s="59"/>
      <c r="N16" s="59"/>
      <c r="O16" s="59"/>
      <c r="P16" s="59"/>
      <c r="Q16" s="59"/>
      <c r="R16" s="60"/>
      <c r="S16" s="61">
        <f>K16+1</f>
        <v>44632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44633</v>
      </c>
      <c r="B22" s="16"/>
      <c r="C22" s="17">
        <f>A22+1</f>
        <v>44634</v>
      </c>
      <c r="D22" s="18"/>
      <c r="E22" s="17">
        <f>C22+1</f>
        <v>44635</v>
      </c>
      <c r="F22" s="18"/>
      <c r="G22" s="17">
        <f>E22+1</f>
        <v>44636</v>
      </c>
      <c r="H22" s="18"/>
      <c r="I22" s="17">
        <f>G22+1</f>
        <v>44637</v>
      </c>
      <c r="J22" s="18"/>
      <c r="K22" s="57">
        <f>I22+1</f>
        <v>44638</v>
      </c>
      <c r="L22" s="58"/>
      <c r="M22" s="59"/>
      <c r="N22" s="59"/>
      <c r="O22" s="59"/>
      <c r="P22" s="59"/>
      <c r="Q22" s="59"/>
      <c r="R22" s="60"/>
      <c r="S22" s="61">
        <f>K22+1</f>
        <v>44639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44640</v>
      </c>
      <c r="B28" s="16"/>
      <c r="C28" s="17">
        <f>A28+1</f>
        <v>44641</v>
      </c>
      <c r="D28" s="18"/>
      <c r="E28" s="17">
        <f>C28+1</f>
        <v>44642</v>
      </c>
      <c r="F28" s="18"/>
      <c r="G28" s="17">
        <f>E28+1</f>
        <v>44643</v>
      </c>
      <c r="H28" s="18"/>
      <c r="I28" s="17">
        <f>G28+1</f>
        <v>44644</v>
      </c>
      <c r="J28" s="18"/>
      <c r="K28" s="57">
        <f>I28+1</f>
        <v>44645</v>
      </c>
      <c r="L28" s="58"/>
      <c r="M28" s="59"/>
      <c r="N28" s="59"/>
      <c r="O28" s="59"/>
      <c r="P28" s="59"/>
      <c r="Q28" s="59"/>
      <c r="R28" s="60"/>
      <c r="S28" s="61">
        <f>K28+1</f>
        <v>44646</v>
      </c>
      <c r="T28" s="62"/>
      <c r="U28" s="63"/>
      <c r="V28" s="63"/>
      <c r="W28" s="63"/>
      <c r="X28" s="63"/>
      <c r="Y28" s="63"/>
      <c r="Z28" s="64"/>
    </row>
    <row r="29" spans="1:27" s="11" customFormat="1" ht="27.5" customHeigh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ht="12.5" customHeigh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ht="12.5" customHeigh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44647</v>
      </c>
      <c r="B34" s="16"/>
      <c r="C34" s="17">
        <f>A34+1</f>
        <v>44648</v>
      </c>
      <c r="D34" s="18"/>
      <c r="E34" s="17">
        <f>C34+1</f>
        <v>44649</v>
      </c>
      <c r="F34" s="18"/>
      <c r="G34" s="17">
        <f>E34+1</f>
        <v>44650</v>
      </c>
      <c r="H34" s="18"/>
      <c r="I34" s="17">
        <f>G34+1</f>
        <v>44651</v>
      </c>
      <c r="J34" s="18"/>
      <c r="K34" s="57">
        <f>I34+1</f>
        <v>44652</v>
      </c>
      <c r="L34" s="58"/>
      <c r="M34" s="59"/>
      <c r="N34" s="59"/>
      <c r="O34" s="59"/>
      <c r="P34" s="59"/>
      <c r="Q34" s="59"/>
      <c r="R34" s="60"/>
      <c r="S34" s="61">
        <f>K34+1</f>
        <v>44653</v>
      </c>
      <c r="T34" s="62"/>
      <c r="U34" s="63"/>
      <c r="V34" s="63"/>
      <c r="W34" s="63"/>
      <c r="X34" s="63"/>
      <c r="Y34" s="63"/>
      <c r="Z34" s="64"/>
    </row>
    <row r="35" spans="1:27" s="11" customFormat="1" ht="24" customHeigh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ht="12.5" customHeigh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ht="27.5" customHeigh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44654</v>
      </c>
      <c r="B40" s="16"/>
      <c r="C40" s="17">
        <f>A40+1</f>
        <v>44655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 A16 C16 E16 G16 K16 S16 A22 C22 E22 G22 K22 S22 A28 C28 E28 G28 K28 S28 A34 C34 E34 G34 K34 S34">
    <cfRule type="expression" dxfId="217" priority="5">
      <formula>MONTH(A10)&lt;&gt;MONTH($A$1)</formula>
    </cfRule>
    <cfRule type="expression" dxfId="216" priority="6">
      <formula>OR(WEEKDAY(A10,1)=1,WEEKDAY(A10,1)=7)</formula>
    </cfRule>
  </conditionalFormatting>
  <conditionalFormatting sqref="A40 C40">
    <cfRule type="expression" dxfId="215" priority="1">
      <formula>MONTH(A40)&lt;&gt;MONTH($A$1)</formula>
    </cfRule>
    <cfRule type="expression" dxfId="214" priority="2">
      <formula>OR(WEEKDAY(A40,1)=1,WEEKDAY(A40,1)=7)</formula>
    </cfRule>
  </conditionalFormatting>
  <conditionalFormatting sqref="I10 I16 I22 I28 I34">
    <cfRule type="expression" dxfId="213" priority="3">
      <formula>MONTH(I10)&lt;&gt;MONTH($A$1)</formula>
    </cfRule>
    <cfRule type="expression" dxfId="212" priority="4">
      <formula>OR(WEEKDAY(I10,1)=1,WEEKDAY(I10,1)=7)</formula>
    </cfRule>
  </conditionalFormatting>
  <printOptions horizontalCentered="1"/>
  <pageMargins left="0.5" right="0.5" top="0.25" bottom="0.25" header="0.25" footer="0.25"/>
  <pageSetup scale="9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1C0EC-8DFC-42AF-9FE2-C322404AF88A}">
  <sheetPr codeName="Sheet4">
    <pageSetUpPr fitToPage="1"/>
  </sheetPr>
  <dimension ref="A1:AA45"/>
  <sheetViews>
    <sheetView showGridLines="0" zoomScale="68" zoomScaleNormal="68" workbookViewId="0">
      <selection activeCell="A40" sqref="A4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20.36328125" style="13" customWidth="1"/>
    <col min="5" max="5" width="4.81640625" style="13" customWidth="1"/>
    <col min="6" max="6" width="16.0898437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DATE('1'!AD18,'1'!AD20+3,1)</f>
        <v>44652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44621</v>
      </c>
      <c r="L1" s="66"/>
      <c r="M1" s="66"/>
      <c r="N1" s="66"/>
      <c r="O1" s="66"/>
      <c r="P1" s="66"/>
      <c r="Q1" s="66"/>
      <c r="S1" s="66">
        <f>DATE(YEAR(A1),MONTH(A1)+1,1)</f>
        <v>44682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>
        <f t="shared" si="0"/>
        <v>44621</v>
      </c>
      <c r="N3" s="4">
        <f t="shared" si="0"/>
        <v>44622</v>
      </c>
      <c r="O3" s="4">
        <f t="shared" si="0"/>
        <v>44623</v>
      </c>
      <c r="P3" s="4">
        <f t="shared" si="0"/>
        <v>44624</v>
      </c>
      <c r="Q3" s="4">
        <f t="shared" si="0"/>
        <v>44625</v>
      </c>
      <c r="R3" s="2"/>
      <c r="S3" s="4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>44682</v>
      </c>
      <c r="T3" s="4">
        <f t="shared" si="1"/>
        <v>44683</v>
      </c>
      <c r="U3" s="4">
        <f t="shared" si="1"/>
        <v>44684</v>
      </c>
      <c r="V3" s="4">
        <f t="shared" si="1"/>
        <v>44685</v>
      </c>
      <c r="W3" s="4">
        <f t="shared" si="1"/>
        <v>44686</v>
      </c>
      <c r="X3" s="4">
        <f t="shared" si="1"/>
        <v>44687</v>
      </c>
      <c r="Y3" s="4">
        <f t="shared" si="1"/>
        <v>44688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44626</v>
      </c>
      <c r="L4" s="4">
        <f t="shared" si="0"/>
        <v>44627</v>
      </c>
      <c r="M4" s="4">
        <f t="shared" si="0"/>
        <v>44628</v>
      </c>
      <c r="N4" s="4">
        <f t="shared" si="0"/>
        <v>44629</v>
      </c>
      <c r="O4" s="4">
        <f t="shared" si="0"/>
        <v>44630</v>
      </c>
      <c r="P4" s="4">
        <f t="shared" si="0"/>
        <v>44631</v>
      </c>
      <c r="Q4" s="4">
        <f t="shared" si="0"/>
        <v>44632</v>
      </c>
      <c r="R4" s="2"/>
      <c r="S4" s="4">
        <f t="shared" si="1"/>
        <v>44689</v>
      </c>
      <c r="T4" s="4">
        <f t="shared" si="1"/>
        <v>44690</v>
      </c>
      <c r="U4" s="4">
        <f t="shared" si="1"/>
        <v>44691</v>
      </c>
      <c r="V4" s="4">
        <f t="shared" si="1"/>
        <v>44692</v>
      </c>
      <c r="W4" s="4">
        <f t="shared" si="1"/>
        <v>44693</v>
      </c>
      <c r="X4" s="4">
        <f t="shared" si="1"/>
        <v>44694</v>
      </c>
      <c r="Y4" s="4">
        <f t="shared" si="1"/>
        <v>44695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44633</v>
      </c>
      <c r="L5" s="4">
        <f t="shared" si="0"/>
        <v>44634</v>
      </c>
      <c r="M5" s="4">
        <f t="shared" si="0"/>
        <v>44635</v>
      </c>
      <c r="N5" s="4">
        <f t="shared" si="0"/>
        <v>44636</v>
      </c>
      <c r="O5" s="4">
        <f t="shared" si="0"/>
        <v>44637</v>
      </c>
      <c r="P5" s="4">
        <f t="shared" si="0"/>
        <v>44638</v>
      </c>
      <c r="Q5" s="4">
        <f t="shared" si="0"/>
        <v>44639</v>
      </c>
      <c r="R5" s="2"/>
      <c r="S5" s="4">
        <f t="shared" si="1"/>
        <v>44696</v>
      </c>
      <c r="T5" s="4">
        <f t="shared" si="1"/>
        <v>44697</v>
      </c>
      <c r="U5" s="4">
        <f t="shared" si="1"/>
        <v>44698</v>
      </c>
      <c r="V5" s="4">
        <f t="shared" si="1"/>
        <v>44699</v>
      </c>
      <c r="W5" s="4">
        <f t="shared" si="1"/>
        <v>44700</v>
      </c>
      <c r="X5" s="4">
        <f t="shared" si="1"/>
        <v>44701</v>
      </c>
      <c r="Y5" s="4">
        <f t="shared" si="1"/>
        <v>44702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44640</v>
      </c>
      <c r="L6" s="4">
        <f t="shared" si="0"/>
        <v>44641</v>
      </c>
      <c r="M6" s="4">
        <f t="shared" si="0"/>
        <v>44642</v>
      </c>
      <c r="N6" s="4">
        <f t="shared" si="0"/>
        <v>44643</v>
      </c>
      <c r="O6" s="4">
        <f t="shared" si="0"/>
        <v>44644</v>
      </c>
      <c r="P6" s="4">
        <f t="shared" si="0"/>
        <v>44645</v>
      </c>
      <c r="Q6" s="4">
        <f t="shared" si="0"/>
        <v>44646</v>
      </c>
      <c r="R6" s="2"/>
      <c r="S6" s="4">
        <f t="shared" si="1"/>
        <v>44703</v>
      </c>
      <c r="T6" s="4">
        <f t="shared" si="1"/>
        <v>44704</v>
      </c>
      <c r="U6" s="4">
        <f t="shared" si="1"/>
        <v>44705</v>
      </c>
      <c r="V6" s="4">
        <f t="shared" si="1"/>
        <v>44706</v>
      </c>
      <c r="W6" s="4">
        <f t="shared" si="1"/>
        <v>44707</v>
      </c>
      <c r="X6" s="4">
        <f t="shared" si="1"/>
        <v>44708</v>
      </c>
      <c r="Y6" s="4">
        <f t="shared" si="1"/>
        <v>44709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44647</v>
      </c>
      <c r="L7" s="4">
        <f t="shared" si="0"/>
        <v>44648</v>
      </c>
      <c r="M7" s="4">
        <f t="shared" si="0"/>
        <v>44649</v>
      </c>
      <c r="N7" s="4">
        <f t="shared" si="0"/>
        <v>44650</v>
      </c>
      <c r="O7" s="4">
        <f t="shared" si="0"/>
        <v>44651</v>
      </c>
      <c r="P7" s="4" t="str">
        <f t="shared" si="0"/>
        <v/>
      </c>
      <c r="Q7" s="4" t="str">
        <f t="shared" si="0"/>
        <v/>
      </c>
      <c r="R7" s="2"/>
      <c r="S7" s="4">
        <f t="shared" si="1"/>
        <v>44710</v>
      </c>
      <c r="T7" s="4">
        <f t="shared" si="1"/>
        <v>44711</v>
      </c>
      <c r="U7" s="4">
        <f t="shared" si="1"/>
        <v>44712</v>
      </c>
      <c r="V7" s="4" t="str">
        <f t="shared" si="1"/>
        <v/>
      </c>
      <c r="W7" s="4" t="str">
        <f t="shared" si="1"/>
        <v/>
      </c>
      <c r="X7" s="4" t="str">
        <f t="shared" si="1"/>
        <v/>
      </c>
      <c r="Y7" s="4" t="str">
        <f t="shared" si="1"/>
        <v/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44647</v>
      </c>
      <c r="B9" s="68"/>
      <c r="C9" s="68">
        <f>C10</f>
        <v>44648</v>
      </c>
      <c r="D9" s="68"/>
      <c r="E9" s="68">
        <f>E10</f>
        <v>44649</v>
      </c>
      <c r="F9" s="68"/>
      <c r="G9" s="68">
        <f>G10</f>
        <v>44650</v>
      </c>
      <c r="H9" s="68"/>
      <c r="I9" s="68">
        <f>I10</f>
        <v>44651</v>
      </c>
      <c r="J9" s="68"/>
      <c r="K9" s="68">
        <f>K10</f>
        <v>44652</v>
      </c>
      <c r="L9" s="68"/>
      <c r="M9" s="68"/>
      <c r="N9" s="68"/>
      <c r="O9" s="68"/>
      <c r="P9" s="68"/>
      <c r="Q9" s="68"/>
      <c r="R9" s="68"/>
      <c r="S9" s="68">
        <f>S10</f>
        <v>44653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44647</v>
      </c>
      <c r="B10" s="16"/>
      <c r="C10" s="17">
        <f>A10+1</f>
        <v>44648</v>
      </c>
      <c r="D10" s="18"/>
      <c r="E10" s="17">
        <f>C10+1</f>
        <v>44649</v>
      </c>
      <c r="F10" s="18"/>
      <c r="G10" s="17">
        <f>E10+1</f>
        <v>44650</v>
      </c>
      <c r="H10" s="18"/>
      <c r="I10" s="17">
        <f>G10+1</f>
        <v>44651</v>
      </c>
      <c r="J10" s="18"/>
      <c r="K10" s="57">
        <f>I10+1</f>
        <v>44652</v>
      </c>
      <c r="L10" s="58"/>
      <c r="M10" s="59"/>
      <c r="N10" s="59"/>
      <c r="O10" s="59"/>
      <c r="P10" s="59"/>
      <c r="Q10" s="59"/>
      <c r="R10" s="60"/>
      <c r="S10" s="61">
        <f>K10+1</f>
        <v>44653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44654</v>
      </c>
      <c r="B16" s="16"/>
      <c r="C16" s="17">
        <f>A16+1</f>
        <v>44655</v>
      </c>
      <c r="D16" s="18"/>
      <c r="E16" s="17">
        <f>C16+1</f>
        <v>44656</v>
      </c>
      <c r="F16" s="18"/>
      <c r="G16" s="17">
        <f>E16+1</f>
        <v>44657</v>
      </c>
      <c r="H16" s="18"/>
      <c r="I16" s="17">
        <f>G16+1</f>
        <v>44658</v>
      </c>
      <c r="J16" s="18"/>
      <c r="K16" s="57">
        <f>I16+1</f>
        <v>44659</v>
      </c>
      <c r="L16" s="58"/>
      <c r="M16" s="59"/>
      <c r="N16" s="59"/>
      <c r="O16" s="59"/>
      <c r="P16" s="59"/>
      <c r="Q16" s="59"/>
      <c r="R16" s="60"/>
      <c r="S16" s="61">
        <f>K16+1</f>
        <v>44660</v>
      </c>
      <c r="T16" s="62"/>
      <c r="U16" s="63"/>
      <c r="V16" s="63"/>
      <c r="W16" s="63"/>
      <c r="X16" s="63"/>
      <c r="Y16" s="63"/>
      <c r="Z16" s="64"/>
    </row>
    <row r="17" spans="1:27" s="11" customFormat="1" ht="12.5" customHeigh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44661</v>
      </c>
      <c r="B22" s="16"/>
      <c r="C22" s="17">
        <f>A22+1</f>
        <v>44662</v>
      </c>
      <c r="D22" s="18"/>
      <c r="E22" s="17">
        <f>C22+1</f>
        <v>44663</v>
      </c>
      <c r="F22" s="18"/>
      <c r="G22" s="17">
        <f>E22+1</f>
        <v>44664</v>
      </c>
      <c r="H22" s="18"/>
      <c r="I22" s="17">
        <f>G22+1</f>
        <v>44665</v>
      </c>
      <c r="J22" s="18"/>
      <c r="K22" s="57">
        <f>I22+1</f>
        <v>44666</v>
      </c>
      <c r="L22" s="58"/>
      <c r="M22" s="59"/>
      <c r="N22" s="59"/>
      <c r="O22" s="59"/>
      <c r="P22" s="59"/>
      <c r="Q22" s="59"/>
      <c r="R22" s="60"/>
      <c r="S22" s="61">
        <f>K22+1</f>
        <v>44667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44668</v>
      </c>
      <c r="B28" s="16"/>
      <c r="C28" s="17">
        <f>A28+1</f>
        <v>44669</v>
      </c>
      <c r="D28" s="18"/>
      <c r="E28" s="17">
        <f>C28+1</f>
        <v>44670</v>
      </c>
      <c r="F28" s="18"/>
      <c r="G28" s="17">
        <f>E28+1</f>
        <v>44671</v>
      </c>
      <c r="H28" s="18"/>
      <c r="I28" s="17">
        <f>G28+1</f>
        <v>44672</v>
      </c>
      <c r="J28" s="18"/>
      <c r="K28" s="57">
        <f>I28+1</f>
        <v>44673</v>
      </c>
      <c r="L28" s="58"/>
      <c r="M28" s="59"/>
      <c r="N28" s="59"/>
      <c r="O28" s="59"/>
      <c r="P28" s="59"/>
      <c r="Q28" s="59"/>
      <c r="R28" s="60"/>
      <c r="S28" s="61">
        <f>K28+1</f>
        <v>44674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44675</v>
      </c>
      <c r="B34" s="16"/>
      <c r="C34" s="17">
        <f>A34+1</f>
        <v>44676</v>
      </c>
      <c r="D34" s="18"/>
      <c r="E34" s="17">
        <f>C34+1</f>
        <v>44677</v>
      </c>
      <c r="F34" s="18"/>
      <c r="G34" s="17">
        <f>E34+1</f>
        <v>44678</v>
      </c>
      <c r="H34" s="18"/>
      <c r="I34" s="17">
        <f>G34+1</f>
        <v>44679</v>
      </c>
      <c r="J34" s="18"/>
      <c r="K34" s="57">
        <f>I34+1</f>
        <v>44680</v>
      </c>
      <c r="L34" s="58"/>
      <c r="M34" s="59"/>
      <c r="N34" s="59"/>
      <c r="O34" s="59"/>
      <c r="P34" s="59"/>
      <c r="Q34" s="59"/>
      <c r="R34" s="60"/>
      <c r="S34" s="61">
        <f>K34+1</f>
        <v>44681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44682</v>
      </c>
      <c r="B40" s="16"/>
      <c r="C40" s="17">
        <f>A40+1</f>
        <v>44683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">
    <cfRule type="expression" dxfId="211" priority="19">
      <formula>MONTH(A10)&lt;&gt;MONTH($A$1)</formula>
    </cfRule>
    <cfRule type="expression" dxfId="210" priority="20">
      <formula>OR(WEEKDAY(A10,1)=1,WEEKDAY(A10,1)=7)</formula>
    </cfRule>
  </conditionalFormatting>
  <conditionalFormatting sqref="A16 C16 E16 G16 K16 S16">
    <cfRule type="expression" dxfId="209" priority="15">
      <formula>MONTH(A16)&lt;&gt;MONTH($A$1)</formula>
    </cfRule>
    <cfRule type="expression" dxfId="208" priority="16">
      <formula>OR(WEEKDAY(A16,1)=1,WEEKDAY(A16,1)=7)</formula>
    </cfRule>
  </conditionalFormatting>
  <conditionalFormatting sqref="A22 C22 E22 G22 K22 S22">
    <cfRule type="expression" dxfId="207" priority="11">
      <formula>MONTH(A22)&lt;&gt;MONTH($A$1)</formula>
    </cfRule>
    <cfRule type="expression" dxfId="206" priority="12">
      <formula>OR(WEEKDAY(A22,1)=1,WEEKDAY(A22,1)=7)</formula>
    </cfRule>
  </conditionalFormatting>
  <conditionalFormatting sqref="A28 C28 E28 G28 K28 S28">
    <cfRule type="expression" dxfId="205" priority="7">
      <formula>MONTH(A28)&lt;&gt;MONTH($A$1)</formula>
    </cfRule>
    <cfRule type="expression" dxfId="204" priority="8">
      <formula>OR(WEEKDAY(A28,1)=1,WEEKDAY(A28,1)=7)</formula>
    </cfRule>
  </conditionalFormatting>
  <conditionalFormatting sqref="A34 C34 E34 G34 K34 S34">
    <cfRule type="expression" dxfId="203" priority="3">
      <formula>MONTH(A34)&lt;&gt;MONTH($A$1)</formula>
    </cfRule>
    <cfRule type="expression" dxfId="202" priority="4">
      <formula>OR(WEEKDAY(A34,1)=1,WEEKDAY(A34,1)=7)</formula>
    </cfRule>
  </conditionalFormatting>
  <conditionalFormatting sqref="A40 C40">
    <cfRule type="expression" dxfId="201" priority="21">
      <formula>MONTH(A40)&lt;&gt;MONTH($A$1)</formula>
    </cfRule>
    <cfRule type="expression" dxfId="200" priority="22">
      <formula>OR(WEEKDAY(A40,1)=1,WEEKDAY(A40,1)=7)</formula>
    </cfRule>
  </conditionalFormatting>
  <conditionalFormatting sqref="I10">
    <cfRule type="expression" dxfId="199" priority="17">
      <formula>MONTH(I10)&lt;&gt;MONTH($A$1)</formula>
    </cfRule>
    <cfRule type="expression" dxfId="198" priority="18">
      <formula>OR(WEEKDAY(I10,1)=1,WEEKDAY(I10,1)=7)</formula>
    </cfRule>
  </conditionalFormatting>
  <conditionalFormatting sqref="I16">
    <cfRule type="expression" dxfId="197" priority="13">
      <formula>MONTH(I16)&lt;&gt;MONTH($A$1)</formula>
    </cfRule>
    <cfRule type="expression" dxfId="196" priority="14">
      <formula>OR(WEEKDAY(I16,1)=1,WEEKDAY(I16,1)=7)</formula>
    </cfRule>
  </conditionalFormatting>
  <conditionalFormatting sqref="I22">
    <cfRule type="expression" dxfId="195" priority="9">
      <formula>MONTH(I22)&lt;&gt;MONTH($A$1)</formula>
    </cfRule>
    <cfRule type="expression" dxfId="194" priority="10">
      <formula>OR(WEEKDAY(I22,1)=1,WEEKDAY(I22,1)=7)</formula>
    </cfRule>
  </conditionalFormatting>
  <conditionalFormatting sqref="I28">
    <cfRule type="expression" dxfId="193" priority="5">
      <formula>MONTH(I28)&lt;&gt;MONTH($A$1)</formula>
    </cfRule>
    <cfRule type="expression" dxfId="192" priority="6">
      <formula>OR(WEEKDAY(I28,1)=1,WEEKDAY(I28,1)=7)</formula>
    </cfRule>
  </conditionalFormatting>
  <conditionalFormatting sqref="I34">
    <cfRule type="expression" dxfId="191" priority="1">
      <formula>MONTH(I34)&lt;&gt;MONTH($A$1)</formula>
    </cfRule>
    <cfRule type="expression" dxfId="190" priority="2">
      <formula>OR(WEEKDAY(I34,1)=1,WEEKDAY(I34,1)=7)</formula>
    </cfRule>
  </conditionalFormatting>
  <hyperlinks>
    <hyperlink ref="K45" r:id="rId1" display="https://www.vertex42.com/calendars/" xr:uid="{66D33762-0076-44A4-B7DB-5C754CC38D9D}"/>
    <hyperlink ref="K44:Z44" r:id="rId2" display="Calendar Templates by Vertex42" xr:uid="{6336638C-8B07-4042-BF4D-E1A680C1FCB3}"/>
    <hyperlink ref="K45:Z45" r:id="rId3" display="https://www.vertex42.com/calendars/" xr:uid="{A1458F13-83A0-447D-8DFD-1BE7577E1C6E}"/>
  </hyperlinks>
  <printOptions horizontalCentered="1"/>
  <pageMargins left="0.5" right="0.5" top="0.25" bottom="0.25" header="0.25" footer="0.25"/>
  <pageSetup scale="99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7C4A-7C28-4EE7-B2ED-2AF045C6AA70}">
  <sheetPr codeName="Sheet5">
    <pageSetUpPr fitToPage="1"/>
  </sheetPr>
  <dimension ref="A1:AA45"/>
  <sheetViews>
    <sheetView showGridLines="0" zoomScale="70" zoomScaleNormal="70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6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DATE('1'!AD18,'1'!AD20+4,1)</f>
        <v>44682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44652</v>
      </c>
      <c r="L1" s="66"/>
      <c r="M1" s="66"/>
      <c r="N1" s="66"/>
      <c r="O1" s="66"/>
      <c r="P1" s="66"/>
      <c r="Q1" s="66"/>
      <c r="S1" s="66">
        <f>DATE(YEAR(A1),MONTH(A1)+1,1)</f>
        <v>44713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>
        <f t="shared" si="0"/>
        <v>44652</v>
      </c>
      <c r="Q3" s="4">
        <f t="shared" si="0"/>
        <v>44653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>
        <f t="shared" si="1"/>
        <v>44713</v>
      </c>
      <c r="W3" s="4">
        <f t="shared" si="1"/>
        <v>44714</v>
      </c>
      <c r="X3" s="4">
        <f t="shared" si="1"/>
        <v>44715</v>
      </c>
      <c r="Y3" s="4">
        <f t="shared" si="1"/>
        <v>44716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44654</v>
      </c>
      <c r="L4" s="4">
        <f t="shared" si="0"/>
        <v>44655</v>
      </c>
      <c r="M4" s="4">
        <f t="shared" si="0"/>
        <v>44656</v>
      </c>
      <c r="N4" s="4">
        <f t="shared" si="0"/>
        <v>44657</v>
      </c>
      <c r="O4" s="4">
        <f t="shared" si="0"/>
        <v>44658</v>
      </c>
      <c r="P4" s="4">
        <f t="shared" si="0"/>
        <v>44659</v>
      </c>
      <c r="Q4" s="4">
        <f t="shared" si="0"/>
        <v>44660</v>
      </c>
      <c r="R4" s="2"/>
      <c r="S4" s="4">
        <f t="shared" si="1"/>
        <v>44717</v>
      </c>
      <c r="T4" s="4">
        <f t="shared" si="1"/>
        <v>44718</v>
      </c>
      <c r="U4" s="4">
        <f t="shared" si="1"/>
        <v>44719</v>
      </c>
      <c r="V4" s="4">
        <f t="shared" si="1"/>
        <v>44720</v>
      </c>
      <c r="W4" s="4">
        <f t="shared" si="1"/>
        <v>44721</v>
      </c>
      <c r="X4" s="4">
        <f t="shared" si="1"/>
        <v>44722</v>
      </c>
      <c r="Y4" s="4">
        <f t="shared" si="1"/>
        <v>44723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44661</v>
      </c>
      <c r="L5" s="4">
        <f t="shared" si="0"/>
        <v>44662</v>
      </c>
      <c r="M5" s="4">
        <f t="shared" si="0"/>
        <v>44663</v>
      </c>
      <c r="N5" s="4">
        <f t="shared" si="0"/>
        <v>44664</v>
      </c>
      <c r="O5" s="4">
        <f t="shared" si="0"/>
        <v>44665</v>
      </c>
      <c r="P5" s="4">
        <f t="shared" si="0"/>
        <v>44666</v>
      </c>
      <c r="Q5" s="4">
        <f t="shared" si="0"/>
        <v>44667</v>
      </c>
      <c r="R5" s="2"/>
      <c r="S5" s="4">
        <f t="shared" si="1"/>
        <v>44724</v>
      </c>
      <c r="T5" s="4">
        <f t="shared" si="1"/>
        <v>44725</v>
      </c>
      <c r="U5" s="4">
        <f t="shared" si="1"/>
        <v>44726</v>
      </c>
      <c r="V5" s="4">
        <f t="shared" si="1"/>
        <v>44727</v>
      </c>
      <c r="W5" s="4">
        <f t="shared" si="1"/>
        <v>44728</v>
      </c>
      <c r="X5" s="4">
        <f t="shared" si="1"/>
        <v>44729</v>
      </c>
      <c r="Y5" s="4">
        <f t="shared" si="1"/>
        <v>44730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44668</v>
      </c>
      <c r="L6" s="4">
        <f t="shared" si="0"/>
        <v>44669</v>
      </c>
      <c r="M6" s="4">
        <f t="shared" si="0"/>
        <v>44670</v>
      </c>
      <c r="N6" s="4">
        <f t="shared" si="0"/>
        <v>44671</v>
      </c>
      <c r="O6" s="4">
        <f t="shared" si="0"/>
        <v>44672</v>
      </c>
      <c r="P6" s="4">
        <f t="shared" si="0"/>
        <v>44673</v>
      </c>
      <c r="Q6" s="4">
        <f t="shared" si="0"/>
        <v>44674</v>
      </c>
      <c r="R6" s="2"/>
      <c r="S6" s="4">
        <f t="shared" si="1"/>
        <v>44731</v>
      </c>
      <c r="T6" s="4">
        <f t="shared" si="1"/>
        <v>44732</v>
      </c>
      <c r="U6" s="4">
        <f t="shared" si="1"/>
        <v>44733</v>
      </c>
      <c r="V6" s="4">
        <f t="shared" si="1"/>
        <v>44734</v>
      </c>
      <c r="W6" s="4">
        <f t="shared" si="1"/>
        <v>44735</v>
      </c>
      <c r="X6" s="4">
        <f t="shared" si="1"/>
        <v>44736</v>
      </c>
      <c r="Y6" s="4">
        <f t="shared" si="1"/>
        <v>44737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44675</v>
      </c>
      <c r="L7" s="4">
        <f t="shared" si="0"/>
        <v>44676</v>
      </c>
      <c r="M7" s="4">
        <f t="shared" si="0"/>
        <v>44677</v>
      </c>
      <c r="N7" s="4">
        <f t="shared" si="0"/>
        <v>44678</v>
      </c>
      <c r="O7" s="4">
        <f t="shared" si="0"/>
        <v>44679</v>
      </c>
      <c r="P7" s="4">
        <f t="shared" si="0"/>
        <v>44680</v>
      </c>
      <c r="Q7" s="4">
        <f t="shared" si="0"/>
        <v>44681</v>
      </c>
      <c r="R7" s="2"/>
      <c r="S7" s="4">
        <f t="shared" si="1"/>
        <v>44738</v>
      </c>
      <c r="T7" s="4">
        <f t="shared" si="1"/>
        <v>44739</v>
      </c>
      <c r="U7" s="4">
        <f t="shared" si="1"/>
        <v>44740</v>
      </c>
      <c r="V7" s="4">
        <f t="shared" si="1"/>
        <v>44741</v>
      </c>
      <c r="W7" s="4">
        <f t="shared" si="1"/>
        <v>44742</v>
      </c>
      <c r="X7" s="4" t="str">
        <f t="shared" si="1"/>
        <v/>
      </c>
      <c r="Y7" s="4" t="str">
        <f t="shared" si="1"/>
        <v/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44682</v>
      </c>
      <c r="B9" s="68"/>
      <c r="C9" s="68">
        <f>C10</f>
        <v>44683</v>
      </c>
      <c r="D9" s="68"/>
      <c r="E9" s="68">
        <f>E10</f>
        <v>44684</v>
      </c>
      <c r="F9" s="68"/>
      <c r="G9" s="68">
        <f>G10</f>
        <v>44685</v>
      </c>
      <c r="H9" s="68"/>
      <c r="I9" s="68">
        <f>I10</f>
        <v>44686</v>
      </c>
      <c r="J9" s="68"/>
      <c r="K9" s="68">
        <f>K10</f>
        <v>44687</v>
      </c>
      <c r="L9" s="68"/>
      <c r="M9" s="68"/>
      <c r="N9" s="68"/>
      <c r="O9" s="68"/>
      <c r="P9" s="68"/>
      <c r="Q9" s="68"/>
      <c r="R9" s="68"/>
      <c r="S9" s="68">
        <f>S10</f>
        <v>44688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44682</v>
      </c>
      <c r="B10" s="16"/>
      <c r="C10" s="17">
        <f>A10+1</f>
        <v>44683</v>
      </c>
      <c r="D10" s="18"/>
      <c r="E10" s="17">
        <f>C10+1</f>
        <v>44684</v>
      </c>
      <c r="F10" s="18"/>
      <c r="G10" s="17">
        <f>E10+1</f>
        <v>44685</v>
      </c>
      <c r="H10" s="18"/>
      <c r="I10" s="17">
        <f>G10+1</f>
        <v>44686</v>
      </c>
      <c r="J10" s="18"/>
      <c r="K10" s="57">
        <f>I10+1</f>
        <v>44687</v>
      </c>
      <c r="L10" s="58"/>
      <c r="M10" s="59"/>
      <c r="N10" s="59"/>
      <c r="O10" s="59"/>
      <c r="P10" s="59"/>
      <c r="Q10" s="59"/>
      <c r="R10" s="60"/>
      <c r="S10" s="61">
        <f>K10+1</f>
        <v>44688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44689</v>
      </c>
      <c r="B16" s="16"/>
      <c r="C16" s="17">
        <f>A16+1</f>
        <v>44690</v>
      </c>
      <c r="D16" s="18"/>
      <c r="E16" s="17">
        <f>C16+1</f>
        <v>44691</v>
      </c>
      <c r="F16" s="18"/>
      <c r="G16" s="17">
        <f>E16+1</f>
        <v>44692</v>
      </c>
      <c r="H16" s="18"/>
      <c r="I16" s="17">
        <f>G16+1</f>
        <v>44693</v>
      </c>
      <c r="J16" s="18"/>
      <c r="K16" s="57">
        <f>I16+1</f>
        <v>44694</v>
      </c>
      <c r="L16" s="58"/>
      <c r="M16" s="59"/>
      <c r="N16" s="59"/>
      <c r="O16" s="59"/>
      <c r="P16" s="59"/>
      <c r="Q16" s="59"/>
      <c r="R16" s="60"/>
      <c r="S16" s="61">
        <f>K16+1</f>
        <v>44695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11" customForma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</row>
    <row r="22" spans="1:27" s="11" customFormat="1" ht="18.5" x14ac:dyDescent="0.35">
      <c r="A22" s="15">
        <f>S16+1</f>
        <v>44696</v>
      </c>
      <c r="B22" s="16"/>
      <c r="C22" s="17">
        <f>A22+1</f>
        <v>44697</v>
      </c>
      <c r="D22" s="18"/>
      <c r="E22" s="17">
        <f>C22+1</f>
        <v>44698</v>
      </c>
      <c r="F22" s="18"/>
      <c r="G22" s="17">
        <f>E22+1</f>
        <v>44699</v>
      </c>
      <c r="H22" s="18"/>
      <c r="I22" s="17">
        <f>G22+1</f>
        <v>44700</v>
      </c>
      <c r="J22" s="18"/>
      <c r="K22" s="57">
        <f>I22+1</f>
        <v>44701</v>
      </c>
      <c r="L22" s="58"/>
      <c r="M22" s="59"/>
      <c r="N22" s="59"/>
      <c r="O22" s="59"/>
      <c r="P22" s="59"/>
      <c r="Q22" s="59"/>
      <c r="R22" s="60"/>
      <c r="S22" s="61">
        <f>K22+1</f>
        <v>44702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44703</v>
      </c>
      <c r="B28" s="16"/>
      <c r="C28" s="17">
        <f>A28+1</f>
        <v>44704</v>
      </c>
      <c r="D28" s="18"/>
      <c r="E28" s="17">
        <f>C28+1</f>
        <v>44705</v>
      </c>
      <c r="F28" s="18"/>
      <c r="G28" s="17">
        <f>E28+1</f>
        <v>44706</v>
      </c>
      <c r="H28" s="18"/>
      <c r="I28" s="17">
        <f>G28+1</f>
        <v>44707</v>
      </c>
      <c r="J28" s="18"/>
      <c r="K28" s="57">
        <f>I28+1</f>
        <v>44708</v>
      </c>
      <c r="L28" s="58"/>
      <c r="M28" s="59"/>
      <c r="N28" s="59"/>
      <c r="O28" s="59"/>
      <c r="P28" s="59"/>
      <c r="Q28" s="59"/>
      <c r="R28" s="60"/>
      <c r="S28" s="61">
        <f>K28+1</f>
        <v>44709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44710</v>
      </c>
      <c r="B34" s="16"/>
      <c r="C34" s="17">
        <f>A34+1</f>
        <v>44711</v>
      </c>
      <c r="D34" s="18"/>
      <c r="E34" s="17">
        <f>C34+1</f>
        <v>44712</v>
      </c>
      <c r="F34" s="18"/>
      <c r="G34" s="17">
        <f>E34+1</f>
        <v>44713</v>
      </c>
      <c r="H34" s="18"/>
      <c r="I34" s="17">
        <f>G34+1</f>
        <v>44714</v>
      </c>
      <c r="J34" s="18"/>
      <c r="K34" s="57">
        <f>I34+1</f>
        <v>44715</v>
      </c>
      <c r="L34" s="58"/>
      <c r="M34" s="59"/>
      <c r="N34" s="59"/>
      <c r="O34" s="59"/>
      <c r="P34" s="59"/>
      <c r="Q34" s="59"/>
      <c r="R34" s="60"/>
      <c r="S34" s="61">
        <f>K34+1</f>
        <v>44716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44717</v>
      </c>
      <c r="B40" s="16"/>
      <c r="C40" s="17">
        <f>A40+1</f>
        <v>44718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K22:L22"/>
    <mergeCell ref="M22:R22"/>
    <mergeCell ref="S22:T22"/>
    <mergeCell ref="U22:Z22"/>
    <mergeCell ref="G21:H21"/>
    <mergeCell ref="I21:J21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3:Z23"/>
    <mergeCell ref="A24:B24"/>
    <mergeCell ref="C24:D24"/>
    <mergeCell ref="E24:F24"/>
    <mergeCell ref="G24:H24"/>
    <mergeCell ref="I24:J24"/>
    <mergeCell ref="K24:R24"/>
    <mergeCell ref="S24:Z24"/>
    <mergeCell ref="A23:B23"/>
    <mergeCell ref="C23:D23"/>
    <mergeCell ref="E23:F23"/>
    <mergeCell ref="G23:H23"/>
    <mergeCell ref="I23:J23"/>
    <mergeCell ref="K23:R23"/>
    <mergeCell ref="S21:Z21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C36:D36"/>
    <mergeCell ref="E36:F36"/>
    <mergeCell ref="G36:H36"/>
    <mergeCell ref="I36:J36"/>
    <mergeCell ref="K36:R36"/>
    <mergeCell ref="S36:Z36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A21:B21"/>
    <mergeCell ref="C21:D21"/>
    <mergeCell ref="E21:F21"/>
    <mergeCell ref="K21:R21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  <mergeCell ref="S37:Z37"/>
    <mergeCell ref="A36:B36"/>
  </mergeCells>
  <conditionalFormatting sqref="A10 C10 E10 G10 K10 S10">
    <cfRule type="expression" dxfId="189" priority="21">
      <formula>MONTH(A10)&lt;&gt;MONTH($A$1)</formula>
    </cfRule>
    <cfRule type="expression" dxfId="188" priority="22">
      <formula>OR(WEEKDAY(A10,1)=1,WEEKDAY(A10,1)=7)</formula>
    </cfRule>
  </conditionalFormatting>
  <conditionalFormatting sqref="A16 C16 E16 G16 K16 S16">
    <cfRule type="expression" dxfId="187" priority="17">
      <formula>MONTH(A16)&lt;&gt;MONTH($A$1)</formula>
    </cfRule>
    <cfRule type="expression" dxfId="186" priority="18">
      <formula>OR(WEEKDAY(A16,1)=1,WEEKDAY(A16,1)=7)</formula>
    </cfRule>
  </conditionalFormatting>
  <conditionalFormatting sqref="A22 C22 E22 G22 K22 S22">
    <cfRule type="expression" dxfId="185" priority="13">
      <formula>MONTH(A22)&lt;&gt;MONTH($A$1)</formula>
    </cfRule>
    <cfRule type="expression" dxfId="184" priority="14">
      <formula>OR(WEEKDAY(A22,1)=1,WEEKDAY(A22,1)=7)</formula>
    </cfRule>
  </conditionalFormatting>
  <conditionalFormatting sqref="A28 C28 E28 G28 K28 S28">
    <cfRule type="expression" dxfId="183" priority="9">
      <formula>MONTH(A28)&lt;&gt;MONTH($A$1)</formula>
    </cfRule>
    <cfRule type="expression" dxfId="182" priority="10">
      <formula>OR(WEEKDAY(A28,1)=1,WEEKDAY(A28,1)=7)</formula>
    </cfRule>
  </conditionalFormatting>
  <conditionalFormatting sqref="A34 C34 E34 G34 K34 S34">
    <cfRule type="expression" dxfId="181" priority="5">
      <formula>MONTH(A34)&lt;&gt;MONTH($A$1)</formula>
    </cfRule>
    <cfRule type="expression" dxfId="180" priority="6">
      <formula>OR(WEEKDAY(A34,1)=1,WEEKDAY(A34,1)=7)</formula>
    </cfRule>
  </conditionalFormatting>
  <conditionalFormatting sqref="A40 C40">
    <cfRule type="expression" dxfId="179" priority="1">
      <formula>MONTH(A40)&lt;&gt;MONTH($A$1)</formula>
    </cfRule>
    <cfRule type="expression" dxfId="178" priority="2">
      <formula>OR(WEEKDAY(A40,1)=1,WEEKDAY(A40,1)=7)</formula>
    </cfRule>
  </conditionalFormatting>
  <conditionalFormatting sqref="I10">
    <cfRule type="expression" dxfId="177" priority="19">
      <formula>MONTH(I10)&lt;&gt;MONTH($A$1)</formula>
    </cfRule>
    <cfRule type="expression" dxfId="176" priority="20">
      <formula>OR(WEEKDAY(I10,1)=1,WEEKDAY(I10,1)=7)</formula>
    </cfRule>
  </conditionalFormatting>
  <conditionalFormatting sqref="I16">
    <cfRule type="expression" dxfId="175" priority="15">
      <formula>MONTH(I16)&lt;&gt;MONTH($A$1)</formula>
    </cfRule>
    <cfRule type="expression" dxfId="174" priority="16">
      <formula>OR(WEEKDAY(I16,1)=1,WEEKDAY(I16,1)=7)</formula>
    </cfRule>
  </conditionalFormatting>
  <conditionalFormatting sqref="I22">
    <cfRule type="expression" dxfId="173" priority="11">
      <formula>MONTH(I22)&lt;&gt;MONTH($A$1)</formula>
    </cfRule>
    <cfRule type="expression" dxfId="172" priority="12">
      <formula>OR(WEEKDAY(I22,1)=1,WEEKDAY(I22,1)=7)</formula>
    </cfRule>
  </conditionalFormatting>
  <conditionalFormatting sqref="I28">
    <cfRule type="expression" dxfId="171" priority="7">
      <formula>MONTH(I28)&lt;&gt;MONTH($A$1)</formula>
    </cfRule>
    <cfRule type="expression" dxfId="170" priority="8">
      <formula>OR(WEEKDAY(I28,1)=1,WEEKDAY(I28,1)=7)</formula>
    </cfRule>
  </conditionalFormatting>
  <conditionalFormatting sqref="I34">
    <cfRule type="expression" dxfId="169" priority="3">
      <formula>MONTH(I34)&lt;&gt;MONTH($A$1)</formula>
    </cfRule>
    <cfRule type="expression" dxfId="168" priority="4">
      <formula>OR(WEEKDAY(I34,1)=1,WEEKDAY(I34,1)=7)</formula>
    </cfRule>
  </conditionalFormatting>
  <hyperlinks>
    <hyperlink ref="K45" r:id="rId1" display="https://www.vertex42.com/calendars/" xr:uid="{ACEBE90C-C82A-40C7-AF4F-722514479BC2}"/>
    <hyperlink ref="K44:Z44" r:id="rId2" display="Calendar Templates by Vertex42" xr:uid="{0A92E833-7D89-4F96-A52C-E9CBEECEC2F6}"/>
    <hyperlink ref="K45:Z45" r:id="rId3" display="https://www.vertex42.com/calendars/" xr:uid="{05734B44-9556-4728-86BC-679FDD1F8D29}"/>
  </hyperlinks>
  <printOptions horizontalCentered="1"/>
  <pageMargins left="0.5" right="0.5" top="0.25" bottom="0.25" header="0.25" footer="0.25"/>
  <pageSetup scale="99" orientation="landscape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FF50A-D587-44FB-8300-5D5EEAD9DB0D}">
  <sheetPr codeName="Sheet6">
    <pageSetUpPr fitToPage="1"/>
  </sheetPr>
  <dimension ref="A1:AA47"/>
  <sheetViews>
    <sheetView showGridLines="0" tabSelected="1" zoomScale="70" zoomScaleNormal="70" workbookViewId="0">
      <selection activeCell="AE14" sqref="AE14"/>
    </sheetView>
  </sheetViews>
  <sheetFormatPr defaultRowHeight="12.5" x14ac:dyDescent="0.25"/>
  <cols>
    <col min="1" max="1" width="4.81640625" style="13" customWidth="1"/>
    <col min="2" max="2" width="19.54296875" style="13" customWidth="1"/>
    <col min="3" max="3" width="3.6328125" style="13" bestFit="1" customWidth="1"/>
    <col min="4" max="4" width="23.36328125" style="13" customWidth="1"/>
    <col min="5" max="5" width="17.36328125" style="13" customWidth="1"/>
    <col min="6" max="6" width="19.36328125" style="13" customWidth="1"/>
    <col min="7" max="7" width="4.81640625" style="13" customWidth="1"/>
    <col min="8" max="8" width="25.7265625" style="13" customWidth="1"/>
    <col min="9" max="9" width="4.81640625" style="13" customWidth="1"/>
    <col min="10" max="10" width="25.26953125" style="13" customWidth="1"/>
    <col min="11" max="17" width="2.453125" style="13" customWidth="1"/>
    <col min="18" max="18" width="11.7265625" style="13" customWidth="1"/>
    <col min="19" max="25" width="2.453125" style="13" customWidth="1"/>
    <col min="26" max="26" width="8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DATE('1'!AD18,'1'!AD20+5,1)</f>
        <v>44713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44682</v>
      </c>
      <c r="L1" s="66"/>
      <c r="M1" s="66"/>
      <c r="N1" s="66"/>
      <c r="O1" s="66"/>
      <c r="P1" s="66"/>
      <c r="Q1" s="66"/>
      <c r="S1" s="66">
        <f>DATE(YEAR(A1),MONTH(A1)+1,1)</f>
        <v>44743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>44682</v>
      </c>
      <c r="L3" s="4">
        <f t="shared" si="0"/>
        <v>44683</v>
      </c>
      <c r="M3" s="4">
        <f t="shared" si="0"/>
        <v>44684</v>
      </c>
      <c r="N3" s="4">
        <f t="shared" si="0"/>
        <v>44685</v>
      </c>
      <c r="O3" s="4">
        <f t="shared" si="0"/>
        <v>44686</v>
      </c>
      <c r="P3" s="4">
        <f t="shared" si="0"/>
        <v>44687</v>
      </c>
      <c r="Q3" s="4">
        <f t="shared" si="0"/>
        <v>44688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 t="str">
        <f t="shared" si="1"/>
        <v/>
      </c>
      <c r="W3" s="4" t="str">
        <f t="shared" si="1"/>
        <v/>
      </c>
      <c r="X3" s="4">
        <f t="shared" si="1"/>
        <v>44743</v>
      </c>
      <c r="Y3" s="4">
        <f t="shared" si="1"/>
        <v>44744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44689</v>
      </c>
      <c r="L4" s="4">
        <f t="shared" si="0"/>
        <v>44690</v>
      </c>
      <c r="M4" s="4">
        <f t="shared" si="0"/>
        <v>44691</v>
      </c>
      <c r="N4" s="4">
        <f t="shared" si="0"/>
        <v>44692</v>
      </c>
      <c r="O4" s="4">
        <f t="shared" si="0"/>
        <v>44693</v>
      </c>
      <c r="P4" s="4">
        <f t="shared" si="0"/>
        <v>44694</v>
      </c>
      <c r="Q4" s="4">
        <f t="shared" si="0"/>
        <v>44695</v>
      </c>
      <c r="R4" s="2"/>
      <c r="S4" s="4">
        <f t="shared" si="1"/>
        <v>44745</v>
      </c>
      <c r="T4" s="4">
        <f t="shared" si="1"/>
        <v>44746</v>
      </c>
      <c r="U4" s="4">
        <f t="shared" si="1"/>
        <v>44747</v>
      </c>
      <c r="V4" s="4">
        <f t="shared" si="1"/>
        <v>44748</v>
      </c>
      <c r="W4" s="4">
        <f t="shared" si="1"/>
        <v>44749</v>
      </c>
      <c r="X4" s="4">
        <f t="shared" si="1"/>
        <v>44750</v>
      </c>
      <c r="Y4" s="4">
        <f t="shared" si="1"/>
        <v>44751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44696</v>
      </c>
      <c r="L5" s="4">
        <f t="shared" si="0"/>
        <v>44697</v>
      </c>
      <c r="M5" s="4">
        <f t="shared" si="0"/>
        <v>44698</v>
      </c>
      <c r="N5" s="4">
        <f t="shared" si="0"/>
        <v>44699</v>
      </c>
      <c r="O5" s="4">
        <f t="shared" si="0"/>
        <v>44700</v>
      </c>
      <c r="P5" s="4">
        <f t="shared" si="0"/>
        <v>44701</v>
      </c>
      <c r="Q5" s="4">
        <f t="shared" si="0"/>
        <v>44702</v>
      </c>
      <c r="R5" s="2"/>
      <c r="S5" s="4">
        <f t="shared" si="1"/>
        <v>44752</v>
      </c>
      <c r="T5" s="4">
        <f t="shared" si="1"/>
        <v>44753</v>
      </c>
      <c r="U5" s="4">
        <f t="shared" si="1"/>
        <v>44754</v>
      </c>
      <c r="V5" s="4">
        <f t="shared" si="1"/>
        <v>44755</v>
      </c>
      <c r="W5" s="4">
        <f t="shared" si="1"/>
        <v>44756</v>
      </c>
      <c r="X5" s="4">
        <f t="shared" si="1"/>
        <v>44757</v>
      </c>
      <c r="Y5" s="4">
        <f t="shared" si="1"/>
        <v>44758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44703</v>
      </c>
      <c r="L6" s="4">
        <f t="shared" si="0"/>
        <v>44704</v>
      </c>
      <c r="M6" s="4">
        <f t="shared" si="0"/>
        <v>44705</v>
      </c>
      <c r="N6" s="4">
        <f t="shared" si="0"/>
        <v>44706</v>
      </c>
      <c r="O6" s="4">
        <f t="shared" si="0"/>
        <v>44707</v>
      </c>
      <c r="P6" s="4">
        <f t="shared" si="0"/>
        <v>44708</v>
      </c>
      <c r="Q6" s="4">
        <f t="shared" si="0"/>
        <v>44709</v>
      </c>
      <c r="R6" s="2"/>
      <c r="S6" s="4">
        <f t="shared" si="1"/>
        <v>44759</v>
      </c>
      <c r="T6" s="4">
        <f t="shared" si="1"/>
        <v>44760</v>
      </c>
      <c r="U6" s="4">
        <f t="shared" si="1"/>
        <v>44761</v>
      </c>
      <c r="V6" s="4">
        <f t="shared" si="1"/>
        <v>44762</v>
      </c>
      <c r="W6" s="4">
        <f t="shared" si="1"/>
        <v>44763</v>
      </c>
      <c r="X6" s="4">
        <f t="shared" si="1"/>
        <v>44764</v>
      </c>
      <c r="Y6" s="4">
        <f t="shared" si="1"/>
        <v>44765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44710</v>
      </c>
      <c r="L7" s="4">
        <f t="shared" si="0"/>
        <v>44711</v>
      </c>
      <c r="M7" s="4">
        <f t="shared" si="0"/>
        <v>44712</v>
      </c>
      <c r="N7" s="4" t="str">
        <f t="shared" si="0"/>
        <v/>
      </c>
      <c r="O7" s="4" t="str">
        <f t="shared" si="0"/>
        <v/>
      </c>
      <c r="P7" s="4" t="str">
        <f t="shared" si="0"/>
        <v/>
      </c>
      <c r="Q7" s="4" t="str">
        <f t="shared" si="0"/>
        <v/>
      </c>
      <c r="R7" s="2"/>
      <c r="S7" s="4">
        <f t="shared" si="1"/>
        <v>44766</v>
      </c>
      <c r="T7" s="4">
        <f t="shared" si="1"/>
        <v>44767</v>
      </c>
      <c r="U7" s="4">
        <f t="shared" si="1"/>
        <v>44768</v>
      </c>
      <c r="V7" s="4">
        <f t="shared" si="1"/>
        <v>44769</v>
      </c>
      <c r="W7" s="4">
        <f t="shared" si="1"/>
        <v>44770</v>
      </c>
      <c r="X7" s="4">
        <f t="shared" si="1"/>
        <v>44771</v>
      </c>
      <c r="Y7" s="4">
        <f t="shared" si="1"/>
        <v>44772</v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>
        <f t="shared" si="1"/>
        <v>44773</v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44710</v>
      </c>
      <c r="B9" s="68"/>
      <c r="C9" s="68">
        <f>C10</f>
        <v>44711</v>
      </c>
      <c r="D9" s="68"/>
      <c r="E9" s="68">
        <f>E10</f>
        <v>44712</v>
      </c>
      <c r="F9" s="68"/>
      <c r="G9" s="68">
        <f>G10</f>
        <v>44713</v>
      </c>
      <c r="H9" s="68"/>
      <c r="I9" s="68">
        <f>I10</f>
        <v>44714</v>
      </c>
      <c r="J9" s="68"/>
      <c r="K9" s="68">
        <f>K10</f>
        <v>44715</v>
      </c>
      <c r="L9" s="68"/>
      <c r="M9" s="68"/>
      <c r="N9" s="68"/>
      <c r="O9" s="68"/>
      <c r="P9" s="68"/>
      <c r="Q9" s="68"/>
      <c r="R9" s="68"/>
      <c r="S9" s="68">
        <f>S10</f>
        <v>44716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44710</v>
      </c>
      <c r="B10" s="16"/>
      <c r="C10" s="17">
        <f>A10+1</f>
        <v>44711</v>
      </c>
      <c r="D10" s="18"/>
      <c r="E10" s="17">
        <f>C10+1</f>
        <v>44712</v>
      </c>
      <c r="F10" s="18"/>
      <c r="G10" s="17">
        <f>E10+1</f>
        <v>44713</v>
      </c>
      <c r="H10" s="18"/>
      <c r="I10" s="17">
        <f>G10+1</f>
        <v>44714</v>
      </c>
      <c r="J10" s="18"/>
      <c r="K10" s="57">
        <f>I10+1</f>
        <v>44715</v>
      </c>
      <c r="L10" s="58"/>
      <c r="M10" s="59"/>
      <c r="N10" s="59"/>
      <c r="O10" s="59"/>
      <c r="P10" s="59"/>
      <c r="Q10" s="59"/>
      <c r="R10" s="60"/>
      <c r="S10" s="61">
        <f>K10+1</f>
        <v>44716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44717</v>
      </c>
      <c r="B16" s="16"/>
      <c r="C16" s="17">
        <f>A16+1</f>
        <v>44718</v>
      </c>
      <c r="D16" s="18"/>
      <c r="E16" s="17">
        <f>C16+1</f>
        <v>44719</v>
      </c>
      <c r="F16" s="18"/>
      <c r="G16" s="17">
        <f>E16+1</f>
        <v>44720</v>
      </c>
      <c r="H16" s="18"/>
      <c r="I16" s="17">
        <f>G16+1</f>
        <v>44721</v>
      </c>
      <c r="J16" s="18"/>
      <c r="K16" s="57">
        <f>I16+1</f>
        <v>44722</v>
      </c>
      <c r="L16" s="58"/>
      <c r="M16" s="59"/>
      <c r="N16" s="59"/>
      <c r="O16" s="59"/>
      <c r="P16" s="59"/>
      <c r="Q16" s="59"/>
      <c r="R16" s="60"/>
      <c r="S16" s="61">
        <f>K16+1</f>
        <v>44723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44724</v>
      </c>
      <c r="B22" s="16"/>
      <c r="C22" s="17">
        <f>A22+1</f>
        <v>44725</v>
      </c>
      <c r="D22" s="18"/>
      <c r="E22" s="17">
        <f>C22+1</f>
        <v>44726</v>
      </c>
      <c r="F22" s="31" t="s">
        <v>13</v>
      </c>
      <c r="G22" s="17">
        <f>E22+1</f>
        <v>44727</v>
      </c>
      <c r="H22" s="31" t="s">
        <v>13</v>
      </c>
      <c r="I22" s="17">
        <f>G22+1</f>
        <v>44728</v>
      </c>
      <c r="J22" s="31" t="s">
        <v>13</v>
      </c>
      <c r="K22" s="57">
        <f>I22+1</f>
        <v>44729</v>
      </c>
      <c r="L22" s="58"/>
      <c r="M22" s="88" t="s">
        <v>13</v>
      </c>
      <c r="N22" s="88"/>
      <c r="O22" s="88"/>
      <c r="P22" s="88"/>
      <c r="Q22" s="88"/>
      <c r="R22" s="89"/>
      <c r="S22" s="61">
        <f>K22+1</f>
        <v>44730</v>
      </c>
      <c r="T22" s="62"/>
      <c r="U22" s="63"/>
      <c r="V22" s="63"/>
      <c r="W22" s="63"/>
      <c r="X22" s="63"/>
      <c r="Y22" s="63"/>
      <c r="Z22" s="64"/>
    </row>
    <row r="23" spans="1:27" s="11" customFormat="1" ht="12.5" customHeight="1" x14ac:dyDescent="0.35">
      <c r="A23" s="42"/>
      <c r="B23" s="43"/>
      <c r="C23" s="45"/>
      <c r="D23" s="46"/>
      <c r="E23" s="79" t="s">
        <v>39</v>
      </c>
      <c r="F23" s="80" t="s">
        <v>40</v>
      </c>
      <c r="G23" s="79" t="s">
        <v>12</v>
      </c>
      <c r="H23" s="80"/>
      <c r="I23" s="79" t="s">
        <v>18</v>
      </c>
      <c r="J23" s="80"/>
      <c r="K23" s="79" t="s">
        <v>19</v>
      </c>
      <c r="L23" s="83"/>
      <c r="M23" s="83"/>
      <c r="N23" s="83"/>
      <c r="O23" s="83"/>
      <c r="P23" s="83"/>
      <c r="Q23" s="83"/>
      <c r="R23" s="80"/>
      <c r="S23" s="85" t="s">
        <v>20</v>
      </c>
      <c r="T23" s="86"/>
      <c r="U23" s="86" t="s">
        <v>14</v>
      </c>
      <c r="V23" s="86"/>
      <c r="W23" s="86" t="s">
        <v>14</v>
      </c>
      <c r="X23" s="86"/>
      <c r="Y23" s="86" t="s">
        <v>14</v>
      </c>
      <c r="Z23" s="87"/>
    </row>
    <row r="24" spans="1:27" s="11" customFormat="1" ht="12.5" customHeight="1" x14ac:dyDescent="0.35">
      <c r="A24" s="42"/>
      <c r="B24" s="43"/>
      <c r="C24" s="45"/>
      <c r="D24" s="46"/>
      <c r="E24" s="79"/>
      <c r="F24" s="80"/>
      <c r="G24" s="79"/>
      <c r="H24" s="80"/>
      <c r="I24" s="79"/>
      <c r="J24" s="80"/>
      <c r="K24" s="79"/>
      <c r="L24" s="83"/>
      <c r="M24" s="83"/>
      <c r="N24" s="83"/>
      <c r="O24" s="83"/>
      <c r="P24" s="83"/>
      <c r="Q24" s="83"/>
      <c r="R24" s="80"/>
      <c r="S24" s="85"/>
      <c r="T24" s="86"/>
      <c r="U24" s="86"/>
      <c r="V24" s="86"/>
      <c r="W24" s="86"/>
      <c r="X24" s="86"/>
      <c r="Y24" s="86"/>
      <c r="Z24" s="87"/>
    </row>
    <row r="25" spans="1:27" s="11" customFormat="1" ht="12.5" customHeight="1" x14ac:dyDescent="0.35">
      <c r="A25" s="42"/>
      <c r="B25" s="43"/>
      <c r="C25" s="45"/>
      <c r="D25" s="46"/>
      <c r="E25" s="79"/>
      <c r="F25" s="80"/>
      <c r="G25" s="79" t="s">
        <v>21</v>
      </c>
      <c r="H25" s="80"/>
      <c r="I25" s="79" t="s">
        <v>22</v>
      </c>
      <c r="J25" s="80"/>
      <c r="K25" s="79" t="s">
        <v>23</v>
      </c>
      <c r="L25" s="83"/>
      <c r="M25" s="83"/>
      <c r="N25" s="83"/>
      <c r="O25" s="83"/>
      <c r="P25" s="83"/>
      <c r="Q25" s="83"/>
      <c r="R25" s="80"/>
      <c r="S25" s="85" t="s">
        <v>15</v>
      </c>
      <c r="T25" s="86"/>
      <c r="U25" s="86" t="s">
        <v>15</v>
      </c>
      <c r="V25" s="86"/>
      <c r="W25" s="86" t="s">
        <v>15</v>
      </c>
      <c r="X25" s="86"/>
      <c r="Y25" s="86" t="s">
        <v>15</v>
      </c>
      <c r="Z25" s="87"/>
    </row>
    <row r="26" spans="1:27" s="11" customFormat="1" ht="12.5" customHeight="1" x14ac:dyDescent="0.35">
      <c r="A26" s="42"/>
      <c r="B26" s="43"/>
      <c r="C26" s="45"/>
      <c r="D26" s="46"/>
      <c r="E26" s="79"/>
      <c r="F26" s="80"/>
      <c r="G26" s="79"/>
      <c r="H26" s="80"/>
      <c r="I26" s="79"/>
      <c r="J26" s="80"/>
      <c r="K26" s="79"/>
      <c r="L26" s="83"/>
      <c r="M26" s="83"/>
      <c r="N26" s="83"/>
      <c r="O26" s="83"/>
      <c r="P26" s="83"/>
      <c r="Q26" s="83"/>
      <c r="R26" s="80"/>
      <c r="S26" s="85"/>
      <c r="T26" s="86"/>
      <c r="U26" s="86"/>
      <c r="V26" s="86"/>
      <c r="W26" s="86"/>
      <c r="X26" s="86"/>
      <c r="Y26" s="86"/>
      <c r="Z26" s="87"/>
    </row>
    <row r="27" spans="1:27" s="11" customFormat="1" ht="12.5" customHeight="1" x14ac:dyDescent="0.35">
      <c r="A27" s="27"/>
      <c r="B27" s="28"/>
      <c r="C27" s="29"/>
      <c r="D27" s="30"/>
      <c r="E27" s="79"/>
      <c r="F27" s="80"/>
      <c r="G27" s="79" t="s">
        <v>24</v>
      </c>
      <c r="H27" s="80"/>
      <c r="I27" s="79" t="s">
        <v>25</v>
      </c>
      <c r="J27" s="80"/>
      <c r="K27" s="79" t="s">
        <v>26</v>
      </c>
      <c r="L27" s="83"/>
      <c r="M27" s="83"/>
      <c r="N27" s="83"/>
      <c r="O27" s="83"/>
      <c r="P27" s="83"/>
      <c r="Q27" s="83"/>
      <c r="R27" s="80"/>
      <c r="S27" s="42"/>
      <c r="T27" s="43"/>
      <c r="U27" s="43"/>
      <c r="V27" s="43"/>
      <c r="W27" s="43"/>
      <c r="X27" s="43"/>
      <c r="Y27" s="43"/>
      <c r="Z27" s="44"/>
    </row>
    <row r="28" spans="1:27" s="11" customFormat="1" ht="12.5" customHeight="1" x14ac:dyDescent="0.35">
      <c r="A28" s="36"/>
      <c r="B28" s="37"/>
      <c r="C28" s="38"/>
      <c r="D28" s="39"/>
      <c r="E28" s="81"/>
      <c r="F28" s="82"/>
      <c r="G28" s="79"/>
      <c r="H28" s="80"/>
      <c r="I28" s="79"/>
      <c r="J28" s="80"/>
      <c r="K28" s="81"/>
      <c r="L28" s="84"/>
      <c r="M28" s="84"/>
      <c r="N28" s="84"/>
      <c r="O28" s="84"/>
      <c r="P28" s="84"/>
      <c r="Q28" s="84"/>
      <c r="R28" s="82"/>
      <c r="S28" s="36"/>
      <c r="T28" s="37"/>
      <c r="U28" s="37"/>
      <c r="V28" s="37"/>
      <c r="W28" s="37"/>
      <c r="X28" s="37"/>
      <c r="Y28" s="37"/>
      <c r="Z28" s="41"/>
    </row>
    <row r="29" spans="1:27" s="11" customFormat="1" ht="18.5" x14ac:dyDescent="0.35">
      <c r="A29" s="15">
        <f>S22+1</f>
        <v>44731</v>
      </c>
      <c r="B29" s="16"/>
      <c r="C29" s="17">
        <f>A29+1</f>
        <v>44732</v>
      </c>
      <c r="D29" s="18"/>
      <c r="E29" s="17">
        <f>C29+1</f>
        <v>44733</v>
      </c>
      <c r="F29" s="18"/>
      <c r="G29" s="17">
        <f>E29+1</f>
        <v>44734</v>
      </c>
      <c r="H29" s="18"/>
      <c r="I29" s="17">
        <f>G29+1</f>
        <v>44735</v>
      </c>
      <c r="J29" s="18"/>
      <c r="K29" s="57">
        <f>I29+1</f>
        <v>44736</v>
      </c>
      <c r="L29" s="58"/>
      <c r="M29" s="59"/>
      <c r="N29" s="59"/>
      <c r="O29" s="59"/>
      <c r="P29" s="59"/>
      <c r="Q29" s="59"/>
      <c r="R29" s="60"/>
      <c r="S29" s="61">
        <f>K29+1</f>
        <v>44737</v>
      </c>
      <c r="T29" s="62"/>
      <c r="U29" s="63"/>
      <c r="V29" s="63"/>
      <c r="W29" s="63"/>
      <c r="X29" s="63"/>
      <c r="Y29" s="63"/>
      <c r="Z29" s="64"/>
    </row>
    <row r="30" spans="1:27" s="11" customFormat="1" ht="18.5" customHeight="1" x14ac:dyDescent="0.35">
      <c r="A30" s="70" t="s">
        <v>16</v>
      </c>
      <c r="B30" s="71"/>
      <c r="C30" s="72" t="s">
        <v>28</v>
      </c>
      <c r="D30" s="73"/>
      <c r="E30" s="72" t="s">
        <v>31</v>
      </c>
      <c r="F30" s="73"/>
      <c r="G30" s="72" t="s">
        <v>34</v>
      </c>
      <c r="H30" s="73"/>
      <c r="I30" s="72" t="s">
        <v>37</v>
      </c>
      <c r="J30" s="73"/>
      <c r="K30" s="76"/>
      <c r="L30" s="77"/>
      <c r="M30" s="77"/>
      <c r="N30" s="77"/>
      <c r="O30" s="77"/>
      <c r="P30" s="77"/>
      <c r="Q30" s="77"/>
      <c r="R30" s="78"/>
      <c r="S30" s="32"/>
      <c r="T30" s="34"/>
      <c r="U30" s="33"/>
      <c r="V30" s="33"/>
      <c r="W30" s="33"/>
      <c r="X30" s="33"/>
      <c r="Y30" s="33"/>
      <c r="Z30" s="35"/>
    </row>
    <row r="31" spans="1:27" s="11" customFormat="1" ht="12.5" customHeight="1" x14ac:dyDescent="0.35">
      <c r="A31" s="70"/>
      <c r="B31" s="71"/>
      <c r="C31" s="72"/>
      <c r="D31" s="73"/>
      <c r="E31" s="72"/>
      <c r="F31" s="73"/>
      <c r="G31" s="72"/>
      <c r="H31" s="73"/>
      <c r="I31" s="72"/>
      <c r="J31" s="73"/>
      <c r="K31" s="76"/>
      <c r="L31" s="77"/>
      <c r="M31" s="77"/>
      <c r="N31" s="77"/>
      <c r="O31" s="77"/>
      <c r="P31" s="77"/>
      <c r="Q31" s="77"/>
      <c r="R31" s="78"/>
      <c r="S31" s="42"/>
      <c r="T31" s="43"/>
      <c r="U31" s="43"/>
      <c r="V31" s="43"/>
      <c r="W31" s="43"/>
      <c r="X31" s="43"/>
      <c r="Y31" s="43"/>
      <c r="Z31" s="44"/>
    </row>
    <row r="32" spans="1:27" s="11" customFormat="1" ht="12.5" customHeight="1" x14ac:dyDescent="0.35">
      <c r="A32" s="70" t="s">
        <v>17</v>
      </c>
      <c r="B32" s="71"/>
      <c r="C32" s="72" t="s">
        <v>29</v>
      </c>
      <c r="D32" s="73"/>
      <c r="E32" s="79" t="s">
        <v>32</v>
      </c>
      <c r="F32" s="80"/>
      <c r="G32" s="72" t="s">
        <v>35</v>
      </c>
      <c r="H32" s="73"/>
      <c r="I32" s="72"/>
      <c r="J32" s="73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11" customFormat="1" ht="12.5" customHeight="1" x14ac:dyDescent="0.35">
      <c r="A33" s="70"/>
      <c r="B33" s="71"/>
      <c r="C33" s="72"/>
      <c r="D33" s="73"/>
      <c r="E33" s="79"/>
      <c r="F33" s="80"/>
      <c r="G33" s="72"/>
      <c r="H33" s="73"/>
      <c r="I33" s="72" t="s">
        <v>38</v>
      </c>
      <c r="J33" s="73"/>
      <c r="K33" s="45"/>
      <c r="L33" s="47"/>
      <c r="M33" s="47"/>
      <c r="N33" s="47"/>
      <c r="O33" s="47"/>
      <c r="P33" s="47"/>
      <c r="Q33" s="47"/>
      <c r="R33" s="46"/>
      <c r="S33" s="42"/>
      <c r="T33" s="43"/>
      <c r="U33" s="43"/>
      <c r="V33" s="43"/>
      <c r="W33" s="43"/>
      <c r="X33" s="43"/>
      <c r="Y33" s="43"/>
      <c r="Z33" s="44"/>
    </row>
    <row r="34" spans="1:27" s="11" customFormat="1" ht="12.5" customHeight="1" x14ac:dyDescent="0.35">
      <c r="A34" s="70" t="s">
        <v>27</v>
      </c>
      <c r="B34" s="71"/>
      <c r="C34" s="72" t="s">
        <v>30</v>
      </c>
      <c r="D34" s="73"/>
      <c r="E34" s="79" t="s">
        <v>33</v>
      </c>
      <c r="F34" s="80"/>
      <c r="G34" s="72" t="s">
        <v>36</v>
      </c>
      <c r="H34" s="73"/>
      <c r="I34" s="72"/>
      <c r="J34" s="73"/>
      <c r="K34" s="45"/>
      <c r="L34" s="47"/>
      <c r="M34" s="47"/>
      <c r="N34" s="47"/>
      <c r="O34" s="47"/>
      <c r="P34" s="47"/>
      <c r="Q34" s="47"/>
      <c r="R34" s="46"/>
      <c r="S34" s="42"/>
      <c r="T34" s="43"/>
      <c r="U34" s="43"/>
      <c r="V34" s="43"/>
      <c r="W34" s="43"/>
      <c r="X34" s="43"/>
      <c r="Y34" s="43"/>
      <c r="Z34" s="44"/>
    </row>
    <row r="35" spans="1:27" s="11" customFormat="1" ht="12.5" customHeight="1" x14ac:dyDescent="0.35">
      <c r="A35" s="70"/>
      <c r="B35" s="71"/>
      <c r="C35" s="72"/>
      <c r="D35" s="73"/>
      <c r="E35" s="79"/>
      <c r="F35" s="80"/>
      <c r="G35" s="72"/>
      <c r="H35" s="73"/>
      <c r="I35" s="74"/>
      <c r="J35" s="75"/>
      <c r="K35" s="38"/>
      <c r="L35" s="40"/>
      <c r="M35" s="40"/>
      <c r="N35" s="40"/>
      <c r="O35" s="40"/>
      <c r="P35" s="40"/>
      <c r="Q35" s="40"/>
      <c r="R35" s="39"/>
      <c r="S35" s="36"/>
      <c r="T35" s="37"/>
      <c r="U35" s="37"/>
      <c r="V35" s="37"/>
      <c r="W35" s="37"/>
      <c r="X35" s="37"/>
      <c r="Y35" s="37"/>
      <c r="Z35" s="41"/>
    </row>
    <row r="36" spans="1:27" s="11" customFormat="1" ht="18.5" x14ac:dyDescent="0.35">
      <c r="A36" s="15">
        <f>S29+1</f>
        <v>44738</v>
      </c>
      <c r="B36" s="16"/>
      <c r="C36" s="17">
        <f>A36+1</f>
        <v>44739</v>
      </c>
      <c r="D36" s="18"/>
      <c r="E36" s="17">
        <f>C36+1</f>
        <v>44740</v>
      </c>
      <c r="F36" s="18"/>
      <c r="G36" s="17">
        <f>E36+1</f>
        <v>44741</v>
      </c>
      <c r="H36" s="18"/>
      <c r="I36" s="17">
        <f>G36+1</f>
        <v>44742</v>
      </c>
      <c r="J36" s="18"/>
      <c r="K36" s="57">
        <f>I36+1</f>
        <v>44743</v>
      </c>
      <c r="L36" s="58"/>
      <c r="M36" s="59"/>
      <c r="N36" s="59"/>
      <c r="O36" s="59"/>
      <c r="P36" s="59"/>
      <c r="Q36" s="59"/>
      <c r="R36" s="60"/>
      <c r="S36" s="61">
        <f>K36+1</f>
        <v>44744</v>
      </c>
      <c r="T36" s="62"/>
      <c r="U36" s="63"/>
      <c r="V36" s="63"/>
      <c r="W36" s="63"/>
      <c r="X36" s="63"/>
      <c r="Y36" s="63"/>
      <c r="Z36" s="6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11" customFormat="1" x14ac:dyDescent="0.35">
      <c r="A39" s="42"/>
      <c r="B39" s="43"/>
      <c r="C39" s="45"/>
      <c r="D39" s="46"/>
      <c r="E39" s="45"/>
      <c r="F39" s="46"/>
      <c r="G39" s="45"/>
      <c r="H39" s="46"/>
      <c r="I39" s="45"/>
      <c r="J39" s="46"/>
      <c r="K39" s="45"/>
      <c r="L39" s="47"/>
      <c r="M39" s="47"/>
      <c r="N39" s="47"/>
      <c r="O39" s="47"/>
      <c r="P39" s="47"/>
      <c r="Q39" s="47"/>
      <c r="R39" s="46"/>
      <c r="S39" s="42"/>
      <c r="T39" s="43"/>
      <c r="U39" s="43"/>
      <c r="V39" s="43"/>
      <c r="W39" s="43"/>
      <c r="X39" s="43"/>
      <c r="Y39" s="43"/>
      <c r="Z39" s="44"/>
    </row>
    <row r="40" spans="1:27" s="11" customFormat="1" x14ac:dyDescent="0.35">
      <c r="A40" s="42"/>
      <c r="B40" s="43"/>
      <c r="C40" s="45"/>
      <c r="D40" s="46"/>
      <c r="E40" s="45"/>
      <c r="F40" s="46"/>
      <c r="G40" s="45"/>
      <c r="H40" s="46"/>
      <c r="I40" s="45"/>
      <c r="J40" s="46"/>
      <c r="K40" s="45"/>
      <c r="L40" s="47"/>
      <c r="M40" s="47"/>
      <c r="N40" s="47"/>
      <c r="O40" s="47"/>
      <c r="P40" s="47"/>
      <c r="Q40" s="47"/>
      <c r="R40" s="46"/>
      <c r="S40" s="42"/>
      <c r="T40" s="43"/>
      <c r="U40" s="43"/>
      <c r="V40" s="43"/>
      <c r="W40" s="43"/>
      <c r="X40" s="43"/>
      <c r="Y40" s="43"/>
      <c r="Z40" s="44"/>
    </row>
    <row r="41" spans="1:27" s="21" customFormat="1" x14ac:dyDescent="0.35">
      <c r="A41" s="36"/>
      <c r="B41" s="37"/>
      <c r="C41" s="38"/>
      <c r="D41" s="39"/>
      <c r="E41" s="38"/>
      <c r="F41" s="39"/>
      <c r="G41" s="38"/>
      <c r="H41" s="39"/>
      <c r="I41" s="38"/>
      <c r="J41" s="39"/>
      <c r="K41" s="38"/>
      <c r="L41" s="40"/>
      <c r="M41" s="40"/>
      <c r="N41" s="40"/>
      <c r="O41" s="40"/>
      <c r="P41" s="40"/>
      <c r="Q41" s="40"/>
      <c r="R41" s="39"/>
      <c r="S41" s="36"/>
      <c r="T41" s="37"/>
      <c r="U41" s="37"/>
      <c r="V41" s="37"/>
      <c r="W41" s="37"/>
      <c r="X41" s="37"/>
      <c r="Y41" s="37"/>
      <c r="Z41" s="41"/>
      <c r="AA41" s="11"/>
    </row>
    <row r="42" spans="1:27" ht="18.5" x14ac:dyDescent="0.25">
      <c r="A42" s="15">
        <f>S36+1</f>
        <v>44745</v>
      </c>
      <c r="B42" s="16"/>
      <c r="C42" s="17">
        <f>A42+1</f>
        <v>44746</v>
      </c>
      <c r="D42" s="18"/>
      <c r="E42" s="48" t="s">
        <v>11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50"/>
    </row>
    <row r="43" spans="1:27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x14ac:dyDescent="0.25">
      <c r="A45" s="42"/>
      <c r="B45" s="43"/>
      <c r="C45" s="45"/>
      <c r="D45" s="46"/>
      <c r="E45" s="51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3"/>
    </row>
    <row r="46" spans="1:27" x14ac:dyDescent="0.25">
      <c r="A46" s="42"/>
      <c r="B46" s="43"/>
      <c r="C46" s="45"/>
      <c r="D46" s="46"/>
      <c r="E46" s="51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3"/>
    </row>
    <row r="47" spans="1:27" s="11" customFormat="1" x14ac:dyDescent="0.35">
      <c r="A47" s="36"/>
      <c r="B47" s="37"/>
      <c r="C47" s="38"/>
      <c r="D47" s="39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6"/>
    </row>
  </sheetData>
  <mergeCells count="192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A24:B24"/>
    <mergeCell ref="C24:D24"/>
    <mergeCell ref="A26:B26"/>
    <mergeCell ref="C26:D26"/>
    <mergeCell ref="A25:B25"/>
    <mergeCell ref="C25:D25"/>
    <mergeCell ref="S25:Z26"/>
    <mergeCell ref="S21:Z21"/>
    <mergeCell ref="K22:L22"/>
    <mergeCell ref="M22:R22"/>
    <mergeCell ref="S22:T22"/>
    <mergeCell ref="U22:Z22"/>
    <mergeCell ref="A23:B23"/>
    <mergeCell ref="C23:D23"/>
    <mergeCell ref="A21:B21"/>
    <mergeCell ref="C21:D21"/>
    <mergeCell ref="E21:F21"/>
    <mergeCell ref="G21:H21"/>
    <mergeCell ref="I21:J21"/>
    <mergeCell ref="K21:R21"/>
    <mergeCell ref="E23:E28"/>
    <mergeCell ref="F23:F28"/>
    <mergeCell ref="S29:T29"/>
    <mergeCell ref="U29:Z29"/>
    <mergeCell ref="C28:D28"/>
    <mergeCell ref="G23:H24"/>
    <mergeCell ref="G25:H26"/>
    <mergeCell ref="G27:H28"/>
    <mergeCell ref="I23:J24"/>
    <mergeCell ref="I25:J26"/>
    <mergeCell ref="I27:J28"/>
    <mergeCell ref="K23:R24"/>
    <mergeCell ref="K25:R26"/>
    <mergeCell ref="K27:R28"/>
    <mergeCell ref="S23:Z24"/>
    <mergeCell ref="A38:B38"/>
    <mergeCell ref="C38:D38"/>
    <mergeCell ref="E38:F38"/>
    <mergeCell ref="G38:H38"/>
    <mergeCell ref="I38:J38"/>
    <mergeCell ref="K38:R38"/>
    <mergeCell ref="S38:Z38"/>
    <mergeCell ref="K36:L36"/>
    <mergeCell ref="M36:R36"/>
    <mergeCell ref="S36:T36"/>
    <mergeCell ref="U36:Z36"/>
    <mergeCell ref="A37:B37"/>
    <mergeCell ref="C37:D37"/>
    <mergeCell ref="E37:F37"/>
    <mergeCell ref="G37:H37"/>
    <mergeCell ref="I37:J37"/>
    <mergeCell ref="K37:R37"/>
    <mergeCell ref="S37:Z37"/>
    <mergeCell ref="G40:H40"/>
    <mergeCell ref="I40:J40"/>
    <mergeCell ref="K40:R40"/>
    <mergeCell ref="S40:Z40"/>
    <mergeCell ref="A39:B39"/>
    <mergeCell ref="C39:D39"/>
    <mergeCell ref="E39:F39"/>
    <mergeCell ref="G39:H39"/>
    <mergeCell ref="I39:J39"/>
    <mergeCell ref="K39:R39"/>
    <mergeCell ref="A47:B47"/>
    <mergeCell ref="C47:D47"/>
    <mergeCell ref="A28:B28"/>
    <mergeCell ref="S34:Z34"/>
    <mergeCell ref="S41:Z41"/>
    <mergeCell ref="E42:Z47"/>
    <mergeCell ref="A43:B43"/>
    <mergeCell ref="C43:D43"/>
    <mergeCell ref="A44:B44"/>
    <mergeCell ref="C44:D44"/>
    <mergeCell ref="A45:B45"/>
    <mergeCell ref="C45:D45"/>
    <mergeCell ref="A46:B46"/>
    <mergeCell ref="C46:D46"/>
    <mergeCell ref="A41:B41"/>
    <mergeCell ref="C41:D41"/>
    <mergeCell ref="E41:F41"/>
    <mergeCell ref="G41:H41"/>
    <mergeCell ref="I41:J41"/>
    <mergeCell ref="K41:R41"/>
    <mergeCell ref="S39:Z39"/>
    <mergeCell ref="A40:B40"/>
    <mergeCell ref="C40:D40"/>
    <mergeCell ref="E40:F40"/>
    <mergeCell ref="S27:Z28"/>
    <mergeCell ref="A30:B31"/>
    <mergeCell ref="A32:B33"/>
    <mergeCell ref="A34:B35"/>
    <mergeCell ref="C30:D31"/>
    <mergeCell ref="C32:D33"/>
    <mergeCell ref="I30:J32"/>
    <mergeCell ref="I33:J35"/>
    <mergeCell ref="K30:R31"/>
    <mergeCell ref="K32:R33"/>
    <mergeCell ref="C34:D35"/>
    <mergeCell ref="E34:F35"/>
    <mergeCell ref="G34:H35"/>
    <mergeCell ref="K34:R35"/>
    <mergeCell ref="E32:F33"/>
    <mergeCell ref="G32:H33"/>
    <mergeCell ref="S35:Z35"/>
    <mergeCell ref="S31:Z31"/>
    <mergeCell ref="S32:Z32"/>
    <mergeCell ref="S33:Z33"/>
    <mergeCell ref="E30:F31"/>
    <mergeCell ref="G30:H31"/>
    <mergeCell ref="K29:L29"/>
    <mergeCell ref="M29:R29"/>
  </mergeCells>
  <conditionalFormatting sqref="A10 C10 E10 G10 K10 S10">
    <cfRule type="expression" dxfId="167" priority="40">
      <formula>OR(WEEKDAY(A10,1)=1,WEEKDAY(A10,1)=7)</formula>
    </cfRule>
    <cfRule type="expression" dxfId="166" priority="39">
      <formula>MONTH(A10)&lt;&gt;MONTH($A$1)</formula>
    </cfRule>
  </conditionalFormatting>
  <conditionalFormatting sqref="A16 C16 E16 G16 K16 S16">
    <cfRule type="expression" dxfId="165" priority="35">
      <formula>MONTH(A16)&lt;&gt;MONTH($A$1)</formula>
    </cfRule>
    <cfRule type="expression" dxfId="164" priority="36">
      <formula>OR(WEEKDAY(A16,1)=1,WEEKDAY(A16,1)=7)</formula>
    </cfRule>
  </conditionalFormatting>
  <conditionalFormatting sqref="A22 C22 E22 G22 K22 S22">
    <cfRule type="expression" dxfId="163" priority="31">
      <formula>MONTH(A22)&lt;&gt;MONTH($A$1)</formula>
    </cfRule>
    <cfRule type="expression" dxfId="162" priority="32">
      <formula>OR(WEEKDAY(A22,1)=1,WEEKDAY(A22,1)=7)</formula>
    </cfRule>
  </conditionalFormatting>
  <conditionalFormatting sqref="A29:A30 C29:C30 E29:E30 G29:G30 K29:K30 S29:S30">
    <cfRule type="expression" dxfId="161" priority="27">
      <formula>MONTH(A29)&lt;&gt;MONTH($A$1)</formula>
    </cfRule>
    <cfRule type="expression" dxfId="160" priority="28">
      <formula>OR(WEEKDAY(A29,1)=1,WEEKDAY(A29,1)=7)</formula>
    </cfRule>
  </conditionalFormatting>
  <conditionalFormatting sqref="A32">
    <cfRule type="expression" dxfId="159" priority="15">
      <formula>MONTH(A32)&lt;&gt;MONTH($A$1)</formula>
    </cfRule>
    <cfRule type="expression" dxfId="158" priority="16">
      <formula>OR(WEEKDAY(A32,1)=1,WEEKDAY(A32,1)=7)</formula>
    </cfRule>
  </conditionalFormatting>
  <conditionalFormatting sqref="A34">
    <cfRule type="expression" dxfId="157" priority="13">
      <formula>MONTH(A34)&lt;&gt;MONTH($A$1)</formula>
    </cfRule>
    <cfRule type="expression" dxfId="156" priority="14">
      <formula>OR(WEEKDAY(A34,1)=1,WEEKDAY(A34,1)=7)</formula>
    </cfRule>
  </conditionalFormatting>
  <conditionalFormatting sqref="A36 C36 E36 G36 K36 S36">
    <cfRule type="expression" dxfId="155" priority="23">
      <formula>MONTH(A36)&lt;&gt;MONTH($A$1)</formula>
    </cfRule>
    <cfRule type="expression" dxfId="154" priority="24">
      <formula>OR(WEEKDAY(A36,1)=1,WEEKDAY(A36,1)=7)</formula>
    </cfRule>
  </conditionalFormatting>
  <conditionalFormatting sqref="A42 C42">
    <cfRule type="expression" dxfId="153" priority="19">
      <formula>MONTH(A42)&lt;&gt;MONTH($A$1)</formula>
    </cfRule>
    <cfRule type="expression" dxfId="152" priority="20">
      <formula>OR(WEEKDAY(A42,1)=1,WEEKDAY(A42,1)=7)</formula>
    </cfRule>
  </conditionalFormatting>
  <conditionalFormatting sqref="C32">
    <cfRule type="expression" dxfId="151" priority="11">
      <formula>MONTH(C32)&lt;&gt;MONTH($A$1)</formula>
    </cfRule>
    <cfRule type="expression" dxfId="150" priority="12">
      <formula>OR(WEEKDAY(C32,1)=1,WEEKDAY(C32,1)=7)</formula>
    </cfRule>
  </conditionalFormatting>
  <conditionalFormatting sqref="C34">
    <cfRule type="expression" dxfId="149" priority="9">
      <formula>MONTH(C34)&lt;&gt;MONTH($A$1)</formula>
    </cfRule>
    <cfRule type="expression" dxfId="148" priority="10">
      <formula>OR(WEEKDAY(C34,1)=1,WEEKDAY(C34,1)=7)</formula>
    </cfRule>
  </conditionalFormatting>
  <conditionalFormatting sqref="G32">
    <cfRule type="expression" dxfId="147" priority="7">
      <formula>MONTH(G32)&lt;&gt;MONTH($A$1)</formula>
    </cfRule>
    <cfRule type="expression" dxfId="146" priority="8">
      <formula>OR(WEEKDAY(G32,1)=1,WEEKDAY(G32,1)=7)</formula>
    </cfRule>
  </conditionalFormatting>
  <conditionalFormatting sqref="G34">
    <cfRule type="expression" dxfId="145" priority="5">
      <formula>MONTH(G34)&lt;&gt;MONTH($A$1)</formula>
    </cfRule>
    <cfRule type="expression" dxfId="144" priority="6">
      <formula>OR(WEEKDAY(G34,1)=1,WEEKDAY(G34,1)=7)</formula>
    </cfRule>
  </conditionalFormatting>
  <conditionalFormatting sqref="I10">
    <cfRule type="expression" dxfId="143" priority="37">
      <formula>MONTH(I10)&lt;&gt;MONTH($A$1)</formula>
    </cfRule>
    <cfRule type="expression" dxfId="142" priority="38">
      <formula>OR(WEEKDAY(I10,1)=1,WEEKDAY(I10,1)=7)</formula>
    </cfRule>
  </conditionalFormatting>
  <conditionalFormatting sqref="I16">
    <cfRule type="expression" dxfId="141" priority="33">
      <formula>MONTH(I16)&lt;&gt;MONTH($A$1)</formula>
    </cfRule>
    <cfRule type="expression" dxfId="140" priority="34">
      <formula>OR(WEEKDAY(I16,1)=1,WEEKDAY(I16,1)=7)</formula>
    </cfRule>
  </conditionalFormatting>
  <conditionalFormatting sqref="I22">
    <cfRule type="expression" dxfId="139" priority="29">
      <formula>MONTH(I22)&lt;&gt;MONTH($A$1)</formula>
    </cfRule>
    <cfRule type="expression" dxfId="138" priority="30">
      <formula>OR(WEEKDAY(I22,1)=1,WEEKDAY(I22,1)=7)</formula>
    </cfRule>
  </conditionalFormatting>
  <conditionalFormatting sqref="I29:I30">
    <cfRule type="expression" dxfId="137" priority="17">
      <formula>MONTH(I29)&lt;&gt;MONTH($A$1)</formula>
    </cfRule>
    <cfRule type="expression" dxfId="136" priority="18">
      <formula>OR(WEEKDAY(I29,1)=1,WEEKDAY(I29,1)=7)</formula>
    </cfRule>
  </conditionalFormatting>
  <conditionalFormatting sqref="I33">
    <cfRule type="expression" dxfId="135" priority="2">
      <formula>OR(WEEKDAY(I33,1)=1,WEEKDAY(I33,1)=7)</formula>
    </cfRule>
    <cfRule type="expression" dxfId="134" priority="1">
      <formula>MONTH(I33)&lt;&gt;MONTH($A$1)</formula>
    </cfRule>
  </conditionalFormatting>
  <conditionalFormatting sqref="I36">
    <cfRule type="expression" dxfId="133" priority="21">
      <formula>MONTH(I36)&lt;&gt;MONTH($A$1)</formula>
    </cfRule>
    <cfRule type="expression" dxfId="132" priority="22">
      <formula>OR(WEEKDAY(I36,1)=1,WEEKDAY(I36,1)=7)</formula>
    </cfRule>
  </conditionalFormatting>
  <hyperlinks>
    <hyperlink ref="K47" r:id="rId1" display="https://www.vertex42.com/calendars/" xr:uid="{7F3A705C-4E18-408B-A15C-B7751958D9EC}"/>
    <hyperlink ref="K46:Z46" r:id="rId2" display="Calendar Templates by Vertex42" xr:uid="{EE93FB79-57FE-4B6F-A596-606DF2D318BF}"/>
    <hyperlink ref="K47:Z47" r:id="rId3" display="https://www.vertex42.com/calendars/" xr:uid="{39B961F2-6FAD-42C2-B335-6B431E40BC4F}"/>
  </hyperlinks>
  <printOptions horizontalCentered="1"/>
  <pageMargins left="0.5" right="0.5" top="0.25" bottom="0.25" header="0.25" footer="0.25"/>
  <pageSetup scale="99" orientation="landscape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E602-E3CD-4144-860F-F2E1E7D15233}">
  <sheetPr codeName="Sheet7">
    <pageSetUpPr fitToPage="1"/>
  </sheetPr>
  <dimension ref="A1:AK47"/>
  <sheetViews>
    <sheetView showGridLines="0" topLeftCell="A6" zoomScale="85" zoomScaleNormal="85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22.08984375" style="13" customWidth="1"/>
    <col min="5" max="5" width="4.81640625" style="13" customWidth="1"/>
    <col min="6" max="6" width="22.81640625" style="13" customWidth="1"/>
    <col min="7" max="7" width="4.81640625" style="13" customWidth="1"/>
    <col min="8" max="8" width="22.81640625" style="13" customWidth="1"/>
    <col min="9" max="9" width="4.81640625" style="13" customWidth="1"/>
    <col min="10" max="10" width="24.81640625" style="13" customWidth="1"/>
    <col min="11" max="17" width="2.453125" style="13" customWidth="1"/>
    <col min="18" max="18" width="8.26953125" style="13" customWidth="1"/>
    <col min="19" max="25" width="2.453125" style="13" customWidth="1"/>
    <col min="26" max="26" width="10.81640625" style="13" customWidth="1"/>
    <col min="27" max="34" width="8.7265625" style="13"/>
    <col min="35" max="35" width="11.26953125" style="13" bestFit="1" customWidth="1"/>
    <col min="36" max="16384" width="8.7265625" style="13"/>
  </cols>
  <sheetData>
    <row r="1" spans="1:36" s="2" customFormat="1" ht="15" customHeight="1" x14ac:dyDescent="0.2">
      <c r="A1" s="65">
        <f>DATE('1'!AD18,'1'!AD20+6,1)</f>
        <v>44743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44713</v>
      </c>
      <c r="L1" s="66"/>
      <c r="M1" s="66"/>
      <c r="N1" s="66"/>
      <c r="O1" s="66"/>
      <c r="P1" s="66"/>
      <c r="Q1" s="66"/>
      <c r="S1" s="66">
        <f>DATE(YEAR(A1),MONTH(A1)+1,1)</f>
        <v>44774</v>
      </c>
      <c r="T1" s="66"/>
      <c r="U1" s="66"/>
      <c r="V1" s="66"/>
      <c r="W1" s="66"/>
      <c r="X1" s="66"/>
      <c r="Y1" s="66"/>
    </row>
    <row r="2" spans="1:36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36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>
        <f t="shared" si="0"/>
        <v>44713</v>
      </c>
      <c r="O3" s="4">
        <f t="shared" si="0"/>
        <v>44714</v>
      </c>
      <c r="P3" s="4">
        <f t="shared" si="0"/>
        <v>44715</v>
      </c>
      <c r="Q3" s="4">
        <f t="shared" si="0"/>
        <v>44716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>
        <f t="shared" si="1"/>
        <v>44774</v>
      </c>
      <c r="U3" s="4">
        <f t="shared" si="1"/>
        <v>44775</v>
      </c>
      <c r="V3" s="4">
        <f t="shared" si="1"/>
        <v>44776</v>
      </c>
      <c r="W3" s="4">
        <f t="shared" si="1"/>
        <v>44777</v>
      </c>
      <c r="X3" s="4">
        <f t="shared" si="1"/>
        <v>44778</v>
      </c>
      <c r="Y3" s="4">
        <f t="shared" si="1"/>
        <v>44779</v>
      </c>
    </row>
    <row r="4" spans="1:36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44717</v>
      </c>
      <c r="L4" s="4">
        <f t="shared" si="0"/>
        <v>44718</v>
      </c>
      <c r="M4" s="4">
        <f t="shared" si="0"/>
        <v>44719</v>
      </c>
      <c r="N4" s="4">
        <f t="shared" si="0"/>
        <v>44720</v>
      </c>
      <c r="O4" s="4">
        <f t="shared" si="0"/>
        <v>44721</v>
      </c>
      <c r="P4" s="4">
        <f t="shared" si="0"/>
        <v>44722</v>
      </c>
      <c r="Q4" s="4">
        <f t="shared" si="0"/>
        <v>44723</v>
      </c>
      <c r="R4" s="2"/>
      <c r="S4" s="4">
        <f t="shared" si="1"/>
        <v>44780</v>
      </c>
      <c r="T4" s="4">
        <f t="shared" si="1"/>
        <v>44781</v>
      </c>
      <c r="U4" s="4">
        <f t="shared" si="1"/>
        <v>44782</v>
      </c>
      <c r="V4" s="4">
        <f t="shared" si="1"/>
        <v>44783</v>
      </c>
      <c r="W4" s="4">
        <f t="shared" si="1"/>
        <v>44784</v>
      </c>
      <c r="X4" s="4">
        <f t="shared" si="1"/>
        <v>44785</v>
      </c>
      <c r="Y4" s="4">
        <f t="shared" si="1"/>
        <v>44786</v>
      </c>
    </row>
    <row r="5" spans="1:36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44724</v>
      </c>
      <c r="L5" s="4">
        <f t="shared" si="0"/>
        <v>44725</v>
      </c>
      <c r="M5" s="4">
        <f t="shared" si="0"/>
        <v>44726</v>
      </c>
      <c r="N5" s="4">
        <f t="shared" si="0"/>
        <v>44727</v>
      </c>
      <c r="O5" s="4">
        <f t="shared" si="0"/>
        <v>44728</v>
      </c>
      <c r="P5" s="4">
        <f t="shared" si="0"/>
        <v>44729</v>
      </c>
      <c r="Q5" s="4">
        <f t="shared" si="0"/>
        <v>44730</v>
      </c>
      <c r="R5" s="2"/>
      <c r="S5" s="4">
        <f t="shared" si="1"/>
        <v>44787</v>
      </c>
      <c r="T5" s="4">
        <f t="shared" si="1"/>
        <v>44788</v>
      </c>
      <c r="U5" s="4">
        <f t="shared" si="1"/>
        <v>44789</v>
      </c>
      <c r="V5" s="4">
        <f t="shared" si="1"/>
        <v>44790</v>
      </c>
      <c r="W5" s="4">
        <f t="shared" si="1"/>
        <v>44791</v>
      </c>
      <c r="X5" s="4">
        <f t="shared" si="1"/>
        <v>44792</v>
      </c>
      <c r="Y5" s="4">
        <f t="shared" si="1"/>
        <v>44793</v>
      </c>
    </row>
    <row r="6" spans="1:36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44731</v>
      </c>
      <c r="L6" s="4">
        <f t="shared" si="0"/>
        <v>44732</v>
      </c>
      <c r="M6" s="4">
        <f t="shared" si="0"/>
        <v>44733</v>
      </c>
      <c r="N6" s="4">
        <f t="shared" si="0"/>
        <v>44734</v>
      </c>
      <c r="O6" s="4">
        <f t="shared" si="0"/>
        <v>44735</v>
      </c>
      <c r="P6" s="4">
        <f t="shared" si="0"/>
        <v>44736</v>
      </c>
      <c r="Q6" s="4">
        <f t="shared" si="0"/>
        <v>44737</v>
      </c>
      <c r="R6" s="2"/>
      <c r="S6" s="4">
        <f t="shared" si="1"/>
        <v>44794</v>
      </c>
      <c r="T6" s="4">
        <f t="shared" si="1"/>
        <v>44795</v>
      </c>
      <c r="U6" s="4">
        <f t="shared" si="1"/>
        <v>44796</v>
      </c>
      <c r="V6" s="4">
        <f t="shared" si="1"/>
        <v>44797</v>
      </c>
      <c r="W6" s="4">
        <f t="shared" si="1"/>
        <v>44798</v>
      </c>
      <c r="X6" s="4">
        <f t="shared" si="1"/>
        <v>44799</v>
      </c>
      <c r="Y6" s="4">
        <f t="shared" si="1"/>
        <v>44800</v>
      </c>
    </row>
    <row r="7" spans="1:36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44738</v>
      </c>
      <c r="L7" s="4">
        <f t="shared" si="0"/>
        <v>44739</v>
      </c>
      <c r="M7" s="4">
        <f t="shared" si="0"/>
        <v>44740</v>
      </c>
      <c r="N7" s="4">
        <f t="shared" si="0"/>
        <v>44741</v>
      </c>
      <c r="O7" s="4">
        <f t="shared" si="0"/>
        <v>44742</v>
      </c>
      <c r="P7" s="4" t="str">
        <f t="shared" si="0"/>
        <v/>
      </c>
      <c r="Q7" s="4" t="str">
        <f t="shared" si="0"/>
        <v/>
      </c>
      <c r="R7" s="2"/>
      <c r="S7" s="4">
        <f t="shared" si="1"/>
        <v>44801</v>
      </c>
      <c r="T7" s="4">
        <f t="shared" si="1"/>
        <v>44802</v>
      </c>
      <c r="U7" s="4">
        <f t="shared" si="1"/>
        <v>44803</v>
      </c>
      <c r="V7" s="4">
        <f t="shared" si="1"/>
        <v>44804</v>
      </c>
      <c r="W7" s="4" t="str">
        <f t="shared" si="1"/>
        <v/>
      </c>
      <c r="X7" s="4" t="str">
        <f t="shared" si="1"/>
        <v/>
      </c>
      <c r="Y7" s="4" t="str">
        <f t="shared" si="1"/>
        <v/>
      </c>
    </row>
    <row r="8" spans="1:36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36" s="11" customFormat="1" ht="21" customHeight="1" x14ac:dyDescent="0.35">
      <c r="A9" s="67">
        <f>A10</f>
        <v>44738</v>
      </c>
      <c r="B9" s="68"/>
      <c r="C9" s="68">
        <f>C10</f>
        <v>44739</v>
      </c>
      <c r="D9" s="68"/>
      <c r="E9" s="68">
        <f>E10</f>
        <v>44740</v>
      </c>
      <c r="F9" s="68"/>
      <c r="G9" s="68">
        <f>G10</f>
        <v>44741</v>
      </c>
      <c r="H9" s="68"/>
      <c r="I9" s="68">
        <f>I10</f>
        <v>44742</v>
      </c>
      <c r="J9" s="68"/>
      <c r="K9" s="68">
        <f>K10</f>
        <v>44743</v>
      </c>
      <c r="L9" s="68"/>
      <c r="M9" s="68"/>
      <c r="N9" s="68"/>
      <c r="O9" s="68"/>
      <c r="P9" s="68"/>
      <c r="Q9" s="68"/>
      <c r="R9" s="68"/>
      <c r="S9" s="68">
        <f>S10</f>
        <v>44744</v>
      </c>
      <c r="T9" s="68"/>
      <c r="U9" s="68"/>
      <c r="V9" s="68"/>
      <c r="W9" s="68"/>
      <c r="X9" s="68"/>
      <c r="Y9" s="68"/>
      <c r="Z9" s="69"/>
    </row>
    <row r="10" spans="1:36" s="11" customFormat="1" ht="18.5" x14ac:dyDescent="0.35">
      <c r="A10" s="15">
        <f>$A$1-(WEEKDAY($A$1,1)-(start_day-1))-IF((WEEKDAY($A$1,1)-(start_day-1))&lt;=0,7,0)+1</f>
        <v>44738</v>
      </c>
      <c r="B10" s="16"/>
      <c r="C10" s="17">
        <f>A10+1</f>
        <v>44739</v>
      </c>
      <c r="D10" s="18"/>
      <c r="E10" s="17">
        <f>C10+1</f>
        <v>44740</v>
      </c>
      <c r="F10" s="18"/>
      <c r="G10" s="17">
        <f>E10+1</f>
        <v>44741</v>
      </c>
      <c r="H10" s="18"/>
      <c r="I10" s="17">
        <f>G10+1</f>
        <v>44742</v>
      </c>
      <c r="J10" s="18"/>
      <c r="K10" s="57">
        <f>I10+1</f>
        <v>44743</v>
      </c>
      <c r="L10" s="58"/>
      <c r="M10" s="59"/>
      <c r="N10" s="59"/>
      <c r="O10" s="59"/>
      <c r="P10" s="59"/>
      <c r="Q10" s="59"/>
      <c r="R10" s="60"/>
      <c r="S10" s="61">
        <f>K10+1</f>
        <v>44744</v>
      </c>
      <c r="T10" s="62"/>
      <c r="U10" s="63"/>
      <c r="V10" s="63"/>
      <c r="W10" s="63"/>
      <c r="X10" s="63"/>
      <c r="Y10" s="63"/>
      <c r="Z10" s="64"/>
    </row>
    <row r="11" spans="1:36" s="11" customFormat="1" ht="21" customHeigh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36" s="11" customFormat="1" ht="12.5" customHeigh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36" s="11" customFormat="1" ht="12.5" customHeigh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  <c r="AG13" s="21"/>
      <c r="AH13" s="21"/>
      <c r="AI13" s="21"/>
      <c r="AJ13" s="21"/>
    </row>
    <row r="14" spans="1:36" s="11" customFormat="1" ht="12.5" customHeigh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36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  <c r="AG15" s="11"/>
      <c r="AH15" s="11"/>
      <c r="AI15" s="11"/>
      <c r="AJ15" s="11"/>
    </row>
    <row r="16" spans="1:36" s="11" customFormat="1" ht="18.5" x14ac:dyDescent="0.35">
      <c r="A16" s="15">
        <f>S10+1</f>
        <v>44745</v>
      </c>
      <c r="B16" s="16"/>
      <c r="C16" s="17">
        <f>A16+1</f>
        <v>44746</v>
      </c>
      <c r="D16" s="18"/>
      <c r="E16" s="17">
        <f>C16+1</f>
        <v>44747</v>
      </c>
      <c r="F16" s="18"/>
      <c r="G16" s="17">
        <f>E16+1</f>
        <v>44748</v>
      </c>
      <c r="H16" s="18"/>
      <c r="I16" s="17">
        <f>G16+1</f>
        <v>44749</v>
      </c>
      <c r="J16" s="18"/>
      <c r="K16" s="57">
        <f>I16+1</f>
        <v>44750</v>
      </c>
      <c r="L16" s="58"/>
      <c r="M16" s="59"/>
      <c r="N16" s="59"/>
      <c r="O16" s="59"/>
      <c r="P16" s="59"/>
      <c r="Q16" s="59"/>
      <c r="R16" s="60"/>
      <c r="S16" s="61">
        <f>K16+1</f>
        <v>44751</v>
      </c>
      <c r="T16" s="62"/>
      <c r="U16" s="63"/>
      <c r="V16" s="63"/>
      <c r="W16" s="63"/>
      <c r="X16" s="63"/>
      <c r="Y16" s="63"/>
      <c r="Z16" s="64"/>
    </row>
    <row r="17" spans="1:33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33" s="11" customFormat="1" ht="12.5" customHeigh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33" s="21" customFormat="1" ht="13.25" customHeigh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  <c r="AA19" s="11"/>
      <c r="AD19" s="11"/>
      <c r="AE19" s="11"/>
      <c r="AF19" s="11"/>
      <c r="AG19" s="11"/>
    </row>
    <row r="20" spans="1:33" s="11" customFormat="1" ht="12.5" customHeigh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  <c r="AD20" s="21"/>
      <c r="AE20" s="21"/>
      <c r="AF20" s="21"/>
      <c r="AG20" s="21"/>
    </row>
    <row r="21" spans="1:33" s="11" customFormat="1" ht="12.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</row>
    <row r="22" spans="1:33" s="11" customFormat="1" ht="18.5" customHeight="1" x14ac:dyDescent="0.35">
      <c r="A22" s="15">
        <f>S16+1</f>
        <v>44752</v>
      </c>
      <c r="B22" s="16"/>
      <c r="C22" s="17">
        <f>A22+1</f>
        <v>44753</v>
      </c>
      <c r="D22" s="18"/>
      <c r="E22" s="17">
        <f>C22+1</f>
        <v>44754</v>
      </c>
      <c r="F22" s="18"/>
      <c r="G22" s="17">
        <f>E22+1</f>
        <v>44755</v>
      </c>
      <c r="H22" s="18"/>
      <c r="I22" s="17">
        <f>G22+1</f>
        <v>44756</v>
      </c>
      <c r="J22" s="18"/>
      <c r="K22" s="57">
        <f>I22+1</f>
        <v>44757</v>
      </c>
      <c r="L22" s="58"/>
      <c r="M22" s="59"/>
      <c r="N22" s="59"/>
      <c r="O22" s="59"/>
      <c r="P22" s="59"/>
      <c r="Q22" s="59"/>
      <c r="R22" s="60"/>
      <c r="S22" s="61">
        <f>K22+1</f>
        <v>44758</v>
      </c>
      <c r="T22" s="62"/>
      <c r="U22" s="63"/>
      <c r="V22" s="63"/>
      <c r="W22" s="63"/>
      <c r="X22" s="63"/>
      <c r="Y22" s="63"/>
      <c r="Z22" s="64"/>
    </row>
    <row r="23" spans="1:33" s="11" customFormat="1" ht="12.5" customHeigh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33" s="11" customFormat="1" ht="12.5" customHeigh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33" s="21" customFormat="1" ht="12.5" customHeigh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  <c r="AA25" s="11"/>
      <c r="AD25" s="11"/>
      <c r="AE25" s="11"/>
      <c r="AF25" s="11"/>
      <c r="AG25" s="11"/>
    </row>
    <row r="26" spans="1:33" s="11" customFormat="1" ht="18.5" customHeigh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33" s="11" customFormat="1" ht="12.5" customHeigh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D27" s="21"/>
      <c r="AE27" s="21"/>
      <c r="AF27" s="21"/>
      <c r="AG27" s="21"/>
    </row>
    <row r="28" spans="1:33" s="11" customFormat="1" ht="12.5" customHeight="1" x14ac:dyDescent="0.35">
      <c r="A28" s="15">
        <f>S22+1</f>
        <v>44759</v>
      </c>
      <c r="B28" s="16"/>
      <c r="C28" s="17">
        <f>A28+1</f>
        <v>44760</v>
      </c>
      <c r="D28" s="18"/>
      <c r="E28" s="17">
        <f>C28+1</f>
        <v>44761</v>
      </c>
      <c r="F28" s="18"/>
      <c r="G28" s="17">
        <f>E28+1</f>
        <v>44762</v>
      </c>
      <c r="H28" s="18"/>
      <c r="I28" s="17">
        <f>G28+1</f>
        <v>44763</v>
      </c>
      <c r="J28" s="18"/>
      <c r="K28" s="57">
        <f>I28+1</f>
        <v>44764</v>
      </c>
      <c r="L28" s="58"/>
      <c r="M28" s="59"/>
      <c r="N28" s="59"/>
      <c r="O28" s="59"/>
      <c r="P28" s="59"/>
      <c r="Q28" s="59"/>
      <c r="R28" s="60"/>
      <c r="S28" s="61">
        <f>K28+1</f>
        <v>44765</v>
      </c>
      <c r="T28" s="62"/>
      <c r="U28" s="63"/>
      <c r="V28" s="63"/>
      <c r="W28" s="63"/>
      <c r="X28" s="63"/>
      <c r="Y28" s="63"/>
      <c r="Z28" s="64"/>
    </row>
    <row r="29" spans="1:33" s="11" customFormat="1" ht="12.5" customHeigh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33" s="11" customFormat="1" ht="12.5" customHeigh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33" s="11" customFormat="1" ht="12.5" customHeigh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33" s="11" customFormat="1" ht="12.5" customHeigh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37" s="11" customFormat="1" ht="12.5" customHeigh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</row>
    <row r="34" spans="1:37" s="11" customFormat="1" ht="18.5" x14ac:dyDescent="0.35">
      <c r="A34" s="15">
        <f>S28+1</f>
        <v>44766</v>
      </c>
      <c r="B34" s="16"/>
      <c r="C34" s="17">
        <f>A34+1</f>
        <v>44767</v>
      </c>
      <c r="D34" s="18"/>
      <c r="E34" s="17">
        <f>C34+1</f>
        <v>44768</v>
      </c>
      <c r="F34" s="18"/>
      <c r="G34" s="17">
        <f>E34+1</f>
        <v>44769</v>
      </c>
      <c r="H34" s="18"/>
      <c r="I34" s="17">
        <f>G34+1</f>
        <v>44770</v>
      </c>
      <c r="J34" s="18"/>
      <c r="K34" s="57">
        <f>I34+1</f>
        <v>44771</v>
      </c>
      <c r="L34" s="58"/>
      <c r="M34" s="59"/>
      <c r="N34" s="59"/>
      <c r="O34" s="59"/>
      <c r="P34" s="59"/>
      <c r="Q34" s="59"/>
      <c r="R34" s="60"/>
      <c r="S34" s="61">
        <f>K34+1</f>
        <v>44772</v>
      </c>
      <c r="T34" s="62"/>
      <c r="U34" s="63"/>
      <c r="V34" s="63"/>
      <c r="W34" s="63"/>
      <c r="X34" s="63"/>
      <c r="Y34" s="63"/>
      <c r="Z34" s="64"/>
      <c r="AF34" s="21"/>
    </row>
    <row r="35" spans="1:3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  <c r="AG35" s="21"/>
      <c r="AH35" s="21"/>
      <c r="AI35" s="21"/>
      <c r="AJ35" s="21"/>
      <c r="AK35" s="21"/>
    </row>
    <row r="36" spans="1:3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37" s="2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  <c r="AA37" s="11"/>
      <c r="AF37" s="11"/>
      <c r="AG37" s="11"/>
      <c r="AH37" s="11"/>
      <c r="AI37" s="11"/>
      <c r="AJ37" s="11"/>
      <c r="AK37" s="11"/>
    </row>
    <row r="38" spans="1:37" ht="18.5" customHeight="1" x14ac:dyDescent="0.2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  <c r="AF38" s="11"/>
      <c r="AG38" s="11"/>
      <c r="AH38" s="11"/>
      <c r="AI38" s="11"/>
      <c r="AJ38" s="11"/>
      <c r="AK38" s="11"/>
    </row>
    <row r="39" spans="1:37" ht="12.5" customHeight="1" x14ac:dyDescent="0.2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F39" s="11"/>
      <c r="AG39" s="11"/>
      <c r="AH39" s="11"/>
      <c r="AI39" s="11"/>
      <c r="AJ39" s="11"/>
      <c r="AK39" s="11"/>
    </row>
    <row r="40" spans="1:37" ht="12.5" customHeight="1" x14ac:dyDescent="0.25">
      <c r="A40" s="15">
        <f>S34+1</f>
        <v>44773</v>
      </c>
      <c r="B40" s="16"/>
      <c r="C40" s="17">
        <f>A40+1</f>
        <v>44774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  <c r="AF40" s="21"/>
      <c r="AG40" s="11"/>
      <c r="AH40" s="11"/>
      <c r="AI40" s="11"/>
      <c r="AJ40" s="11"/>
      <c r="AK40" s="11"/>
    </row>
    <row r="41" spans="1:3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  <c r="AG41" s="21"/>
      <c r="AH41" s="21"/>
      <c r="AI41" s="21"/>
      <c r="AJ41" s="21"/>
      <c r="AK41" s="21"/>
    </row>
    <row r="42" spans="1:3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37" s="11" customFormat="1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  <c r="AF43" s="13"/>
      <c r="AG43" s="13"/>
      <c r="AH43" s="13"/>
      <c r="AI43" s="13"/>
      <c r="AJ43" s="13"/>
      <c r="AK43" s="13"/>
    </row>
    <row r="44" spans="1:3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37" ht="12.5" customHeight="1" x14ac:dyDescent="0.2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  <row r="46" spans="1:37" x14ac:dyDescent="0.25">
      <c r="AF46" s="11"/>
    </row>
    <row r="47" spans="1:37" x14ac:dyDescent="0.25">
      <c r="AG47" s="11"/>
      <c r="AH47" s="11"/>
      <c r="AI47" s="11"/>
      <c r="AJ47" s="11"/>
      <c r="AK47" s="11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5:Z15"/>
    <mergeCell ref="A15:B15"/>
    <mergeCell ref="C15:D15"/>
    <mergeCell ref="E15:F15"/>
    <mergeCell ref="G15:H15"/>
    <mergeCell ref="I15:J15"/>
    <mergeCell ref="K15:R15"/>
    <mergeCell ref="S11:Z11"/>
    <mergeCell ref="C12:D12"/>
    <mergeCell ref="C13:D13"/>
    <mergeCell ref="A14:B14"/>
    <mergeCell ref="C14:D14"/>
    <mergeCell ref="E14:F14"/>
    <mergeCell ref="G14:H14"/>
    <mergeCell ref="I14:J14"/>
    <mergeCell ref="K14:R14"/>
    <mergeCell ref="S14:Z14"/>
    <mergeCell ref="K12:R12"/>
    <mergeCell ref="S12:Z12"/>
    <mergeCell ref="A13:B13"/>
    <mergeCell ref="E13:F13"/>
    <mergeCell ref="G13:H13"/>
    <mergeCell ref="I13:J13"/>
    <mergeCell ref="K13:R13"/>
    <mergeCell ref="S17:Z17"/>
    <mergeCell ref="A18:B18"/>
    <mergeCell ref="C18:D18"/>
    <mergeCell ref="E18:F18"/>
    <mergeCell ref="G18:H18"/>
    <mergeCell ref="I18:J18"/>
    <mergeCell ref="K18:R18"/>
    <mergeCell ref="S18:Z18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K17:R17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5:Z35"/>
    <mergeCell ref="A36:B36"/>
    <mergeCell ref="C36:D36"/>
    <mergeCell ref="E36:F36"/>
    <mergeCell ref="G36:H36"/>
    <mergeCell ref="I36:J36"/>
    <mergeCell ref="K36:R36"/>
    <mergeCell ref="S36:Z36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K35:R35"/>
    <mergeCell ref="K39:R39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S13:Z13"/>
    <mergeCell ref="A45:B45"/>
    <mergeCell ref="C45:D45"/>
    <mergeCell ref="A12:B12"/>
    <mergeCell ref="E12:F12"/>
    <mergeCell ref="G12:H12"/>
    <mergeCell ref="I12:J12"/>
    <mergeCell ref="A31:B31"/>
    <mergeCell ref="E31:F31"/>
    <mergeCell ref="G31:H31"/>
    <mergeCell ref="I31:J31"/>
    <mergeCell ref="S39:Z39"/>
    <mergeCell ref="E40:Z45"/>
    <mergeCell ref="A41:B41"/>
    <mergeCell ref="C41:D41"/>
    <mergeCell ref="A42:B42"/>
    <mergeCell ref="C42:D42"/>
    <mergeCell ref="G33:H33"/>
    <mergeCell ref="I33:J33"/>
    <mergeCell ref="K33:R33"/>
    <mergeCell ref="S33:Z33"/>
    <mergeCell ref="K31:R31"/>
    <mergeCell ref="S31:Z31"/>
    <mergeCell ref="A32:B32"/>
    <mergeCell ref="E32:F32"/>
    <mergeCell ref="G32:H32"/>
    <mergeCell ref="I32:J32"/>
    <mergeCell ref="K32:R32"/>
    <mergeCell ref="S32:Z32"/>
    <mergeCell ref="C31:D31"/>
    <mergeCell ref="C32:D32"/>
    <mergeCell ref="C33:D33"/>
    <mergeCell ref="A33:B33"/>
    <mergeCell ref="E33:F33"/>
  </mergeCells>
  <conditionalFormatting sqref="A10 C10 E10 G10 K10 S10">
    <cfRule type="expression" dxfId="131" priority="21">
      <formula>MONTH(A10)&lt;&gt;MONTH($A$1)</formula>
    </cfRule>
    <cfRule type="expression" dxfId="130" priority="22">
      <formula>OR(WEEKDAY(A10,1)=1,WEEKDAY(A10,1)=7)</formula>
    </cfRule>
  </conditionalFormatting>
  <conditionalFormatting sqref="A16 C16 E16 G16 K16 S16">
    <cfRule type="expression" dxfId="129" priority="17">
      <formula>MONTH(A16)&lt;&gt;MONTH($A$1)</formula>
    </cfRule>
    <cfRule type="expression" dxfId="128" priority="18">
      <formula>OR(WEEKDAY(A16,1)=1,WEEKDAY(A16,1)=7)</formula>
    </cfRule>
  </conditionalFormatting>
  <conditionalFormatting sqref="A22 C22 E22 G22 K22 S22">
    <cfRule type="expression" dxfId="127" priority="13">
      <formula>MONTH(A22)&lt;&gt;MONTH($A$1)</formula>
    </cfRule>
    <cfRule type="expression" dxfId="126" priority="14">
      <formula>OR(WEEKDAY(A22,1)=1,WEEKDAY(A22,1)=7)</formula>
    </cfRule>
  </conditionalFormatting>
  <conditionalFormatting sqref="A28 C28 E28 G28 K28 S28">
    <cfRule type="expression" dxfId="125" priority="9">
      <formula>MONTH(A28)&lt;&gt;MONTH($A$1)</formula>
    </cfRule>
    <cfRule type="expression" dxfId="124" priority="10">
      <formula>OR(WEEKDAY(A28,1)=1,WEEKDAY(A28,1)=7)</formula>
    </cfRule>
  </conditionalFormatting>
  <conditionalFormatting sqref="A34 C34 E34 G34 K34 S34">
    <cfRule type="expression" dxfId="123" priority="5">
      <formula>MONTH(A34)&lt;&gt;MONTH($A$1)</formula>
    </cfRule>
    <cfRule type="expression" dxfId="122" priority="6">
      <formula>OR(WEEKDAY(A34,1)=1,WEEKDAY(A34,1)=7)</formula>
    </cfRule>
  </conditionalFormatting>
  <conditionalFormatting sqref="A40 C40">
    <cfRule type="expression" dxfId="121" priority="1">
      <formula>MONTH(A40)&lt;&gt;MONTH($A$1)</formula>
    </cfRule>
    <cfRule type="expression" dxfId="120" priority="2">
      <formula>OR(WEEKDAY(A40,1)=1,WEEKDAY(A40,1)=7)</formula>
    </cfRule>
  </conditionalFormatting>
  <conditionalFormatting sqref="I10">
    <cfRule type="expression" dxfId="119" priority="19">
      <formula>MONTH(I10)&lt;&gt;MONTH($A$1)</formula>
    </cfRule>
    <cfRule type="expression" dxfId="118" priority="20">
      <formula>OR(WEEKDAY(I10,1)=1,WEEKDAY(I10,1)=7)</formula>
    </cfRule>
  </conditionalFormatting>
  <conditionalFormatting sqref="I16">
    <cfRule type="expression" dxfId="117" priority="15">
      <formula>MONTH(I16)&lt;&gt;MONTH($A$1)</formula>
    </cfRule>
    <cfRule type="expression" dxfId="116" priority="16">
      <formula>OR(WEEKDAY(I16,1)=1,WEEKDAY(I16,1)=7)</formula>
    </cfRule>
  </conditionalFormatting>
  <conditionalFormatting sqref="I22">
    <cfRule type="expression" dxfId="115" priority="11">
      <formula>MONTH(I22)&lt;&gt;MONTH($A$1)</formula>
    </cfRule>
    <cfRule type="expression" dxfId="114" priority="12">
      <formula>OR(WEEKDAY(I22,1)=1,WEEKDAY(I22,1)=7)</formula>
    </cfRule>
  </conditionalFormatting>
  <conditionalFormatting sqref="I28">
    <cfRule type="expression" dxfId="113" priority="7">
      <formula>MONTH(I28)&lt;&gt;MONTH($A$1)</formula>
    </cfRule>
    <cfRule type="expression" dxfId="112" priority="8">
      <formula>OR(WEEKDAY(I28,1)=1,WEEKDAY(I28,1)=7)</formula>
    </cfRule>
  </conditionalFormatting>
  <conditionalFormatting sqref="I34">
    <cfRule type="expression" dxfId="111" priority="3">
      <formula>MONTH(I34)&lt;&gt;MONTH($A$1)</formula>
    </cfRule>
    <cfRule type="expression" dxfId="110" priority="4">
      <formula>OR(WEEKDAY(I34,1)=1,WEEKDAY(I34,1)=7)</formula>
    </cfRule>
  </conditionalFormatting>
  <hyperlinks>
    <hyperlink ref="K45" r:id="rId1" display="https://www.vertex42.com/calendars/" xr:uid="{AD5735C8-46EC-4F56-94B1-4B906B3C99D5}"/>
    <hyperlink ref="K44:Z44" r:id="rId2" display="Calendar Templates by Vertex42" xr:uid="{4C3884FD-DB29-446B-B1D2-2453E042AEC9}"/>
    <hyperlink ref="K45:Z45" r:id="rId3" display="https://www.vertex42.com/calendars/" xr:uid="{56CAE635-1B74-42C6-B727-CB74EF191EAD}"/>
  </hyperlinks>
  <printOptions horizontalCentered="1"/>
  <pageMargins left="0.5" right="0.5" top="0.25" bottom="0.25" header="0.25" footer="0.25"/>
  <pageSetup scale="99" orientation="landscape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7FA5-E96D-4352-A0C0-469047CEBD66}">
  <sheetPr codeName="Sheet8">
    <pageSetUpPr fitToPage="1"/>
  </sheetPr>
  <dimension ref="A1:AF45"/>
  <sheetViews>
    <sheetView showGridLines="0" zoomScale="73" workbookViewId="0">
      <selection activeCell="A10" sqref="A10:Z45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DATE('1'!AD18,'1'!AD20+7,1)</f>
        <v>44774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44743</v>
      </c>
      <c r="L1" s="66"/>
      <c r="M1" s="66"/>
      <c r="N1" s="66"/>
      <c r="O1" s="66"/>
      <c r="P1" s="66"/>
      <c r="Q1" s="66"/>
      <c r="S1" s="66">
        <f>DATE(YEAR(A1),MONTH(A1)+1,1)</f>
        <v>44805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 t="str">
        <f t="shared" si="0"/>
        <v/>
      </c>
      <c r="M3" s="4" t="str">
        <f t="shared" si="0"/>
        <v/>
      </c>
      <c r="N3" s="4" t="str">
        <f t="shared" si="0"/>
        <v/>
      </c>
      <c r="O3" s="4" t="str">
        <f t="shared" si="0"/>
        <v/>
      </c>
      <c r="P3" s="4">
        <f t="shared" si="0"/>
        <v>44743</v>
      </c>
      <c r="Q3" s="4">
        <f t="shared" si="0"/>
        <v>44744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 t="str">
        <f t="shared" si="1"/>
        <v/>
      </c>
      <c r="W3" s="4">
        <f t="shared" si="1"/>
        <v>44805</v>
      </c>
      <c r="X3" s="4">
        <f t="shared" si="1"/>
        <v>44806</v>
      </c>
      <c r="Y3" s="4">
        <f t="shared" si="1"/>
        <v>44807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44745</v>
      </c>
      <c r="L4" s="4">
        <f t="shared" si="0"/>
        <v>44746</v>
      </c>
      <c r="M4" s="4">
        <f t="shared" si="0"/>
        <v>44747</v>
      </c>
      <c r="N4" s="4">
        <f t="shared" si="0"/>
        <v>44748</v>
      </c>
      <c r="O4" s="4">
        <f t="shared" si="0"/>
        <v>44749</v>
      </c>
      <c r="P4" s="4">
        <f t="shared" si="0"/>
        <v>44750</v>
      </c>
      <c r="Q4" s="4">
        <f t="shared" si="0"/>
        <v>44751</v>
      </c>
      <c r="R4" s="2"/>
      <c r="S4" s="4">
        <f t="shared" si="1"/>
        <v>44808</v>
      </c>
      <c r="T4" s="4">
        <f t="shared" si="1"/>
        <v>44809</v>
      </c>
      <c r="U4" s="4">
        <f t="shared" si="1"/>
        <v>44810</v>
      </c>
      <c r="V4" s="4">
        <f t="shared" si="1"/>
        <v>44811</v>
      </c>
      <c r="W4" s="4">
        <f t="shared" si="1"/>
        <v>44812</v>
      </c>
      <c r="X4" s="4">
        <f t="shared" si="1"/>
        <v>44813</v>
      </c>
      <c r="Y4" s="4">
        <f t="shared" si="1"/>
        <v>44814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44752</v>
      </c>
      <c r="L5" s="4">
        <f t="shared" si="0"/>
        <v>44753</v>
      </c>
      <c r="M5" s="4">
        <f t="shared" si="0"/>
        <v>44754</v>
      </c>
      <c r="N5" s="4">
        <f t="shared" si="0"/>
        <v>44755</v>
      </c>
      <c r="O5" s="4">
        <f t="shared" si="0"/>
        <v>44756</v>
      </c>
      <c r="P5" s="4">
        <f t="shared" si="0"/>
        <v>44757</v>
      </c>
      <c r="Q5" s="4">
        <f t="shared" si="0"/>
        <v>44758</v>
      </c>
      <c r="R5" s="2"/>
      <c r="S5" s="4">
        <f t="shared" si="1"/>
        <v>44815</v>
      </c>
      <c r="T5" s="4">
        <f t="shared" si="1"/>
        <v>44816</v>
      </c>
      <c r="U5" s="4">
        <f t="shared" si="1"/>
        <v>44817</v>
      </c>
      <c r="V5" s="4">
        <f t="shared" si="1"/>
        <v>44818</v>
      </c>
      <c r="W5" s="4">
        <f t="shared" si="1"/>
        <v>44819</v>
      </c>
      <c r="X5" s="4">
        <f t="shared" si="1"/>
        <v>44820</v>
      </c>
      <c r="Y5" s="4">
        <f t="shared" si="1"/>
        <v>44821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44759</v>
      </c>
      <c r="L6" s="4">
        <f t="shared" si="0"/>
        <v>44760</v>
      </c>
      <c r="M6" s="4">
        <f t="shared" si="0"/>
        <v>44761</v>
      </c>
      <c r="N6" s="4">
        <f t="shared" si="0"/>
        <v>44762</v>
      </c>
      <c r="O6" s="4">
        <f t="shared" si="0"/>
        <v>44763</v>
      </c>
      <c r="P6" s="4">
        <f t="shared" si="0"/>
        <v>44764</v>
      </c>
      <c r="Q6" s="4">
        <f t="shared" si="0"/>
        <v>44765</v>
      </c>
      <c r="R6" s="2"/>
      <c r="S6" s="4">
        <f t="shared" si="1"/>
        <v>44822</v>
      </c>
      <c r="T6" s="4">
        <f t="shared" si="1"/>
        <v>44823</v>
      </c>
      <c r="U6" s="4">
        <f t="shared" si="1"/>
        <v>44824</v>
      </c>
      <c r="V6" s="4">
        <f t="shared" si="1"/>
        <v>44825</v>
      </c>
      <c r="W6" s="4">
        <f t="shared" si="1"/>
        <v>44826</v>
      </c>
      <c r="X6" s="4">
        <f t="shared" si="1"/>
        <v>44827</v>
      </c>
      <c r="Y6" s="4">
        <f t="shared" si="1"/>
        <v>44828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44766</v>
      </c>
      <c r="L7" s="4">
        <f t="shared" si="0"/>
        <v>44767</v>
      </c>
      <c r="M7" s="4">
        <f t="shared" si="0"/>
        <v>44768</v>
      </c>
      <c r="N7" s="4">
        <f t="shared" si="0"/>
        <v>44769</v>
      </c>
      <c r="O7" s="4">
        <f t="shared" si="0"/>
        <v>44770</v>
      </c>
      <c r="P7" s="4">
        <f t="shared" si="0"/>
        <v>44771</v>
      </c>
      <c r="Q7" s="4">
        <f t="shared" si="0"/>
        <v>44772</v>
      </c>
      <c r="R7" s="2"/>
      <c r="S7" s="4">
        <f t="shared" si="1"/>
        <v>44829</v>
      </c>
      <c r="T7" s="4">
        <f t="shared" si="1"/>
        <v>44830</v>
      </c>
      <c r="U7" s="4">
        <f t="shared" si="1"/>
        <v>44831</v>
      </c>
      <c r="V7" s="4">
        <f t="shared" si="1"/>
        <v>44832</v>
      </c>
      <c r="W7" s="4">
        <f t="shared" si="1"/>
        <v>44833</v>
      </c>
      <c r="X7" s="4">
        <f t="shared" si="1"/>
        <v>44834</v>
      </c>
      <c r="Y7" s="4" t="str">
        <f t="shared" si="1"/>
        <v/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>
        <f t="shared" si="0"/>
        <v>44773</v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 t="str">
        <f t="shared" si="1"/>
        <v/>
      </c>
      <c r="T8" s="4" t="str">
        <f t="shared" si="1"/>
        <v/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44773</v>
      </c>
      <c r="B9" s="68"/>
      <c r="C9" s="68">
        <f>C10</f>
        <v>44774</v>
      </c>
      <c r="D9" s="68"/>
      <c r="E9" s="68">
        <f>E10</f>
        <v>44775</v>
      </c>
      <c r="F9" s="68"/>
      <c r="G9" s="68">
        <f>G10</f>
        <v>44776</v>
      </c>
      <c r="H9" s="68"/>
      <c r="I9" s="68">
        <f>I10</f>
        <v>44777</v>
      </c>
      <c r="J9" s="68"/>
      <c r="K9" s="68">
        <f>K10</f>
        <v>44778</v>
      </c>
      <c r="L9" s="68"/>
      <c r="M9" s="68"/>
      <c r="N9" s="68"/>
      <c r="O9" s="68"/>
      <c r="P9" s="68"/>
      <c r="Q9" s="68"/>
      <c r="R9" s="68"/>
      <c r="S9" s="68">
        <f>S10</f>
        <v>44779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44773</v>
      </c>
      <c r="B10" s="16"/>
      <c r="C10" s="17">
        <f>A10+1</f>
        <v>44774</v>
      </c>
      <c r="D10" s="18"/>
      <c r="E10" s="17">
        <f>C10+1</f>
        <v>44775</v>
      </c>
      <c r="F10" s="18"/>
      <c r="G10" s="17">
        <f>E10+1</f>
        <v>44776</v>
      </c>
      <c r="H10" s="18"/>
      <c r="I10" s="17">
        <f>G10+1</f>
        <v>44777</v>
      </c>
      <c r="J10" s="18"/>
      <c r="K10" s="57">
        <f>I10+1</f>
        <v>44778</v>
      </c>
      <c r="L10" s="58"/>
      <c r="M10" s="59"/>
      <c r="N10" s="59"/>
      <c r="O10" s="59"/>
      <c r="P10" s="59"/>
      <c r="Q10" s="59"/>
      <c r="R10" s="60"/>
      <c r="S10" s="61">
        <f>K10+1</f>
        <v>44779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44780</v>
      </c>
      <c r="B16" s="16"/>
      <c r="C16" s="17">
        <f>A16+1</f>
        <v>44781</v>
      </c>
      <c r="D16" s="18"/>
      <c r="E16" s="17">
        <f>C16+1</f>
        <v>44782</v>
      </c>
      <c r="F16" s="18"/>
      <c r="G16" s="17">
        <f>E16+1</f>
        <v>44783</v>
      </c>
      <c r="H16" s="18"/>
      <c r="I16" s="17">
        <f>G16+1</f>
        <v>44784</v>
      </c>
      <c r="J16" s="18"/>
      <c r="K16" s="57">
        <f>I16+1</f>
        <v>44785</v>
      </c>
      <c r="L16" s="58"/>
      <c r="M16" s="59"/>
      <c r="N16" s="59"/>
      <c r="O16" s="59"/>
      <c r="P16" s="59"/>
      <c r="Q16" s="59"/>
      <c r="R16" s="60"/>
      <c r="S16" s="61">
        <f>K16+1</f>
        <v>44786</v>
      </c>
      <c r="T16" s="62"/>
      <c r="U16" s="63"/>
      <c r="V16" s="63"/>
      <c r="W16" s="63"/>
      <c r="X16" s="63"/>
      <c r="Y16" s="63"/>
      <c r="Z16" s="64"/>
    </row>
    <row r="17" spans="1:32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32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32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32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32" s="11" customForma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</row>
    <row r="22" spans="1:32" s="11" customFormat="1" ht="18.5" x14ac:dyDescent="0.35">
      <c r="A22" s="15">
        <f>S16+1</f>
        <v>44787</v>
      </c>
      <c r="B22" s="16"/>
      <c r="C22" s="17">
        <f>A22+1</f>
        <v>44788</v>
      </c>
      <c r="D22" s="18"/>
      <c r="E22" s="17">
        <f>C22+1</f>
        <v>44789</v>
      </c>
      <c r="F22" s="18"/>
      <c r="G22" s="17">
        <f>E22+1</f>
        <v>44790</v>
      </c>
      <c r="H22" s="18"/>
      <c r="I22" s="17">
        <f>G22+1</f>
        <v>44791</v>
      </c>
      <c r="J22" s="18"/>
      <c r="K22" s="57">
        <f>I22+1</f>
        <v>44792</v>
      </c>
      <c r="L22" s="58"/>
      <c r="M22" s="59"/>
      <c r="N22" s="59"/>
      <c r="O22" s="59"/>
      <c r="P22" s="59"/>
      <c r="Q22" s="59"/>
      <c r="R22" s="60"/>
      <c r="S22" s="61">
        <f>K22+1</f>
        <v>44793</v>
      </c>
      <c r="T22" s="62"/>
      <c r="U22" s="63"/>
      <c r="V22" s="63"/>
      <c r="W22" s="63"/>
      <c r="X22" s="63"/>
      <c r="Y22" s="63"/>
      <c r="Z22" s="64"/>
      <c r="AE22"/>
      <c r="AF22"/>
    </row>
    <row r="23" spans="1:32" s="11" customFormat="1" ht="14.5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  <c r="AE23"/>
      <c r="AF23"/>
    </row>
    <row r="24" spans="1:32" s="11" customFormat="1" ht="14.5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  <c r="AE24"/>
      <c r="AF24"/>
    </row>
    <row r="25" spans="1:32" s="11" customFormat="1" ht="12.5" customHeigh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  <c r="AE25"/>
      <c r="AF25"/>
    </row>
    <row r="26" spans="1:32" s="11" customFormat="1" ht="12.5" customHeigh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  <c r="AE26"/>
      <c r="AF26"/>
    </row>
    <row r="27" spans="1:32" s="11" customFormat="1" ht="12.5" customHeigh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E27"/>
      <c r="AF27"/>
    </row>
    <row r="28" spans="1:32" s="11" customFormat="1" ht="18.5" customHeight="1" x14ac:dyDescent="0.35">
      <c r="A28" s="15">
        <f>S22+1</f>
        <v>44794</v>
      </c>
      <c r="B28" s="16"/>
      <c r="C28" s="17">
        <f>A28+1</f>
        <v>44795</v>
      </c>
      <c r="D28" s="18"/>
      <c r="E28" s="17">
        <f>C28+1</f>
        <v>44796</v>
      </c>
      <c r="F28" s="18"/>
      <c r="G28" s="17">
        <f>E28+1</f>
        <v>44797</v>
      </c>
      <c r="H28" s="18"/>
      <c r="I28" s="17">
        <f>G28+1</f>
        <v>44798</v>
      </c>
      <c r="J28" s="18"/>
      <c r="K28" s="57">
        <f>I28+1</f>
        <v>44799</v>
      </c>
      <c r="L28" s="58"/>
      <c r="M28" s="59"/>
      <c r="N28" s="59"/>
      <c r="O28" s="59"/>
      <c r="P28" s="59"/>
      <c r="Q28" s="59"/>
      <c r="R28" s="60"/>
      <c r="S28" s="61">
        <f>K28+1</f>
        <v>44800</v>
      </c>
      <c r="T28" s="62"/>
      <c r="U28" s="63"/>
      <c r="V28" s="63"/>
      <c r="W28" s="63"/>
      <c r="X28" s="63"/>
      <c r="Y28" s="63"/>
      <c r="Z28" s="64"/>
      <c r="AE28"/>
      <c r="AF28"/>
    </row>
    <row r="29" spans="1:32" s="11" customFormat="1" ht="12.5" customHeigh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  <c r="AE29"/>
      <c r="AF29"/>
    </row>
    <row r="30" spans="1:32" s="11" customFormat="1" ht="14.5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  <c r="AE30"/>
      <c r="AF30"/>
    </row>
    <row r="31" spans="1:32" s="11" customFormat="1" ht="14.5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  <c r="AE31"/>
      <c r="AF31"/>
    </row>
    <row r="32" spans="1:32" s="11" customFormat="1" ht="14.5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  <c r="AE32"/>
      <c r="AF32"/>
    </row>
    <row r="33" spans="1:32" s="11" customFormat="1" ht="14.5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E33"/>
      <c r="AF33"/>
    </row>
    <row r="34" spans="1:32" s="11" customFormat="1" ht="18.5" x14ac:dyDescent="0.35">
      <c r="A34" s="15">
        <f>S28+1</f>
        <v>44801</v>
      </c>
      <c r="B34" s="16"/>
      <c r="C34" s="17">
        <f>A34+1</f>
        <v>44802</v>
      </c>
      <c r="D34" s="18"/>
      <c r="E34" s="17">
        <f>C34+1</f>
        <v>44803</v>
      </c>
      <c r="F34" s="18"/>
      <c r="G34" s="17">
        <f>E34+1</f>
        <v>44804</v>
      </c>
      <c r="H34" s="18"/>
      <c r="I34" s="17">
        <f>G34+1</f>
        <v>44805</v>
      </c>
      <c r="J34" s="18"/>
      <c r="K34" s="57">
        <f>I34+1</f>
        <v>44806</v>
      </c>
      <c r="L34" s="58"/>
      <c r="M34" s="59"/>
      <c r="N34" s="59"/>
      <c r="O34" s="59"/>
      <c r="P34" s="59"/>
      <c r="Q34" s="59"/>
      <c r="R34" s="60"/>
      <c r="S34" s="61">
        <f>K34+1</f>
        <v>44807</v>
      </c>
      <c r="T34" s="62"/>
      <c r="U34" s="63"/>
      <c r="V34" s="63"/>
      <c r="W34" s="63"/>
      <c r="X34" s="63"/>
      <c r="Y34" s="63"/>
      <c r="Z34" s="64"/>
      <c r="AE34"/>
      <c r="AF34"/>
    </row>
    <row r="35" spans="1:32" s="11" customFormat="1" ht="14.5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  <c r="AE35"/>
      <c r="AF35"/>
    </row>
    <row r="36" spans="1:32" s="11" customFormat="1" ht="14.5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  <c r="AE36"/>
      <c r="AF36"/>
    </row>
    <row r="37" spans="1:32" s="11" customFormat="1" ht="14.5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  <c r="AE37"/>
      <c r="AF37"/>
    </row>
    <row r="38" spans="1:32" s="11" customFormat="1" ht="14.5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  <c r="AE38"/>
      <c r="AF38"/>
    </row>
    <row r="39" spans="1:32" s="11" customFormat="1" ht="14.5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E39"/>
      <c r="AF39"/>
    </row>
    <row r="40" spans="1:32" ht="18.5" customHeight="1" x14ac:dyDescent="0.25">
      <c r="A40" s="15">
        <f>S34+1</f>
        <v>44808</v>
      </c>
      <c r="B40" s="16"/>
      <c r="C40" s="17">
        <f>A40+1</f>
        <v>44809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32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32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32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32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32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S11:Z11"/>
    <mergeCell ref="A12:B12"/>
    <mergeCell ref="C12:D12"/>
    <mergeCell ref="E12:F12"/>
    <mergeCell ref="G12:H12"/>
    <mergeCell ref="I12:J12"/>
    <mergeCell ref="K12:R12"/>
    <mergeCell ref="S12:Z12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21:Z21"/>
    <mergeCell ref="A21:B21"/>
    <mergeCell ref="C21:D21"/>
    <mergeCell ref="E21:F21"/>
    <mergeCell ref="G21:H21"/>
    <mergeCell ref="I21:J21"/>
    <mergeCell ref="K21:R21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3:Z23"/>
    <mergeCell ref="A24:B24"/>
    <mergeCell ref="C24:D24"/>
    <mergeCell ref="E24:F24"/>
    <mergeCell ref="G24:H24"/>
    <mergeCell ref="I24:J24"/>
    <mergeCell ref="K24:R24"/>
    <mergeCell ref="S24:Z24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K23:R23"/>
    <mergeCell ref="S27:Z27"/>
    <mergeCell ref="A27:B27"/>
    <mergeCell ref="C27:D27"/>
    <mergeCell ref="E27:F27"/>
    <mergeCell ref="G27:H27"/>
    <mergeCell ref="I27:J27"/>
    <mergeCell ref="K27:R27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31:B31"/>
    <mergeCell ref="C31:D31"/>
    <mergeCell ref="E31:F31"/>
    <mergeCell ref="G31:H31"/>
    <mergeCell ref="I31:J31"/>
    <mergeCell ref="K31:R31"/>
    <mergeCell ref="S31:Z31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2:Z32"/>
    <mergeCell ref="A33:B33"/>
    <mergeCell ref="C33:D33"/>
    <mergeCell ref="E33:F33"/>
    <mergeCell ref="G33:H33"/>
    <mergeCell ref="I33:J33"/>
    <mergeCell ref="K33:R33"/>
    <mergeCell ref="S33:Z33"/>
    <mergeCell ref="A32:B32"/>
    <mergeCell ref="C32:D32"/>
    <mergeCell ref="E32:F32"/>
    <mergeCell ref="G32:H32"/>
    <mergeCell ref="I32:J32"/>
    <mergeCell ref="K32:R32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9:Z39"/>
    <mergeCell ref="A39:B39"/>
    <mergeCell ref="C39:D39"/>
    <mergeCell ref="E39:F39"/>
    <mergeCell ref="G39:H39"/>
    <mergeCell ref="I39:J39"/>
    <mergeCell ref="K39:R39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C45:D45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45:B45"/>
  </mergeCells>
  <conditionalFormatting sqref="A10 C10 E10 G10 K10 S10">
    <cfRule type="expression" dxfId="109" priority="21">
      <formula>MONTH(A10)&lt;&gt;MONTH($A$1)</formula>
    </cfRule>
    <cfRule type="expression" dxfId="108" priority="22">
      <formula>OR(WEEKDAY(A10,1)=1,WEEKDAY(A10,1)=7)</formula>
    </cfRule>
  </conditionalFormatting>
  <conditionalFormatting sqref="A16 C16 E16 G16 K16 S16">
    <cfRule type="expression" dxfId="107" priority="17">
      <formula>MONTH(A16)&lt;&gt;MONTH($A$1)</formula>
    </cfRule>
    <cfRule type="expression" dxfId="106" priority="18">
      <formula>OR(WEEKDAY(A16,1)=1,WEEKDAY(A16,1)=7)</formula>
    </cfRule>
  </conditionalFormatting>
  <conditionalFormatting sqref="A22 C22 E22 G22 K22 S22">
    <cfRule type="expression" dxfId="105" priority="13">
      <formula>MONTH(A22)&lt;&gt;MONTH($A$1)</formula>
    </cfRule>
    <cfRule type="expression" dxfId="104" priority="14">
      <formula>OR(WEEKDAY(A22,1)=1,WEEKDAY(A22,1)=7)</formula>
    </cfRule>
  </conditionalFormatting>
  <conditionalFormatting sqref="A28 C28 E28 G28 K28 S28">
    <cfRule type="expression" dxfId="103" priority="9">
      <formula>MONTH(A28)&lt;&gt;MONTH($A$1)</formula>
    </cfRule>
    <cfRule type="expression" dxfId="102" priority="10">
      <formula>OR(WEEKDAY(A28,1)=1,WEEKDAY(A28,1)=7)</formula>
    </cfRule>
  </conditionalFormatting>
  <conditionalFormatting sqref="A34 C34 E34 G34 K34 S34">
    <cfRule type="expression" dxfId="101" priority="5">
      <formula>MONTH(A34)&lt;&gt;MONTH($A$1)</formula>
    </cfRule>
    <cfRule type="expression" dxfId="100" priority="6">
      <formula>OR(WEEKDAY(A34,1)=1,WEEKDAY(A34,1)=7)</formula>
    </cfRule>
  </conditionalFormatting>
  <conditionalFormatting sqref="A40 C40">
    <cfRule type="expression" dxfId="99" priority="1">
      <formula>MONTH(A40)&lt;&gt;MONTH($A$1)</formula>
    </cfRule>
    <cfRule type="expression" dxfId="98" priority="2">
      <formula>OR(WEEKDAY(A40,1)=1,WEEKDAY(A40,1)=7)</formula>
    </cfRule>
  </conditionalFormatting>
  <conditionalFormatting sqref="I10">
    <cfRule type="expression" dxfId="97" priority="19">
      <formula>MONTH(I10)&lt;&gt;MONTH($A$1)</formula>
    </cfRule>
    <cfRule type="expression" dxfId="96" priority="20">
      <formula>OR(WEEKDAY(I10,1)=1,WEEKDAY(I10,1)=7)</formula>
    </cfRule>
  </conditionalFormatting>
  <conditionalFormatting sqref="I16">
    <cfRule type="expression" dxfId="95" priority="15">
      <formula>MONTH(I16)&lt;&gt;MONTH($A$1)</formula>
    </cfRule>
    <cfRule type="expression" dxfId="94" priority="16">
      <formula>OR(WEEKDAY(I16,1)=1,WEEKDAY(I16,1)=7)</formula>
    </cfRule>
  </conditionalFormatting>
  <conditionalFormatting sqref="I22">
    <cfRule type="expression" dxfId="93" priority="11">
      <formula>MONTH(I22)&lt;&gt;MONTH($A$1)</formula>
    </cfRule>
    <cfRule type="expression" dxfId="92" priority="12">
      <formula>OR(WEEKDAY(I22,1)=1,WEEKDAY(I22,1)=7)</formula>
    </cfRule>
  </conditionalFormatting>
  <conditionalFormatting sqref="I28">
    <cfRule type="expression" dxfId="91" priority="7">
      <formula>MONTH(I28)&lt;&gt;MONTH($A$1)</formula>
    </cfRule>
    <cfRule type="expression" dxfId="90" priority="8">
      <formula>OR(WEEKDAY(I28,1)=1,WEEKDAY(I28,1)=7)</formula>
    </cfRule>
  </conditionalFormatting>
  <conditionalFormatting sqref="I34">
    <cfRule type="expression" dxfId="89" priority="3">
      <formula>MONTH(I34)&lt;&gt;MONTH($A$1)</formula>
    </cfRule>
    <cfRule type="expression" dxfId="88" priority="4">
      <formula>OR(WEEKDAY(I34,1)=1,WEEKDAY(I34,1)=7)</formula>
    </cfRule>
  </conditionalFormatting>
  <hyperlinks>
    <hyperlink ref="K45" r:id="rId1" display="https://www.vertex42.com/calendars/" xr:uid="{1C466C08-7842-466C-9C8B-69F0C51C6C7B}"/>
    <hyperlink ref="K44:Z44" r:id="rId2" display="Calendar Templates by Vertex42" xr:uid="{1C7DC266-F159-4101-999C-72BCFC13084A}"/>
    <hyperlink ref="K45:Z45" r:id="rId3" display="https://www.vertex42.com/calendars/" xr:uid="{BD19A49E-F758-4789-81EF-7ECB24F84F93}"/>
  </hyperlinks>
  <printOptions horizontalCentered="1"/>
  <pageMargins left="0.5" right="0.5" top="0.25" bottom="0.25" header="0.25" footer="0.25"/>
  <pageSetup scale="99" orientation="landscape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6044-27B3-4F64-9F8F-15A10CD695ED}">
  <sheetPr codeName="Sheet9">
    <pageSetUpPr fitToPage="1"/>
  </sheetPr>
  <dimension ref="A1:AA45"/>
  <sheetViews>
    <sheetView showGridLines="0" zoomScale="42" zoomScaleNormal="100" workbookViewId="0">
      <selection activeCell="AV19" sqref="AV19"/>
    </sheetView>
  </sheetViews>
  <sheetFormatPr defaultRowHeight="12.5" x14ac:dyDescent="0.25"/>
  <cols>
    <col min="1" max="1" width="4.81640625" style="13" customWidth="1"/>
    <col min="2" max="2" width="13.6328125" style="13" customWidth="1"/>
    <col min="3" max="3" width="4.81640625" style="13" customWidth="1"/>
    <col min="4" max="4" width="13.6328125" style="13" customWidth="1"/>
    <col min="5" max="5" width="4.81640625" style="13" customWidth="1"/>
    <col min="6" max="6" width="13.6328125" style="13" customWidth="1"/>
    <col min="7" max="7" width="4.81640625" style="13" customWidth="1"/>
    <col min="8" max="8" width="13.6328125" style="13" customWidth="1"/>
    <col min="9" max="9" width="4.81640625" style="13" customWidth="1"/>
    <col min="10" max="10" width="13.6328125" style="13" customWidth="1"/>
    <col min="11" max="17" width="2.453125" style="13" customWidth="1"/>
    <col min="18" max="18" width="1.54296875" style="13" customWidth="1"/>
    <col min="19" max="25" width="2.453125" style="13" customWidth="1"/>
    <col min="26" max="26" width="1.54296875" style="13" customWidth="1"/>
    <col min="27" max="16384" width="8.7265625" style="13"/>
  </cols>
  <sheetData>
    <row r="1" spans="1:27" s="2" customFormat="1" ht="15" customHeight="1" x14ac:dyDescent="0.2">
      <c r="A1" s="65">
        <f>DATE('1'!AD18,'1'!AD20+8,1)</f>
        <v>44805</v>
      </c>
      <c r="B1" s="65"/>
      <c r="C1" s="65"/>
      <c r="D1" s="65"/>
      <c r="E1" s="65"/>
      <c r="F1" s="65"/>
      <c r="G1" s="65"/>
      <c r="H1" s="65"/>
      <c r="I1" s="1"/>
      <c r="J1" s="1"/>
      <c r="K1" s="66">
        <f>DATE(YEAR(A1),MONTH(A1)-1,1)</f>
        <v>44774</v>
      </c>
      <c r="L1" s="66"/>
      <c r="M1" s="66"/>
      <c r="N1" s="66"/>
      <c r="O1" s="66"/>
      <c r="P1" s="66"/>
      <c r="Q1" s="66"/>
      <c r="S1" s="66">
        <f>DATE(YEAR(A1),MONTH(A1)+1,1)</f>
        <v>44835</v>
      </c>
      <c r="T1" s="66"/>
      <c r="U1" s="66"/>
      <c r="V1" s="66"/>
      <c r="W1" s="66"/>
      <c r="X1" s="66"/>
      <c r="Y1" s="66"/>
    </row>
    <row r="2" spans="1:27" s="2" customFormat="1" ht="11.25" customHeight="1" x14ac:dyDescent="0.3">
      <c r="A2" s="65"/>
      <c r="B2" s="65"/>
      <c r="C2" s="65"/>
      <c r="D2" s="65"/>
      <c r="E2" s="65"/>
      <c r="F2" s="65"/>
      <c r="G2" s="65"/>
      <c r="H2" s="65"/>
      <c r="I2" s="1"/>
      <c r="J2" s="1"/>
      <c r="K2" s="3" t="str">
        <f>INDEX({"S";"M";"T";"W";"T";"F";"S"},1+MOD(start_day+1-2,7))</f>
        <v>S</v>
      </c>
      <c r="L2" s="3" t="str">
        <f>INDEX({"S";"M";"T";"W";"T";"F";"S"},1+MOD(start_day+2-2,7))</f>
        <v>M</v>
      </c>
      <c r="M2" s="3" t="str">
        <f>INDEX({"S";"M";"T";"W";"T";"F";"S"},1+MOD(start_day+3-2,7))</f>
        <v>T</v>
      </c>
      <c r="N2" s="3" t="str">
        <f>INDEX({"S";"M";"T";"W";"T";"F";"S"},1+MOD(start_day+4-2,7))</f>
        <v>W</v>
      </c>
      <c r="O2" s="3" t="str">
        <f>INDEX({"S";"M";"T";"W";"T";"F";"S"},1+MOD(start_day+5-2,7))</f>
        <v>T</v>
      </c>
      <c r="P2" s="3" t="str">
        <f>INDEX({"S";"M";"T";"W";"T";"F";"S"},1+MOD(start_day+6-2,7))</f>
        <v>F</v>
      </c>
      <c r="Q2" s="3" t="str">
        <f>INDEX({"S";"M";"T";"W";"T";"F";"S"},1+MOD(start_day+7-2,7))</f>
        <v>S</v>
      </c>
      <c r="S2" s="3" t="str">
        <f>INDEX({"S";"M";"T";"W";"T";"F";"S"},1+MOD(start_day+1-2,7))</f>
        <v>S</v>
      </c>
      <c r="T2" s="3" t="str">
        <f>INDEX({"S";"M";"T";"W";"T";"F";"S"},1+MOD(start_day+2-2,7))</f>
        <v>M</v>
      </c>
      <c r="U2" s="3" t="str">
        <f>INDEX({"S";"M";"T";"W";"T";"F";"S"},1+MOD(start_day+3-2,7))</f>
        <v>T</v>
      </c>
      <c r="V2" s="3" t="str">
        <f>INDEX({"S";"M";"T";"W";"T";"F";"S"},1+MOD(start_day+4-2,7))</f>
        <v>W</v>
      </c>
      <c r="W2" s="3" t="str">
        <f>INDEX({"S";"M";"T";"W";"T";"F";"S"},1+MOD(start_day+5-2,7))</f>
        <v>T</v>
      </c>
      <c r="X2" s="3" t="str">
        <f>INDEX({"S";"M";"T";"W";"T";"F";"S"},1+MOD(start_day+6-2,7))</f>
        <v>F</v>
      </c>
      <c r="Y2" s="3" t="str">
        <f>INDEX({"S";"M";"T";"W";"T";"F";"S"},1+MOD(start_day+7-2,7))</f>
        <v>S</v>
      </c>
    </row>
    <row r="3" spans="1:27" s="5" customFormat="1" ht="9" customHeight="1" x14ac:dyDescent="0.2">
      <c r="A3" s="65"/>
      <c r="B3" s="65"/>
      <c r="C3" s="65"/>
      <c r="D3" s="65"/>
      <c r="E3" s="65"/>
      <c r="F3" s="65"/>
      <c r="G3" s="65"/>
      <c r="H3" s="65"/>
      <c r="I3" s="1"/>
      <c r="J3" s="1"/>
      <c r="K3" s="4" t="str">
        <f t="shared" ref="K3:Q8" si="0">IF(MONTH($K$1)&lt;&gt;MONTH($K$1-(WEEKDAY($K$1,1)-(start_day-1))-IF((WEEKDAY($K$1,1)-(start_day-1))&lt;=0,7,0)+(ROW(K3)-ROW($K$3))*7+(COLUMN(K3)-COLUMN($K$3)+1)),"",$K$1-(WEEKDAY($K$1,1)-(start_day-1))-IF((WEEKDAY($K$1,1)-(start_day-1))&lt;=0,7,0)+(ROW(K3)-ROW($K$3))*7+(COLUMN(K3)-COLUMN($K$3)+1))</f>
        <v/>
      </c>
      <c r="L3" s="4">
        <f t="shared" si="0"/>
        <v>44774</v>
      </c>
      <c r="M3" s="4">
        <f t="shared" si="0"/>
        <v>44775</v>
      </c>
      <c r="N3" s="4">
        <f t="shared" si="0"/>
        <v>44776</v>
      </c>
      <c r="O3" s="4">
        <f t="shared" si="0"/>
        <v>44777</v>
      </c>
      <c r="P3" s="4">
        <f t="shared" si="0"/>
        <v>44778</v>
      </c>
      <c r="Q3" s="4">
        <f t="shared" si="0"/>
        <v>44779</v>
      </c>
      <c r="R3" s="2"/>
      <c r="S3" s="4" t="str">
        <f t="shared" ref="S3:Y8" si="1">IF(MONTH($S$1)&lt;&gt;MONTH($S$1-(WEEKDAY($S$1,1)-(start_day-1))-IF((WEEKDAY($S$1,1)-(start_day-1))&lt;=0,7,0)+(ROW(S3)-ROW($S$3))*7+(COLUMN(S3)-COLUMN($S$3)+1)),"",$S$1-(WEEKDAY($S$1,1)-(start_day-1))-IF((WEEKDAY($S$1,1)-(start_day-1))&lt;=0,7,0)+(ROW(S3)-ROW($S$3))*7+(COLUMN(S3)-COLUMN($S$3)+1))</f>
        <v/>
      </c>
      <c r="T3" s="4" t="str">
        <f t="shared" si="1"/>
        <v/>
      </c>
      <c r="U3" s="4" t="str">
        <f t="shared" si="1"/>
        <v/>
      </c>
      <c r="V3" s="4" t="str">
        <f t="shared" si="1"/>
        <v/>
      </c>
      <c r="W3" s="4" t="str">
        <f t="shared" si="1"/>
        <v/>
      </c>
      <c r="X3" s="4" t="str">
        <f t="shared" si="1"/>
        <v/>
      </c>
      <c r="Y3" s="4">
        <f t="shared" si="1"/>
        <v>44835</v>
      </c>
    </row>
    <row r="4" spans="1:27" s="5" customFormat="1" ht="9" customHeight="1" x14ac:dyDescent="0.2">
      <c r="A4" s="65"/>
      <c r="B4" s="65"/>
      <c r="C4" s="65"/>
      <c r="D4" s="65"/>
      <c r="E4" s="65"/>
      <c r="F4" s="65"/>
      <c r="G4" s="65"/>
      <c r="H4" s="65"/>
      <c r="I4" s="1"/>
      <c r="J4" s="1"/>
      <c r="K4" s="4">
        <f t="shared" si="0"/>
        <v>44780</v>
      </c>
      <c r="L4" s="4">
        <f t="shared" si="0"/>
        <v>44781</v>
      </c>
      <c r="M4" s="4">
        <f t="shared" si="0"/>
        <v>44782</v>
      </c>
      <c r="N4" s="4">
        <f t="shared" si="0"/>
        <v>44783</v>
      </c>
      <c r="O4" s="4">
        <f t="shared" si="0"/>
        <v>44784</v>
      </c>
      <c r="P4" s="4">
        <f t="shared" si="0"/>
        <v>44785</v>
      </c>
      <c r="Q4" s="4">
        <f t="shared" si="0"/>
        <v>44786</v>
      </c>
      <c r="R4" s="2"/>
      <c r="S4" s="4">
        <f t="shared" si="1"/>
        <v>44836</v>
      </c>
      <c r="T4" s="4">
        <f t="shared" si="1"/>
        <v>44837</v>
      </c>
      <c r="U4" s="4">
        <f t="shared" si="1"/>
        <v>44838</v>
      </c>
      <c r="V4" s="4">
        <f t="shared" si="1"/>
        <v>44839</v>
      </c>
      <c r="W4" s="4">
        <f t="shared" si="1"/>
        <v>44840</v>
      </c>
      <c r="X4" s="4">
        <f t="shared" si="1"/>
        <v>44841</v>
      </c>
      <c r="Y4" s="4">
        <f t="shared" si="1"/>
        <v>44842</v>
      </c>
    </row>
    <row r="5" spans="1:27" s="5" customFormat="1" ht="9" customHeight="1" x14ac:dyDescent="0.2">
      <c r="A5" s="65"/>
      <c r="B5" s="65"/>
      <c r="C5" s="65"/>
      <c r="D5" s="65"/>
      <c r="E5" s="65"/>
      <c r="F5" s="65"/>
      <c r="G5" s="65"/>
      <c r="H5" s="65"/>
      <c r="I5" s="1"/>
      <c r="J5" s="1"/>
      <c r="K5" s="4">
        <f t="shared" si="0"/>
        <v>44787</v>
      </c>
      <c r="L5" s="4">
        <f t="shared" si="0"/>
        <v>44788</v>
      </c>
      <c r="M5" s="4">
        <f t="shared" si="0"/>
        <v>44789</v>
      </c>
      <c r="N5" s="4">
        <f t="shared" si="0"/>
        <v>44790</v>
      </c>
      <c r="O5" s="4">
        <f t="shared" si="0"/>
        <v>44791</v>
      </c>
      <c r="P5" s="4">
        <f t="shared" si="0"/>
        <v>44792</v>
      </c>
      <c r="Q5" s="4">
        <f t="shared" si="0"/>
        <v>44793</v>
      </c>
      <c r="R5" s="2"/>
      <c r="S5" s="4">
        <f t="shared" si="1"/>
        <v>44843</v>
      </c>
      <c r="T5" s="4">
        <f t="shared" si="1"/>
        <v>44844</v>
      </c>
      <c r="U5" s="4">
        <f t="shared" si="1"/>
        <v>44845</v>
      </c>
      <c r="V5" s="4">
        <f t="shared" si="1"/>
        <v>44846</v>
      </c>
      <c r="W5" s="4">
        <f t="shared" si="1"/>
        <v>44847</v>
      </c>
      <c r="X5" s="4">
        <f t="shared" si="1"/>
        <v>44848</v>
      </c>
      <c r="Y5" s="4">
        <f t="shared" si="1"/>
        <v>44849</v>
      </c>
    </row>
    <row r="6" spans="1:27" s="5" customFormat="1" ht="9" customHeight="1" x14ac:dyDescent="0.2">
      <c r="A6" s="65"/>
      <c r="B6" s="65"/>
      <c r="C6" s="65"/>
      <c r="D6" s="65"/>
      <c r="E6" s="65"/>
      <c r="F6" s="65"/>
      <c r="G6" s="65"/>
      <c r="H6" s="65"/>
      <c r="I6" s="1"/>
      <c r="J6" s="1"/>
      <c r="K6" s="4">
        <f t="shared" si="0"/>
        <v>44794</v>
      </c>
      <c r="L6" s="4">
        <f t="shared" si="0"/>
        <v>44795</v>
      </c>
      <c r="M6" s="4">
        <f t="shared" si="0"/>
        <v>44796</v>
      </c>
      <c r="N6" s="4">
        <f t="shared" si="0"/>
        <v>44797</v>
      </c>
      <c r="O6" s="4">
        <f t="shared" si="0"/>
        <v>44798</v>
      </c>
      <c r="P6" s="4">
        <f t="shared" si="0"/>
        <v>44799</v>
      </c>
      <c r="Q6" s="4">
        <f t="shared" si="0"/>
        <v>44800</v>
      </c>
      <c r="R6" s="2"/>
      <c r="S6" s="4">
        <f t="shared" si="1"/>
        <v>44850</v>
      </c>
      <c r="T6" s="4">
        <f t="shared" si="1"/>
        <v>44851</v>
      </c>
      <c r="U6" s="4">
        <f t="shared" si="1"/>
        <v>44852</v>
      </c>
      <c r="V6" s="4">
        <f t="shared" si="1"/>
        <v>44853</v>
      </c>
      <c r="W6" s="4">
        <f t="shared" si="1"/>
        <v>44854</v>
      </c>
      <c r="X6" s="4">
        <f t="shared" si="1"/>
        <v>44855</v>
      </c>
      <c r="Y6" s="4">
        <f t="shared" si="1"/>
        <v>44856</v>
      </c>
    </row>
    <row r="7" spans="1:27" s="5" customFormat="1" ht="9" customHeight="1" x14ac:dyDescent="0.2">
      <c r="A7" s="65"/>
      <c r="B7" s="65"/>
      <c r="C7" s="65"/>
      <c r="D7" s="65"/>
      <c r="E7" s="65"/>
      <c r="F7" s="65"/>
      <c r="G7" s="65"/>
      <c r="H7" s="65"/>
      <c r="I7" s="1"/>
      <c r="J7" s="1"/>
      <c r="K7" s="4">
        <f t="shared" si="0"/>
        <v>44801</v>
      </c>
      <c r="L7" s="4">
        <f t="shared" si="0"/>
        <v>44802</v>
      </c>
      <c r="M7" s="4">
        <f t="shared" si="0"/>
        <v>44803</v>
      </c>
      <c r="N7" s="4">
        <f t="shared" si="0"/>
        <v>44804</v>
      </c>
      <c r="O7" s="4" t="str">
        <f t="shared" si="0"/>
        <v/>
      </c>
      <c r="P7" s="4" t="str">
        <f t="shared" si="0"/>
        <v/>
      </c>
      <c r="Q7" s="4" t="str">
        <f t="shared" si="0"/>
        <v/>
      </c>
      <c r="R7" s="2"/>
      <c r="S7" s="4">
        <f t="shared" si="1"/>
        <v>44857</v>
      </c>
      <c r="T7" s="4">
        <f t="shared" si="1"/>
        <v>44858</v>
      </c>
      <c r="U7" s="4">
        <f t="shared" si="1"/>
        <v>44859</v>
      </c>
      <c r="V7" s="4">
        <f t="shared" si="1"/>
        <v>44860</v>
      </c>
      <c r="W7" s="4">
        <f t="shared" si="1"/>
        <v>44861</v>
      </c>
      <c r="X7" s="4">
        <f t="shared" si="1"/>
        <v>44862</v>
      </c>
      <c r="Y7" s="4">
        <f t="shared" si="1"/>
        <v>44863</v>
      </c>
    </row>
    <row r="8" spans="1:27" s="10" customFormat="1" ht="9" customHeight="1" x14ac:dyDescent="0.25">
      <c r="A8" s="6"/>
      <c r="B8" s="6"/>
      <c r="C8" s="6"/>
      <c r="D8" s="6"/>
      <c r="E8" s="6"/>
      <c r="F8" s="6"/>
      <c r="G8" s="6"/>
      <c r="H8" s="6"/>
      <c r="I8" s="7"/>
      <c r="J8" s="7"/>
      <c r="K8" s="4" t="str">
        <f t="shared" si="0"/>
        <v/>
      </c>
      <c r="L8" s="4" t="str">
        <f t="shared" si="0"/>
        <v/>
      </c>
      <c r="M8" s="4" t="str">
        <f t="shared" si="0"/>
        <v/>
      </c>
      <c r="N8" s="4" t="str">
        <f t="shared" si="0"/>
        <v/>
      </c>
      <c r="O8" s="4" t="str">
        <f t="shared" si="0"/>
        <v/>
      </c>
      <c r="P8" s="4" t="str">
        <f t="shared" si="0"/>
        <v/>
      </c>
      <c r="Q8" s="4" t="str">
        <f t="shared" si="0"/>
        <v/>
      </c>
      <c r="R8" s="8"/>
      <c r="S8" s="4">
        <f t="shared" si="1"/>
        <v>44864</v>
      </c>
      <c r="T8" s="4">
        <f t="shared" si="1"/>
        <v>44865</v>
      </c>
      <c r="U8" s="4" t="str">
        <f t="shared" si="1"/>
        <v/>
      </c>
      <c r="V8" s="4" t="str">
        <f t="shared" si="1"/>
        <v/>
      </c>
      <c r="W8" s="4" t="str">
        <f t="shared" si="1"/>
        <v/>
      </c>
      <c r="X8" s="4" t="str">
        <f t="shared" si="1"/>
        <v/>
      </c>
      <c r="Y8" s="4" t="str">
        <f t="shared" si="1"/>
        <v/>
      </c>
      <c r="Z8" s="9"/>
    </row>
    <row r="9" spans="1:27" s="11" customFormat="1" ht="21" customHeight="1" x14ac:dyDescent="0.35">
      <c r="A9" s="67">
        <f>A10</f>
        <v>44801</v>
      </c>
      <c r="B9" s="68"/>
      <c r="C9" s="68">
        <f>C10</f>
        <v>44802</v>
      </c>
      <c r="D9" s="68"/>
      <c r="E9" s="68">
        <f>E10</f>
        <v>44803</v>
      </c>
      <c r="F9" s="68"/>
      <c r="G9" s="68">
        <f>G10</f>
        <v>44804</v>
      </c>
      <c r="H9" s="68"/>
      <c r="I9" s="68">
        <f>I10</f>
        <v>44805</v>
      </c>
      <c r="J9" s="68"/>
      <c r="K9" s="68">
        <f>K10</f>
        <v>44806</v>
      </c>
      <c r="L9" s="68"/>
      <c r="M9" s="68"/>
      <c r="N9" s="68"/>
      <c r="O9" s="68"/>
      <c r="P9" s="68"/>
      <c r="Q9" s="68"/>
      <c r="R9" s="68"/>
      <c r="S9" s="68">
        <f>S10</f>
        <v>44807</v>
      </c>
      <c r="T9" s="68"/>
      <c r="U9" s="68"/>
      <c r="V9" s="68"/>
      <c r="W9" s="68"/>
      <c r="X9" s="68"/>
      <c r="Y9" s="68"/>
      <c r="Z9" s="69"/>
    </row>
    <row r="10" spans="1:27" s="11" customFormat="1" ht="18.5" x14ac:dyDescent="0.35">
      <c r="A10" s="15">
        <f>$A$1-(WEEKDAY($A$1,1)-(start_day-1))-IF((WEEKDAY($A$1,1)-(start_day-1))&lt;=0,7,0)+1</f>
        <v>44801</v>
      </c>
      <c r="B10" s="16"/>
      <c r="C10" s="17">
        <f>A10+1</f>
        <v>44802</v>
      </c>
      <c r="D10" s="18"/>
      <c r="E10" s="17">
        <f>C10+1</f>
        <v>44803</v>
      </c>
      <c r="F10" s="18"/>
      <c r="G10" s="17">
        <f>E10+1</f>
        <v>44804</v>
      </c>
      <c r="H10" s="18"/>
      <c r="I10" s="17">
        <f>G10+1</f>
        <v>44805</v>
      </c>
      <c r="J10" s="18"/>
      <c r="K10" s="57">
        <f>I10+1</f>
        <v>44806</v>
      </c>
      <c r="L10" s="58"/>
      <c r="M10" s="59"/>
      <c r="N10" s="59"/>
      <c r="O10" s="59"/>
      <c r="P10" s="59"/>
      <c r="Q10" s="59"/>
      <c r="R10" s="60"/>
      <c r="S10" s="61">
        <f>K10+1</f>
        <v>44807</v>
      </c>
      <c r="T10" s="62"/>
      <c r="U10" s="63"/>
      <c r="V10" s="63"/>
      <c r="W10" s="63"/>
      <c r="X10" s="63"/>
      <c r="Y10" s="63"/>
      <c r="Z10" s="64"/>
    </row>
    <row r="11" spans="1:27" s="11" customFormat="1" x14ac:dyDescent="0.35">
      <c r="A11" s="42"/>
      <c r="B11" s="43"/>
      <c r="C11" s="45"/>
      <c r="D11" s="46"/>
      <c r="E11" s="45"/>
      <c r="F11" s="46"/>
      <c r="G11" s="45"/>
      <c r="H11" s="46"/>
      <c r="I11" s="45"/>
      <c r="J11" s="46"/>
      <c r="K11" s="45"/>
      <c r="L11" s="47"/>
      <c r="M11" s="47"/>
      <c r="N11" s="47"/>
      <c r="O11" s="47"/>
      <c r="P11" s="47"/>
      <c r="Q11" s="47"/>
      <c r="R11" s="46"/>
      <c r="S11" s="42"/>
      <c r="T11" s="43"/>
      <c r="U11" s="43"/>
      <c r="V11" s="43"/>
      <c r="W11" s="43"/>
      <c r="X11" s="43"/>
      <c r="Y11" s="43"/>
      <c r="Z11" s="44"/>
    </row>
    <row r="12" spans="1:27" s="11" customFormat="1" x14ac:dyDescent="0.35">
      <c r="A12" s="42"/>
      <c r="B12" s="43"/>
      <c r="C12" s="45"/>
      <c r="D12" s="46"/>
      <c r="E12" s="45"/>
      <c r="F12" s="46"/>
      <c r="G12" s="45"/>
      <c r="H12" s="46"/>
      <c r="I12" s="45"/>
      <c r="J12" s="46"/>
      <c r="K12" s="45"/>
      <c r="L12" s="47"/>
      <c r="M12" s="47"/>
      <c r="N12" s="47"/>
      <c r="O12" s="47"/>
      <c r="P12" s="47"/>
      <c r="Q12" s="47"/>
      <c r="R12" s="46"/>
      <c r="S12" s="42"/>
      <c r="T12" s="43"/>
      <c r="U12" s="43"/>
      <c r="V12" s="43"/>
      <c r="W12" s="43"/>
      <c r="X12" s="43"/>
      <c r="Y12" s="43"/>
      <c r="Z12" s="44"/>
    </row>
    <row r="13" spans="1:27" s="11" customFormat="1" x14ac:dyDescent="0.35">
      <c r="A13" s="42"/>
      <c r="B13" s="43"/>
      <c r="C13" s="45"/>
      <c r="D13" s="46"/>
      <c r="E13" s="45"/>
      <c r="F13" s="46"/>
      <c r="G13" s="45"/>
      <c r="H13" s="46"/>
      <c r="I13" s="45"/>
      <c r="J13" s="46"/>
      <c r="K13" s="45"/>
      <c r="L13" s="47"/>
      <c r="M13" s="47"/>
      <c r="N13" s="47"/>
      <c r="O13" s="47"/>
      <c r="P13" s="47"/>
      <c r="Q13" s="47"/>
      <c r="R13" s="46"/>
      <c r="S13" s="42"/>
      <c r="T13" s="43"/>
      <c r="U13" s="43"/>
      <c r="V13" s="43"/>
      <c r="W13" s="43"/>
      <c r="X13" s="43"/>
      <c r="Y13" s="43"/>
      <c r="Z13" s="44"/>
    </row>
    <row r="14" spans="1:27" s="11" customFormat="1" x14ac:dyDescent="0.35">
      <c r="A14" s="42"/>
      <c r="B14" s="43"/>
      <c r="C14" s="45"/>
      <c r="D14" s="46"/>
      <c r="E14" s="45"/>
      <c r="F14" s="46"/>
      <c r="G14" s="45"/>
      <c r="H14" s="46"/>
      <c r="I14" s="45"/>
      <c r="J14" s="46"/>
      <c r="K14" s="45"/>
      <c r="L14" s="47"/>
      <c r="M14" s="47"/>
      <c r="N14" s="47"/>
      <c r="O14" s="47"/>
      <c r="P14" s="47"/>
      <c r="Q14" s="47"/>
      <c r="R14" s="46"/>
      <c r="S14" s="42"/>
      <c r="T14" s="43"/>
      <c r="U14" s="43"/>
      <c r="V14" s="43"/>
      <c r="W14" s="43"/>
      <c r="X14" s="43"/>
      <c r="Y14" s="43"/>
      <c r="Z14" s="44"/>
    </row>
    <row r="15" spans="1:27" s="21" customFormat="1" ht="13.25" customHeight="1" x14ac:dyDescent="0.35">
      <c r="A15" s="36"/>
      <c r="B15" s="37"/>
      <c r="C15" s="38"/>
      <c r="D15" s="39"/>
      <c r="E15" s="38"/>
      <c r="F15" s="39"/>
      <c r="G15" s="38"/>
      <c r="H15" s="39"/>
      <c r="I15" s="38"/>
      <c r="J15" s="39"/>
      <c r="K15" s="38"/>
      <c r="L15" s="40"/>
      <c r="M15" s="40"/>
      <c r="N15" s="40"/>
      <c r="O15" s="40"/>
      <c r="P15" s="40"/>
      <c r="Q15" s="40"/>
      <c r="R15" s="39"/>
      <c r="S15" s="36"/>
      <c r="T15" s="37"/>
      <c r="U15" s="37"/>
      <c r="V15" s="37"/>
      <c r="W15" s="37"/>
      <c r="X15" s="37"/>
      <c r="Y15" s="37"/>
      <c r="Z15" s="41"/>
      <c r="AA15" s="11"/>
    </row>
    <row r="16" spans="1:27" s="11" customFormat="1" ht="18.5" x14ac:dyDescent="0.35">
      <c r="A16" s="15">
        <f>S10+1</f>
        <v>44808</v>
      </c>
      <c r="B16" s="16"/>
      <c r="C16" s="17">
        <f>A16+1</f>
        <v>44809</v>
      </c>
      <c r="D16" s="18"/>
      <c r="E16" s="17">
        <f>C16+1</f>
        <v>44810</v>
      </c>
      <c r="F16" s="18"/>
      <c r="G16" s="17">
        <f>E16+1</f>
        <v>44811</v>
      </c>
      <c r="H16" s="18"/>
      <c r="I16" s="17">
        <f>G16+1</f>
        <v>44812</v>
      </c>
      <c r="J16" s="18"/>
      <c r="K16" s="57">
        <f>I16+1</f>
        <v>44813</v>
      </c>
      <c r="L16" s="58"/>
      <c r="M16" s="59"/>
      <c r="N16" s="59"/>
      <c r="O16" s="59"/>
      <c r="P16" s="59"/>
      <c r="Q16" s="59"/>
      <c r="R16" s="60"/>
      <c r="S16" s="61">
        <f>K16+1</f>
        <v>44814</v>
      </c>
      <c r="T16" s="62"/>
      <c r="U16" s="63"/>
      <c r="V16" s="63"/>
      <c r="W16" s="63"/>
      <c r="X16" s="63"/>
      <c r="Y16" s="63"/>
      <c r="Z16" s="64"/>
    </row>
    <row r="17" spans="1:27" s="11" customFormat="1" x14ac:dyDescent="0.35">
      <c r="A17" s="42"/>
      <c r="B17" s="43"/>
      <c r="C17" s="45"/>
      <c r="D17" s="46"/>
      <c r="E17" s="45"/>
      <c r="F17" s="46"/>
      <c r="G17" s="45"/>
      <c r="H17" s="46"/>
      <c r="I17" s="45"/>
      <c r="J17" s="46"/>
      <c r="K17" s="45"/>
      <c r="L17" s="47"/>
      <c r="M17" s="47"/>
      <c r="N17" s="47"/>
      <c r="O17" s="47"/>
      <c r="P17" s="47"/>
      <c r="Q17" s="47"/>
      <c r="R17" s="46"/>
      <c r="S17" s="42"/>
      <c r="T17" s="43"/>
      <c r="U17" s="43"/>
      <c r="V17" s="43"/>
      <c r="W17" s="43"/>
      <c r="X17" s="43"/>
      <c r="Y17" s="43"/>
      <c r="Z17" s="44"/>
    </row>
    <row r="18" spans="1:27" s="11" customFormat="1" x14ac:dyDescent="0.35">
      <c r="A18" s="42"/>
      <c r="B18" s="43"/>
      <c r="C18" s="45"/>
      <c r="D18" s="46"/>
      <c r="E18" s="45"/>
      <c r="F18" s="46"/>
      <c r="G18" s="45"/>
      <c r="H18" s="46"/>
      <c r="I18" s="45"/>
      <c r="J18" s="46"/>
      <c r="K18" s="45"/>
      <c r="L18" s="47"/>
      <c r="M18" s="47"/>
      <c r="N18" s="47"/>
      <c r="O18" s="47"/>
      <c r="P18" s="47"/>
      <c r="Q18" s="47"/>
      <c r="R18" s="46"/>
      <c r="S18" s="42"/>
      <c r="T18" s="43"/>
      <c r="U18" s="43"/>
      <c r="V18" s="43"/>
      <c r="W18" s="43"/>
      <c r="X18" s="43"/>
      <c r="Y18" s="43"/>
      <c r="Z18" s="44"/>
    </row>
    <row r="19" spans="1:27" s="11" customFormat="1" x14ac:dyDescent="0.35">
      <c r="A19" s="42"/>
      <c r="B19" s="43"/>
      <c r="C19" s="45"/>
      <c r="D19" s="46"/>
      <c r="E19" s="45"/>
      <c r="F19" s="46"/>
      <c r="G19" s="45"/>
      <c r="H19" s="46"/>
      <c r="I19" s="45"/>
      <c r="J19" s="46"/>
      <c r="K19" s="45"/>
      <c r="L19" s="47"/>
      <c r="M19" s="47"/>
      <c r="N19" s="47"/>
      <c r="O19" s="47"/>
      <c r="P19" s="47"/>
      <c r="Q19" s="47"/>
      <c r="R19" s="46"/>
      <c r="S19" s="42"/>
      <c r="T19" s="43"/>
      <c r="U19" s="43"/>
      <c r="V19" s="43"/>
      <c r="W19" s="43"/>
      <c r="X19" s="43"/>
      <c r="Y19" s="43"/>
      <c r="Z19" s="44"/>
    </row>
    <row r="20" spans="1:27" s="11" customFormat="1" x14ac:dyDescent="0.35">
      <c r="A20" s="42"/>
      <c r="B20" s="43"/>
      <c r="C20" s="45"/>
      <c r="D20" s="46"/>
      <c r="E20" s="45"/>
      <c r="F20" s="46"/>
      <c r="G20" s="45"/>
      <c r="H20" s="46"/>
      <c r="I20" s="45"/>
      <c r="J20" s="46"/>
      <c r="K20" s="45"/>
      <c r="L20" s="47"/>
      <c r="M20" s="47"/>
      <c r="N20" s="47"/>
      <c r="O20" s="47"/>
      <c r="P20" s="47"/>
      <c r="Q20" s="47"/>
      <c r="R20" s="46"/>
      <c r="S20" s="42"/>
      <c r="T20" s="43"/>
      <c r="U20" s="43"/>
      <c r="V20" s="43"/>
      <c r="W20" s="43"/>
      <c r="X20" s="43"/>
      <c r="Y20" s="43"/>
      <c r="Z20" s="44"/>
    </row>
    <row r="21" spans="1:27" s="21" customFormat="1" ht="13.25" customHeight="1" x14ac:dyDescent="0.35">
      <c r="A21" s="36"/>
      <c r="B21" s="37"/>
      <c r="C21" s="38"/>
      <c r="D21" s="39"/>
      <c r="E21" s="38"/>
      <c r="F21" s="39"/>
      <c r="G21" s="38"/>
      <c r="H21" s="39"/>
      <c r="I21" s="38"/>
      <c r="J21" s="39"/>
      <c r="K21" s="38"/>
      <c r="L21" s="40"/>
      <c r="M21" s="40"/>
      <c r="N21" s="40"/>
      <c r="O21" s="40"/>
      <c r="P21" s="40"/>
      <c r="Q21" s="40"/>
      <c r="R21" s="39"/>
      <c r="S21" s="36"/>
      <c r="T21" s="37"/>
      <c r="U21" s="37"/>
      <c r="V21" s="37"/>
      <c r="W21" s="37"/>
      <c r="X21" s="37"/>
      <c r="Y21" s="37"/>
      <c r="Z21" s="41"/>
      <c r="AA21" s="11"/>
    </row>
    <row r="22" spans="1:27" s="11" customFormat="1" ht="18.5" x14ac:dyDescent="0.35">
      <c r="A22" s="15">
        <f>S16+1</f>
        <v>44815</v>
      </c>
      <c r="B22" s="16"/>
      <c r="C22" s="17">
        <f>A22+1</f>
        <v>44816</v>
      </c>
      <c r="D22" s="18"/>
      <c r="E22" s="17">
        <f>C22+1</f>
        <v>44817</v>
      </c>
      <c r="F22" s="18"/>
      <c r="G22" s="17">
        <f>E22+1</f>
        <v>44818</v>
      </c>
      <c r="H22" s="18"/>
      <c r="I22" s="17">
        <f>G22+1</f>
        <v>44819</v>
      </c>
      <c r="J22" s="18"/>
      <c r="K22" s="57">
        <f>I22+1</f>
        <v>44820</v>
      </c>
      <c r="L22" s="58"/>
      <c r="M22" s="59"/>
      <c r="N22" s="59"/>
      <c r="O22" s="59"/>
      <c r="P22" s="59"/>
      <c r="Q22" s="59"/>
      <c r="R22" s="60"/>
      <c r="S22" s="61">
        <f>K22+1</f>
        <v>44821</v>
      </c>
      <c r="T22" s="62"/>
      <c r="U22" s="63"/>
      <c r="V22" s="63"/>
      <c r="W22" s="63"/>
      <c r="X22" s="63"/>
      <c r="Y22" s="63"/>
      <c r="Z22" s="64"/>
    </row>
    <row r="23" spans="1:27" s="11" customFormat="1" x14ac:dyDescent="0.35">
      <c r="A23" s="42"/>
      <c r="B23" s="43"/>
      <c r="C23" s="45"/>
      <c r="D23" s="46"/>
      <c r="E23" s="45"/>
      <c r="F23" s="46"/>
      <c r="G23" s="45"/>
      <c r="H23" s="46"/>
      <c r="I23" s="45"/>
      <c r="J23" s="46"/>
      <c r="K23" s="45"/>
      <c r="L23" s="47"/>
      <c r="M23" s="47"/>
      <c r="N23" s="47"/>
      <c r="O23" s="47"/>
      <c r="P23" s="47"/>
      <c r="Q23" s="47"/>
      <c r="R23" s="46"/>
      <c r="S23" s="42"/>
      <c r="T23" s="43"/>
      <c r="U23" s="43"/>
      <c r="V23" s="43"/>
      <c r="W23" s="43"/>
      <c r="X23" s="43"/>
      <c r="Y23" s="43"/>
      <c r="Z23" s="44"/>
    </row>
    <row r="24" spans="1:27" s="11" customFormat="1" x14ac:dyDescent="0.35">
      <c r="A24" s="42"/>
      <c r="B24" s="43"/>
      <c r="C24" s="45"/>
      <c r="D24" s="46"/>
      <c r="E24" s="45"/>
      <c r="F24" s="46"/>
      <c r="G24" s="45"/>
      <c r="H24" s="46"/>
      <c r="I24" s="45"/>
      <c r="J24" s="46"/>
      <c r="K24" s="45"/>
      <c r="L24" s="47"/>
      <c r="M24" s="47"/>
      <c r="N24" s="47"/>
      <c r="O24" s="47"/>
      <c r="P24" s="47"/>
      <c r="Q24" s="47"/>
      <c r="R24" s="46"/>
      <c r="S24" s="42"/>
      <c r="T24" s="43"/>
      <c r="U24" s="43"/>
      <c r="V24" s="43"/>
      <c r="W24" s="43"/>
      <c r="X24" s="43"/>
      <c r="Y24" s="43"/>
      <c r="Z24" s="44"/>
    </row>
    <row r="25" spans="1:27" s="11" customFormat="1" x14ac:dyDescent="0.35">
      <c r="A25" s="42"/>
      <c r="B25" s="43"/>
      <c r="C25" s="45"/>
      <c r="D25" s="46"/>
      <c r="E25" s="45"/>
      <c r="F25" s="46"/>
      <c r="G25" s="45"/>
      <c r="H25" s="46"/>
      <c r="I25" s="45"/>
      <c r="J25" s="46"/>
      <c r="K25" s="45"/>
      <c r="L25" s="47"/>
      <c r="M25" s="47"/>
      <c r="N25" s="47"/>
      <c r="O25" s="47"/>
      <c r="P25" s="47"/>
      <c r="Q25" s="47"/>
      <c r="R25" s="46"/>
      <c r="S25" s="42"/>
      <c r="T25" s="43"/>
      <c r="U25" s="43"/>
      <c r="V25" s="43"/>
      <c r="W25" s="43"/>
      <c r="X25" s="43"/>
      <c r="Y25" s="43"/>
      <c r="Z25" s="44"/>
    </row>
    <row r="26" spans="1:27" s="11" customFormat="1" x14ac:dyDescent="0.35">
      <c r="A26" s="42"/>
      <c r="B26" s="43"/>
      <c r="C26" s="45"/>
      <c r="D26" s="46"/>
      <c r="E26" s="45"/>
      <c r="F26" s="46"/>
      <c r="G26" s="45"/>
      <c r="H26" s="46"/>
      <c r="I26" s="45"/>
      <c r="J26" s="46"/>
      <c r="K26" s="45"/>
      <c r="L26" s="47"/>
      <c r="M26" s="47"/>
      <c r="N26" s="47"/>
      <c r="O26" s="47"/>
      <c r="P26" s="47"/>
      <c r="Q26" s="47"/>
      <c r="R26" s="46"/>
      <c r="S26" s="42"/>
      <c r="T26" s="43"/>
      <c r="U26" s="43"/>
      <c r="V26" s="43"/>
      <c r="W26" s="43"/>
      <c r="X26" s="43"/>
      <c r="Y26" s="43"/>
      <c r="Z26" s="44"/>
    </row>
    <row r="27" spans="1:27" s="21" customFormat="1" x14ac:dyDescent="0.35">
      <c r="A27" s="36"/>
      <c r="B27" s="37"/>
      <c r="C27" s="38"/>
      <c r="D27" s="39"/>
      <c r="E27" s="38"/>
      <c r="F27" s="39"/>
      <c r="G27" s="38"/>
      <c r="H27" s="39"/>
      <c r="I27" s="38"/>
      <c r="J27" s="39"/>
      <c r="K27" s="38"/>
      <c r="L27" s="40"/>
      <c r="M27" s="40"/>
      <c r="N27" s="40"/>
      <c r="O27" s="40"/>
      <c r="P27" s="40"/>
      <c r="Q27" s="40"/>
      <c r="R27" s="39"/>
      <c r="S27" s="36"/>
      <c r="T27" s="37"/>
      <c r="U27" s="37"/>
      <c r="V27" s="37"/>
      <c r="W27" s="37"/>
      <c r="X27" s="37"/>
      <c r="Y27" s="37"/>
      <c r="Z27" s="41"/>
      <c r="AA27" s="11"/>
    </row>
    <row r="28" spans="1:27" s="11" customFormat="1" ht="18.5" x14ac:dyDescent="0.35">
      <c r="A28" s="15">
        <f>S22+1</f>
        <v>44822</v>
      </c>
      <c r="B28" s="16"/>
      <c r="C28" s="17">
        <f>A28+1</f>
        <v>44823</v>
      </c>
      <c r="D28" s="18"/>
      <c r="E28" s="17">
        <f>C28+1</f>
        <v>44824</v>
      </c>
      <c r="F28" s="18"/>
      <c r="G28" s="17">
        <f>E28+1</f>
        <v>44825</v>
      </c>
      <c r="H28" s="18"/>
      <c r="I28" s="17">
        <f>G28+1</f>
        <v>44826</v>
      </c>
      <c r="J28" s="18"/>
      <c r="K28" s="57">
        <f>I28+1</f>
        <v>44827</v>
      </c>
      <c r="L28" s="58"/>
      <c r="M28" s="59"/>
      <c r="N28" s="59"/>
      <c r="O28" s="59"/>
      <c r="P28" s="59"/>
      <c r="Q28" s="59"/>
      <c r="R28" s="60"/>
      <c r="S28" s="61">
        <f>K28+1</f>
        <v>44828</v>
      </c>
      <c r="T28" s="62"/>
      <c r="U28" s="63"/>
      <c r="V28" s="63"/>
      <c r="W28" s="63"/>
      <c r="X28" s="63"/>
      <c r="Y28" s="63"/>
      <c r="Z28" s="64"/>
    </row>
    <row r="29" spans="1:27" s="11" customFormat="1" x14ac:dyDescent="0.35">
      <c r="A29" s="42"/>
      <c r="B29" s="43"/>
      <c r="C29" s="45"/>
      <c r="D29" s="46"/>
      <c r="E29" s="45"/>
      <c r="F29" s="46"/>
      <c r="G29" s="45"/>
      <c r="H29" s="46"/>
      <c r="I29" s="45"/>
      <c r="J29" s="46"/>
      <c r="K29" s="45"/>
      <c r="L29" s="47"/>
      <c r="M29" s="47"/>
      <c r="N29" s="47"/>
      <c r="O29" s="47"/>
      <c r="P29" s="47"/>
      <c r="Q29" s="47"/>
      <c r="R29" s="46"/>
      <c r="S29" s="42"/>
      <c r="T29" s="43"/>
      <c r="U29" s="43"/>
      <c r="V29" s="43"/>
      <c r="W29" s="43"/>
      <c r="X29" s="43"/>
      <c r="Y29" s="43"/>
      <c r="Z29" s="44"/>
    </row>
    <row r="30" spans="1:27" s="11" customFormat="1" x14ac:dyDescent="0.35">
      <c r="A30" s="42"/>
      <c r="B30" s="43"/>
      <c r="C30" s="45"/>
      <c r="D30" s="46"/>
      <c r="E30" s="45"/>
      <c r="F30" s="46"/>
      <c r="G30" s="45"/>
      <c r="H30" s="46"/>
      <c r="I30" s="45"/>
      <c r="J30" s="46"/>
      <c r="K30" s="45"/>
      <c r="L30" s="47"/>
      <c r="M30" s="47"/>
      <c r="N30" s="47"/>
      <c r="O30" s="47"/>
      <c r="P30" s="47"/>
      <c r="Q30" s="47"/>
      <c r="R30" s="46"/>
      <c r="S30" s="42"/>
      <c r="T30" s="43"/>
      <c r="U30" s="43"/>
      <c r="V30" s="43"/>
      <c r="W30" s="43"/>
      <c r="X30" s="43"/>
      <c r="Y30" s="43"/>
      <c r="Z30" s="44"/>
    </row>
    <row r="31" spans="1:27" s="11" customFormat="1" x14ac:dyDescent="0.35">
      <c r="A31" s="42"/>
      <c r="B31" s="43"/>
      <c r="C31" s="45"/>
      <c r="D31" s="46"/>
      <c r="E31" s="45"/>
      <c r="F31" s="46"/>
      <c r="G31" s="45"/>
      <c r="H31" s="46"/>
      <c r="I31" s="45"/>
      <c r="J31" s="46"/>
      <c r="K31" s="45"/>
      <c r="L31" s="47"/>
      <c r="M31" s="47"/>
      <c r="N31" s="47"/>
      <c r="O31" s="47"/>
      <c r="P31" s="47"/>
      <c r="Q31" s="47"/>
      <c r="R31" s="46"/>
      <c r="S31" s="42"/>
      <c r="T31" s="43"/>
      <c r="U31" s="43"/>
      <c r="V31" s="43"/>
      <c r="W31" s="43"/>
      <c r="X31" s="43"/>
      <c r="Y31" s="43"/>
      <c r="Z31" s="44"/>
    </row>
    <row r="32" spans="1:27" s="11" customFormat="1" x14ac:dyDescent="0.35">
      <c r="A32" s="42"/>
      <c r="B32" s="43"/>
      <c r="C32" s="45"/>
      <c r="D32" s="46"/>
      <c r="E32" s="45"/>
      <c r="F32" s="46"/>
      <c r="G32" s="45"/>
      <c r="H32" s="46"/>
      <c r="I32" s="45"/>
      <c r="J32" s="46"/>
      <c r="K32" s="45"/>
      <c r="L32" s="47"/>
      <c r="M32" s="47"/>
      <c r="N32" s="47"/>
      <c r="O32" s="47"/>
      <c r="P32" s="47"/>
      <c r="Q32" s="47"/>
      <c r="R32" s="46"/>
      <c r="S32" s="42"/>
      <c r="T32" s="43"/>
      <c r="U32" s="43"/>
      <c r="V32" s="43"/>
      <c r="W32" s="43"/>
      <c r="X32" s="43"/>
      <c r="Y32" s="43"/>
      <c r="Z32" s="44"/>
    </row>
    <row r="33" spans="1:27" s="21" customFormat="1" x14ac:dyDescent="0.35">
      <c r="A33" s="36"/>
      <c r="B33" s="37"/>
      <c r="C33" s="38"/>
      <c r="D33" s="39"/>
      <c r="E33" s="38"/>
      <c r="F33" s="39"/>
      <c r="G33" s="38"/>
      <c r="H33" s="39"/>
      <c r="I33" s="38"/>
      <c r="J33" s="39"/>
      <c r="K33" s="38"/>
      <c r="L33" s="40"/>
      <c r="M33" s="40"/>
      <c r="N33" s="40"/>
      <c r="O33" s="40"/>
      <c r="P33" s="40"/>
      <c r="Q33" s="40"/>
      <c r="R33" s="39"/>
      <c r="S33" s="36"/>
      <c r="T33" s="37"/>
      <c r="U33" s="37"/>
      <c r="V33" s="37"/>
      <c r="W33" s="37"/>
      <c r="X33" s="37"/>
      <c r="Y33" s="37"/>
      <c r="Z33" s="41"/>
      <c r="AA33" s="11"/>
    </row>
    <row r="34" spans="1:27" s="11" customFormat="1" ht="18.5" x14ac:dyDescent="0.35">
      <c r="A34" s="15">
        <f>S28+1</f>
        <v>44829</v>
      </c>
      <c r="B34" s="16"/>
      <c r="C34" s="17">
        <f>A34+1</f>
        <v>44830</v>
      </c>
      <c r="D34" s="18"/>
      <c r="E34" s="17">
        <f>C34+1</f>
        <v>44831</v>
      </c>
      <c r="F34" s="18"/>
      <c r="G34" s="17">
        <f>E34+1</f>
        <v>44832</v>
      </c>
      <c r="H34" s="18"/>
      <c r="I34" s="17">
        <f>G34+1</f>
        <v>44833</v>
      </c>
      <c r="J34" s="18"/>
      <c r="K34" s="57">
        <f>I34+1</f>
        <v>44834</v>
      </c>
      <c r="L34" s="58"/>
      <c r="M34" s="59"/>
      <c r="N34" s="59"/>
      <c r="O34" s="59"/>
      <c r="P34" s="59"/>
      <c r="Q34" s="59"/>
      <c r="R34" s="60"/>
      <c r="S34" s="61">
        <f>K34+1</f>
        <v>44835</v>
      </c>
      <c r="T34" s="62"/>
      <c r="U34" s="63"/>
      <c r="V34" s="63"/>
      <c r="W34" s="63"/>
      <c r="X34" s="63"/>
      <c r="Y34" s="63"/>
      <c r="Z34" s="64"/>
    </row>
    <row r="35" spans="1:27" s="11" customFormat="1" x14ac:dyDescent="0.35">
      <c r="A35" s="42"/>
      <c r="B35" s="43"/>
      <c r="C35" s="45"/>
      <c r="D35" s="46"/>
      <c r="E35" s="45"/>
      <c r="F35" s="46"/>
      <c r="G35" s="45"/>
      <c r="H35" s="46"/>
      <c r="I35" s="45"/>
      <c r="J35" s="46"/>
      <c r="K35" s="45"/>
      <c r="L35" s="47"/>
      <c r="M35" s="47"/>
      <c r="N35" s="47"/>
      <c r="O35" s="47"/>
      <c r="P35" s="47"/>
      <c r="Q35" s="47"/>
      <c r="R35" s="46"/>
      <c r="S35" s="42"/>
      <c r="T35" s="43"/>
      <c r="U35" s="43"/>
      <c r="V35" s="43"/>
      <c r="W35" s="43"/>
      <c r="X35" s="43"/>
      <c r="Y35" s="43"/>
      <c r="Z35" s="44"/>
    </row>
    <row r="36" spans="1:27" s="11" customFormat="1" x14ac:dyDescent="0.35">
      <c r="A36" s="42"/>
      <c r="B36" s="43"/>
      <c r="C36" s="45"/>
      <c r="D36" s="46"/>
      <c r="E36" s="45"/>
      <c r="F36" s="46"/>
      <c r="G36" s="45"/>
      <c r="H36" s="46"/>
      <c r="I36" s="45"/>
      <c r="J36" s="46"/>
      <c r="K36" s="45"/>
      <c r="L36" s="47"/>
      <c r="M36" s="47"/>
      <c r="N36" s="47"/>
      <c r="O36" s="47"/>
      <c r="P36" s="47"/>
      <c r="Q36" s="47"/>
      <c r="R36" s="46"/>
      <c r="S36" s="42"/>
      <c r="T36" s="43"/>
      <c r="U36" s="43"/>
      <c r="V36" s="43"/>
      <c r="W36" s="43"/>
      <c r="X36" s="43"/>
      <c r="Y36" s="43"/>
      <c r="Z36" s="44"/>
    </row>
    <row r="37" spans="1:27" s="11" customFormat="1" x14ac:dyDescent="0.35">
      <c r="A37" s="42"/>
      <c r="B37" s="43"/>
      <c r="C37" s="45"/>
      <c r="D37" s="46"/>
      <c r="E37" s="45"/>
      <c r="F37" s="46"/>
      <c r="G37" s="45"/>
      <c r="H37" s="46"/>
      <c r="I37" s="45"/>
      <c r="J37" s="46"/>
      <c r="K37" s="45"/>
      <c r="L37" s="47"/>
      <c r="M37" s="47"/>
      <c r="N37" s="47"/>
      <c r="O37" s="47"/>
      <c r="P37" s="47"/>
      <c r="Q37" s="47"/>
      <c r="R37" s="46"/>
      <c r="S37" s="42"/>
      <c r="T37" s="43"/>
      <c r="U37" s="43"/>
      <c r="V37" s="43"/>
      <c r="W37" s="43"/>
      <c r="X37" s="43"/>
      <c r="Y37" s="43"/>
      <c r="Z37" s="44"/>
    </row>
    <row r="38" spans="1:27" s="11" customFormat="1" x14ac:dyDescent="0.35">
      <c r="A38" s="42"/>
      <c r="B38" s="43"/>
      <c r="C38" s="45"/>
      <c r="D38" s="46"/>
      <c r="E38" s="45"/>
      <c r="F38" s="46"/>
      <c r="G38" s="45"/>
      <c r="H38" s="46"/>
      <c r="I38" s="45"/>
      <c r="J38" s="46"/>
      <c r="K38" s="45"/>
      <c r="L38" s="47"/>
      <c r="M38" s="47"/>
      <c r="N38" s="47"/>
      <c r="O38" s="47"/>
      <c r="P38" s="47"/>
      <c r="Q38" s="47"/>
      <c r="R38" s="46"/>
      <c r="S38" s="42"/>
      <c r="T38" s="43"/>
      <c r="U38" s="43"/>
      <c r="V38" s="43"/>
      <c r="W38" s="43"/>
      <c r="X38" s="43"/>
      <c r="Y38" s="43"/>
      <c r="Z38" s="44"/>
    </row>
    <row r="39" spans="1:27" s="21" customFormat="1" x14ac:dyDescent="0.35">
      <c r="A39" s="36"/>
      <c r="B39" s="37"/>
      <c r="C39" s="38"/>
      <c r="D39" s="39"/>
      <c r="E39" s="38"/>
      <c r="F39" s="39"/>
      <c r="G39" s="38"/>
      <c r="H39" s="39"/>
      <c r="I39" s="38"/>
      <c r="J39" s="39"/>
      <c r="K39" s="38"/>
      <c r="L39" s="40"/>
      <c r="M39" s="40"/>
      <c r="N39" s="40"/>
      <c r="O39" s="40"/>
      <c r="P39" s="40"/>
      <c r="Q39" s="40"/>
      <c r="R39" s="39"/>
      <c r="S39" s="36"/>
      <c r="T39" s="37"/>
      <c r="U39" s="37"/>
      <c r="V39" s="37"/>
      <c r="W39" s="37"/>
      <c r="X39" s="37"/>
      <c r="Y39" s="37"/>
      <c r="Z39" s="41"/>
      <c r="AA39" s="11"/>
    </row>
    <row r="40" spans="1:27" ht="18.5" customHeight="1" x14ac:dyDescent="0.25">
      <c r="A40" s="15">
        <f>S34+1</f>
        <v>44836</v>
      </c>
      <c r="B40" s="16"/>
      <c r="C40" s="17">
        <f>A40+1</f>
        <v>44837</v>
      </c>
      <c r="D40" s="18"/>
      <c r="E40" s="48" t="s">
        <v>11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50"/>
    </row>
    <row r="41" spans="1:27" ht="12.5" customHeight="1" x14ac:dyDescent="0.25">
      <c r="A41" s="42"/>
      <c r="B41" s="43"/>
      <c r="C41" s="45"/>
      <c r="D41" s="46"/>
      <c r="E41" s="51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1:27" ht="12.5" customHeight="1" x14ac:dyDescent="0.25">
      <c r="A42" s="42"/>
      <c r="B42" s="43"/>
      <c r="C42" s="45"/>
      <c r="D42" s="46"/>
      <c r="E42" s="51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/>
    </row>
    <row r="43" spans="1:27" ht="12.5" customHeight="1" x14ac:dyDescent="0.25">
      <c r="A43" s="42"/>
      <c r="B43" s="43"/>
      <c r="C43" s="45"/>
      <c r="D43" s="46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3"/>
    </row>
    <row r="44" spans="1:27" ht="12.5" customHeight="1" x14ac:dyDescent="0.25">
      <c r="A44" s="42"/>
      <c r="B44" s="43"/>
      <c r="C44" s="45"/>
      <c r="D44" s="46"/>
      <c r="E44" s="51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3"/>
    </row>
    <row r="45" spans="1:27" s="11" customFormat="1" ht="12.5" customHeight="1" x14ac:dyDescent="0.35">
      <c r="A45" s="36"/>
      <c r="B45" s="37"/>
      <c r="C45" s="38"/>
      <c r="D45" s="39"/>
      <c r="E45" s="54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6"/>
    </row>
  </sheetData>
  <mergeCells count="216">
    <mergeCell ref="A1:H7"/>
    <mergeCell ref="K1:Q1"/>
    <mergeCell ref="S1:Y1"/>
    <mergeCell ref="A9:B9"/>
    <mergeCell ref="C9:D9"/>
    <mergeCell ref="E9:F9"/>
    <mergeCell ref="G9:H9"/>
    <mergeCell ref="I9:J9"/>
    <mergeCell ref="K9:R9"/>
    <mergeCell ref="S9:Z9"/>
    <mergeCell ref="K10:L10"/>
    <mergeCell ref="M10:R10"/>
    <mergeCell ref="S10:T10"/>
    <mergeCell ref="U10:Z10"/>
    <mergeCell ref="A11:B11"/>
    <mergeCell ref="C11:D11"/>
    <mergeCell ref="E11:F11"/>
    <mergeCell ref="G11:H11"/>
    <mergeCell ref="I11:J11"/>
    <mergeCell ref="K11:R11"/>
    <mergeCell ref="S11:Z11"/>
    <mergeCell ref="A12:B12"/>
    <mergeCell ref="C12:D12"/>
    <mergeCell ref="E12:F12"/>
    <mergeCell ref="G12:H12"/>
    <mergeCell ref="I12:J12"/>
    <mergeCell ref="K12:R12"/>
    <mergeCell ref="S12:Z12"/>
    <mergeCell ref="S13:Z13"/>
    <mergeCell ref="A14:B14"/>
    <mergeCell ref="C14:D14"/>
    <mergeCell ref="E14:F14"/>
    <mergeCell ref="G14:H14"/>
    <mergeCell ref="I14:J14"/>
    <mergeCell ref="K14:R14"/>
    <mergeCell ref="S14:Z14"/>
    <mergeCell ref="A13:B13"/>
    <mergeCell ref="C13:D13"/>
    <mergeCell ref="E13:F13"/>
    <mergeCell ref="G13:H13"/>
    <mergeCell ref="I13:J13"/>
    <mergeCell ref="K13:R13"/>
    <mergeCell ref="S15:Z15"/>
    <mergeCell ref="K16:L16"/>
    <mergeCell ref="M16:R16"/>
    <mergeCell ref="S16:T16"/>
    <mergeCell ref="U16:Z16"/>
    <mergeCell ref="A17:B17"/>
    <mergeCell ref="C17:D17"/>
    <mergeCell ref="E17:F17"/>
    <mergeCell ref="G17:H17"/>
    <mergeCell ref="I17:J17"/>
    <mergeCell ref="A15:B15"/>
    <mergeCell ref="C15:D15"/>
    <mergeCell ref="E15:F15"/>
    <mergeCell ref="G15:H15"/>
    <mergeCell ref="I15:J15"/>
    <mergeCell ref="K15:R15"/>
    <mergeCell ref="K17:R17"/>
    <mergeCell ref="S17:Z17"/>
    <mergeCell ref="A18:B18"/>
    <mergeCell ref="C18:D18"/>
    <mergeCell ref="E18:F18"/>
    <mergeCell ref="G18:H18"/>
    <mergeCell ref="I18:J18"/>
    <mergeCell ref="K18:R18"/>
    <mergeCell ref="S18:Z18"/>
    <mergeCell ref="S19:Z19"/>
    <mergeCell ref="A20:B20"/>
    <mergeCell ref="C20:D20"/>
    <mergeCell ref="E20:F20"/>
    <mergeCell ref="G20:H20"/>
    <mergeCell ref="I20:J20"/>
    <mergeCell ref="K20:R20"/>
    <mergeCell ref="S20:Z20"/>
    <mergeCell ref="A19:B19"/>
    <mergeCell ref="C19:D19"/>
    <mergeCell ref="E19:F19"/>
    <mergeCell ref="G19:H19"/>
    <mergeCell ref="I19:J19"/>
    <mergeCell ref="K19:R19"/>
    <mergeCell ref="S21:Z21"/>
    <mergeCell ref="K22:L22"/>
    <mergeCell ref="M22:R22"/>
    <mergeCell ref="S22:T22"/>
    <mergeCell ref="U22:Z22"/>
    <mergeCell ref="A23:B23"/>
    <mergeCell ref="C23:D23"/>
    <mergeCell ref="E23:F23"/>
    <mergeCell ref="G23:H23"/>
    <mergeCell ref="I23:J23"/>
    <mergeCell ref="A21:B21"/>
    <mergeCell ref="C21:D21"/>
    <mergeCell ref="E21:F21"/>
    <mergeCell ref="G21:H21"/>
    <mergeCell ref="I21:J21"/>
    <mergeCell ref="K21:R21"/>
    <mergeCell ref="K23:R23"/>
    <mergeCell ref="S23:Z23"/>
    <mergeCell ref="A24:B24"/>
    <mergeCell ref="C24:D24"/>
    <mergeCell ref="E24:F24"/>
    <mergeCell ref="G24:H24"/>
    <mergeCell ref="I24:J24"/>
    <mergeCell ref="K24:R24"/>
    <mergeCell ref="S24:Z24"/>
    <mergeCell ref="S25:Z25"/>
    <mergeCell ref="A26:B26"/>
    <mergeCell ref="C26:D26"/>
    <mergeCell ref="E26:F26"/>
    <mergeCell ref="G26:H26"/>
    <mergeCell ref="I26:J26"/>
    <mergeCell ref="K26:R26"/>
    <mergeCell ref="S26:Z26"/>
    <mergeCell ref="A25:B25"/>
    <mergeCell ref="C25:D25"/>
    <mergeCell ref="E25:F25"/>
    <mergeCell ref="G25:H25"/>
    <mergeCell ref="I25:J25"/>
    <mergeCell ref="K25:R25"/>
    <mergeCell ref="S27:Z27"/>
    <mergeCell ref="K28:L28"/>
    <mergeCell ref="M28:R28"/>
    <mergeCell ref="S28:T28"/>
    <mergeCell ref="U28:Z28"/>
    <mergeCell ref="A29:B29"/>
    <mergeCell ref="C29:D29"/>
    <mergeCell ref="E29:F29"/>
    <mergeCell ref="G29:H29"/>
    <mergeCell ref="I29:J29"/>
    <mergeCell ref="A27:B27"/>
    <mergeCell ref="C27:D27"/>
    <mergeCell ref="E27:F27"/>
    <mergeCell ref="G27:H27"/>
    <mergeCell ref="I27:J27"/>
    <mergeCell ref="K27:R27"/>
    <mergeCell ref="K29:R29"/>
    <mergeCell ref="S29:Z29"/>
    <mergeCell ref="A30:B30"/>
    <mergeCell ref="C30:D30"/>
    <mergeCell ref="E30:F30"/>
    <mergeCell ref="G30:H30"/>
    <mergeCell ref="I30:J30"/>
    <mergeCell ref="K30:R30"/>
    <mergeCell ref="S30:Z30"/>
    <mergeCell ref="S31:Z31"/>
    <mergeCell ref="A32:B32"/>
    <mergeCell ref="C32:D32"/>
    <mergeCell ref="E32:F32"/>
    <mergeCell ref="G32:H32"/>
    <mergeCell ref="I32:J32"/>
    <mergeCell ref="K32:R32"/>
    <mergeCell ref="S32:Z32"/>
    <mergeCell ref="A31:B31"/>
    <mergeCell ref="C31:D31"/>
    <mergeCell ref="E31:F31"/>
    <mergeCell ref="G31:H31"/>
    <mergeCell ref="I31:J31"/>
    <mergeCell ref="K31:R31"/>
    <mergeCell ref="S33:Z33"/>
    <mergeCell ref="K34:L34"/>
    <mergeCell ref="M34:R34"/>
    <mergeCell ref="S34:T34"/>
    <mergeCell ref="U34:Z34"/>
    <mergeCell ref="A35:B35"/>
    <mergeCell ref="C35:D35"/>
    <mergeCell ref="E35:F35"/>
    <mergeCell ref="G35:H35"/>
    <mergeCell ref="I35:J35"/>
    <mergeCell ref="A33:B33"/>
    <mergeCell ref="C33:D33"/>
    <mergeCell ref="E33:F33"/>
    <mergeCell ref="G33:H33"/>
    <mergeCell ref="I33:J33"/>
    <mergeCell ref="K33:R33"/>
    <mergeCell ref="K35:R35"/>
    <mergeCell ref="S35:Z35"/>
    <mergeCell ref="A36:B36"/>
    <mergeCell ref="C36:D36"/>
    <mergeCell ref="E36:F36"/>
    <mergeCell ref="G36:H36"/>
    <mergeCell ref="I36:J36"/>
    <mergeCell ref="K36:R36"/>
    <mergeCell ref="S36:Z36"/>
    <mergeCell ref="S37:Z37"/>
    <mergeCell ref="A38:B38"/>
    <mergeCell ref="C38:D38"/>
    <mergeCell ref="E38:F38"/>
    <mergeCell ref="G38:H38"/>
    <mergeCell ref="I38:J38"/>
    <mergeCell ref="K38:R38"/>
    <mergeCell ref="S38:Z38"/>
    <mergeCell ref="A37:B37"/>
    <mergeCell ref="C37:D37"/>
    <mergeCell ref="E37:F37"/>
    <mergeCell ref="G37:H37"/>
    <mergeCell ref="I37:J37"/>
    <mergeCell ref="K37:R37"/>
    <mergeCell ref="A45:B45"/>
    <mergeCell ref="C45:D45"/>
    <mergeCell ref="S39:Z39"/>
    <mergeCell ref="E40:Z45"/>
    <mergeCell ref="A41:B41"/>
    <mergeCell ref="C41:D41"/>
    <mergeCell ref="A42:B42"/>
    <mergeCell ref="C42:D42"/>
    <mergeCell ref="A43:B43"/>
    <mergeCell ref="C43:D43"/>
    <mergeCell ref="A44:B44"/>
    <mergeCell ref="C44:D44"/>
    <mergeCell ref="A39:B39"/>
    <mergeCell ref="C39:D39"/>
    <mergeCell ref="E39:F39"/>
    <mergeCell ref="G39:H39"/>
    <mergeCell ref="I39:J39"/>
    <mergeCell ref="K39:R39"/>
  </mergeCells>
  <conditionalFormatting sqref="A10 C10 E10 G10 K10 S10">
    <cfRule type="expression" dxfId="87" priority="21">
      <formula>MONTH(A10)&lt;&gt;MONTH($A$1)</formula>
    </cfRule>
    <cfRule type="expression" dxfId="86" priority="22">
      <formula>OR(WEEKDAY(A10,1)=1,WEEKDAY(A10,1)=7)</formula>
    </cfRule>
  </conditionalFormatting>
  <conditionalFormatting sqref="A16 C16 E16 G16 K16 S16">
    <cfRule type="expression" dxfId="85" priority="17">
      <formula>MONTH(A16)&lt;&gt;MONTH($A$1)</formula>
    </cfRule>
    <cfRule type="expression" dxfId="84" priority="18">
      <formula>OR(WEEKDAY(A16,1)=1,WEEKDAY(A16,1)=7)</formula>
    </cfRule>
  </conditionalFormatting>
  <conditionalFormatting sqref="A22 C22 E22 G22 K22 S22">
    <cfRule type="expression" dxfId="83" priority="13">
      <formula>MONTH(A22)&lt;&gt;MONTH($A$1)</formula>
    </cfRule>
    <cfRule type="expression" dxfId="82" priority="14">
      <formula>OR(WEEKDAY(A22,1)=1,WEEKDAY(A22,1)=7)</formula>
    </cfRule>
  </conditionalFormatting>
  <conditionalFormatting sqref="A28 C28 E28 G28 K28 S28">
    <cfRule type="expression" dxfId="81" priority="9">
      <formula>MONTH(A28)&lt;&gt;MONTH($A$1)</formula>
    </cfRule>
    <cfRule type="expression" dxfId="80" priority="10">
      <formula>OR(WEEKDAY(A28,1)=1,WEEKDAY(A28,1)=7)</formula>
    </cfRule>
  </conditionalFormatting>
  <conditionalFormatting sqref="A34 C34 E34 G34 K34 S34">
    <cfRule type="expression" dxfId="79" priority="5">
      <formula>MONTH(A34)&lt;&gt;MONTH($A$1)</formula>
    </cfRule>
    <cfRule type="expression" dxfId="78" priority="6">
      <formula>OR(WEEKDAY(A34,1)=1,WEEKDAY(A34,1)=7)</formula>
    </cfRule>
  </conditionalFormatting>
  <conditionalFormatting sqref="A40 C40">
    <cfRule type="expression" dxfId="77" priority="1">
      <formula>MONTH(A40)&lt;&gt;MONTH($A$1)</formula>
    </cfRule>
    <cfRule type="expression" dxfId="76" priority="2">
      <formula>OR(WEEKDAY(A40,1)=1,WEEKDAY(A40,1)=7)</formula>
    </cfRule>
  </conditionalFormatting>
  <conditionalFormatting sqref="I10">
    <cfRule type="expression" dxfId="75" priority="19">
      <formula>MONTH(I10)&lt;&gt;MONTH($A$1)</formula>
    </cfRule>
    <cfRule type="expression" dxfId="74" priority="20">
      <formula>OR(WEEKDAY(I10,1)=1,WEEKDAY(I10,1)=7)</formula>
    </cfRule>
  </conditionalFormatting>
  <conditionalFormatting sqref="I16">
    <cfRule type="expression" dxfId="73" priority="15">
      <formula>MONTH(I16)&lt;&gt;MONTH($A$1)</formula>
    </cfRule>
    <cfRule type="expression" dxfId="72" priority="16">
      <formula>OR(WEEKDAY(I16,1)=1,WEEKDAY(I16,1)=7)</formula>
    </cfRule>
  </conditionalFormatting>
  <conditionalFormatting sqref="I22">
    <cfRule type="expression" dxfId="71" priority="11">
      <formula>MONTH(I22)&lt;&gt;MONTH($A$1)</formula>
    </cfRule>
    <cfRule type="expression" dxfId="70" priority="12">
      <formula>OR(WEEKDAY(I22,1)=1,WEEKDAY(I22,1)=7)</formula>
    </cfRule>
  </conditionalFormatting>
  <conditionalFormatting sqref="I28">
    <cfRule type="expression" dxfId="69" priority="7">
      <formula>MONTH(I28)&lt;&gt;MONTH($A$1)</formula>
    </cfRule>
    <cfRule type="expression" dxfId="68" priority="8">
      <formula>OR(WEEKDAY(I28,1)=1,WEEKDAY(I28,1)=7)</formula>
    </cfRule>
  </conditionalFormatting>
  <conditionalFormatting sqref="I34">
    <cfRule type="expression" dxfId="67" priority="3">
      <formula>MONTH(I34)&lt;&gt;MONTH($A$1)</formula>
    </cfRule>
    <cfRule type="expression" dxfId="66" priority="4">
      <formula>OR(WEEKDAY(I34,1)=1,WEEKDAY(I34,1)=7)</formula>
    </cfRule>
  </conditionalFormatting>
  <hyperlinks>
    <hyperlink ref="K45" r:id="rId1" display="https://www.vertex42.com/calendars/" xr:uid="{061279A4-57A9-4D13-AC09-949DD7E4AA63}"/>
    <hyperlink ref="K44:Z44" r:id="rId2" display="Calendar Templates by Vertex42" xr:uid="{3E67174D-DBB5-4BEE-82D7-C4A1125C97EF}"/>
    <hyperlink ref="K45:Z45" r:id="rId3" display="https://www.vertex42.com/calendars/" xr:uid="{E6CE9C2E-8A31-4069-BBF6-3823E4317BED}"/>
  </hyperlinks>
  <printOptions horizontalCentered="1"/>
  <pageMargins left="0.5" right="0.5" top="0.25" bottom="0.25" header="0.25" footer="0.25"/>
  <pageSetup scale="99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start_day</vt:lpstr>
    </vt:vector>
  </TitlesOfParts>
  <Company>EXL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Gonzalez</dc:creator>
  <cp:lastModifiedBy>Alejandro Gonzalez</cp:lastModifiedBy>
  <dcterms:created xsi:type="dcterms:W3CDTF">2024-05-27T08:47:51Z</dcterms:created>
  <dcterms:modified xsi:type="dcterms:W3CDTF">2024-06-01T04:57:36Z</dcterms:modified>
</cp:coreProperties>
</file>