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D:\D\001 Spokesman\"/>
    </mc:Choice>
  </mc:AlternateContent>
  <xr:revisionPtr revIDLastSave="0" documentId="13_ncr:1_{7482A432-85E4-4058-B248-E1EBCF1D37FD}" xr6:coauthVersionLast="41" xr6:coauthVersionMax="41" xr10:uidLastSave="{00000000-0000-0000-0000-000000000000}"/>
  <workbookProtection workbookAlgorithmName="SHA-512" workbookHashValue="F4RkPUKrIH/yK6LYUW8UOA1jOQOLusLlOmR3oyyZdMWfnYMLMTcqPiARGfbVhWFyLUtSOvp3T1re0VAFZO7cVw==" workbookSaltValue="ugUSl3kmXMPUaedPMKx68g==" workbookSpinCount="100000" lockStructure="1"/>
  <bookViews>
    <workbookView xWindow="-110" yWindow="-110" windowWidth="19420" windowHeight="1042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<sst xmlns="http://schemas.openxmlformats.org/spreadsheetml/2006/main" count="1154" uniqueCount="882">
  <si>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</si>
  <si>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</si>
  <si>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</si>
  <si>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</si>
  <si>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</si>
  <si>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</si>
  <si>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</si>
  <si>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</si>
  <si>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</si>
  <si>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</si>
  <si>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</si>
  <si>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</si>
  <si>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</si>
  <si>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</si>
  <si>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</si>
  <si>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</si>
  <si>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</si>
  <si>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</si>
  <si>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</si>
  <si>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</si>
  <si>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</si>
  <si>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</si>
  <si>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</si>
  <si>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</si>
  <si>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</si>
  <si>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</si>
  <si>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</si>
  <si>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</si>
  <si>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</si>
  <si>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</si>
  <si>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</si>
  <si>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</si>
  <si>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</si>
  <si>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</si>
  <si>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</si>
  <si>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</si>
  <si>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</si>
  <si>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</si>
  <si>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</si>
  <si>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</si>
  <si>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</si>
  <si>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</si>
  <si>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</si>
  <si>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</si>
  <si>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</si>
  <si>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</si>
  <si>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</si>
  <si>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</si>
  <si>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</si>
  <si>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</si>
  <si>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</si>
  <si>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</si>
  <si>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</si>
  <si>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</si>
  <si>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</si>
  <si>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</si>
  <si>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</si>
  <si>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</si>
  <si>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</si>
  <si>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</si>
  <si>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</si>
  <si>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</si>
  <si>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</si>
  <si>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</si>
  <si>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</si>
  <si>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</si>
  <si>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</si>
  <si>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</si>
  <si>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</si>
  <si>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</si>
  <si>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</si>
  <si>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</si>
  <si>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</si>
  <si>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</si>
  <si>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</si>
  <si>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</si>
  <si>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</si>
  <si>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</si>
  <si>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</si>
  <si>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</si>
  <si>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</si>
  <si>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</si>
  <si>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</si>
  <si>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</si>
  <si>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</si>
  <si>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</si>
  <si>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</si>
  <si>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</si>
  <si>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</si>
  <si>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</si>
  <si>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</si>
  <si>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</si>
  <si>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</si>
  <si>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</si>
  <si>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</si>
  <si>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</si>
  <si>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</si>
  <si>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</si>
  <si>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</si>
  <si>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</si>
  <si>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</si>
  <si>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</si>
  <si>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</si>
  <si>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</si>
  <si>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</si>
  <si>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</si>
  <si>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</si>
  <si>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</si>
  <si>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</si>
  <si>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</si>
  <si>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</si>
  <si>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</si>
  <si>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</si>
  <si>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</si>
  <si>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</si>
  <si>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</si>
  <si>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</si>
  <si>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</si>
  <si>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</si>
  <si>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</si>
  <si>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</si>
  <si>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</si>
  <si>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</si>
  <si>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</si>
  <si>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</si>
  <si>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</si>
  <si>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</si>
  <si>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</si>
  <si>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</si>
  <si>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</si>
  <si>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</si>
  <si>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</si>
  <si>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</si>
  <si>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</si>
  <si>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</si>
  <si>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</si>
  <si>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</si>
  <si>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</si>
  <si>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</si>
  <si>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</si>
  <si>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</si>
  <si>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</si>
  <si>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</si>
  <si>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</si>
  <si>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</si>
  <si>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</si>
  <si>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</si>
  <si>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</si>
  <si>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</si>
  <si>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</si>
  <si>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</si>
  <si>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</si>
  <si>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</si>
  <si>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</si>
  <si>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</si>
  <si>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</si>
  <si>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</si>
  <si>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</si>
  <si>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</si>
  <si>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</si>
  <si>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</si>
  <si>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</si>
  <si>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</si>
  <si>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</si>
  <si>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</si>
  <si>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</si>
  <si>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</si>
  <si>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</si>
  <si>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</si>
  <si>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</si>
  <si>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</si>
  <si>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</si>
  <si>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</si>
  <si>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</si>
  <si>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</si>
  <si>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</si>
  <si>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</si>
  <si>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</si>
  <si>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</si>
  <si>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</si>
  <si>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</si>
  <si>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</si>
  <si>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</si>
  <si>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</si>
  <si>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</si>
  <si>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</si>
  <si>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</si>
  <si>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</si>
  <si>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</si>
  <si>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</si>
  <si>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</si>
  <si>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</si>
  <si>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</si>
  <si>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</si>
  <si>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</si>
  <si>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</si>
  <si>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</si>
  <si>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</si>
  <si>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</si>
  <si>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</si>
  <si>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</si>
  <si>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</si>
  <si>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</si>
  <si>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</si>
  <si>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</si>
  <si>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</si>
  <si>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</si>
  <si>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</si>
  <si>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</si>
  <si>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</si>
  <si>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</si>
  <si>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</si>
  <si>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</si>
  <si>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</si>
  <si>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</si>
  <si>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</si>
  <si>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</si>
  <si>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</si>
  <si>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</si>
  <si>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</si>
  <si>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</si>
  <si>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</si>
  <si>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</si>
  <si>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</si>
  <si>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</si>
  <si>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</si>
  <si>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</si>
  <si>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</si>
  <si>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</si>
  <si>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</si>
  <si>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</si>
  <si>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</si>
  <si>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</si>
  <si>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</si>
  <si>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</si>
  <si>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</si>
  <si>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</si>
  <si>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</si>
  <si>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</si>
  <si>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</si>
  <si>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</si>
  <si>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</si>
  <si>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</si>
  <si>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</si>
  <si>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</si>
  <si>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</si>
  <si>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</si>
  <si>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</si>
  <si>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</si>
  <si>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</si>
  <si>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</si>
  <si>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</si>
  <si>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</si>
  <si>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</si>
  <si>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</si>
  <si>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</si>
  <si>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</si>
  <si>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</si>
  <si>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</si>
  <si>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</si>
  <si>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</si>
  <si>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</si>
  <si>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</si>
  <si>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</si>
  <si>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</si>
  <si>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</si>
  <si>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</si>
  <si>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</si>
  <si>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</si>
  <si>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</si>
  <si>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</si>
  <si>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</si>
  <si>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</si>
  <si>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</si>
  <si>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</si>
  <si>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</si>
  <si>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</si>
  <si>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</si>
  <si>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</si>
  <si>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</si>
  <si>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</si>
  <si>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</si>
  <si>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</si>
  <si>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</si>
  <si>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</si>
  <si>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</si>
  <si>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</si>
  <si>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</si>
  <si>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</si>
  <si>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</si>
  <si>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</si>
  <si>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</si>
  <si>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</si>
  <si>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</si>
  <si>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</si>
  <si>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</si>
  <si>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</si>
  <si>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</si>
  <si>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</si>
  <si>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</si>
  <si>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</si>
  <si>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</si>
  <si>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</si>
  <si>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</si>
  <si>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</si>
  <si>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</si>
  <si>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</si>
  <si>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</si>
  <si>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</si>
  <si>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</si>
  <si>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</si>
  <si>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</si>
  <si>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</si>
  <si>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</si>
  <si>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</si>
  <si>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</si>
  <si>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</si>
  <si>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</si>
  <si>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</si>
  <si>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</si>
  <si>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</si>
  <si>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</si>
  <si>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</si>
  <si>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</si>
  <si>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</si>
  <si>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</si>
  <si>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</si>
  <si>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</si>
  <si>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</si>
  <si>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</si>
  <si>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</si>
  <si>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</si>
  <si>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</si>
  <si>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</si>
  <si>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</si>
  <si>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</si>
  <si>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</si>
  <si>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</si>
  <si>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</si>
  <si>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</si>
  <si>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</si>
  <si>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</si>
  <si>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</si>
  <si>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</si>
  <si>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</si>
  <si>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</si>
  <si>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</si>
  <si>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</si>
  <si>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</si>
  <si>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</si>
  <si>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</si>
  <si>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</si>
  <si>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</si>
  <si>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</si>
  <si>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</si>
  <si>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</si>
  <si>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</si>
  <si>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</si>
  <si>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</si>
  <si>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</si>
  <si>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</si>
  <si>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</si>
  <si>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</si>
  <si>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</si>
  <si>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</si>
  <si>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</si>
  <si>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</si>
  <si>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</si>
  <si>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</si>
  <si>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</si>
  <si>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</si>
  <si>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</si>
  <si>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</si>
  <si>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</si>
  <si>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</si>
  <si>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</si>
  <si>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</si>
  <si>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</si>
  <si>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</si>
  <si>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</si>
  <si>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</si>
  <si>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</si>
  <si>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</si>
  <si>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</si>
  <si>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</si>
  <si>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</si>
  <si>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</si>
  <si>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</si>
  <si>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</si>
  <si>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</si>
  <si>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</si>
  <si>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</si>
  <si>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</si>
  <si>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</si>
  <si>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</si>
  <si>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</si>
  <si>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</si>
  <si>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</si>
  <si>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</si>
  <si>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</si>
  <si>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</si>
  <si>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</si>
  <si>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</si>
  <si>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</si>
  <si>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</si>
  <si>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</si>
  <si>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</si>
  <si>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</si>
  <si>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</si>
  <si>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</si>
  <si>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</si>
  <si>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</si>
  <si>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</si>
  <si>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</si>
  <si>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</si>
  <si>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</si>
  <si>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</si>
  <si>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</si>
  <si>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</si>
  <si>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</si>
  <si>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</si>
  <si>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</si>
  <si>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</si>
  <si>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</si>
  <si>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</si>
  <si>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</si>
  <si>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</si>
  <si>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</si>
  <si>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</si>
  <si>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</si>
  <si>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</si>
  <si>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</si>
  <si>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</si>
  <si>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</si>
  <si>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</si>
  <si>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</si>
  <si>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</si>
  <si>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</si>
  <si>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</si>
  <si>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</si>
  <si>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</si>
  <si>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</si>
  <si>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</si>
  <si>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</si>
  <si>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</si>
  <si>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</si>
  <si>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</si>
  <si>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</si>
  <si>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</si>
  <si>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</si>
  <si>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</si>
  <si>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</si>
  <si>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</si>
  <si>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</si>
  <si>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</si>
  <si>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</si>
  <si>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</si>
  <si>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</si>
  <si>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</si>
  <si>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</si>
  <si>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</si>
  <si>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</si>
  <si>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</si>
  <si>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</si>
  <si>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</si>
  <si>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</si>
  <si>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</si>
  <si>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</si>
  <si>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</si>
  <si>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</si>
  <si>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</si>
  <si>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</si>
  <si>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</si>
  <si>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</si>
  <si>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</si>
  <si>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</si>
  <si>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</si>
  <si>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</si>
  <si>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</si>
  <si>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</si>
  <si>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</si>
  <si>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</si>
  <si>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</si>
  <si>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</si>
  <si>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</si>
  <si>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</si>
  <si>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</si>
  <si>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</si>
  <si>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</si>
  <si>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</si>
  <si>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</si>
  <si>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</si>
  <si>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</si>
  <si>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</si>
  <si>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</si>
  <si>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</si>
  <si>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</si>
  <si>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</si>
  <si>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</si>
  <si>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</si>
  <si>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</si>
  <si>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</si>
  <si>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</si>
  <si>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</si>
  <si>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</si>
  <si>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</si>
  <si>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</si>
  <si>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</si>
  <si>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</si>
  <si>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</si>
  <si>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</si>
  <si>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</si>
  <si>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</si>
  <si>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</si>
  <si>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</si>
  <si>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</si>
  <si>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</si>
  <si>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</si>
  <si>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</si>
  <si>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</si>
  <si>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</si>
  <si>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</si>
  <si>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</si>
  <si>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</si>
  <si>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</si>
  <si>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</si>
  <si>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</si>
  <si>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</si>
  <si>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</si>
  <si>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</si>
  <si>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</si>
  <si>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</si>
  <si>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</si>
  <si>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</si>
  <si>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</si>
  <si>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</si>
  <si>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</si>
  <si>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</si>
  <si>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</si>
  <si>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</si>
  <si>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</si>
  <si>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</si>
  <si>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</si>
  <si>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</si>
  <si>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</si>
  <si>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</si>
  <si>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</si>
  <si>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</si>
  <si>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</si>
  <si>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</si>
  <si>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</si>
  <si>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</si>
  <si>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</si>
  <si>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</si>
  <si>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</si>
  <si>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</si>
  <si>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</si>
  <si>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</si>
  <si>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</si>
  <si>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</si>
  <si>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</si>
  <si>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</si>
  <si>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</si>
  <si>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</si>
  <si>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</si>
  <si>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</si>
  <si>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</si>
  <si>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</si>
  <si>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</si>
  <si>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</si>
  <si>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</si>
  <si>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</si>
  <si>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</si>
  <si>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</si>
  <si>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</si>
  <si>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</si>
  <si>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</si>
  <si>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</si>
  <si>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</si>
  <si>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</si>
  <si>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</si>
  <si>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</si>
  <si>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</si>
  <si>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</si>
  <si>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</si>
  <si>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</si>
  <si>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</si>
  <si>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</si>
  <si>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</si>
  <si>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</si>
  <si>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</si>
  <si>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</si>
  <si>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</si>
  <si>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</si>
  <si>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</si>
  <si>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</si>
  <si>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</si>
  <si>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</si>
  <si>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</si>
  <si>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</si>
  <si>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</si>
  <si>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</si>
  <si>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</si>
  <si>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</si>
  <si>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</si>
  <si>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</si>
  <si>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</si>
  <si>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</si>
  <si>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</si>
  <si>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</si>
  <si>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</si>
  <si>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</si>
  <si>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</si>
  <si>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</si>
  <si>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</si>
  <si>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</si>
  <si>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</si>
  <si>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</si>
  <si>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</si>
  <si>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</si>
  <si>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</si>
  <si>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</si>
  <si>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</si>
  <si>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</si>
  <si>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</si>
  <si>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</si>
  <si>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</si>
  <si>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</si>
  <si>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</si>
  <si>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</si>
  <si>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</si>
  <si>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</si>
  <si>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</si>
  <si>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</si>
  <si>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</si>
  <si>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</si>
  <si>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</si>
  <si>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</si>
  <si>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</si>
  <si>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</si>
  <si>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</si>
  <si>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</si>
  <si>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</si>
  <si>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</si>
  <si>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</si>
  <si>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</si>
  <si>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</si>
  <si>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</si>
  <si>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</si>
  <si>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</si>
  <si>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</si>
  <si>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</si>
  <si>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</si>
  <si>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</si>
  <si>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</si>
  <si>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</si>
  <si>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</si>
  <si>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</si>
  <si>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</si>
  <si>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</si>
  <si>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</si>
  <si>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</si>
  <si>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</si>
  <si>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</si>
  <si>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</si>
  <si>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</si>
  <si>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</si>
  <si>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</si>
  <si>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</si>
  <si>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</si>
  <si>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</si>
  <si>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</si>
  <si>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</si>
  <si>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</si>
  <si>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</si>
  <si>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</si>
  <si>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</si>
  <si>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</si>
  <si>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</si>
  <si>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</si>
  <si>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</si>
  <si>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</si>
  <si>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</si>
  <si>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</si>
  <si>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</si>
  <si>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</si>
  <si>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</si>
  <si>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</si>
  <si>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</si>
  <si>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</si>
  <si>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</si>
  <si>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</si>
  <si>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</si>
  <si>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</si>
  <si>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</si>
  <si>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</si>
  <si>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</si>
  <si>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</si>
  <si>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</si>
  <si>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</si>
  <si>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</si>
  <si>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</si>
  <si>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</si>
  <si>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</si>
  <si>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</si>
  <si>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</si>
  <si>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</si>
  <si>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</si>
  <si>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</si>
  <si>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</si>
  <si>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</si>
  <si>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</si>
  <si>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</si>
  <si>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</si>
  <si>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</si>
  <si>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</si>
  <si>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</si>
  <si>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</si>
  <si>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</si>
  <si>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</si>
  <si>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</si>
  <si>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</si>
  <si>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</si>
  <si>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</si>
  <si>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</si>
  <si>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</si>
  <si>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</si>
  <si>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</si>
  <si>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</si>
  <si>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</si>
  <si>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</si>
  <si>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</si>
  <si>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</si>
  <si>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</si>
  <si>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</si>
  <si>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</si>
  <si>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</si>
  <si>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</si>
  <si>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</si>
  <si>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</si>
  <si>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</si>
  <si>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</si>
  <si>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</si>
  <si>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</si>
  <si>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</si>
  <si>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</si>
  <si>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</si>
  <si>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</si>
  <si>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</si>
  <si>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</si>
  <si>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</si>
  <si>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</si>
  <si>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</si>
  <si>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</si>
  <si>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</si>
  <si>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</si>
  <si>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</si>
  <si>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</si>
  <si>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</si>
  <si>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</si>
  <si>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</si>
  <si>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</si>
  <si>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</si>
  <si>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</si>
  <si>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</si>
  <si>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</si>
  <si>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</si>
  <si>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</si>
  <si>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</si>
  <si>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</si>
  <si>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</si>
  <si>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</si>
  <si>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</si>
  <si>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</si>
  <si>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</si>
  <si>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</si>
  <si>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</si>
  <si>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</si>
  <si>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</si>
  <si>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</si>
  <si>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</si>
  <si>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</si>
  <si>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</si>
  <si>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</si>
  <si>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</si>
  <si>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</si>
  <si>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</si>
  <si>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</si>
  <si>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</si>
  <si>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</si>
  <si>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</si>
  <si>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</si>
  <si>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</si>
  <si>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</si>
  <si>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</si>
  <si>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</si>
  <si>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</si>
  <si>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</si>
  <si>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</si>
  <si>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</si>
  <si>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</si>
  <si>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</si>
  <si>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</si>
  <si>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</si>
  <si>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</si>
  <si>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</si>
  <si>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</si>
  <si>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</si>
  <si>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</si>
  <si>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</si>
  <si>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</si>
  <si>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</si>
  <si>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</si>
  <si>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</si>
  <si>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</si>
  <si>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</si>
  <si>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</si>
  <si>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</si>
  <si>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</si>
  <si>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</si>
  <si>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</si>
  <si>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</si>
  <si>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</si>
  <si>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</si>
  <si>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</si>
  <si>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</si>
  <si>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</si>
  <si>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</si>
  <si>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</si>
  <si>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</si>
  <si>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</si>
  <si>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</si>
  <si>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</si>
  <si>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</si>
  <si>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</si>
  <si>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</si>
  <si>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</si>
  <si>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</si>
  <si>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</si>
  <si>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</si>
  <si>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</si>
  <si>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</si>
  <si>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GlobalWafersCo., Ltd.</t>
    <phoneticPr fontId="13" type="noConversion"/>
  </si>
  <si>
    <t>No. 8, Industrial E. Rd., Hsinchu Science Park</t>
    <phoneticPr fontId="13" type="noConversion"/>
  </si>
  <si>
    <t>Hsinchu</t>
    <phoneticPr fontId="13" type="noConversion"/>
  </si>
  <si>
    <t>Taiwan</t>
    <phoneticPr fontId="13" type="noConversion"/>
  </si>
  <si>
    <t>30075</t>
    <phoneticPr fontId="13" type="noConversion"/>
  </si>
  <si>
    <t>www.sas-globalwafers.com</t>
    <phoneticPr fontId="13" type="noConversion"/>
  </si>
  <si>
    <t>Primary</t>
  </si>
  <si>
    <t>in house</t>
    <phoneticPr fontId="13" type="noConversion"/>
  </si>
  <si>
    <t>300mm POL</t>
  </si>
  <si>
    <t>300mm Epi</t>
  </si>
  <si>
    <t>200mm SOI</t>
  </si>
  <si>
    <t>200mm POL</t>
  </si>
  <si>
    <t>200mm Epi</t>
  </si>
  <si>
    <t>150mm SOI</t>
  </si>
  <si>
    <t>150mm Diffused</t>
  </si>
  <si>
    <t>Polished Wafers</t>
    <phoneticPr fontId="13" type="noConversion"/>
  </si>
  <si>
    <t>Epi Wafers</t>
    <phoneticPr fontId="13" type="noConversion"/>
  </si>
  <si>
    <t>SOI Wafers</t>
    <phoneticPr fontId="13" type="noConversion"/>
  </si>
  <si>
    <t>Diffused Wafers</t>
    <phoneticPr fontId="13" type="noConversion"/>
  </si>
  <si>
    <t>FZ Wafers</t>
    <phoneticPr fontId="13" type="noConversion"/>
  </si>
  <si>
    <t>All forwarder/freight companies</t>
    <phoneticPr fontId="13" type="noConversion"/>
  </si>
  <si>
    <t>All exported products</t>
    <phoneticPr fontId="13" type="noConversion"/>
  </si>
  <si>
    <t>Limited shipping carriers</t>
    <phoneticPr fontId="13" type="noConversion"/>
  </si>
  <si>
    <t>All export products</t>
    <phoneticPr fontId="13" type="noConversion"/>
  </si>
  <si>
    <t>All forwarder/freight companies</t>
    <phoneticPr fontId="13" type="noConversion"/>
  </si>
  <si>
    <t>Limited shipping carriers</t>
    <phoneticPr fontId="13" type="noConversion"/>
  </si>
  <si>
    <t>Secondary</t>
  </si>
  <si>
    <t>We are offering semiconductor raw materials which are silicon wafers
 for our downstream customers to manufacture semiconductor devices that will then put into the eventual electronic products sever for different end customer sectors which include computer, networking, mobile devices, automotive industry and others</t>
    <phoneticPr fontId="13" type="noConversion"/>
  </si>
  <si>
    <t>Memory</t>
    <phoneticPr fontId="13" type="noConversion"/>
  </si>
  <si>
    <t>Logic</t>
    <phoneticPr fontId="13" type="noConversion"/>
  </si>
  <si>
    <t>Power Discrete</t>
    <phoneticPr fontId="13" type="noConversion"/>
  </si>
  <si>
    <t>Internal</t>
  </si>
  <si>
    <t>150mm Epi</t>
    <phoneticPr fontId="13" type="noConversion"/>
  </si>
  <si>
    <t>150mm POL</t>
    <phoneticPr fontId="13" type="noConversion"/>
  </si>
  <si>
    <t>Public</t>
    <phoneticPr fontId="13" type="noConversion"/>
  </si>
  <si>
    <t>Michael Shueh</t>
    <phoneticPr fontId="13" type="noConversion"/>
  </si>
  <si>
    <t>+886-3-579-1266</t>
    <phoneticPr fontId="13" type="noConversion"/>
  </si>
  <si>
    <t>michael.shueh@gw-semi.com</t>
    <phoneticPr fontId="13" type="noConversion"/>
  </si>
  <si>
    <t>200mm FZ</t>
    <phoneticPr fontId="13" type="noConversion"/>
  </si>
  <si>
    <t>President, GWC, Taisil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</si>
</sst>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76" formatCode="_(&quot;$&quot;* #,##0.00_);_(&quot;$&quot;* \(#,##0.00\);_(&quot;$&quot;* &quot;-&quot;??_);_(@_)"/>
    <numFmt numFmtId="177" formatCode="&quot;$&quot;#,##0"/>
    <numFmt numFmtId="178" formatCode="#\ &quot;days&quot;"/>
    <numFmt numFmtId="179" formatCode="#\ &quot;months&quot;"/>
  </numFmts>
  <fonts count="14" x14ac:knownFonts="1">
    <font>
      <sz val="11"/>
      <color theme="1"/>
      <name val="新細明體"/>
      <family val="2"/>
      <scheme val="minor"/>
    </font>
    <font>
      <sz val="11"/>
      <color theme="1"/>
      <name val="新細明體"/>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新細明體"/>
      <family val="2"/>
      <scheme val="minor"/>
    </font>
    <font>
      <b/>
      <sz val="10"/>
      <color rgb="FFFFFFFF"/>
      <name val="Arial"/>
      <family val="2"/>
    </font>
    <font>
      <sz val="9"/>
      <name val="新細明體"/>
      <family val="3"/>
      <charset val="136"/>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6">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76" fontId="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cellStyleXfs>
  <cellXfs count="578">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77"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77" fontId="2" fillId="0" borderId="116" xfId="0" applyNumberFormat="1" applyFont="1" applyBorder="1" applyAlignment="1" applyProtection="1">
      <alignment horizontal="center" vertical="center"/>
      <protection locked="0"/>
    </xf>
    <xf numFmtId="177"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77"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77"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78" fontId="5" fillId="0" borderId="87" xfId="0" applyNumberFormat="1" applyFont="1" applyBorder="1" applyAlignment="1" applyProtection="1">
      <alignment vertical="center" wrapText="1"/>
      <protection locked="0"/>
    </xf>
    <xf numFmtId="178"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8" fontId="5" fillId="0" borderId="78" xfId="0" applyNumberFormat="1" applyFont="1" applyBorder="1" applyAlignment="1" applyProtection="1">
      <alignment vertical="center" wrapText="1"/>
      <protection locked="0"/>
    </xf>
    <xf numFmtId="178" fontId="5" fillId="0" borderId="73" xfId="0" applyNumberFormat="1" applyFont="1" applyBorder="1" applyAlignment="1" applyProtection="1">
      <alignment vertical="center" wrapText="1"/>
      <protection locked="0"/>
    </xf>
    <xf numFmtId="178" fontId="5" fillId="0" borderId="25" xfId="0" applyNumberFormat="1" applyFont="1" applyBorder="1" applyAlignment="1" applyProtection="1">
      <alignment vertical="center" wrapText="1"/>
      <protection locked="0"/>
    </xf>
    <xf numFmtId="178"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179"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9" xfId="0" applyFont="1" applyFill="1" applyBorder="1" applyAlignment="1" applyProtection="1">
      <alignment horizontal="center" vertical="center"/>
      <protection locked="0"/>
    </xf>
    <xf numFmtId="0" fontId="5" fillId="5" borderId="72" xfId="9" applyFont="1" applyFill="1" applyBorder="1" applyAlignment="1" applyProtection="1">
      <alignment horizontal="center" vertical="center" wrapText="1"/>
      <protection locked="0"/>
    </xf>
    <xf numFmtId="0" fontId="5" fillId="0" borderId="67" xfId="0" applyFont="1" applyBorder="1" applyAlignment="1" applyProtection="1">
      <alignment vertical="center" wrapText="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58"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wrapText="1"/>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6">
    <cellStyle name="Currency 2" xfId="4" xr:uid="{00000000-0005-0000-0000-000001000000}"/>
    <cellStyle name="Currency 2 2" xfId="13" xr:uid="{EF7629FB-3B0F-4EDD-975D-F846C9E8BAD0}"/>
    <cellStyle name="Currency 3" xfId="5" xr:uid="{00000000-0005-0000-0000-000002000000}"/>
    <cellStyle name="Currency 3 2" xfId="14" xr:uid="{F3B9D416-1F31-476A-B608-7E98F4A0EB9F}"/>
    <cellStyle name="Currency 4" xfId="6" xr:uid="{00000000-0005-0000-0000-000003000000}"/>
    <cellStyle name="Currency 4 2" xfId="15" xr:uid="{357F7844-EE6B-4E8A-9B0C-19A095B53F05}"/>
    <cellStyle name="Hyperlink 2" xfId="7" xr:uid="{00000000-0005-0000-0000-000005000000}"/>
    <cellStyle name="Hyperlink 3" xfId="8" xr:uid="{00000000-0005-0000-0000-00000600000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一般" xfId="0" builtinId="0"/>
    <cellStyle name="百分比" xfId="1" builtinId="5"/>
    <cellStyle name="超連結" xfId="3" builtinId="8"/>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80" zoomScaleNormal="80" workbookViewId="0">
      <selection activeCell="B1" sqref="B1"/>
    </sheetView>
  </sheetViews>
  <sheetFormatPr defaultColWidth="9.09765625" defaultRowHeight="12.5" x14ac:dyDescent="0.25"/>
  <cols>
    <col min="1" max="1" width="5.59765625" style="1" customWidth="1"/>
    <col min="2" max="2" width="3.69921875" style="1" customWidth="1"/>
    <col min="3" max="3" width="20.59765625" style="1" customWidth="1"/>
    <col min="4" max="4" width="25.8984375" style="1" customWidth="1"/>
    <col min="5" max="6" width="26.69921875" style="1" customWidth="1"/>
    <col min="7" max="7" width="61.59765625" style="1" customWidth="1"/>
    <col min="8" max="16384" width="9.0976562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836</v>
      </c>
    </row>
    <row r="4" spans="2:7" ht="13" thickBot="1" x14ac:dyDescent="0.3">
      <c r="B4" s="68"/>
      <c r="C4" s="69"/>
      <c r="D4" s="69"/>
      <c r="E4" s="69"/>
      <c r="F4" s="69"/>
      <c r="G4" s="71" t="s">
        <v>838</v>
      </c>
    </row>
    <row r="5" spans="2:7" ht="15" customHeight="1" x14ac:dyDescent="0.25">
      <c r="B5" s="192" t="s">
        <v>800</v>
      </c>
      <c r="C5" s="193"/>
      <c r="D5" s="193"/>
      <c r="E5" s="193"/>
      <c r="F5" s="193"/>
      <c r="G5" s="194"/>
    </row>
    <row r="6" spans="2:7" ht="43.9" customHeight="1" x14ac:dyDescent="0.25">
      <c r="B6" s="202" t="s">
        <v>805</v>
      </c>
      <c r="C6" s="203"/>
      <c r="D6" s="203"/>
      <c r="E6" s="203"/>
      <c r="F6" s="203"/>
      <c r="G6" s="204"/>
    </row>
    <row r="7" spans="2:7" ht="37.9" customHeight="1" x14ac:dyDescent="0.25">
      <c r="B7" s="217" t="s">
        <v>788</v>
      </c>
      <c r="C7" s="218"/>
      <c r="D7" s="218"/>
      <c r="E7" s="183" t="s">
        <v>876</v>
      </c>
      <c r="F7" s="184" t="str">
        <f>IF(E7="BUSINESS CONFIDENTIAL", "Justification of nondisclosure and legal authority claimed:", "")</f>
        <v/>
      </c>
      <c r="G7" s="182"/>
    </row>
    <row r="8" spans="2:7" ht="23.5" customHeight="1" thickBot="1" x14ac:dyDescent="0.3">
      <c r="B8" s="230" t="s">
        <v>840</v>
      </c>
      <c r="C8" s="231"/>
      <c r="D8" s="231"/>
      <c r="E8" s="232"/>
      <c r="F8" s="231"/>
      <c r="G8" s="233"/>
    </row>
    <row r="9" spans="2:7" s="11" customFormat="1" ht="16.5" customHeight="1" x14ac:dyDescent="0.3">
      <c r="B9" s="205" t="s">
        <v>5</v>
      </c>
      <c r="C9" s="234" t="s">
        <v>7</v>
      </c>
      <c r="D9" s="235"/>
      <c r="E9" s="208" t="s">
        <v>842</v>
      </c>
      <c r="F9" s="209"/>
      <c r="G9" s="210"/>
    </row>
    <row r="10" spans="2:7" s="11" customFormat="1" ht="16.5" customHeight="1" x14ac:dyDescent="0.3">
      <c r="B10" s="206"/>
      <c r="C10" s="236" t="s">
        <v>73</v>
      </c>
      <c r="D10" s="237"/>
      <c r="E10" s="211" t="s">
        <v>843</v>
      </c>
      <c r="F10" s="212"/>
      <c r="G10" s="213"/>
    </row>
    <row r="11" spans="2:7" s="11" customFormat="1" ht="16.5" customHeight="1" x14ac:dyDescent="0.3">
      <c r="B11" s="206"/>
      <c r="C11" s="253" t="s">
        <v>8</v>
      </c>
      <c r="D11" s="254"/>
      <c r="E11" s="211" t="s">
        <v>844</v>
      </c>
      <c r="F11" s="212"/>
      <c r="G11" s="213"/>
    </row>
    <row r="12" spans="2:7" s="11" customFormat="1" ht="16.5" customHeight="1" x14ac:dyDescent="0.3">
      <c r="B12" s="206"/>
      <c r="C12" s="236" t="s">
        <v>9</v>
      </c>
      <c r="D12" s="237"/>
      <c r="E12" s="211"/>
      <c r="F12" s="212"/>
      <c r="G12" s="213"/>
    </row>
    <row r="13" spans="2:7" s="11" customFormat="1" ht="16.5" customHeight="1" x14ac:dyDescent="0.3">
      <c r="B13" s="206"/>
      <c r="C13" s="253" t="s">
        <v>74</v>
      </c>
      <c r="D13" s="254"/>
      <c r="E13" s="240" t="s">
        <v>846</v>
      </c>
      <c r="F13" s="241"/>
      <c r="G13" s="242"/>
    </row>
    <row r="14" spans="2:7" s="11" customFormat="1" ht="16.5" customHeight="1" x14ac:dyDescent="0.3">
      <c r="B14" s="206"/>
      <c r="C14" s="253" t="s">
        <v>10</v>
      </c>
      <c r="D14" s="254"/>
      <c r="E14" s="240" t="s">
        <v>845</v>
      </c>
      <c r="F14" s="241"/>
      <c r="G14" s="242"/>
    </row>
    <row r="15" spans="2:7" s="11" customFormat="1" ht="16.5" customHeight="1" thickBot="1" x14ac:dyDescent="0.35">
      <c r="B15" s="207"/>
      <c r="C15" s="236" t="s">
        <v>75</v>
      </c>
      <c r="D15" s="237"/>
      <c r="E15" s="246" t="s">
        <v>847</v>
      </c>
      <c r="F15" s="247"/>
      <c r="G15" s="248"/>
    </row>
    <row r="16" spans="2:7" ht="28.15" customHeight="1" x14ac:dyDescent="0.25">
      <c r="B16" s="224" t="s">
        <v>17</v>
      </c>
      <c r="C16" s="214" t="s">
        <v>809</v>
      </c>
      <c r="D16" s="215"/>
      <c r="E16" s="215"/>
      <c r="F16" s="215"/>
      <c r="G16" s="216"/>
    </row>
    <row r="17" spans="2:7" ht="15" customHeight="1" x14ac:dyDescent="0.25">
      <c r="B17" s="225"/>
      <c r="C17" s="223" t="s">
        <v>734</v>
      </c>
      <c r="D17" s="223"/>
      <c r="E17" s="223"/>
      <c r="F17" s="255" t="s">
        <v>735</v>
      </c>
      <c r="G17" s="256"/>
    </row>
    <row r="18" spans="2:7" ht="15" customHeight="1" x14ac:dyDescent="0.25">
      <c r="B18" s="225"/>
      <c r="C18" s="227" t="s">
        <v>808</v>
      </c>
      <c r="D18" s="228"/>
      <c r="E18" s="229"/>
      <c r="F18" s="249"/>
      <c r="G18" s="250"/>
    </row>
    <row r="19" spans="2:7" ht="15" customHeight="1" x14ac:dyDescent="0.25">
      <c r="B19" s="225"/>
      <c r="C19" s="227" t="s">
        <v>736</v>
      </c>
      <c r="D19" s="228"/>
      <c r="E19" s="229"/>
      <c r="F19" s="249"/>
      <c r="G19" s="250"/>
    </row>
    <row r="20" spans="2:7" ht="15" customHeight="1" x14ac:dyDescent="0.25">
      <c r="B20" s="225"/>
      <c r="C20" s="227" t="s">
        <v>737</v>
      </c>
      <c r="D20" s="228"/>
      <c r="E20" s="229"/>
      <c r="F20" s="249"/>
      <c r="G20" s="250"/>
    </row>
    <row r="21" spans="2:7" ht="15" customHeight="1" x14ac:dyDescent="0.25">
      <c r="B21" s="225"/>
      <c r="C21" s="243" t="s">
        <v>741</v>
      </c>
      <c r="D21" s="244"/>
      <c r="E21" s="245"/>
      <c r="F21" s="249"/>
      <c r="G21" s="250"/>
    </row>
    <row r="22" spans="2:7" ht="15" customHeight="1" x14ac:dyDescent="0.25">
      <c r="B22" s="225"/>
      <c r="C22" s="243" t="s">
        <v>740</v>
      </c>
      <c r="D22" s="244"/>
      <c r="E22" s="245"/>
      <c r="F22" s="249"/>
      <c r="G22" s="250"/>
    </row>
    <row r="23" spans="2:7" ht="15" customHeight="1" x14ac:dyDescent="0.25">
      <c r="B23" s="225"/>
      <c r="C23" s="243" t="s">
        <v>738</v>
      </c>
      <c r="D23" s="244"/>
      <c r="E23" s="245"/>
      <c r="F23" s="249"/>
      <c r="G23" s="250"/>
    </row>
    <row r="24" spans="2:7" ht="15" customHeight="1" x14ac:dyDescent="0.25">
      <c r="B24" s="225"/>
      <c r="C24" s="243" t="s">
        <v>739</v>
      </c>
      <c r="D24" s="244"/>
      <c r="E24" s="245"/>
      <c r="F24" s="249" t="s">
        <v>848</v>
      </c>
      <c r="G24" s="250"/>
    </row>
    <row r="25" spans="2:7" ht="15" customHeight="1" x14ac:dyDescent="0.25">
      <c r="B25" s="225"/>
      <c r="C25" s="227" t="s">
        <v>742</v>
      </c>
      <c r="D25" s="228"/>
      <c r="E25" s="229"/>
      <c r="F25" s="249"/>
      <c r="G25" s="250"/>
    </row>
    <row r="26" spans="2:7" ht="15" customHeight="1" x14ac:dyDescent="0.25">
      <c r="B26" s="225"/>
      <c r="C26" s="227" t="s">
        <v>743</v>
      </c>
      <c r="D26" s="238"/>
      <c r="E26" s="239"/>
      <c r="F26" s="249"/>
      <c r="G26" s="250"/>
    </row>
    <row r="27" spans="2:7" ht="15" customHeight="1" thickBot="1" x14ac:dyDescent="0.3">
      <c r="B27" s="226"/>
      <c r="C27" s="91" t="s">
        <v>15</v>
      </c>
      <c r="D27" s="251" t="s">
        <v>16</v>
      </c>
      <c r="E27" s="252"/>
      <c r="F27" s="249"/>
      <c r="G27" s="250"/>
    </row>
    <row r="28" spans="2:7" ht="117" customHeight="1" x14ac:dyDescent="0.25">
      <c r="B28" s="219" t="s">
        <v>810</v>
      </c>
      <c r="C28" s="220"/>
      <c r="D28" s="221"/>
      <c r="E28" s="220"/>
      <c r="F28" s="221"/>
      <c r="G28" s="222"/>
    </row>
    <row r="29" spans="2:7" ht="15" customHeight="1" thickBot="1" x14ac:dyDescent="0.3">
      <c r="B29" s="195" t="s">
        <v>1</v>
      </c>
      <c r="C29" s="196"/>
      <c r="D29" s="196"/>
      <c r="E29" s="196"/>
      <c r="F29" s="196"/>
      <c r="G29" s="197"/>
    </row>
    <row r="30" spans="2:7" ht="84" customHeight="1" thickBot="1" x14ac:dyDescent="0.3">
      <c r="B30" s="198" t="s">
        <v>837</v>
      </c>
      <c r="C30" s="199"/>
      <c r="D30" s="200"/>
      <c r="E30" s="199"/>
      <c r="F30" s="200"/>
      <c r="G30" s="201"/>
    </row>
  </sheetData>
  <sheetProtection algorithmName="SHA-512" hashValue="2NE4LLgR2xGklUN3e1GZjH0ZrOkfsz2fvFKn+4jJ8WuF/F3RSZM0IP5QLApbPYmD+qCO96VqzAL7ITAyUkAN9A==" saltValue="dJ3FH/8EcAG+mn57WYlcsQ=="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phoneticPr fontId="13" type="noConversion"/>
  <dataValidations count="5">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8:F27" xr:uid="{F49E0E8E-551F-4FE8-A29F-3034150274E2}">
      <formula1>InitialPart</formula1>
    </dataValidation>
    <dataValidation type="list" allowBlank="1" showInputMessage="1" showErrorMessage="1" sqref="E7" xr:uid="{2587F276-1716-4990-BFB0-B09301BC31A2}">
      <formula1>BC</formula1>
    </dataValidation>
    <dataValidation type="list" operator="equal" allowBlank="1" showInputMessage="1" showErrorMessage="1" errorTitle="Zip Code" error="Enter a five digit Zip Code_x000a_" sqref="E14:G14" xr:uid="{BD9FA0B8-FFA3-4699-BB7A-FC54B189D9D8}">
      <formula1>Country</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80" zoomScaleNormal="80" workbookViewId="0">
      <selection activeCell="B1" sqref="B1"/>
    </sheetView>
  </sheetViews>
  <sheetFormatPr defaultColWidth="9.09765625" defaultRowHeight="12.5" x14ac:dyDescent="0.3"/>
  <cols>
    <col min="1" max="1" width="5.59765625" style="11" customWidth="1"/>
    <col min="2" max="2" width="3.69921875" style="11" customWidth="1"/>
    <col min="3" max="3" width="21.296875" style="11" customWidth="1"/>
    <col min="4" max="4" width="10.09765625" style="11" customWidth="1"/>
    <col min="5" max="5" width="19.09765625" style="11" customWidth="1"/>
    <col min="6" max="8" width="10.3984375" style="11" customWidth="1"/>
    <col min="9" max="16384" width="9.09765625" style="11"/>
  </cols>
  <sheetData>
    <row r="1" spans="2:14" ht="13" thickBot="1" x14ac:dyDescent="0.35"/>
    <row r="2" spans="2:14" ht="15" customHeight="1" thickBot="1" x14ac:dyDescent="0.35">
      <c r="B2" s="320" t="s">
        <v>2</v>
      </c>
      <c r="C2" s="321"/>
      <c r="D2" s="465"/>
      <c r="E2" s="465"/>
      <c r="F2" s="465"/>
      <c r="G2" s="50"/>
      <c r="H2" s="109"/>
      <c r="I2" s="109"/>
      <c r="J2" s="109"/>
      <c r="K2" s="13" t="s">
        <v>0</v>
      </c>
    </row>
    <row r="3" spans="2:14" s="95" customFormat="1" ht="30" customHeight="1" x14ac:dyDescent="0.3">
      <c r="B3" s="4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4"/>
      <c r="D3" s="484"/>
      <c r="E3" s="484"/>
      <c r="F3" s="484"/>
      <c r="G3" s="484"/>
      <c r="H3" s="484"/>
      <c r="I3" s="484"/>
      <c r="J3" s="484"/>
      <c r="K3" s="485"/>
      <c r="L3" s="97"/>
      <c r="M3" s="97"/>
      <c r="N3" s="98"/>
    </row>
    <row r="4" spans="2:14" ht="15" customHeight="1" thickBot="1" x14ac:dyDescent="0.35">
      <c r="B4" s="466" t="s">
        <v>754</v>
      </c>
      <c r="C4" s="467"/>
      <c r="D4" s="467"/>
      <c r="E4" s="467"/>
      <c r="F4" s="467"/>
      <c r="G4" s="467"/>
      <c r="H4" s="467"/>
      <c r="I4" s="467"/>
      <c r="J4" s="467"/>
      <c r="K4" s="468"/>
    </row>
    <row r="5" spans="2:14" ht="27" customHeight="1" x14ac:dyDescent="0.3">
      <c r="B5" s="475" t="s">
        <v>5</v>
      </c>
      <c r="C5" s="478" t="s">
        <v>815</v>
      </c>
      <c r="D5" s="478"/>
      <c r="E5" s="478"/>
      <c r="F5" s="478"/>
      <c r="G5" s="478"/>
      <c r="H5" s="478"/>
      <c r="I5" s="478"/>
      <c r="J5" s="478"/>
      <c r="K5" s="479"/>
    </row>
    <row r="6" spans="2:14" x14ac:dyDescent="0.3">
      <c r="B6" s="476"/>
      <c r="C6" s="480" t="s">
        <v>725</v>
      </c>
      <c r="D6" s="480"/>
      <c r="E6" s="480"/>
      <c r="F6" s="481" t="s">
        <v>726</v>
      </c>
      <c r="G6" s="481"/>
      <c r="H6" s="481"/>
      <c r="I6" s="481" t="s">
        <v>727</v>
      </c>
      <c r="J6" s="481"/>
      <c r="K6" s="482"/>
    </row>
    <row r="7" spans="2:14" x14ac:dyDescent="0.3">
      <c r="B7" s="476"/>
      <c r="C7" s="469" t="s">
        <v>158</v>
      </c>
      <c r="D7" s="469"/>
      <c r="E7" s="472"/>
      <c r="F7" s="473" t="s">
        <v>15</v>
      </c>
      <c r="G7" s="473"/>
      <c r="H7" s="473"/>
      <c r="I7" s="473" t="s">
        <v>81</v>
      </c>
      <c r="J7" s="473"/>
      <c r="K7" s="474"/>
    </row>
    <row r="8" spans="2:14" x14ac:dyDescent="0.3">
      <c r="B8" s="476"/>
      <c r="C8" s="469" t="s">
        <v>79</v>
      </c>
      <c r="D8" s="469"/>
      <c r="E8" s="472"/>
      <c r="F8" s="473" t="s">
        <v>848</v>
      </c>
      <c r="G8" s="473"/>
      <c r="H8" s="473"/>
      <c r="I8" s="473" t="s">
        <v>81</v>
      </c>
      <c r="J8" s="473"/>
      <c r="K8" s="474"/>
    </row>
    <row r="9" spans="2:14" x14ac:dyDescent="0.3">
      <c r="B9" s="476"/>
      <c r="C9" s="469" t="s">
        <v>628</v>
      </c>
      <c r="D9" s="469"/>
      <c r="E9" s="472"/>
      <c r="F9" s="473" t="s">
        <v>15</v>
      </c>
      <c r="G9" s="473"/>
      <c r="H9" s="473"/>
      <c r="I9" s="473" t="s">
        <v>81</v>
      </c>
      <c r="J9" s="473"/>
      <c r="K9" s="474"/>
    </row>
    <row r="10" spans="2:14" x14ac:dyDescent="0.3">
      <c r="B10" s="476"/>
      <c r="C10" s="469" t="s">
        <v>80</v>
      </c>
      <c r="D10" s="469"/>
      <c r="E10" s="472"/>
      <c r="F10" s="473" t="s">
        <v>15</v>
      </c>
      <c r="G10" s="473"/>
      <c r="H10" s="473"/>
      <c r="I10" s="473" t="s">
        <v>81</v>
      </c>
      <c r="J10" s="473"/>
      <c r="K10" s="474"/>
    </row>
    <row r="11" spans="2:14" x14ac:dyDescent="0.3">
      <c r="B11" s="476"/>
      <c r="C11" s="469" t="s">
        <v>799</v>
      </c>
      <c r="D11" s="469"/>
      <c r="E11" s="472"/>
      <c r="F11" s="473" t="s">
        <v>15</v>
      </c>
      <c r="G11" s="473"/>
      <c r="H11" s="473"/>
      <c r="I11" s="473" t="s">
        <v>81</v>
      </c>
      <c r="J11" s="473"/>
      <c r="K11" s="474"/>
    </row>
    <row r="12" spans="2:14" x14ac:dyDescent="0.3">
      <c r="B12" s="476"/>
      <c r="C12" s="469" t="s">
        <v>753</v>
      </c>
      <c r="D12" s="469"/>
      <c r="E12" s="472"/>
      <c r="F12" s="473" t="s">
        <v>15</v>
      </c>
      <c r="G12" s="473"/>
      <c r="H12" s="473"/>
      <c r="I12" s="473" t="s">
        <v>81</v>
      </c>
      <c r="J12" s="473"/>
      <c r="K12" s="474"/>
    </row>
    <row r="13" spans="2:14" ht="13.15" customHeight="1" x14ac:dyDescent="0.3">
      <c r="B13" s="476"/>
      <c r="C13" s="469" t="s">
        <v>646</v>
      </c>
      <c r="D13" s="470"/>
      <c r="E13" s="471"/>
      <c r="F13" s="473" t="s">
        <v>868</v>
      </c>
      <c r="G13" s="473"/>
      <c r="H13" s="473"/>
      <c r="I13" s="473" t="s">
        <v>81</v>
      </c>
      <c r="J13" s="473"/>
      <c r="K13" s="474"/>
    </row>
    <row r="14" spans="2:14" x14ac:dyDescent="0.3">
      <c r="B14" s="476"/>
      <c r="C14" s="469" t="s">
        <v>802</v>
      </c>
      <c r="D14" s="470"/>
      <c r="E14" s="471"/>
      <c r="F14" s="473" t="s">
        <v>15</v>
      </c>
      <c r="G14" s="473"/>
      <c r="H14" s="473"/>
      <c r="I14" s="473" t="s">
        <v>81</v>
      </c>
      <c r="J14" s="473"/>
      <c r="K14" s="474"/>
    </row>
    <row r="15" spans="2:14" ht="13.15" customHeight="1" x14ac:dyDescent="0.3">
      <c r="B15" s="476"/>
      <c r="C15" s="58" t="s">
        <v>15</v>
      </c>
      <c r="D15" s="473" t="s">
        <v>16</v>
      </c>
      <c r="E15" s="473"/>
      <c r="F15" s="473"/>
      <c r="G15" s="473"/>
      <c r="H15" s="473"/>
      <c r="I15" s="473"/>
      <c r="J15" s="473"/>
      <c r="K15" s="474"/>
    </row>
    <row r="16" spans="2:14" ht="13" thickBot="1" x14ac:dyDescent="0.35">
      <c r="B16" s="477"/>
      <c r="C16" s="59" t="s">
        <v>15</v>
      </c>
      <c r="D16" s="493" t="s">
        <v>16</v>
      </c>
      <c r="E16" s="493"/>
      <c r="F16" s="493"/>
      <c r="G16" s="493"/>
      <c r="H16" s="493"/>
      <c r="I16" s="493"/>
      <c r="J16" s="493"/>
      <c r="K16" s="494"/>
    </row>
    <row r="17" spans="2:11" ht="27" customHeight="1" x14ac:dyDescent="0.3">
      <c r="B17" s="488" t="s">
        <v>17</v>
      </c>
      <c r="C17" s="486" t="s">
        <v>785</v>
      </c>
      <c r="D17" s="486"/>
      <c r="E17" s="486"/>
      <c r="F17" s="486"/>
      <c r="G17" s="486"/>
      <c r="H17" s="486"/>
      <c r="I17" s="486"/>
      <c r="J17" s="486"/>
      <c r="K17" s="487"/>
    </row>
    <row r="18" spans="2:11" ht="117" customHeight="1" thickBot="1" x14ac:dyDescent="0.35">
      <c r="B18" s="489"/>
      <c r="C18" s="490" t="s">
        <v>869</v>
      </c>
      <c r="D18" s="491"/>
      <c r="E18" s="491"/>
      <c r="F18" s="491"/>
      <c r="G18" s="491"/>
      <c r="H18" s="491"/>
      <c r="I18" s="491"/>
      <c r="J18" s="491"/>
      <c r="K18" s="492"/>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phoneticPr fontId="13" type="noConversion"/>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zoomScale="80" zoomScaleNormal="80" workbookViewId="0">
      <selection activeCell="B1" sqref="B1"/>
    </sheetView>
  </sheetViews>
  <sheetFormatPr defaultColWidth="8.8984375" defaultRowHeight="12.5" x14ac:dyDescent="0.25"/>
  <cols>
    <col min="1" max="1" width="5.59765625" style="1" customWidth="1"/>
    <col min="2" max="2" width="5.296875" style="1" customWidth="1"/>
    <col min="3" max="3" width="14.69921875" style="1" customWidth="1"/>
    <col min="4" max="4" width="27.09765625" style="1" customWidth="1"/>
    <col min="5" max="6" width="23.69921875" style="1" customWidth="1"/>
    <col min="7" max="7" width="17" style="1" customWidth="1"/>
    <col min="8" max="15" width="10.296875" style="1" customWidth="1"/>
    <col min="16" max="16" width="11.296875" style="1" customWidth="1"/>
    <col min="17" max="17" width="12.69921875" style="1" customWidth="1"/>
    <col min="18" max="16384" width="8.8984375" style="1"/>
  </cols>
  <sheetData>
    <row r="1" spans="2:19" ht="13" thickBot="1" x14ac:dyDescent="0.3"/>
    <row r="2" spans="2:19" ht="15" customHeight="1" thickBot="1" x14ac:dyDescent="0.3">
      <c r="B2" s="320" t="s">
        <v>2</v>
      </c>
      <c r="C2" s="321"/>
      <c r="D2" s="30"/>
      <c r="E2" s="30"/>
      <c r="F2" s="30"/>
      <c r="G2" s="30"/>
      <c r="H2" s="30"/>
      <c r="I2" s="30"/>
      <c r="J2" s="30"/>
      <c r="K2" s="62"/>
      <c r="L2" s="62"/>
      <c r="M2" s="62"/>
      <c r="N2" s="62"/>
      <c r="O2" s="62"/>
      <c r="P2" s="30"/>
      <c r="Q2" s="13" t="s">
        <v>0</v>
      </c>
    </row>
    <row r="3" spans="2:19" s="95" customFormat="1" ht="15" customHeight="1" x14ac:dyDescent="0.3">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8"/>
      <c r="N3" s="328"/>
      <c r="O3" s="328"/>
      <c r="P3" s="328"/>
      <c r="Q3" s="495"/>
      <c r="R3" s="97"/>
      <c r="S3" s="98"/>
    </row>
    <row r="4" spans="2:19" ht="15" customHeight="1" x14ac:dyDescent="0.25">
      <c r="B4" s="500" t="s">
        <v>796</v>
      </c>
      <c r="C4" s="501"/>
      <c r="D4" s="501"/>
      <c r="E4" s="501"/>
      <c r="F4" s="501"/>
      <c r="G4" s="501"/>
      <c r="H4" s="501"/>
      <c r="I4" s="501"/>
      <c r="J4" s="501"/>
      <c r="K4" s="501"/>
      <c r="L4" s="501"/>
      <c r="M4" s="501"/>
      <c r="N4" s="501"/>
      <c r="O4" s="501"/>
      <c r="P4" s="501"/>
      <c r="Q4" s="502"/>
    </row>
    <row r="5" spans="2:19" ht="61.15" customHeight="1" x14ac:dyDescent="0.25">
      <c r="B5" s="503" t="s">
        <v>832</v>
      </c>
      <c r="C5" s="504"/>
      <c r="D5" s="504"/>
      <c r="E5" s="504"/>
      <c r="F5" s="504"/>
      <c r="G5" s="504"/>
      <c r="H5" s="504"/>
      <c r="I5" s="504"/>
      <c r="J5" s="504"/>
      <c r="K5" s="504"/>
      <c r="L5" s="505"/>
      <c r="M5" s="505"/>
      <c r="N5" s="505"/>
      <c r="O5" s="505"/>
      <c r="P5" s="505"/>
      <c r="Q5" s="506"/>
    </row>
    <row r="6" spans="2:19" ht="33" customHeight="1" x14ac:dyDescent="0.25">
      <c r="B6" s="34"/>
      <c r="C6" s="480" t="s">
        <v>631</v>
      </c>
      <c r="D6" s="480"/>
      <c r="E6" s="480"/>
      <c r="F6" s="480"/>
      <c r="G6" s="480"/>
      <c r="H6" s="499" t="s">
        <v>771</v>
      </c>
      <c r="I6" s="499"/>
      <c r="J6" s="499" t="s">
        <v>816</v>
      </c>
      <c r="K6" s="499"/>
      <c r="L6" s="499" t="s">
        <v>817</v>
      </c>
      <c r="M6" s="499"/>
      <c r="N6" s="499" t="s">
        <v>786</v>
      </c>
      <c r="O6" s="499"/>
      <c r="P6" s="499" t="s">
        <v>787</v>
      </c>
      <c r="Q6" s="507"/>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5">
      <c r="B8" s="35"/>
      <c r="C8" s="496" t="s">
        <v>761</v>
      </c>
      <c r="D8" s="497"/>
      <c r="E8" s="497"/>
      <c r="F8" s="497"/>
      <c r="G8" s="498"/>
      <c r="H8" s="22"/>
      <c r="I8" s="122"/>
      <c r="J8" s="22"/>
      <c r="K8" s="122"/>
      <c r="L8" s="22"/>
      <c r="M8" s="122"/>
      <c r="N8" s="22"/>
      <c r="O8" s="122"/>
      <c r="P8" s="22"/>
      <c r="Q8" s="166"/>
    </row>
    <row r="9" spans="2:19" ht="24" customHeight="1" x14ac:dyDescent="0.25">
      <c r="B9" s="35">
        <v>1</v>
      </c>
      <c r="C9" s="121"/>
      <c r="D9" s="121"/>
      <c r="E9" s="121"/>
      <c r="F9" s="121"/>
      <c r="G9" s="121"/>
      <c r="H9" s="22"/>
      <c r="I9" s="122"/>
      <c r="J9" s="22"/>
      <c r="K9" s="122"/>
      <c r="L9" s="22"/>
      <c r="M9" s="122"/>
      <c r="N9" s="22"/>
      <c r="O9" s="122"/>
      <c r="P9" s="22"/>
      <c r="Q9" s="166"/>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type="noConversion"/>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zoomScale="80" zoomScaleNormal="80" workbookViewId="0">
      <pane xSplit="3" ySplit="7" topLeftCell="D8" activePane="bottomRight" state="frozen"/>
      <selection activeCell="G8" sqref="G8"/>
      <selection pane="topRight" activeCell="G8" sqref="G8"/>
      <selection pane="bottomLeft" activeCell="G8" sqref="G8"/>
      <selection pane="bottomRight" activeCell="B1" sqref="B1"/>
    </sheetView>
  </sheetViews>
  <sheetFormatPr defaultColWidth="8.8984375" defaultRowHeight="14.5" x14ac:dyDescent="0.3"/>
  <cols>
    <col min="1" max="1" width="5.59765625" style="10" customWidth="1"/>
    <col min="2" max="2" width="3.296875" style="10" customWidth="1"/>
    <col min="3" max="3" width="34" style="10" customWidth="1"/>
    <col min="4" max="7" width="12.09765625" style="10" customWidth="1"/>
    <col min="8" max="8" width="66" style="10" customWidth="1"/>
    <col min="9" max="16384" width="8.8984375" style="10"/>
  </cols>
  <sheetData>
    <row r="1" spans="2:14" ht="15" thickBot="1" x14ac:dyDescent="0.35"/>
    <row r="2" spans="2:14" ht="15" thickBot="1" x14ac:dyDescent="0.35">
      <c r="B2" s="320" t="s">
        <v>2</v>
      </c>
      <c r="C2" s="321"/>
      <c r="D2" s="30"/>
      <c r="E2" s="30"/>
      <c r="F2" s="30"/>
      <c r="G2" s="30"/>
      <c r="H2" s="13" t="s">
        <v>0</v>
      </c>
    </row>
    <row r="3" spans="2:14" s="95" customFormat="1" ht="15" customHeight="1" thickBot="1" x14ac:dyDescent="0.35">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2"/>
      <c r="I3" s="97"/>
      <c r="J3" s="97"/>
      <c r="K3" s="97"/>
      <c r="L3" s="97"/>
      <c r="M3" s="97"/>
      <c r="N3" s="98"/>
    </row>
    <row r="4" spans="2:14" ht="15" customHeight="1" x14ac:dyDescent="0.3">
      <c r="B4" s="500" t="s">
        <v>797</v>
      </c>
      <c r="C4" s="501"/>
      <c r="D4" s="501"/>
      <c r="E4" s="501"/>
      <c r="F4" s="501"/>
      <c r="G4" s="501"/>
      <c r="H4" s="502"/>
    </row>
    <row r="5" spans="2:14" ht="40.9" customHeight="1" x14ac:dyDescent="0.3">
      <c r="B5" s="508" t="s">
        <v>828</v>
      </c>
      <c r="C5" s="509"/>
      <c r="D5" s="509"/>
      <c r="E5" s="509"/>
      <c r="F5" s="509"/>
      <c r="G5" s="509"/>
      <c r="H5" s="510"/>
    </row>
    <row r="6" spans="2:14" ht="22.9" customHeight="1" x14ac:dyDescent="0.3">
      <c r="B6" s="396"/>
      <c r="C6" s="403" t="s">
        <v>756</v>
      </c>
      <c r="D6" s="511" t="s">
        <v>728</v>
      </c>
      <c r="E6" s="512"/>
      <c r="F6" s="511" t="s">
        <v>729</v>
      </c>
      <c r="G6" s="512"/>
      <c r="H6" s="513" t="s">
        <v>730</v>
      </c>
    </row>
    <row r="7" spans="2:14" ht="28.9" customHeight="1" x14ac:dyDescent="0.3">
      <c r="B7" s="397"/>
      <c r="C7" s="403"/>
      <c r="D7" s="5">
        <v>2019</v>
      </c>
      <c r="E7" s="26" t="s">
        <v>644</v>
      </c>
      <c r="F7" s="5">
        <v>2019</v>
      </c>
      <c r="G7" s="26" t="s">
        <v>644</v>
      </c>
      <c r="H7" s="513"/>
    </row>
    <row r="8" spans="2:14" ht="28.9" customHeight="1" x14ac:dyDescent="0.3">
      <c r="B8" s="84"/>
      <c r="C8" s="85" t="s">
        <v>761</v>
      </c>
      <c r="D8" s="150"/>
      <c r="E8" s="151"/>
      <c r="F8" s="150"/>
      <c r="G8" s="151"/>
      <c r="H8" s="167"/>
    </row>
    <row r="9" spans="2:14" s="19" customFormat="1" ht="24.65" customHeight="1" x14ac:dyDescent="0.3">
      <c r="B9" s="36">
        <v>1</v>
      </c>
      <c r="C9" s="104" t="str">
        <f>IF('7a'!C9&amp;" - "&amp;'7a'!D9=" - ", " ",  '7a'!C9&amp;" - "&amp;'7a'!D9)</f>
        <v xml:space="preserve"> </v>
      </c>
      <c r="D9" s="150"/>
      <c r="E9" s="151"/>
      <c r="F9" s="150"/>
      <c r="G9" s="151"/>
      <c r="H9" s="167"/>
      <c r="I9" s="10"/>
      <c r="J9" s="10"/>
      <c r="K9" s="10"/>
      <c r="L9" s="10"/>
    </row>
    <row r="10" spans="2:14" s="19" customFormat="1" ht="24.65" customHeight="1" x14ac:dyDescent="0.3">
      <c r="B10" s="37">
        <v>2</v>
      </c>
      <c r="C10" s="104" t="str">
        <f>IF('7a'!C10&amp;" - "&amp;'7a'!D10=" - ", " ",  '7a'!C10&amp;" - "&amp;'7a'!D10)</f>
        <v xml:space="preserve"> </v>
      </c>
      <c r="D10" s="153"/>
      <c r="E10" s="154"/>
      <c r="F10" s="153"/>
      <c r="G10" s="154"/>
      <c r="H10" s="167"/>
      <c r="I10" s="10"/>
      <c r="J10" s="10"/>
      <c r="K10" s="10"/>
      <c r="L10" s="10"/>
    </row>
    <row r="11" spans="2:14" s="19" customFormat="1" ht="24.65" customHeight="1" x14ac:dyDescent="0.3">
      <c r="B11" s="37">
        <v>3</v>
      </c>
      <c r="C11" s="104" t="str">
        <f>IF('7a'!C11&amp;" - "&amp;'7a'!D11=" - ", " ",  '7a'!C11&amp;" - "&amp;'7a'!D11)</f>
        <v xml:space="preserve"> </v>
      </c>
      <c r="D11" s="153"/>
      <c r="E11" s="154"/>
      <c r="F11" s="153"/>
      <c r="G11" s="154"/>
      <c r="H11" s="167"/>
      <c r="I11" s="10"/>
      <c r="J11" s="10"/>
      <c r="K11" s="10"/>
      <c r="L11" s="10"/>
    </row>
    <row r="12" spans="2:14" s="19" customFormat="1" ht="24.65" customHeight="1" x14ac:dyDescent="0.3">
      <c r="B12" s="37">
        <v>4</v>
      </c>
      <c r="C12" s="104" t="str">
        <f>IF('7a'!C12&amp;" - "&amp;'7a'!D12=" - ", " ",  '7a'!C12&amp;" - "&amp;'7a'!D12)</f>
        <v xml:space="preserve"> </v>
      </c>
      <c r="D12" s="153"/>
      <c r="E12" s="154"/>
      <c r="F12" s="153"/>
      <c r="G12" s="154"/>
      <c r="H12" s="167"/>
      <c r="I12" s="10"/>
      <c r="J12" s="10"/>
      <c r="K12" s="10"/>
      <c r="L12" s="10"/>
    </row>
    <row r="13" spans="2:14" s="19" customFormat="1" ht="24.65" customHeight="1" x14ac:dyDescent="0.3">
      <c r="B13" s="37">
        <v>5</v>
      </c>
      <c r="C13" s="104" t="str">
        <f>IF('7a'!C13&amp;" - "&amp;'7a'!D13=" - ", " ",  '7a'!C13&amp;" - "&amp;'7a'!D13)</f>
        <v xml:space="preserve"> </v>
      </c>
      <c r="D13" s="153"/>
      <c r="E13" s="154"/>
      <c r="F13" s="153"/>
      <c r="G13" s="154"/>
      <c r="H13" s="167"/>
      <c r="I13" s="10"/>
      <c r="J13" s="10"/>
      <c r="K13" s="10"/>
      <c r="L13" s="10"/>
    </row>
    <row r="14" spans="2:14" s="19" customFormat="1" ht="24.65" customHeight="1" x14ac:dyDescent="0.3">
      <c r="B14" s="37">
        <v>6</v>
      </c>
      <c r="C14" s="104" t="str">
        <f>IF('7a'!C14&amp;" - "&amp;'7a'!D14=" - ", " ",  '7a'!C14&amp;" - "&amp;'7a'!D14)</f>
        <v xml:space="preserve"> </v>
      </c>
      <c r="D14" s="153"/>
      <c r="E14" s="154"/>
      <c r="F14" s="153"/>
      <c r="G14" s="154"/>
      <c r="H14" s="167"/>
      <c r="I14" s="10"/>
      <c r="J14" s="10"/>
      <c r="K14" s="10"/>
      <c r="L14" s="10"/>
    </row>
    <row r="15" spans="2:14" s="19" customFormat="1" ht="24.65" customHeight="1" x14ac:dyDescent="0.3">
      <c r="B15" s="37">
        <v>7</v>
      </c>
      <c r="C15" s="104" t="str">
        <f>IF('7a'!C15&amp;" - "&amp;'7a'!D15=" - ", " ",  '7a'!C15&amp;" - "&amp;'7a'!D15)</f>
        <v xml:space="preserve"> </v>
      </c>
      <c r="D15" s="153"/>
      <c r="E15" s="154"/>
      <c r="F15" s="153"/>
      <c r="G15" s="154"/>
      <c r="H15" s="167"/>
    </row>
    <row r="16" spans="2:14" s="19" customFormat="1" ht="24.65" customHeight="1" x14ac:dyDescent="0.3">
      <c r="B16" s="37">
        <v>8</v>
      </c>
      <c r="C16" s="104" t="str">
        <f>IF('7a'!C16&amp;" - "&amp;'7a'!D16=" - ", " ",  '7a'!C16&amp;" - "&amp;'7a'!D16)</f>
        <v xml:space="preserve"> </v>
      </c>
      <c r="D16" s="153"/>
      <c r="E16" s="154"/>
      <c r="F16" s="153"/>
      <c r="G16" s="154"/>
      <c r="H16" s="167"/>
    </row>
    <row r="17" spans="2:8" s="19" customFormat="1" ht="24.65" customHeight="1" x14ac:dyDescent="0.3">
      <c r="B17" s="37">
        <v>9</v>
      </c>
      <c r="C17" s="104" t="str">
        <f>IF('7a'!C17&amp;" - "&amp;'7a'!D17=" - ", " ",  '7a'!C17&amp;" - "&amp;'7a'!D17)</f>
        <v xml:space="preserve"> </v>
      </c>
      <c r="D17" s="153"/>
      <c r="E17" s="154"/>
      <c r="F17" s="153"/>
      <c r="G17" s="154"/>
      <c r="H17" s="167"/>
    </row>
    <row r="18" spans="2:8" s="19" customFormat="1" ht="24.65" customHeight="1" thickBot="1" x14ac:dyDescent="0.35">
      <c r="B18" s="107">
        <v>10</v>
      </c>
      <c r="C18" s="111" t="str">
        <f>IF('7a'!C18&amp;" - "&amp;'7a'!D18=" - ", " ",  '7a'!C18&amp;" - "&amp;'7a'!D18)</f>
        <v xml:space="preserve"> </v>
      </c>
      <c r="D18" s="155"/>
      <c r="E18" s="156"/>
      <c r="F18" s="155"/>
      <c r="G18" s="156"/>
      <c r="H18" s="168"/>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type="noConversion"/>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zoomScale="80" zoomScaleNormal="80" workbookViewId="0">
      <selection activeCell="B1" sqref="B1"/>
    </sheetView>
  </sheetViews>
  <sheetFormatPr defaultColWidth="8.8984375" defaultRowHeight="14.5" x14ac:dyDescent="0.3"/>
  <cols>
    <col min="1" max="1" width="5.59765625" style="10" customWidth="1"/>
    <col min="2" max="3" width="3.296875" style="10" customWidth="1"/>
    <col min="4" max="4" width="34.09765625" style="10" customWidth="1"/>
    <col min="5" max="5" width="34.69921875" style="10" customWidth="1"/>
    <col min="6" max="6" width="24.296875" style="10" customWidth="1"/>
    <col min="7" max="7" width="33.296875" style="10" customWidth="1"/>
    <col min="8" max="9" width="10.69921875" style="10" customWidth="1"/>
    <col min="10" max="10" width="38.59765625" style="10" customWidth="1"/>
    <col min="11" max="16384" width="8.8984375" style="10"/>
  </cols>
  <sheetData>
    <row r="1" spans="2:14" ht="15" thickBot="1" x14ac:dyDescent="0.35"/>
    <row r="2" spans="2:14" ht="15" thickBot="1" x14ac:dyDescent="0.35">
      <c r="B2" s="320" t="s">
        <v>2</v>
      </c>
      <c r="C2" s="321"/>
      <c r="D2" s="321"/>
      <c r="E2" s="3"/>
      <c r="F2" s="3"/>
      <c r="G2" s="3"/>
      <c r="H2" s="27"/>
      <c r="I2" s="27"/>
      <c r="J2" s="13" t="s">
        <v>0</v>
      </c>
    </row>
    <row r="3" spans="2:14" s="95" customFormat="1" ht="15" customHeight="1" thickBot="1" x14ac:dyDescent="0.35">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 thickBot="1" x14ac:dyDescent="0.35">
      <c r="B4" s="514" t="s">
        <v>798</v>
      </c>
      <c r="C4" s="515"/>
      <c r="D4" s="515"/>
      <c r="E4" s="515"/>
      <c r="F4" s="515"/>
      <c r="G4" s="515"/>
      <c r="H4" s="515"/>
      <c r="I4" s="515"/>
      <c r="J4" s="516"/>
    </row>
    <row r="5" spans="2:14" ht="24" customHeight="1" x14ac:dyDescent="0.3">
      <c r="B5" s="344" t="s">
        <v>5</v>
      </c>
      <c r="C5" s="437" t="s">
        <v>647</v>
      </c>
      <c r="D5" s="437"/>
      <c r="E5" s="437"/>
      <c r="F5" s="437"/>
      <c r="G5" s="437"/>
      <c r="H5" s="437"/>
      <c r="I5" s="437"/>
      <c r="J5" s="438"/>
    </row>
    <row r="6" spans="2:14" ht="33.65" customHeight="1" x14ac:dyDescent="0.3">
      <c r="B6" s="345"/>
      <c r="C6" s="38"/>
      <c r="D6" s="39" t="s">
        <v>640</v>
      </c>
      <c r="E6" s="86" t="s">
        <v>819</v>
      </c>
      <c r="F6" s="48" t="s">
        <v>648</v>
      </c>
      <c r="G6" s="40" t="s">
        <v>818</v>
      </c>
      <c r="H6" s="517" t="s">
        <v>639</v>
      </c>
      <c r="I6" s="518"/>
      <c r="J6" s="519"/>
    </row>
    <row r="7" spans="2:14" ht="29.5" customHeight="1" x14ac:dyDescent="0.3">
      <c r="B7" s="345"/>
      <c r="C7" s="63">
        <v>1</v>
      </c>
      <c r="D7" s="125" t="s">
        <v>867</v>
      </c>
      <c r="E7" s="159"/>
      <c r="F7" s="177" t="s">
        <v>866</v>
      </c>
      <c r="G7" s="159" t="s">
        <v>865</v>
      </c>
      <c r="H7" s="424"/>
      <c r="I7" s="424"/>
      <c r="J7" s="425"/>
    </row>
    <row r="8" spans="2:14" ht="29.5" customHeight="1" x14ac:dyDescent="0.3">
      <c r="B8" s="345"/>
      <c r="C8" s="63">
        <v>2</v>
      </c>
      <c r="D8" s="125"/>
      <c r="E8" s="159"/>
      <c r="F8" s="177"/>
      <c r="G8" s="159"/>
      <c r="H8" s="424"/>
      <c r="I8" s="424"/>
      <c r="J8" s="425"/>
    </row>
    <row r="9" spans="2:14" ht="29.5" customHeight="1" x14ac:dyDescent="0.3">
      <c r="B9" s="345"/>
      <c r="C9" s="64">
        <v>3</v>
      </c>
      <c r="D9" s="160"/>
      <c r="E9" s="161"/>
      <c r="F9" s="177"/>
      <c r="G9" s="161"/>
      <c r="H9" s="424"/>
      <c r="I9" s="424"/>
      <c r="J9" s="425"/>
    </row>
    <row r="10" spans="2:14" ht="29.5" customHeight="1" x14ac:dyDescent="0.3">
      <c r="B10" s="345"/>
      <c r="C10" s="64">
        <v>4</v>
      </c>
      <c r="D10" s="160"/>
      <c r="E10" s="161"/>
      <c r="F10" s="177"/>
      <c r="G10" s="161"/>
      <c r="H10" s="424"/>
      <c r="I10" s="424"/>
      <c r="J10" s="425"/>
    </row>
    <row r="11" spans="2:14" ht="29.5" customHeight="1" x14ac:dyDescent="0.3">
      <c r="B11" s="345"/>
      <c r="C11" s="64">
        <v>5</v>
      </c>
      <c r="D11" s="160"/>
      <c r="E11" s="161"/>
      <c r="F11" s="177"/>
      <c r="G11" s="161"/>
      <c r="H11" s="424"/>
      <c r="I11" s="424"/>
      <c r="J11" s="425"/>
    </row>
    <row r="12" spans="2:14" ht="29.5" customHeight="1" x14ac:dyDescent="0.3">
      <c r="B12" s="345"/>
      <c r="C12" s="64">
        <v>6</v>
      </c>
      <c r="D12" s="160"/>
      <c r="E12" s="161"/>
      <c r="F12" s="177"/>
      <c r="G12" s="161"/>
      <c r="H12" s="424"/>
      <c r="I12" s="424"/>
      <c r="J12" s="425"/>
    </row>
    <row r="13" spans="2:14" ht="29.5" customHeight="1" x14ac:dyDescent="0.3">
      <c r="B13" s="345"/>
      <c r="C13" s="63">
        <v>7</v>
      </c>
      <c r="D13" s="125"/>
      <c r="E13" s="159"/>
      <c r="F13" s="177"/>
      <c r="G13" s="159"/>
      <c r="H13" s="424"/>
      <c r="I13" s="424"/>
      <c r="J13" s="425"/>
    </row>
    <row r="14" spans="2:14" ht="29.5" customHeight="1" x14ac:dyDescent="0.3">
      <c r="B14" s="345"/>
      <c r="C14" s="64">
        <v>8</v>
      </c>
      <c r="D14" s="160"/>
      <c r="E14" s="161"/>
      <c r="F14" s="177"/>
      <c r="G14" s="161"/>
      <c r="H14" s="424"/>
      <c r="I14" s="424"/>
      <c r="J14" s="425"/>
    </row>
    <row r="15" spans="2:14" ht="29.5" customHeight="1" x14ac:dyDescent="0.3">
      <c r="B15" s="345"/>
      <c r="C15" s="64">
        <v>9</v>
      </c>
      <c r="D15" s="160"/>
      <c r="E15" s="161"/>
      <c r="F15" s="177"/>
      <c r="G15" s="161"/>
      <c r="H15" s="424"/>
      <c r="I15" s="424"/>
      <c r="J15" s="425"/>
    </row>
    <row r="16" spans="2:14" ht="29.5" customHeight="1" thickBot="1" x14ac:dyDescent="0.35">
      <c r="B16" s="345"/>
      <c r="C16" s="65">
        <v>10</v>
      </c>
      <c r="D16" s="128"/>
      <c r="E16" s="169"/>
      <c r="F16" s="177"/>
      <c r="G16" s="169"/>
      <c r="H16" s="551"/>
      <c r="I16" s="551"/>
      <c r="J16" s="552"/>
    </row>
    <row r="17" spans="2:10" ht="38.5" customHeight="1" x14ac:dyDescent="0.3">
      <c r="B17" s="345" t="s">
        <v>17</v>
      </c>
      <c r="C17" s="556" t="s">
        <v>732</v>
      </c>
      <c r="D17" s="455"/>
      <c r="E17" s="163"/>
      <c r="F17" s="174" t="s">
        <v>639</v>
      </c>
      <c r="G17" s="536"/>
      <c r="H17" s="536"/>
      <c r="I17" s="536"/>
      <c r="J17" s="537"/>
    </row>
    <row r="18" spans="2:10" ht="38.5" customHeight="1" x14ac:dyDescent="0.3">
      <c r="B18" s="345"/>
      <c r="C18" s="455" t="s">
        <v>807</v>
      </c>
      <c r="D18" s="540"/>
      <c r="E18" s="170"/>
      <c r="F18" s="175" t="s">
        <v>639</v>
      </c>
      <c r="G18" s="536"/>
      <c r="H18" s="536"/>
      <c r="I18" s="536"/>
      <c r="J18" s="537"/>
    </row>
    <row r="19" spans="2:10" ht="46.15" customHeight="1" thickBot="1" x14ac:dyDescent="0.35">
      <c r="B19" s="345"/>
      <c r="C19" s="456" t="s">
        <v>733</v>
      </c>
      <c r="D19" s="442"/>
      <c r="E19" s="171"/>
      <c r="F19" s="176" t="s">
        <v>639</v>
      </c>
      <c r="G19" s="536"/>
      <c r="H19" s="536"/>
      <c r="I19" s="536"/>
      <c r="J19" s="537"/>
    </row>
    <row r="20" spans="2:10" ht="46.15" customHeight="1" x14ac:dyDescent="0.3">
      <c r="B20" s="344" t="s">
        <v>11</v>
      </c>
      <c r="C20" s="452" t="s">
        <v>806</v>
      </c>
      <c r="D20" s="452"/>
      <c r="E20" s="452"/>
      <c r="F20" s="452"/>
      <c r="G20" s="452"/>
      <c r="H20" s="452"/>
      <c r="I20" s="452"/>
      <c r="J20" s="541"/>
    </row>
    <row r="21" spans="2:10" ht="30" customHeight="1" x14ac:dyDescent="0.3">
      <c r="B21" s="345"/>
      <c r="C21" s="29"/>
      <c r="D21" s="394" t="s">
        <v>631</v>
      </c>
      <c r="E21" s="394"/>
      <c r="F21" s="40" t="s">
        <v>774</v>
      </c>
      <c r="G21" s="394" t="s">
        <v>639</v>
      </c>
      <c r="H21" s="394"/>
      <c r="I21" s="394"/>
      <c r="J21" s="542"/>
    </row>
    <row r="22" spans="2:10" ht="27.65" customHeight="1" x14ac:dyDescent="0.3">
      <c r="B22" s="345"/>
      <c r="C22" s="43">
        <v>1</v>
      </c>
      <c r="D22" s="543"/>
      <c r="E22" s="543"/>
      <c r="F22" s="164"/>
      <c r="G22" s="463"/>
      <c r="H22" s="463"/>
      <c r="I22" s="463"/>
      <c r="J22" s="464"/>
    </row>
    <row r="23" spans="2:10" ht="27.65" customHeight="1" x14ac:dyDescent="0.3">
      <c r="B23" s="345"/>
      <c r="C23" s="43">
        <v>2</v>
      </c>
      <c r="D23" s="543"/>
      <c r="E23" s="543"/>
      <c r="F23" s="164"/>
      <c r="G23" s="463"/>
      <c r="H23" s="463"/>
      <c r="I23" s="463"/>
      <c r="J23" s="464"/>
    </row>
    <row r="24" spans="2:10" ht="27.65" customHeight="1" thickBot="1" x14ac:dyDescent="0.35">
      <c r="B24" s="346"/>
      <c r="C24" s="44">
        <v>3</v>
      </c>
      <c r="D24" s="555"/>
      <c r="E24" s="555"/>
      <c r="F24" s="172"/>
      <c r="G24" s="553"/>
      <c r="H24" s="553"/>
      <c r="I24" s="553"/>
      <c r="J24" s="554"/>
    </row>
    <row r="25" spans="2:10" ht="51.65" customHeight="1" x14ac:dyDescent="0.3">
      <c r="B25" s="544" t="s">
        <v>12</v>
      </c>
      <c r="C25" s="528" t="s">
        <v>759</v>
      </c>
      <c r="D25" s="528"/>
      <c r="E25" s="528"/>
      <c r="F25" s="162"/>
      <c r="G25" s="82" t="s">
        <v>760</v>
      </c>
      <c r="H25" s="529"/>
      <c r="I25" s="529"/>
      <c r="J25" s="530"/>
    </row>
    <row r="26" spans="2:10" ht="84" customHeight="1" x14ac:dyDescent="0.3">
      <c r="B26" s="545"/>
      <c r="C26" s="531" t="s">
        <v>731</v>
      </c>
      <c r="D26" s="531"/>
      <c r="E26" s="531"/>
      <c r="F26" s="532"/>
      <c r="G26" s="533"/>
      <c r="H26" s="534"/>
      <c r="I26" s="534"/>
      <c r="J26" s="535"/>
    </row>
    <row r="27" spans="2:10" ht="21" customHeight="1" x14ac:dyDescent="0.3">
      <c r="B27" s="545"/>
      <c r="C27" s="523" t="s">
        <v>824</v>
      </c>
      <c r="D27" s="523"/>
      <c r="E27" s="523"/>
      <c r="F27" s="456"/>
      <c r="G27" s="87" t="s">
        <v>772</v>
      </c>
      <c r="H27" s="173"/>
      <c r="I27" s="526"/>
      <c r="J27" s="527"/>
    </row>
    <row r="28" spans="2:10" ht="21" customHeight="1" x14ac:dyDescent="0.3">
      <c r="B28" s="545"/>
      <c r="C28" s="524"/>
      <c r="D28" s="524"/>
      <c r="E28" s="524"/>
      <c r="F28" s="525"/>
      <c r="G28" s="179" t="s">
        <v>773</v>
      </c>
      <c r="H28" s="180"/>
      <c r="I28" s="526"/>
      <c r="J28" s="527"/>
    </row>
    <row r="29" spans="2:10" ht="33.65" customHeight="1" thickBot="1" x14ac:dyDescent="0.35">
      <c r="B29" s="546"/>
      <c r="C29" s="547" t="s">
        <v>834</v>
      </c>
      <c r="D29" s="548"/>
      <c r="E29" s="548"/>
      <c r="F29" s="181"/>
      <c r="G29" s="549" t="s">
        <v>833</v>
      </c>
      <c r="H29" s="451"/>
      <c r="I29" s="550"/>
      <c r="J29" s="189"/>
    </row>
    <row r="30" spans="2:10" ht="31.15" customHeight="1" x14ac:dyDescent="0.3">
      <c r="B30" s="488" t="s">
        <v>14</v>
      </c>
      <c r="C30" s="520" t="s">
        <v>775</v>
      </c>
      <c r="D30" s="521"/>
      <c r="E30" s="521"/>
      <c r="F30" s="521"/>
      <c r="G30" s="521"/>
      <c r="H30" s="521"/>
      <c r="I30" s="521"/>
      <c r="J30" s="522"/>
    </row>
    <row r="31" spans="2:10" ht="39" customHeight="1" thickBot="1" x14ac:dyDescent="0.35">
      <c r="B31" s="489"/>
      <c r="C31" s="538"/>
      <c r="D31" s="538"/>
      <c r="E31" s="538"/>
      <c r="F31" s="538"/>
      <c r="G31" s="538"/>
      <c r="H31" s="538"/>
      <c r="I31" s="538"/>
      <c r="J31" s="539"/>
    </row>
  </sheetData>
  <sheetProtection algorithmName="SHA-512" hashValue="HMqi+M0jaAh2F7NLvCsaZ+t10Msw9MBZnKJQ1DRZhBzR/N9BR7wG0AZAEoLXyPwFjKyEAjIO1+SJXVgQrrQq1A==" saltValue="hYekXK8e62rMTkL1pnLxL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phoneticPr fontId="13" type="noConversion"/>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zoomScale="80" zoomScaleNormal="80" workbookViewId="0">
      <selection activeCell="B1" sqref="B1"/>
    </sheetView>
  </sheetViews>
  <sheetFormatPr defaultColWidth="8.8984375" defaultRowHeight="14.5" x14ac:dyDescent="0.3"/>
  <cols>
    <col min="1" max="1" width="5.59765625" style="10" customWidth="1"/>
    <col min="2" max="3" width="3.296875" style="10" customWidth="1"/>
    <col min="4" max="4" width="35.09765625" style="10" customWidth="1"/>
    <col min="5" max="5" width="12.296875" style="10" customWidth="1"/>
    <col min="6" max="6" width="24.296875" style="10" customWidth="1"/>
    <col min="7" max="7" width="36.09765625" style="10" customWidth="1"/>
    <col min="8" max="9" width="10.69921875" style="10" customWidth="1"/>
    <col min="10" max="10" width="38.59765625" style="10" customWidth="1"/>
    <col min="11" max="16384" width="8.8984375" style="10"/>
  </cols>
  <sheetData>
    <row r="1" spans="2:14" ht="15" thickBot="1" x14ac:dyDescent="0.35"/>
    <row r="2" spans="2:14" ht="15" thickBot="1" x14ac:dyDescent="0.35">
      <c r="B2" s="320" t="s">
        <v>2</v>
      </c>
      <c r="C2" s="321"/>
      <c r="D2" s="321"/>
      <c r="E2" s="30"/>
      <c r="F2" s="30"/>
      <c r="G2" s="30"/>
      <c r="H2" s="62"/>
      <c r="I2" s="62"/>
      <c r="J2" s="13" t="s">
        <v>0</v>
      </c>
    </row>
    <row r="3" spans="2:14" s="95" customFormat="1" ht="15" customHeight="1" thickBot="1" x14ac:dyDescent="0.35">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 thickBot="1" x14ac:dyDescent="0.35">
      <c r="B4" s="557" t="s">
        <v>757</v>
      </c>
      <c r="C4" s="558"/>
      <c r="D4" s="558"/>
      <c r="E4" s="558"/>
      <c r="F4" s="558"/>
      <c r="G4" s="558"/>
      <c r="H4" s="558"/>
      <c r="I4" s="558"/>
      <c r="J4" s="559"/>
    </row>
    <row r="5" spans="2:14" ht="39" customHeight="1" x14ac:dyDescent="0.3">
      <c r="B5" s="347" t="s">
        <v>5</v>
      </c>
      <c r="C5" s="528" t="s">
        <v>829</v>
      </c>
      <c r="D5" s="528"/>
      <c r="E5" s="528"/>
      <c r="F5" s="528"/>
      <c r="G5" s="528"/>
      <c r="H5" s="528"/>
      <c r="I5" s="528"/>
      <c r="J5" s="560"/>
    </row>
    <row r="6" spans="2:14" ht="224.5" customHeight="1" thickBot="1" x14ac:dyDescent="0.35">
      <c r="B6" s="348"/>
      <c r="C6" s="445"/>
      <c r="D6" s="445"/>
      <c r="E6" s="445"/>
      <c r="F6" s="445"/>
      <c r="G6" s="445"/>
      <c r="H6" s="445"/>
      <c r="I6" s="445"/>
      <c r="J6" s="446"/>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type="noConversion"/>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80" zoomScaleNormal="80" workbookViewId="0">
      <selection activeCell="B1" sqref="B1"/>
    </sheetView>
  </sheetViews>
  <sheetFormatPr defaultColWidth="9.09765625" defaultRowHeight="12.5" x14ac:dyDescent="0.3"/>
  <cols>
    <col min="1" max="1" width="5.59765625" style="11" customWidth="1"/>
    <col min="2" max="2" width="26" style="11" customWidth="1"/>
    <col min="3" max="16384" width="9.09765625" style="11"/>
  </cols>
  <sheetData>
    <row r="1" spans="2:11" ht="13" thickBot="1" x14ac:dyDescent="0.35"/>
    <row r="2" spans="2:11" ht="13" thickBot="1" x14ac:dyDescent="0.35">
      <c r="B2" s="49" t="s">
        <v>2</v>
      </c>
      <c r="C2" s="30"/>
      <c r="D2" s="465"/>
      <c r="E2" s="465"/>
      <c r="F2" s="465"/>
      <c r="G2" s="465"/>
      <c r="H2" s="465"/>
      <c r="I2" s="50"/>
      <c r="J2" s="50"/>
      <c r="K2" s="13"/>
    </row>
    <row r="3" spans="2:11" s="96" customFormat="1" ht="13.5" thickBot="1" x14ac:dyDescent="0.35">
      <c r="B3" s="567" t="s">
        <v>841</v>
      </c>
      <c r="C3" s="568"/>
      <c r="D3" s="568"/>
      <c r="E3" s="568"/>
      <c r="F3" s="568"/>
      <c r="G3" s="568"/>
      <c r="H3" s="568"/>
      <c r="I3" s="568"/>
      <c r="J3" s="568"/>
      <c r="K3" s="569"/>
    </row>
    <row r="4" spans="2:11" ht="13" x14ac:dyDescent="0.3">
      <c r="B4" s="51" t="s">
        <v>669</v>
      </c>
      <c r="C4" s="570" t="s">
        <v>670</v>
      </c>
      <c r="D4" s="570"/>
      <c r="E4" s="570"/>
      <c r="F4" s="570"/>
      <c r="G4" s="570"/>
      <c r="H4" s="570"/>
      <c r="I4" s="570"/>
      <c r="J4" s="570"/>
      <c r="K4" s="571"/>
    </row>
    <row r="5" spans="2:11" ht="35.15" customHeight="1" x14ac:dyDescent="0.3">
      <c r="B5" s="5" t="s">
        <v>671</v>
      </c>
      <c r="C5" s="572" t="s">
        <v>672</v>
      </c>
      <c r="D5" s="572"/>
      <c r="E5" s="572"/>
      <c r="F5" s="572"/>
      <c r="G5" s="572"/>
      <c r="H5" s="572"/>
      <c r="I5" s="572"/>
      <c r="J5" s="572"/>
      <c r="K5" s="573"/>
    </row>
    <row r="6" spans="2:11" ht="45.75" customHeight="1" x14ac:dyDescent="0.3">
      <c r="B6" s="5" t="s">
        <v>673</v>
      </c>
      <c r="C6" s="561" t="s">
        <v>674</v>
      </c>
      <c r="D6" s="562"/>
      <c r="E6" s="562"/>
      <c r="F6" s="562"/>
      <c r="G6" s="562"/>
      <c r="H6" s="562"/>
      <c r="I6" s="562"/>
      <c r="J6" s="562"/>
      <c r="K6" s="563"/>
    </row>
    <row r="7" spans="2:11" ht="42.75" customHeight="1" x14ac:dyDescent="0.3">
      <c r="B7" s="5" t="s">
        <v>675</v>
      </c>
      <c r="C7" s="564" t="s">
        <v>676</v>
      </c>
      <c r="D7" s="565"/>
      <c r="E7" s="565"/>
      <c r="F7" s="565"/>
      <c r="G7" s="565"/>
      <c r="H7" s="565"/>
      <c r="I7" s="565"/>
      <c r="J7" s="565"/>
      <c r="K7" s="566"/>
    </row>
    <row r="8" spans="2:11" ht="56.25" customHeight="1" x14ac:dyDescent="0.3">
      <c r="B8" s="5" t="s">
        <v>677</v>
      </c>
      <c r="C8" s="572" t="s">
        <v>678</v>
      </c>
      <c r="D8" s="572"/>
      <c r="E8" s="572"/>
      <c r="F8" s="572"/>
      <c r="G8" s="572"/>
      <c r="H8" s="572"/>
      <c r="I8" s="572"/>
      <c r="J8" s="572"/>
      <c r="K8" s="573"/>
    </row>
    <row r="9" spans="2:11" ht="40" customHeight="1" x14ac:dyDescent="0.3">
      <c r="B9" s="52" t="s">
        <v>679</v>
      </c>
      <c r="C9" s="574" t="s">
        <v>680</v>
      </c>
      <c r="D9" s="574"/>
      <c r="E9" s="574"/>
      <c r="F9" s="574"/>
      <c r="G9" s="574"/>
      <c r="H9" s="574"/>
      <c r="I9" s="574"/>
      <c r="J9" s="574"/>
      <c r="K9" s="575"/>
    </row>
    <row r="10" spans="2:11" ht="45.75" customHeight="1" x14ac:dyDescent="0.3">
      <c r="B10" s="52" t="s">
        <v>681</v>
      </c>
      <c r="C10" s="564" t="s">
        <v>682</v>
      </c>
      <c r="D10" s="565"/>
      <c r="E10" s="565"/>
      <c r="F10" s="565"/>
      <c r="G10" s="565"/>
      <c r="H10" s="565"/>
      <c r="I10" s="565"/>
      <c r="J10" s="565"/>
      <c r="K10" s="566"/>
    </row>
    <row r="11" spans="2:11" ht="75" customHeight="1" x14ac:dyDescent="0.3">
      <c r="B11" s="52" t="s">
        <v>683</v>
      </c>
      <c r="C11" s="564" t="s">
        <v>684</v>
      </c>
      <c r="D11" s="565"/>
      <c r="E11" s="565"/>
      <c r="F11" s="565"/>
      <c r="G11" s="565"/>
      <c r="H11" s="565"/>
      <c r="I11" s="565"/>
      <c r="J11" s="565"/>
      <c r="K11" s="566"/>
    </row>
    <row r="12" spans="2:11" ht="30" customHeight="1" x14ac:dyDescent="0.3">
      <c r="B12" s="5" t="s">
        <v>685</v>
      </c>
      <c r="C12" s="574" t="s">
        <v>686</v>
      </c>
      <c r="D12" s="574"/>
      <c r="E12" s="574"/>
      <c r="F12" s="574"/>
      <c r="G12" s="574"/>
      <c r="H12" s="574"/>
      <c r="I12" s="574"/>
      <c r="J12" s="574"/>
      <c r="K12" s="575"/>
    </row>
    <row r="13" spans="2:11" ht="15" customHeight="1" x14ac:dyDescent="0.3">
      <c r="B13" s="5" t="s">
        <v>69</v>
      </c>
      <c r="C13" s="574" t="s">
        <v>687</v>
      </c>
      <c r="D13" s="574"/>
      <c r="E13" s="574"/>
      <c r="F13" s="574"/>
      <c r="G13" s="574"/>
      <c r="H13" s="574"/>
      <c r="I13" s="574"/>
      <c r="J13" s="574"/>
      <c r="K13" s="575"/>
    </row>
    <row r="14" spans="2:11" ht="73.5" customHeight="1" x14ac:dyDescent="0.3">
      <c r="B14" s="5" t="s">
        <v>688</v>
      </c>
      <c r="C14" s="574" t="s">
        <v>689</v>
      </c>
      <c r="D14" s="574"/>
      <c r="E14" s="574"/>
      <c r="F14" s="574"/>
      <c r="G14" s="574"/>
      <c r="H14" s="574"/>
      <c r="I14" s="574"/>
      <c r="J14" s="574"/>
      <c r="K14" s="575"/>
    </row>
    <row r="15" spans="2:11" ht="63.75" customHeight="1" x14ac:dyDescent="0.3">
      <c r="B15" s="5" t="s">
        <v>690</v>
      </c>
      <c r="C15" s="564" t="s">
        <v>691</v>
      </c>
      <c r="D15" s="565"/>
      <c r="E15" s="565"/>
      <c r="F15" s="565"/>
      <c r="G15" s="565"/>
      <c r="H15" s="565"/>
      <c r="I15" s="565"/>
      <c r="J15" s="565"/>
      <c r="K15" s="566"/>
    </row>
    <row r="16" spans="2:11" ht="80.150000000000006" customHeight="1" x14ac:dyDescent="0.3">
      <c r="B16" s="52" t="s">
        <v>692</v>
      </c>
      <c r="C16" s="564" t="s">
        <v>693</v>
      </c>
      <c r="D16" s="565"/>
      <c r="E16" s="565"/>
      <c r="F16" s="565"/>
      <c r="G16" s="565"/>
      <c r="H16" s="565"/>
      <c r="I16" s="565"/>
      <c r="J16" s="565"/>
      <c r="K16" s="566"/>
    </row>
    <row r="17" spans="2:11" ht="34.5" customHeight="1" x14ac:dyDescent="0.3">
      <c r="B17" s="52" t="s">
        <v>554</v>
      </c>
      <c r="C17" s="564" t="s">
        <v>694</v>
      </c>
      <c r="D17" s="565"/>
      <c r="E17" s="565"/>
      <c r="F17" s="565"/>
      <c r="G17" s="565"/>
      <c r="H17" s="565"/>
      <c r="I17" s="565"/>
      <c r="J17" s="565"/>
      <c r="K17" s="566"/>
    </row>
    <row r="18" spans="2:11" ht="25" x14ac:dyDescent="0.3">
      <c r="B18" s="5" t="s">
        <v>695</v>
      </c>
      <c r="C18" s="572" t="s">
        <v>696</v>
      </c>
      <c r="D18" s="572"/>
      <c r="E18" s="572"/>
      <c r="F18" s="572"/>
      <c r="G18" s="572"/>
      <c r="H18" s="572"/>
      <c r="I18" s="572"/>
      <c r="J18" s="572"/>
      <c r="K18" s="573"/>
    </row>
    <row r="19" spans="2:11" ht="50.15" customHeight="1" x14ac:dyDescent="0.3">
      <c r="B19" s="5" t="s">
        <v>697</v>
      </c>
      <c r="C19" s="574" t="s">
        <v>698</v>
      </c>
      <c r="D19" s="574"/>
      <c r="E19" s="574"/>
      <c r="F19" s="574"/>
      <c r="G19" s="574"/>
      <c r="H19" s="574"/>
      <c r="I19" s="574"/>
      <c r="J19" s="574"/>
      <c r="K19" s="575"/>
    </row>
    <row r="20" spans="2:11" ht="40" customHeight="1" x14ac:dyDescent="0.3">
      <c r="B20" s="5" t="s">
        <v>699</v>
      </c>
      <c r="C20" s="572" t="s">
        <v>700</v>
      </c>
      <c r="D20" s="572"/>
      <c r="E20" s="572"/>
      <c r="F20" s="572"/>
      <c r="G20" s="572"/>
      <c r="H20" s="572"/>
      <c r="I20" s="572"/>
      <c r="J20" s="572"/>
      <c r="K20" s="573"/>
    </row>
    <row r="21" spans="2:11" ht="40" customHeight="1" x14ac:dyDescent="0.3">
      <c r="B21" s="5" t="s">
        <v>70</v>
      </c>
      <c r="C21" s="572" t="s">
        <v>701</v>
      </c>
      <c r="D21" s="572"/>
      <c r="E21" s="572"/>
      <c r="F21" s="572"/>
      <c r="G21" s="572"/>
      <c r="H21" s="572"/>
      <c r="I21" s="572"/>
      <c r="J21" s="572"/>
      <c r="K21" s="573"/>
    </row>
    <row r="22" spans="2:11" ht="40" customHeight="1" x14ac:dyDescent="0.3">
      <c r="B22" s="5" t="s">
        <v>71</v>
      </c>
      <c r="C22" s="572" t="s">
        <v>702</v>
      </c>
      <c r="D22" s="572"/>
      <c r="E22" s="572"/>
      <c r="F22" s="572"/>
      <c r="G22" s="572"/>
      <c r="H22" s="572"/>
      <c r="I22" s="572"/>
      <c r="J22" s="572"/>
      <c r="K22" s="573"/>
    </row>
    <row r="23" spans="2:11" ht="40" customHeight="1" x14ac:dyDescent="0.3">
      <c r="B23" s="5" t="s">
        <v>703</v>
      </c>
      <c r="C23" s="572" t="s">
        <v>704</v>
      </c>
      <c r="D23" s="572"/>
      <c r="E23" s="572"/>
      <c r="F23" s="572"/>
      <c r="G23" s="572"/>
      <c r="H23" s="572"/>
      <c r="I23" s="572"/>
      <c r="J23" s="572"/>
      <c r="K23" s="573"/>
    </row>
    <row r="24" spans="2:11" ht="40" customHeight="1" x14ac:dyDescent="0.3">
      <c r="B24" s="53" t="s">
        <v>72</v>
      </c>
      <c r="C24" s="576" t="s">
        <v>705</v>
      </c>
      <c r="D24" s="576"/>
      <c r="E24" s="576"/>
      <c r="F24" s="576"/>
      <c r="G24" s="576"/>
      <c r="H24" s="576"/>
      <c r="I24" s="576"/>
      <c r="J24" s="576"/>
      <c r="K24" s="577"/>
    </row>
    <row r="25" spans="2:11" ht="40" customHeight="1" x14ac:dyDescent="0.3">
      <c r="B25" s="54" t="s">
        <v>706</v>
      </c>
      <c r="C25" s="564" t="s">
        <v>707</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phoneticPr fontId="13" type="noConversion"/>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
    </sheetView>
  </sheetViews>
  <sheetFormatPr defaultRowHeight="14.5" x14ac:dyDescent="0.3"/>
  <cols>
    <col min="8" max="11" width="8.89843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Information'!$F$18:$F$27, "Primary")=0, "Primary", "")</f>
        <v/>
      </c>
      <c r="I2" s="10" t="s">
        <v>747</v>
      </c>
      <c r="J2" s="10" t="str">
        <f>IF(COUNTIFS('6'!$F$7:$F$16, "Primary")=0, "Primary", "")</f>
        <v/>
      </c>
      <c r="K2" s="10" t="s">
        <v>766</v>
      </c>
      <c r="L2">
        <v>0</v>
      </c>
      <c r="M2" t="s">
        <v>4</v>
      </c>
      <c r="N2" t="s">
        <v>153</v>
      </c>
      <c r="O2" t="s">
        <v>538</v>
      </c>
      <c r="P2" t="s">
        <v>156</v>
      </c>
      <c r="Q2" s="10" t="s">
        <v>839</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80" zoomScaleNormal="80" workbookViewId="0">
      <selection activeCell="B1" sqref="B1"/>
    </sheetView>
  </sheetViews>
  <sheetFormatPr defaultColWidth="9.09765625" defaultRowHeight="12.5" x14ac:dyDescent="0.3"/>
  <cols>
    <col min="1" max="1" width="5.59765625" style="4" customWidth="1"/>
    <col min="2" max="9" width="11.69921875" style="4" customWidth="1"/>
    <col min="10" max="16384" width="9.09765625" style="4"/>
  </cols>
  <sheetData>
    <row r="1" spans="1:9" ht="13" thickBot="1" x14ac:dyDescent="0.35">
      <c r="A1" s="2"/>
      <c r="B1" s="2"/>
      <c r="C1" s="2"/>
      <c r="D1" s="2"/>
      <c r="E1" s="2"/>
      <c r="F1" s="2"/>
      <c r="G1" s="2"/>
      <c r="H1" s="2"/>
      <c r="I1" s="2"/>
    </row>
    <row r="2" spans="1:9" ht="15" customHeight="1" thickBot="1" x14ac:dyDescent="0.3">
      <c r="A2" s="2"/>
      <c r="B2" s="269" t="s">
        <v>2</v>
      </c>
      <c r="C2" s="270"/>
      <c r="D2" s="3"/>
      <c r="E2" s="271"/>
      <c r="F2" s="271"/>
      <c r="G2" s="271"/>
      <c r="H2" s="6"/>
      <c r="I2" s="105" t="s">
        <v>0</v>
      </c>
    </row>
    <row r="3" spans="1:9" s="96" customFormat="1" ht="15" customHeight="1" thickBot="1" x14ac:dyDescent="0.35">
      <c r="B3" s="272" t="s">
        <v>3</v>
      </c>
      <c r="C3" s="273"/>
      <c r="D3" s="273"/>
      <c r="E3" s="273"/>
      <c r="F3" s="273"/>
      <c r="G3" s="273"/>
      <c r="H3" s="273"/>
      <c r="I3" s="274"/>
    </row>
    <row r="4" spans="1:9" ht="15" customHeight="1" x14ac:dyDescent="0.25">
      <c r="A4" s="2"/>
      <c r="B4" s="7" t="s">
        <v>111</v>
      </c>
      <c r="C4" s="275" t="s">
        <v>711</v>
      </c>
      <c r="D4" s="275"/>
      <c r="E4" s="275"/>
      <c r="F4" s="275"/>
      <c r="G4" s="275"/>
      <c r="H4" s="275"/>
      <c r="I4" s="276"/>
    </row>
    <row r="5" spans="1:9" ht="15" customHeight="1" thickBot="1" x14ac:dyDescent="0.35">
      <c r="A5" s="2"/>
      <c r="B5" s="55" t="s">
        <v>112</v>
      </c>
      <c r="C5" s="277" t="s">
        <v>3</v>
      </c>
      <c r="D5" s="277"/>
      <c r="E5" s="277"/>
      <c r="F5" s="277"/>
      <c r="G5" s="277"/>
      <c r="H5" s="277"/>
      <c r="I5" s="278"/>
    </row>
    <row r="6" spans="1:9" ht="15" customHeight="1" x14ac:dyDescent="0.3">
      <c r="A6" s="2"/>
      <c r="B6" s="266" t="s">
        <v>776</v>
      </c>
      <c r="C6" s="267"/>
      <c r="D6" s="267"/>
      <c r="E6" s="267"/>
      <c r="F6" s="267"/>
      <c r="G6" s="267"/>
      <c r="H6" s="267"/>
      <c r="I6" s="268"/>
    </row>
    <row r="7" spans="1:9" ht="15" customHeight="1" x14ac:dyDescent="0.25">
      <c r="A7" s="2"/>
      <c r="B7" s="92">
        <v>2</v>
      </c>
      <c r="C7" s="259" t="s">
        <v>712</v>
      </c>
      <c r="D7" s="259"/>
      <c r="E7" s="259"/>
      <c r="F7" s="259"/>
      <c r="G7" s="259"/>
      <c r="H7" s="259"/>
      <c r="I7" s="260"/>
    </row>
    <row r="8" spans="1:9" ht="15" customHeight="1" x14ac:dyDescent="0.25">
      <c r="A8" s="2"/>
      <c r="B8" s="92">
        <v>3</v>
      </c>
      <c r="C8" s="259" t="s">
        <v>633</v>
      </c>
      <c r="D8" s="259"/>
      <c r="E8" s="259"/>
      <c r="F8" s="259"/>
      <c r="G8" s="259"/>
      <c r="H8" s="259"/>
      <c r="I8" s="260"/>
    </row>
    <row r="9" spans="1:9" ht="15" customHeight="1" x14ac:dyDescent="0.25">
      <c r="A9" s="2"/>
      <c r="B9" s="92" t="s">
        <v>720</v>
      </c>
      <c r="C9" s="259" t="s">
        <v>714</v>
      </c>
      <c r="D9" s="259"/>
      <c r="E9" s="259"/>
      <c r="F9" s="259"/>
      <c r="G9" s="259"/>
      <c r="H9" s="259"/>
      <c r="I9" s="260"/>
    </row>
    <row r="10" spans="1:9" ht="15" customHeight="1" x14ac:dyDescent="0.25">
      <c r="A10" s="2"/>
      <c r="B10" s="92" t="s">
        <v>721</v>
      </c>
      <c r="C10" s="259" t="s">
        <v>715</v>
      </c>
      <c r="D10" s="259"/>
      <c r="E10" s="259"/>
      <c r="F10" s="259"/>
      <c r="G10" s="259"/>
      <c r="H10" s="259"/>
      <c r="I10" s="260"/>
    </row>
    <row r="11" spans="1:9" ht="15" customHeight="1" x14ac:dyDescent="0.25">
      <c r="A11" s="2"/>
      <c r="B11" s="92" t="s">
        <v>722</v>
      </c>
      <c r="C11" s="259" t="s">
        <v>716</v>
      </c>
      <c r="D11" s="259"/>
      <c r="E11" s="259"/>
      <c r="F11" s="259"/>
      <c r="G11" s="259"/>
      <c r="H11" s="259"/>
      <c r="I11" s="260"/>
    </row>
    <row r="12" spans="1:9" ht="15" customHeight="1" x14ac:dyDescent="0.25">
      <c r="A12" s="2"/>
      <c r="B12" s="92" t="s">
        <v>723</v>
      </c>
      <c r="C12" s="259" t="s">
        <v>717</v>
      </c>
      <c r="D12" s="259"/>
      <c r="E12" s="259"/>
      <c r="F12" s="259"/>
      <c r="G12" s="259"/>
      <c r="H12" s="259"/>
      <c r="I12" s="260"/>
    </row>
    <row r="13" spans="1:9" ht="15" customHeight="1" thickBot="1" x14ac:dyDescent="0.3">
      <c r="A13" s="2"/>
      <c r="B13" s="93">
        <v>5</v>
      </c>
      <c r="C13" s="261" t="s">
        <v>718</v>
      </c>
      <c r="D13" s="261"/>
      <c r="E13" s="261"/>
      <c r="F13" s="261"/>
      <c r="G13" s="261"/>
      <c r="H13" s="261"/>
      <c r="I13" s="262"/>
    </row>
    <row r="14" spans="1:9" s="11" customFormat="1" ht="15" customHeight="1" x14ac:dyDescent="0.3">
      <c r="A14" s="2"/>
      <c r="B14" s="266" t="s">
        <v>777</v>
      </c>
      <c r="C14" s="267"/>
      <c r="D14" s="267"/>
      <c r="E14" s="267"/>
      <c r="F14" s="267"/>
      <c r="G14" s="267"/>
      <c r="H14" s="267"/>
      <c r="I14" s="268"/>
    </row>
    <row r="15" spans="1:9" s="11" customFormat="1" ht="15" customHeight="1" x14ac:dyDescent="0.25">
      <c r="A15" s="2"/>
      <c r="B15" s="92">
        <v>6</v>
      </c>
      <c r="C15" s="259" t="s">
        <v>780</v>
      </c>
      <c r="D15" s="259"/>
      <c r="E15" s="259"/>
      <c r="F15" s="259"/>
      <c r="G15" s="259"/>
      <c r="H15" s="259"/>
      <c r="I15" s="260"/>
    </row>
    <row r="16" spans="1:9" s="11" customFormat="1" ht="15" customHeight="1" x14ac:dyDescent="0.25">
      <c r="A16" s="2"/>
      <c r="B16" s="92" t="s">
        <v>778</v>
      </c>
      <c r="C16" s="259" t="s">
        <v>781</v>
      </c>
      <c r="D16" s="259"/>
      <c r="E16" s="259"/>
      <c r="F16" s="259"/>
      <c r="G16" s="259"/>
      <c r="H16" s="259"/>
      <c r="I16" s="260"/>
    </row>
    <row r="17" spans="1:9" s="11" customFormat="1" ht="15" customHeight="1" x14ac:dyDescent="0.25">
      <c r="A17" s="2"/>
      <c r="B17" s="92" t="s">
        <v>779</v>
      </c>
      <c r="C17" s="259" t="s">
        <v>782</v>
      </c>
      <c r="D17" s="259"/>
      <c r="E17" s="259"/>
      <c r="F17" s="259"/>
      <c r="G17" s="259"/>
      <c r="H17" s="259"/>
      <c r="I17" s="260"/>
    </row>
    <row r="18" spans="1:9" s="11" customFormat="1" ht="15" customHeight="1" thickBot="1" x14ac:dyDescent="0.3">
      <c r="A18" s="2"/>
      <c r="B18" s="93">
        <v>8</v>
      </c>
      <c r="C18" s="261" t="s">
        <v>718</v>
      </c>
      <c r="D18" s="261"/>
      <c r="E18" s="261"/>
      <c r="F18" s="261"/>
      <c r="G18" s="261"/>
      <c r="H18" s="261"/>
      <c r="I18" s="262"/>
    </row>
    <row r="19" spans="1:9" s="11" customFormat="1" ht="15" customHeight="1" x14ac:dyDescent="0.3">
      <c r="A19" s="2"/>
      <c r="B19" s="266" t="s">
        <v>783</v>
      </c>
      <c r="C19" s="267"/>
      <c r="D19" s="267"/>
      <c r="E19" s="267"/>
      <c r="F19" s="267"/>
      <c r="G19" s="267"/>
      <c r="H19" s="267"/>
      <c r="I19" s="268"/>
    </row>
    <row r="20" spans="1:9" s="11" customFormat="1" ht="15" customHeight="1" thickBot="1" x14ac:dyDescent="0.35">
      <c r="A20" s="2"/>
      <c r="B20" s="28">
        <v>9</v>
      </c>
      <c r="C20" s="263" t="s">
        <v>758</v>
      </c>
      <c r="D20" s="264"/>
      <c r="E20" s="264"/>
      <c r="F20" s="264"/>
      <c r="G20" s="264"/>
      <c r="H20" s="264"/>
      <c r="I20" s="265"/>
    </row>
    <row r="21" spans="1:9" ht="15" customHeight="1" thickBot="1" x14ac:dyDescent="0.3">
      <c r="A21" s="2"/>
      <c r="B21" s="28" t="s">
        <v>719</v>
      </c>
      <c r="C21" s="257" t="s">
        <v>68</v>
      </c>
      <c r="D21" s="257"/>
      <c r="E21" s="257"/>
      <c r="F21" s="257"/>
      <c r="G21" s="257"/>
      <c r="H21" s="257"/>
      <c r="I21" s="258"/>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phoneticPr fontId="13" type="noConversion"/>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80" zoomScaleNormal="80" workbookViewId="0">
      <selection activeCell="O12" sqref="O12"/>
    </sheetView>
  </sheetViews>
  <sheetFormatPr defaultColWidth="9.09765625" defaultRowHeight="12.5" x14ac:dyDescent="0.3"/>
  <cols>
    <col min="1" max="1" width="5.59765625" style="2" customWidth="1"/>
    <col min="2" max="2" width="3.69921875" style="2" customWidth="1"/>
    <col min="3" max="3" width="15.69921875" style="2" customWidth="1"/>
    <col min="4" max="4" width="22.296875" style="2" customWidth="1"/>
    <col min="5" max="5" width="3.69921875" style="2" customWidth="1"/>
    <col min="6" max="6" width="11.69921875" style="2" customWidth="1"/>
    <col min="7" max="7" width="7.59765625" style="2" customWidth="1"/>
    <col min="8" max="8" width="20.296875" style="2" customWidth="1"/>
    <col min="9" max="9" width="22.296875" style="2" customWidth="1"/>
    <col min="10" max="10" width="3.3984375" style="2" customWidth="1"/>
    <col min="11" max="11" width="12.296875" style="2" customWidth="1"/>
    <col min="12" max="12" width="22.59765625" style="2" customWidth="1"/>
    <col min="13" max="13" width="22.296875" style="2" customWidth="1"/>
    <col min="14" max="16384" width="9.09765625" style="2"/>
  </cols>
  <sheetData>
    <row r="1" spans="2:13" ht="13" thickBot="1" x14ac:dyDescent="0.35"/>
    <row r="2" spans="2:13" ht="15" customHeight="1" thickBot="1" x14ac:dyDescent="0.35">
      <c r="B2" s="320" t="s">
        <v>2</v>
      </c>
      <c r="C2" s="321"/>
      <c r="D2" s="321"/>
      <c r="E2" s="6"/>
      <c r="F2" s="322"/>
      <c r="G2" s="322"/>
      <c r="H2" s="322"/>
      <c r="I2" s="6"/>
      <c r="J2" s="6"/>
      <c r="K2" s="6"/>
      <c r="L2" s="6"/>
      <c r="M2" s="13" t="s">
        <v>0</v>
      </c>
    </row>
    <row r="3" spans="2:13" s="95" customFormat="1" ht="15" customHeight="1" thickBot="1" x14ac:dyDescent="0.35">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9"/>
    </row>
    <row r="4" spans="2:13" ht="15" customHeight="1" thickBot="1" x14ac:dyDescent="0.35">
      <c r="B4" s="323" t="s">
        <v>789</v>
      </c>
      <c r="C4" s="324"/>
      <c r="D4" s="324"/>
      <c r="E4" s="324"/>
      <c r="F4" s="324"/>
      <c r="G4" s="324"/>
      <c r="H4" s="324"/>
      <c r="I4" s="324"/>
      <c r="J4" s="324"/>
      <c r="K4" s="324"/>
      <c r="L4" s="325"/>
      <c r="M4" s="326"/>
    </row>
    <row r="5" spans="2:13" ht="30" customHeight="1" x14ac:dyDescent="0.3">
      <c r="B5" s="287" t="s">
        <v>5</v>
      </c>
      <c r="C5" s="313" t="s">
        <v>830</v>
      </c>
      <c r="D5" s="313"/>
      <c r="E5" s="313"/>
      <c r="F5" s="313"/>
      <c r="G5" s="313"/>
      <c r="H5" s="313"/>
      <c r="I5" s="313"/>
      <c r="J5" s="313"/>
      <c r="K5" s="313"/>
      <c r="L5" s="313"/>
      <c r="M5" s="314"/>
    </row>
    <row r="6" spans="2:13" ht="36" customHeight="1" x14ac:dyDescent="0.3">
      <c r="B6" s="288"/>
      <c r="C6" s="291" t="s">
        <v>622</v>
      </c>
      <c r="D6" s="317"/>
      <c r="E6" s="293"/>
      <c r="F6" s="291" t="s">
        <v>164</v>
      </c>
      <c r="G6" s="291"/>
      <c r="H6" s="291"/>
      <c r="I6" s="317"/>
      <c r="J6" s="293"/>
      <c r="K6" s="291" t="s">
        <v>811</v>
      </c>
      <c r="L6" s="291"/>
      <c r="M6" s="292"/>
    </row>
    <row r="7" spans="2:13" ht="15" customHeight="1" x14ac:dyDescent="0.3">
      <c r="B7" s="288"/>
      <c r="C7" s="46" t="s">
        <v>91</v>
      </c>
      <c r="D7" s="45"/>
      <c r="E7" s="294"/>
      <c r="F7" s="315" t="s">
        <v>27</v>
      </c>
      <c r="G7" s="315"/>
      <c r="H7" s="316"/>
      <c r="I7" s="45"/>
      <c r="J7" s="294"/>
      <c r="K7" s="279" t="s">
        <v>28</v>
      </c>
      <c r="L7" s="280"/>
      <c r="M7" s="118"/>
    </row>
    <row r="8" spans="2:13" ht="15" customHeight="1" x14ac:dyDescent="0.3">
      <c r="B8" s="288"/>
      <c r="C8" s="46" t="s">
        <v>92</v>
      </c>
      <c r="D8" s="45"/>
      <c r="E8" s="294"/>
      <c r="F8" s="315" t="s">
        <v>18</v>
      </c>
      <c r="G8" s="315"/>
      <c r="H8" s="316"/>
      <c r="I8" s="45" t="s">
        <v>751</v>
      </c>
      <c r="J8" s="294"/>
      <c r="K8" s="279" t="s">
        <v>29</v>
      </c>
      <c r="L8" s="280"/>
      <c r="M8" s="118"/>
    </row>
    <row r="9" spans="2:13" ht="15" customHeight="1" x14ac:dyDescent="0.3">
      <c r="B9" s="288"/>
      <c r="C9" s="46" t="s">
        <v>93</v>
      </c>
      <c r="D9" s="45"/>
      <c r="E9" s="294"/>
      <c r="F9" s="315" t="s">
        <v>21</v>
      </c>
      <c r="G9" s="315"/>
      <c r="H9" s="316"/>
      <c r="I9" s="45" t="s">
        <v>751</v>
      </c>
      <c r="J9" s="294"/>
      <c r="K9" s="279" t="s">
        <v>30</v>
      </c>
      <c r="L9" s="280"/>
      <c r="M9" s="118"/>
    </row>
    <row r="10" spans="2:13" ht="15" customHeight="1" x14ac:dyDescent="0.3">
      <c r="B10" s="288"/>
      <c r="C10" s="46" t="s">
        <v>94</v>
      </c>
      <c r="D10" s="45"/>
      <c r="E10" s="294"/>
      <c r="F10" s="315" t="s">
        <v>22</v>
      </c>
      <c r="G10" s="315"/>
      <c r="H10" s="316"/>
      <c r="I10" s="45"/>
      <c r="J10" s="294"/>
      <c r="K10" s="279" t="s">
        <v>31</v>
      </c>
      <c r="L10" s="280"/>
      <c r="M10" s="118"/>
    </row>
    <row r="11" spans="2:13" ht="15" customHeight="1" x14ac:dyDescent="0.3">
      <c r="B11" s="288"/>
      <c r="C11" s="46" t="s">
        <v>95</v>
      </c>
      <c r="D11" s="45"/>
      <c r="E11" s="294"/>
      <c r="F11" s="315" t="s">
        <v>23</v>
      </c>
      <c r="G11" s="315"/>
      <c r="H11" s="316"/>
      <c r="I11" s="45"/>
      <c r="J11" s="294"/>
      <c r="K11" s="279" t="s">
        <v>620</v>
      </c>
      <c r="L11" s="280"/>
      <c r="M11" s="118"/>
    </row>
    <row r="12" spans="2:13" ht="15" customHeight="1" x14ac:dyDescent="0.3">
      <c r="B12" s="288"/>
      <c r="C12" s="46" t="s">
        <v>96</v>
      </c>
      <c r="D12" s="45"/>
      <c r="E12" s="294"/>
      <c r="F12" s="315" t="s">
        <v>24</v>
      </c>
      <c r="G12" s="315"/>
      <c r="H12" s="316"/>
      <c r="I12" s="45"/>
      <c r="J12" s="294"/>
      <c r="K12" s="279" t="s">
        <v>621</v>
      </c>
      <c r="L12" s="280"/>
      <c r="M12" s="118"/>
    </row>
    <row r="13" spans="2:13" ht="15" customHeight="1" x14ac:dyDescent="0.3">
      <c r="B13" s="288"/>
      <c r="C13" s="46" t="s">
        <v>97</v>
      </c>
      <c r="D13" s="45"/>
      <c r="E13" s="294"/>
      <c r="F13" s="315" t="s">
        <v>25</v>
      </c>
      <c r="G13" s="315"/>
      <c r="H13" s="316"/>
      <c r="I13" s="45"/>
      <c r="J13" s="294"/>
      <c r="K13" s="279" t="s">
        <v>36</v>
      </c>
      <c r="L13" s="280"/>
      <c r="M13" s="118"/>
    </row>
    <row r="14" spans="2:13" ht="15" customHeight="1" x14ac:dyDescent="0.3">
      <c r="B14" s="288"/>
      <c r="C14" s="46" t="s">
        <v>98</v>
      </c>
      <c r="D14" s="45"/>
      <c r="E14" s="294"/>
      <c r="F14" s="315" t="s">
        <v>26</v>
      </c>
      <c r="G14" s="315"/>
      <c r="H14" s="316"/>
      <c r="I14" s="45"/>
      <c r="J14" s="294"/>
      <c r="K14" s="279" t="s">
        <v>160</v>
      </c>
      <c r="L14" s="280"/>
      <c r="M14" s="118"/>
    </row>
    <row r="15" spans="2:13" ht="15" customHeight="1" x14ac:dyDescent="0.3">
      <c r="B15" s="288"/>
      <c r="C15" s="46" t="s">
        <v>99</v>
      </c>
      <c r="D15" s="45"/>
      <c r="E15" s="294"/>
      <c r="F15" s="315" t="s">
        <v>152</v>
      </c>
      <c r="G15" s="315" t="s">
        <v>157</v>
      </c>
      <c r="H15" s="316"/>
      <c r="I15" s="45"/>
      <c r="J15" s="294"/>
      <c r="K15" s="279" t="s">
        <v>161</v>
      </c>
      <c r="L15" s="280"/>
      <c r="M15" s="118"/>
    </row>
    <row r="16" spans="2:13" ht="15" customHeight="1" x14ac:dyDescent="0.3">
      <c r="B16" s="288"/>
      <c r="C16" s="46" t="s">
        <v>100</v>
      </c>
      <c r="D16" s="45"/>
      <c r="E16" s="294"/>
      <c r="F16" s="315" t="s">
        <v>19</v>
      </c>
      <c r="G16" s="315" t="s">
        <v>19</v>
      </c>
      <c r="H16" s="316"/>
      <c r="I16" s="45"/>
      <c r="J16" s="294"/>
      <c r="K16" s="279" t="s">
        <v>162</v>
      </c>
      <c r="L16" s="280"/>
      <c r="M16" s="118"/>
    </row>
    <row r="17" spans="2:13" ht="15" customHeight="1" x14ac:dyDescent="0.3">
      <c r="B17" s="288"/>
      <c r="C17" s="46" t="s">
        <v>101</v>
      </c>
      <c r="D17" s="45"/>
      <c r="E17" s="294"/>
      <c r="F17" s="315" t="s">
        <v>83</v>
      </c>
      <c r="G17" s="315" t="s">
        <v>83</v>
      </c>
      <c r="H17" s="316"/>
      <c r="I17" s="45"/>
      <c r="J17" s="294"/>
      <c r="K17" s="279" t="s">
        <v>84</v>
      </c>
      <c r="L17" s="280"/>
      <c r="M17" s="118"/>
    </row>
    <row r="18" spans="2:13" ht="15" customHeight="1" x14ac:dyDescent="0.3">
      <c r="B18" s="288"/>
      <c r="C18" s="46" t="s">
        <v>102</v>
      </c>
      <c r="D18" s="45"/>
      <c r="E18" s="294"/>
      <c r="F18" s="315" t="s">
        <v>613</v>
      </c>
      <c r="G18" s="315" t="s">
        <v>82</v>
      </c>
      <c r="H18" s="316"/>
      <c r="I18" s="45"/>
      <c r="J18" s="294"/>
      <c r="K18" s="279" t="s">
        <v>37</v>
      </c>
      <c r="L18" s="280"/>
      <c r="M18" s="118"/>
    </row>
    <row r="19" spans="2:13" ht="15" customHeight="1" x14ac:dyDescent="0.3">
      <c r="B19" s="288"/>
      <c r="C19" s="46" t="s">
        <v>103</v>
      </c>
      <c r="D19" s="45"/>
      <c r="E19" s="294"/>
      <c r="F19" s="315" t="s">
        <v>20</v>
      </c>
      <c r="G19" s="318" t="s">
        <v>20</v>
      </c>
      <c r="H19" s="319"/>
      <c r="I19" s="45"/>
      <c r="J19" s="294"/>
      <c r="K19" s="279" t="s">
        <v>85</v>
      </c>
      <c r="L19" s="280"/>
      <c r="M19" s="118"/>
    </row>
    <row r="20" spans="2:13" ht="15" customHeight="1" x14ac:dyDescent="0.3">
      <c r="B20" s="288"/>
      <c r="C20" s="46" t="s">
        <v>104</v>
      </c>
      <c r="D20" s="45"/>
      <c r="E20" s="294"/>
      <c r="F20" s="46" t="s">
        <v>15</v>
      </c>
      <c r="G20" s="310" t="s">
        <v>16</v>
      </c>
      <c r="H20" s="310"/>
      <c r="I20" s="45"/>
      <c r="J20" s="294"/>
      <c r="K20" s="279" t="s">
        <v>619</v>
      </c>
      <c r="L20" s="280"/>
      <c r="M20" s="118"/>
    </row>
    <row r="21" spans="2:13" ht="15" customHeight="1" x14ac:dyDescent="0.3">
      <c r="B21" s="288"/>
      <c r="C21" s="46" t="s">
        <v>105</v>
      </c>
      <c r="D21" s="45"/>
      <c r="E21" s="294"/>
      <c r="F21" s="296"/>
      <c r="G21" s="297"/>
      <c r="H21" s="297"/>
      <c r="I21" s="294"/>
      <c r="J21" s="294"/>
      <c r="K21" s="279" t="s">
        <v>41</v>
      </c>
      <c r="L21" s="280"/>
      <c r="M21" s="118"/>
    </row>
    <row r="22" spans="2:13" ht="15" customHeight="1" x14ac:dyDescent="0.3">
      <c r="B22" s="288"/>
      <c r="C22" s="46" t="s">
        <v>170</v>
      </c>
      <c r="D22" s="45"/>
      <c r="E22" s="294"/>
      <c r="F22" s="296"/>
      <c r="G22" s="297"/>
      <c r="H22" s="297"/>
      <c r="I22" s="294"/>
      <c r="J22" s="294"/>
      <c r="K22" s="279" t="s">
        <v>88</v>
      </c>
      <c r="L22" s="280"/>
      <c r="M22" s="118"/>
    </row>
    <row r="23" spans="2:13" ht="15" customHeight="1" x14ac:dyDescent="0.3">
      <c r="B23" s="288"/>
      <c r="C23" s="46" t="s">
        <v>106</v>
      </c>
      <c r="D23" s="45"/>
      <c r="E23" s="294"/>
      <c r="F23" s="296"/>
      <c r="G23" s="297"/>
      <c r="H23" s="297"/>
      <c r="I23" s="294"/>
      <c r="J23" s="294"/>
      <c r="K23" s="279" t="s">
        <v>163</v>
      </c>
      <c r="L23" s="280"/>
      <c r="M23" s="118"/>
    </row>
    <row r="24" spans="2:13" ht="15" customHeight="1" x14ac:dyDescent="0.3">
      <c r="B24" s="288"/>
      <c r="C24" s="46" t="s">
        <v>110</v>
      </c>
      <c r="D24" s="45"/>
      <c r="E24" s="294"/>
      <c r="F24" s="296"/>
      <c r="G24" s="297"/>
      <c r="H24" s="297"/>
      <c r="I24" s="294"/>
      <c r="J24" s="294"/>
      <c r="K24" s="279" t="s">
        <v>159</v>
      </c>
      <c r="L24" s="290"/>
      <c r="M24" s="118"/>
    </row>
    <row r="25" spans="2:13" ht="15" customHeight="1" thickBot="1" x14ac:dyDescent="0.35">
      <c r="B25" s="289"/>
      <c r="C25" s="14"/>
      <c r="D25" s="18"/>
      <c r="E25" s="295"/>
      <c r="F25" s="298"/>
      <c r="G25" s="299"/>
      <c r="H25" s="299"/>
      <c r="I25" s="295"/>
      <c r="J25" s="295"/>
      <c r="K25" s="15" t="s">
        <v>15</v>
      </c>
      <c r="L25" s="12" t="s">
        <v>16</v>
      </c>
      <c r="M25" s="119"/>
    </row>
    <row r="26" spans="2:13" x14ac:dyDescent="0.3">
      <c r="B26" s="300" t="s">
        <v>17</v>
      </c>
      <c r="C26" s="303" t="s">
        <v>655</v>
      </c>
      <c r="D26" s="303"/>
      <c r="E26" s="303"/>
      <c r="F26" s="303"/>
      <c r="G26" s="303"/>
      <c r="H26" s="303"/>
      <c r="I26" s="303"/>
      <c r="J26" s="303"/>
      <c r="K26" s="303"/>
      <c r="L26" s="303"/>
      <c r="M26" s="304"/>
    </row>
    <row r="27" spans="2:13" ht="15" customHeight="1" x14ac:dyDescent="0.3">
      <c r="B27" s="301"/>
      <c r="C27" s="305" t="s">
        <v>77</v>
      </c>
      <c r="D27" s="305"/>
      <c r="E27" s="305"/>
      <c r="F27" s="306" t="s">
        <v>78</v>
      </c>
      <c r="G27" s="308"/>
      <c r="H27" s="72" t="s">
        <v>76</v>
      </c>
      <c r="I27" s="306" t="s">
        <v>614</v>
      </c>
      <c r="J27" s="307"/>
      <c r="K27" s="308"/>
      <c r="L27" s="186" t="s">
        <v>9</v>
      </c>
      <c r="M27" s="187" t="s">
        <v>10</v>
      </c>
    </row>
    <row r="28" spans="2:13" ht="15.75" customHeight="1" thickBot="1" x14ac:dyDescent="0.35">
      <c r="B28" s="302"/>
      <c r="C28" s="309" t="s">
        <v>877</v>
      </c>
      <c r="D28" s="309"/>
      <c r="E28" s="309"/>
      <c r="F28" s="311" t="s">
        <v>881</v>
      </c>
      <c r="G28" s="312"/>
      <c r="H28" s="73" t="s">
        <v>878</v>
      </c>
      <c r="I28" s="309" t="s">
        <v>879</v>
      </c>
      <c r="J28" s="309"/>
      <c r="K28" s="309"/>
      <c r="L28" s="190"/>
      <c r="M28" s="188" t="s">
        <v>504</v>
      </c>
    </row>
    <row r="29" spans="2:13" ht="30" customHeight="1" thickBot="1" x14ac:dyDescent="0.35">
      <c r="B29" s="281" t="s">
        <v>6</v>
      </c>
      <c r="C29" s="282"/>
      <c r="D29" s="283"/>
      <c r="E29" s="284"/>
      <c r="F29" s="284"/>
      <c r="G29" s="284"/>
      <c r="H29" s="284"/>
      <c r="I29" s="284"/>
      <c r="J29" s="284"/>
      <c r="K29" s="284"/>
      <c r="L29" s="285"/>
      <c r="M29" s="286"/>
    </row>
  </sheetData>
  <sheetProtection algorithmName="SHA-512" hashValue="nosB3/JXh/2croFkz+8aciCQUTZlP0pTtS0JE0ZJDIJS7cxoAC0rjgwoot/GCtSSfXjSYZSJzzlUw2zNOPlOdQ==" saltValue="WHQQdhxyUVtX1h6wlwLx9A=="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F28:G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phoneticPr fontId="13" type="noConversion"/>
  <dataValidations count="3">
    <dataValidation type="list" allowBlank="1" showInputMessage="1" showErrorMessage="1" sqref="L28" xr:uid="{00000000-0002-0000-0700-000000000000}">
      <formula1>State</formula1>
    </dataValidation>
    <dataValidation type="list" allowBlank="1" showInputMessage="1" showErrorMessage="1" sqref="D7:D24 I7:I20 G8:G13 M7:M25" xr:uid="{00000000-0002-0000-0700-000003000000}">
      <formula1>DesMan</formula1>
    </dataValidation>
    <dataValidation type="list" allowBlank="1" showInputMessage="1" showErrorMessage="1" sqref="M28" xr:uid="{A8BF8FC3-549F-4B6C-ABA3-1FCCD8FFFEBC}">
      <formula1>Country</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zoomScale="80" zoomScaleNormal="80" workbookViewId="0">
      <selection activeCell="B1" sqref="B1"/>
    </sheetView>
  </sheetViews>
  <sheetFormatPr defaultColWidth="8.8984375" defaultRowHeight="14.5" x14ac:dyDescent="0.3"/>
  <cols>
    <col min="1" max="1" width="5.59765625" style="10" customWidth="1"/>
    <col min="2" max="2" width="20.59765625" style="10" customWidth="1"/>
    <col min="3" max="4" width="17.59765625" style="10" customWidth="1"/>
    <col min="5" max="7" width="11.69921875" style="10" customWidth="1"/>
    <col min="8" max="8" width="20.59765625" style="10" customWidth="1"/>
    <col min="9" max="9" width="12.69921875" style="10" customWidth="1"/>
    <col min="10" max="12" width="14.09765625" style="10" customWidth="1"/>
    <col min="13" max="16384" width="8.8984375" style="10"/>
  </cols>
  <sheetData>
    <row r="1" spans="2:12" ht="15" thickBot="1" x14ac:dyDescent="0.35"/>
    <row r="2" spans="2:12" ht="15" thickBot="1" x14ac:dyDescent="0.35">
      <c r="B2" s="74" t="s">
        <v>2</v>
      </c>
      <c r="C2" s="75"/>
      <c r="D2" s="75"/>
      <c r="E2" s="75"/>
      <c r="F2" s="75"/>
      <c r="G2" s="75"/>
      <c r="H2" s="75"/>
      <c r="I2" s="76"/>
      <c r="J2" s="76"/>
      <c r="K2" s="76"/>
      <c r="L2" s="77" t="s">
        <v>0</v>
      </c>
    </row>
    <row r="3" spans="2:12" s="95" customFormat="1" ht="15" customHeight="1" thickBot="1" x14ac:dyDescent="0.35">
      <c r="B3" s="35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5"/>
      <c r="D3" s="355"/>
      <c r="E3" s="355"/>
      <c r="F3" s="355"/>
      <c r="G3" s="355"/>
      <c r="H3" s="355"/>
      <c r="I3" s="355"/>
      <c r="J3" s="355"/>
      <c r="K3" s="355"/>
      <c r="L3" s="356"/>
    </row>
    <row r="4" spans="2:12" ht="15" customHeight="1" thickBot="1" x14ac:dyDescent="0.35">
      <c r="B4" s="366" t="s">
        <v>790</v>
      </c>
      <c r="C4" s="367"/>
      <c r="D4" s="367"/>
      <c r="E4" s="367"/>
      <c r="F4" s="367"/>
      <c r="G4" s="367"/>
      <c r="H4" s="367"/>
      <c r="I4" s="367"/>
      <c r="J4" s="367"/>
      <c r="K4" s="367"/>
      <c r="L4" s="368"/>
    </row>
    <row r="5" spans="2:12" ht="43.15" customHeight="1" x14ac:dyDescent="0.3">
      <c r="B5" s="363" t="s">
        <v>835</v>
      </c>
      <c r="C5" s="364"/>
      <c r="D5" s="364"/>
      <c r="E5" s="364"/>
      <c r="F5" s="364"/>
      <c r="G5" s="364"/>
      <c r="H5" s="364"/>
      <c r="I5" s="364"/>
      <c r="J5" s="364"/>
      <c r="K5" s="364"/>
      <c r="L5" s="365"/>
    </row>
    <row r="6" spans="2:12" ht="14.5" customHeight="1" x14ac:dyDescent="0.3">
      <c r="B6" s="338" t="s">
        <v>708</v>
      </c>
      <c r="C6" s="336"/>
      <c r="D6" s="336"/>
      <c r="E6" s="336"/>
      <c r="F6" s="336"/>
      <c r="G6" s="339"/>
      <c r="H6" s="335" t="s">
        <v>801</v>
      </c>
      <c r="I6" s="336"/>
      <c r="J6" s="336"/>
      <c r="K6" s="336"/>
      <c r="L6" s="337"/>
    </row>
    <row r="7" spans="2:12" ht="49.9" customHeight="1" thickBot="1" x14ac:dyDescent="0.35">
      <c r="B7" s="32"/>
      <c r="C7" s="31" t="s">
        <v>709</v>
      </c>
      <c r="D7" s="31" t="s">
        <v>812</v>
      </c>
      <c r="E7" s="31" t="s">
        <v>656</v>
      </c>
      <c r="F7" s="31" t="s">
        <v>657</v>
      </c>
      <c r="G7" s="31" t="s">
        <v>658</v>
      </c>
      <c r="H7" s="31"/>
      <c r="I7" s="31"/>
      <c r="J7" s="33">
        <v>2019</v>
      </c>
      <c r="K7" s="33">
        <v>2020</v>
      </c>
      <c r="L7" s="178" t="s">
        <v>825</v>
      </c>
    </row>
    <row r="8" spans="2:12" ht="16.899999999999999" customHeight="1" x14ac:dyDescent="0.3">
      <c r="B8" s="347" t="s">
        <v>624</v>
      </c>
      <c r="C8" s="330"/>
      <c r="D8" s="330"/>
      <c r="E8" s="340"/>
      <c r="F8" s="340"/>
      <c r="G8" s="340"/>
      <c r="H8" s="344" t="s">
        <v>624</v>
      </c>
      <c r="I8" s="25" t="s">
        <v>642</v>
      </c>
      <c r="J8" s="78"/>
      <c r="K8" s="78"/>
      <c r="L8" s="79"/>
    </row>
    <row r="9" spans="2:12" ht="16.899999999999999" customHeight="1" x14ac:dyDescent="0.3">
      <c r="B9" s="353"/>
      <c r="C9" s="349"/>
      <c r="D9" s="349"/>
      <c r="E9" s="350"/>
      <c r="F9" s="350"/>
      <c r="G9" s="350"/>
      <c r="H9" s="345"/>
      <c r="I9" s="20" t="s">
        <v>623</v>
      </c>
      <c r="J9" s="21"/>
      <c r="K9" s="21"/>
      <c r="L9" s="16"/>
    </row>
    <row r="10" spans="2:12" ht="16.899999999999999" customHeight="1" thickBot="1" x14ac:dyDescent="0.35">
      <c r="B10" s="348"/>
      <c r="C10" s="331"/>
      <c r="D10" s="331"/>
      <c r="E10" s="341"/>
      <c r="F10" s="341"/>
      <c r="G10" s="341"/>
      <c r="H10" s="346"/>
      <c r="I10" s="23" t="s">
        <v>641</v>
      </c>
      <c r="J10" s="24"/>
      <c r="K10" s="24"/>
      <c r="L10" s="17"/>
    </row>
    <row r="11" spans="2:12" ht="16.899999999999999" customHeight="1" x14ac:dyDescent="0.3">
      <c r="B11" s="347" t="s">
        <v>158</v>
      </c>
      <c r="C11" s="330"/>
      <c r="D11" s="330"/>
      <c r="E11" s="340"/>
      <c r="F11" s="340"/>
      <c r="G11" s="340"/>
      <c r="H11" s="344" t="s">
        <v>158</v>
      </c>
      <c r="I11" s="357" t="s">
        <v>784</v>
      </c>
      <c r="J11" s="359"/>
      <c r="K11" s="359"/>
      <c r="L11" s="361"/>
    </row>
    <row r="12" spans="2:12" ht="16.899999999999999" customHeight="1" thickBot="1" x14ac:dyDescent="0.35">
      <c r="B12" s="348"/>
      <c r="C12" s="331"/>
      <c r="D12" s="331"/>
      <c r="E12" s="341"/>
      <c r="F12" s="341"/>
      <c r="G12" s="341"/>
      <c r="H12" s="346"/>
      <c r="I12" s="358"/>
      <c r="J12" s="360"/>
      <c r="K12" s="360"/>
      <c r="L12" s="362"/>
    </row>
    <row r="13" spans="2:12" ht="16.899999999999999" customHeight="1" x14ac:dyDescent="0.3">
      <c r="B13" s="351" t="s">
        <v>79</v>
      </c>
      <c r="C13" s="330"/>
      <c r="D13" s="330"/>
      <c r="E13" s="340"/>
      <c r="F13" s="340"/>
      <c r="G13" s="340"/>
      <c r="H13" s="344" t="s">
        <v>79</v>
      </c>
      <c r="I13" s="357" t="s">
        <v>784</v>
      </c>
      <c r="J13" s="359"/>
      <c r="K13" s="359"/>
      <c r="L13" s="361"/>
    </row>
    <row r="14" spans="2:12" ht="16.899999999999999" customHeight="1" thickBot="1" x14ac:dyDescent="0.35">
      <c r="B14" s="352"/>
      <c r="C14" s="331"/>
      <c r="D14" s="331"/>
      <c r="E14" s="341"/>
      <c r="F14" s="341"/>
      <c r="G14" s="341"/>
      <c r="H14" s="346"/>
      <c r="I14" s="358"/>
      <c r="J14" s="360"/>
      <c r="K14" s="360"/>
      <c r="L14" s="362"/>
    </row>
    <row r="15" spans="2:12" ht="16.899999999999999" customHeight="1" x14ac:dyDescent="0.3">
      <c r="B15" s="347" t="s">
        <v>628</v>
      </c>
      <c r="C15" s="330"/>
      <c r="D15" s="330"/>
      <c r="E15" s="340"/>
      <c r="F15" s="340"/>
      <c r="G15" s="340"/>
      <c r="H15" s="344" t="s">
        <v>628</v>
      </c>
      <c r="I15" s="357" t="s">
        <v>784</v>
      </c>
      <c r="J15" s="359"/>
      <c r="K15" s="359"/>
      <c r="L15" s="361"/>
    </row>
    <row r="16" spans="2:12" ht="16.899999999999999" customHeight="1" thickBot="1" x14ac:dyDescent="0.35">
      <c r="B16" s="348"/>
      <c r="C16" s="331"/>
      <c r="D16" s="331"/>
      <c r="E16" s="341"/>
      <c r="F16" s="341"/>
      <c r="G16" s="341"/>
      <c r="H16" s="346"/>
      <c r="I16" s="358"/>
      <c r="J16" s="360"/>
      <c r="K16" s="360"/>
      <c r="L16" s="362"/>
    </row>
    <row r="17" spans="2:12" ht="16.899999999999999" customHeight="1" x14ac:dyDescent="0.3">
      <c r="B17" s="347" t="s">
        <v>80</v>
      </c>
      <c r="C17" s="330"/>
      <c r="D17" s="330"/>
      <c r="E17" s="340"/>
      <c r="F17" s="340"/>
      <c r="G17" s="340"/>
      <c r="H17" s="344" t="s">
        <v>80</v>
      </c>
      <c r="I17" s="357" t="s">
        <v>784</v>
      </c>
      <c r="J17" s="359"/>
      <c r="K17" s="359"/>
      <c r="L17" s="361"/>
    </row>
    <row r="18" spans="2:12" ht="16.899999999999999" customHeight="1" thickBot="1" x14ac:dyDescent="0.35">
      <c r="B18" s="348"/>
      <c r="C18" s="331"/>
      <c r="D18" s="331"/>
      <c r="E18" s="341"/>
      <c r="F18" s="341"/>
      <c r="G18" s="341"/>
      <c r="H18" s="346"/>
      <c r="I18" s="358"/>
      <c r="J18" s="360"/>
      <c r="K18" s="360"/>
      <c r="L18" s="362"/>
    </row>
    <row r="19" spans="2:12" ht="16.899999999999999" customHeight="1" x14ac:dyDescent="0.3">
      <c r="B19" s="347" t="s">
        <v>799</v>
      </c>
      <c r="C19" s="330"/>
      <c r="D19" s="330"/>
      <c r="E19" s="340"/>
      <c r="F19" s="340"/>
      <c r="G19" s="340"/>
      <c r="H19" s="347" t="s">
        <v>799</v>
      </c>
      <c r="I19" s="357" t="s">
        <v>784</v>
      </c>
      <c r="J19" s="359"/>
      <c r="K19" s="359"/>
      <c r="L19" s="361"/>
    </row>
    <row r="20" spans="2:12" ht="16.899999999999999" customHeight="1" thickBot="1" x14ac:dyDescent="0.35">
      <c r="B20" s="348"/>
      <c r="C20" s="331"/>
      <c r="D20" s="331"/>
      <c r="E20" s="341"/>
      <c r="F20" s="341"/>
      <c r="G20" s="341"/>
      <c r="H20" s="348"/>
      <c r="I20" s="358"/>
      <c r="J20" s="360"/>
      <c r="K20" s="360"/>
      <c r="L20" s="362"/>
    </row>
    <row r="21" spans="2:12" ht="16.899999999999999" customHeight="1" x14ac:dyDescent="0.3">
      <c r="B21" s="347" t="s">
        <v>753</v>
      </c>
      <c r="C21" s="330"/>
      <c r="D21" s="330"/>
      <c r="E21" s="340"/>
      <c r="F21" s="340"/>
      <c r="G21" s="340"/>
      <c r="H21" s="347" t="s">
        <v>753</v>
      </c>
      <c r="I21" s="357" t="s">
        <v>784</v>
      </c>
      <c r="J21" s="359"/>
      <c r="K21" s="359"/>
      <c r="L21" s="361"/>
    </row>
    <row r="22" spans="2:12" ht="16.899999999999999" customHeight="1" thickBot="1" x14ac:dyDescent="0.35">
      <c r="B22" s="348"/>
      <c r="C22" s="331"/>
      <c r="D22" s="331"/>
      <c r="E22" s="341"/>
      <c r="F22" s="341"/>
      <c r="G22" s="341"/>
      <c r="H22" s="348"/>
      <c r="I22" s="358"/>
      <c r="J22" s="360"/>
      <c r="K22" s="360"/>
      <c r="L22" s="362"/>
    </row>
    <row r="23" spans="2:12" ht="16.899999999999999" customHeight="1" x14ac:dyDescent="0.3">
      <c r="B23" s="347" t="s">
        <v>646</v>
      </c>
      <c r="C23" s="330"/>
      <c r="D23" s="330"/>
      <c r="E23" s="340"/>
      <c r="F23" s="340"/>
      <c r="G23" s="340"/>
      <c r="H23" s="344" t="s">
        <v>646</v>
      </c>
      <c r="I23" s="357" t="s">
        <v>784</v>
      </c>
      <c r="J23" s="359"/>
      <c r="K23" s="359"/>
      <c r="L23" s="361"/>
    </row>
    <row r="24" spans="2:12" ht="16.899999999999999" customHeight="1" thickBot="1" x14ac:dyDescent="0.35">
      <c r="B24" s="353"/>
      <c r="C24" s="332"/>
      <c r="D24" s="332"/>
      <c r="E24" s="350"/>
      <c r="F24" s="350"/>
      <c r="G24" s="350"/>
      <c r="H24" s="346"/>
      <c r="I24" s="358"/>
      <c r="J24" s="360"/>
      <c r="K24" s="360"/>
      <c r="L24" s="362"/>
    </row>
    <row r="25" spans="2:12" ht="16.899999999999999" customHeight="1" x14ac:dyDescent="0.3">
      <c r="B25" s="347" t="s">
        <v>802</v>
      </c>
      <c r="C25" s="330"/>
      <c r="D25" s="330"/>
      <c r="E25" s="340"/>
      <c r="F25" s="340"/>
      <c r="G25" s="340"/>
      <c r="H25" s="347" t="s">
        <v>802</v>
      </c>
      <c r="I25" s="357" t="s">
        <v>784</v>
      </c>
      <c r="J25" s="359"/>
      <c r="K25" s="359"/>
      <c r="L25" s="361"/>
    </row>
    <row r="26" spans="2:12" ht="16.899999999999999" customHeight="1" thickBot="1" x14ac:dyDescent="0.35">
      <c r="B26" s="348"/>
      <c r="C26" s="331"/>
      <c r="D26" s="331"/>
      <c r="E26" s="341"/>
      <c r="F26" s="341"/>
      <c r="G26" s="341"/>
      <c r="H26" s="348"/>
      <c r="I26" s="358"/>
      <c r="J26" s="360"/>
      <c r="K26" s="360"/>
      <c r="L26" s="362"/>
    </row>
    <row r="27" spans="2:12" ht="16.899999999999999" customHeight="1" x14ac:dyDescent="0.3">
      <c r="B27" s="185" t="s">
        <v>15</v>
      </c>
      <c r="C27" s="333"/>
      <c r="D27" s="333"/>
      <c r="E27" s="340"/>
      <c r="F27" s="340"/>
      <c r="G27" s="342"/>
      <c r="H27" s="344" t="s">
        <v>15</v>
      </c>
      <c r="I27" s="357" t="s">
        <v>784</v>
      </c>
      <c r="J27" s="359"/>
      <c r="K27" s="359"/>
      <c r="L27" s="361"/>
    </row>
    <row r="28" spans="2:12" ht="16.899999999999999" customHeight="1" thickBot="1" x14ac:dyDescent="0.35">
      <c r="B28" s="120" t="s">
        <v>16</v>
      </c>
      <c r="C28" s="334"/>
      <c r="D28" s="334"/>
      <c r="E28" s="341"/>
      <c r="F28" s="341"/>
      <c r="G28" s="343"/>
      <c r="H28" s="346"/>
      <c r="I28" s="358"/>
      <c r="J28" s="360"/>
      <c r="K28" s="360"/>
      <c r="L28" s="362"/>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phoneticPr fontId="13" type="noConversion"/>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zoomScale="80" zoomScaleNormal="80" workbookViewId="0">
      <selection activeCell="B1" sqref="B1"/>
    </sheetView>
  </sheetViews>
  <sheetFormatPr defaultColWidth="8.8984375" defaultRowHeight="12.5" x14ac:dyDescent="0.25"/>
  <cols>
    <col min="1" max="1" width="5.59765625" style="1" customWidth="1"/>
    <col min="2" max="2" width="3.296875" style="1" customWidth="1"/>
    <col min="3" max="3" width="14.69921875" style="1" customWidth="1"/>
    <col min="4" max="5" width="23.69921875" style="1" customWidth="1"/>
    <col min="6" max="7" width="17" style="1" customWidth="1"/>
    <col min="8" max="9" width="8.8984375" style="1"/>
    <col min="10" max="14" width="18.8984375" style="1" customWidth="1"/>
    <col min="15" max="16384" width="8.8984375" style="1"/>
  </cols>
  <sheetData>
    <row r="1" spans="2:14" ht="13" thickBot="1" x14ac:dyDescent="0.3"/>
    <row r="2" spans="2:14" ht="15" customHeight="1" thickBot="1" x14ac:dyDescent="0.3">
      <c r="B2" s="320" t="s">
        <v>2</v>
      </c>
      <c r="C2" s="321"/>
      <c r="D2" s="3"/>
      <c r="E2" s="3"/>
      <c r="F2" s="3"/>
      <c r="G2" s="3"/>
      <c r="H2" s="3"/>
      <c r="I2" s="27"/>
      <c r="J2" s="27"/>
      <c r="K2" s="27"/>
      <c r="L2" s="106"/>
      <c r="M2" s="106"/>
      <c r="N2" s="13" t="s">
        <v>0</v>
      </c>
    </row>
    <row r="3" spans="2:14" s="95" customFormat="1" ht="15" customHeight="1" x14ac:dyDescent="0.3">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9"/>
      <c r="D3" s="369"/>
      <c r="E3" s="369"/>
      <c r="F3" s="369"/>
      <c r="G3" s="369"/>
      <c r="H3" s="369"/>
      <c r="I3" s="369"/>
      <c r="J3" s="369"/>
      <c r="K3" s="369"/>
      <c r="L3" s="369"/>
      <c r="M3" s="369"/>
      <c r="N3" s="329"/>
    </row>
    <row r="4" spans="2:14" ht="15" customHeight="1" thickBot="1" x14ac:dyDescent="0.3">
      <c r="B4" s="372" t="s">
        <v>791</v>
      </c>
      <c r="C4" s="373"/>
      <c r="D4" s="373"/>
      <c r="E4" s="373"/>
      <c r="F4" s="373"/>
      <c r="G4" s="373"/>
      <c r="H4" s="373"/>
      <c r="I4" s="373"/>
      <c r="J4" s="373"/>
      <c r="K4" s="373"/>
      <c r="L4" s="373"/>
      <c r="M4" s="373"/>
      <c r="N4" s="374"/>
    </row>
    <row r="5" spans="2:14" ht="40.9" customHeight="1" x14ac:dyDescent="0.25">
      <c r="B5" s="375" t="s">
        <v>831</v>
      </c>
      <c r="C5" s="376"/>
      <c r="D5" s="376"/>
      <c r="E5" s="376"/>
      <c r="F5" s="376"/>
      <c r="G5" s="376"/>
      <c r="H5" s="376"/>
      <c r="I5" s="376"/>
      <c r="J5" s="376"/>
      <c r="K5" s="376"/>
      <c r="L5" s="376"/>
      <c r="M5" s="377"/>
      <c r="N5" s="378"/>
    </row>
    <row r="6" spans="2:14" ht="33" customHeight="1" x14ac:dyDescent="0.25">
      <c r="B6" s="133"/>
      <c r="C6" s="380" t="s">
        <v>631</v>
      </c>
      <c r="D6" s="380"/>
      <c r="E6" s="380"/>
      <c r="F6" s="380"/>
      <c r="G6" s="134"/>
      <c r="H6" s="379" t="s">
        <v>663</v>
      </c>
      <c r="I6" s="379"/>
      <c r="J6" s="380" t="s">
        <v>633</v>
      </c>
      <c r="K6" s="380"/>
      <c r="L6" s="380"/>
      <c r="M6" s="381"/>
      <c r="N6" s="382"/>
    </row>
    <row r="7" spans="2:14" ht="25" x14ac:dyDescent="0.25">
      <c r="B7" s="133"/>
      <c r="C7" s="135" t="s">
        <v>632</v>
      </c>
      <c r="D7" s="135" t="s">
        <v>708</v>
      </c>
      <c r="E7" s="135" t="s">
        <v>625</v>
      </c>
      <c r="F7" s="135" t="s">
        <v>827</v>
      </c>
      <c r="G7" s="136" t="s">
        <v>724</v>
      </c>
      <c r="H7" s="137" t="s">
        <v>668</v>
      </c>
      <c r="I7" s="137" t="s">
        <v>623</v>
      </c>
      <c r="J7" s="135" t="s">
        <v>660</v>
      </c>
      <c r="K7" s="135" t="s">
        <v>627</v>
      </c>
      <c r="L7" s="135" t="s">
        <v>661</v>
      </c>
      <c r="M7" s="135" t="s">
        <v>662</v>
      </c>
      <c r="N7" s="138" t="s">
        <v>803</v>
      </c>
    </row>
    <row r="8" spans="2:14" ht="26.5" customHeight="1" x14ac:dyDescent="0.25">
      <c r="B8" s="139"/>
      <c r="C8" s="370" t="s">
        <v>761</v>
      </c>
      <c r="D8" s="371"/>
      <c r="E8" s="371"/>
      <c r="F8" s="371"/>
      <c r="G8" s="121"/>
      <c r="H8" s="132">
        <v>193</v>
      </c>
      <c r="I8" s="56"/>
      <c r="J8" s="140"/>
      <c r="K8" s="140"/>
      <c r="L8" s="140"/>
      <c r="M8" s="140"/>
      <c r="N8" s="141"/>
    </row>
    <row r="9" spans="2:14" ht="24" customHeight="1" x14ac:dyDescent="0.25">
      <c r="B9" s="36">
        <v>1</v>
      </c>
      <c r="C9" s="121" t="s">
        <v>850</v>
      </c>
      <c r="D9" s="121" t="s">
        <v>870</v>
      </c>
      <c r="E9" s="121" t="s">
        <v>18</v>
      </c>
      <c r="F9" s="121"/>
      <c r="G9" s="121" t="s">
        <v>857</v>
      </c>
      <c r="H9" s="22"/>
      <c r="I9" s="122"/>
      <c r="J9" s="121" t="s">
        <v>849</v>
      </c>
      <c r="K9" s="121"/>
      <c r="L9" s="121"/>
      <c r="M9" s="123"/>
      <c r="N9" s="124"/>
    </row>
    <row r="10" spans="2:14" ht="24" customHeight="1" x14ac:dyDescent="0.25">
      <c r="B10" s="37">
        <v>2</v>
      </c>
      <c r="C10" s="125" t="s">
        <v>851</v>
      </c>
      <c r="D10" s="125" t="s">
        <v>871</v>
      </c>
      <c r="E10" s="125" t="s">
        <v>18</v>
      </c>
      <c r="F10" s="125"/>
      <c r="G10" s="121" t="s">
        <v>858</v>
      </c>
      <c r="H10" s="22"/>
      <c r="I10" s="56"/>
      <c r="J10" s="125" t="s">
        <v>849</v>
      </c>
      <c r="K10" s="125"/>
      <c r="L10" s="125"/>
      <c r="M10" s="126"/>
      <c r="N10" s="127"/>
    </row>
    <row r="11" spans="2:14" ht="24" customHeight="1" x14ac:dyDescent="0.25">
      <c r="B11" s="37">
        <v>3</v>
      </c>
      <c r="C11" s="125" t="s">
        <v>852</v>
      </c>
      <c r="D11" s="125" t="s">
        <v>871</v>
      </c>
      <c r="E11" s="125" t="s">
        <v>21</v>
      </c>
      <c r="F11" s="125"/>
      <c r="G11" s="121" t="s">
        <v>859</v>
      </c>
      <c r="H11" s="22"/>
      <c r="I11" s="56"/>
      <c r="J11" s="125" t="s">
        <v>849</v>
      </c>
      <c r="K11" s="125"/>
      <c r="L11" s="125"/>
      <c r="M11" s="126"/>
      <c r="N11" s="127"/>
    </row>
    <row r="12" spans="2:14" ht="24" customHeight="1" x14ac:dyDescent="0.25">
      <c r="B12" s="37">
        <v>4</v>
      </c>
      <c r="C12" s="125" t="s">
        <v>853</v>
      </c>
      <c r="D12" s="125" t="s">
        <v>871</v>
      </c>
      <c r="E12" s="125" t="s">
        <v>18</v>
      </c>
      <c r="F12" s="125"/>
      <c r="G12" s="121" t="s">
        <v>857</v>
      </c>
      <c r="H12" s="22"/>
      <c r="I12" s="56"/>
      <c r="J12" s="125" t="s">
        <v>849</v>
      </c>
      <c r="K12" s="125"/>
      <c r="L12" s="125"/>
      <c r="M12" s="126"/>
      <c r="N12" s="127"/>
    </row>
    <row r="13" spans="2:14" ht="24" customHeight="1" x14ac:dyDescent="0.25">
      <c r="B13" s="37">
        <v>5</v>
      </c>
      <c r="C13" s="125" t="s">
        <v>854</v>
      </c>
      <c r="D13" s="125" t="s">
        <v>871</v>
      </c>
      <c r="E13" s="125" t="s">
        <v>18</v>
      </c>
      <c r="F13" s="125"/>
      <c r="G13" s="121" t="s">
        <v>858</v>
      </c>
      <c r="H13" s="22"/>
      <c r="I13" s="56"/>
      <c r="J13" s="125" t="s">
        <v>849</v>
      </c>
      <c r="K13" s="125"/>
      <c r="L13" s="125"/>
      <c r="M13" s="126"/>
      <c r="N13" s="127"/>
    </row>
    <row r="14" spans="2:14" ht="24" customHeight="1" x14ac:dyDescent="0.25">
      <c r="B14" s="37">
        <v>6</v>
      </c>
      <c r="C14" s="125" t="s">
        <v>855</v>
      </c>
      <c r="D14" s="125" t="s">
        <v>871</v>
      </c>
      <c r="E14" s="125" t="s">
        <v>21</v>
      </c>
      <c r="F14" s="125"/>
      <c r="G14" s="121" t="s">
        <v>859</v>
      </c>
      <c r="H14" s="22"/>
      <c r="I14" s="56"/>
      <c r="J14" s="125" t="s">
        <v>849</v>
      </c>
      <c r="K14" s="125"/>
      <c r="L14" s="125"/>
      <c r="M14" s="126"/>
      <c r="N14" s="127"/>
    </row>
    <row r="15" spans="2:14" ht="24" customHeight="1" x14ac:dyDescent="0.25">
      <c r="B15" s="37">
        <v>7</v>
      </c>
      <c r="C15" s="125" t="s">
        <v>875</v>
      </c>
      <c r="D15" s="125" t="s">
        <v>871</v>
      </c>
      <c r="E15" s="125" t="s">
        <v>18</v>
      </c>
      <c r="F15" s="125"/>
      <c r="G15" s="121" t="s">
        <v>857</v>
      </c>
      <c r="H15" s="22"/>
      <c r="I15" s="56"/>
      <c r="J15" s="125" t="s">
        <v>849</v>
      </c>
      <c r="K15" s="125"/>
      <c r="L15" s="125"/>
      <c r="M15" s="126"/>
      <c r="N15" s="127"/>
    </row>
    <row r="16" spans="2:14" ht="24" customHeight="1" x14ac:dyDescent="0.25">
      <c r="B16" s="37">
        <v>8</v>
      </c>
      <c r="C16" s="125" t="s">
        <v>880</v>
      </c>
      <c r="D16" s="125" t="s">
        <v>872</v>
      </c>
      <c r="E16" s="125" t="s">
        <v>18</v>
      </c>
      <c r="F16" s="125"/>
      <c r="G16" s="121" t="s">
        <v>861</v>
      </c>
      <c r="H16" s="22"/>
      <c r="I16" s="56"/>
      <c r="J16" s="125" t="s">
        <v>849</v>
      </c>
      <c r="K16" s="125"/>
      <c r="L16" s="125"/>
      <c r="M16" s="126"/>
      <c r="N16" s="127"/>
    </row>
    <row r="17" spans="2:14" ht="24" customHeight="1" x14ac:dyDescent="0.25">
      <c r="B17" s="37">
        <v>9</v>
      </c>
      <c r="C17" s="125" t="s">
        <v>874</v>
      </c>
      <c r="D17" s="125" t="s">
        <v>872</v>
      </c>
      <c r="E17" s="125" t="s">
        <v>18</v>
      </c>
      <c r="F17" s="125"/>
      <c r="G17" s="121" t="s">
        <v>858</v>
      </c>
      <c r="H17" s="22"/>
      <c r="I17" s="56"/>
      <c r="J17" s="125" t="s">
        <v>849</v>
      </c>
      <c r="K17" s="125"/>
      <c r="L17" s="125"/>
      <c r="M17" s="126"/>
      <c r="N17" s="127"/>
    </row>
    <row r="18" spans="2:14" ht="24" customHeight="1" thickBot="1" x14ac:dyDescent="0.3">
      <c r="B18" s="107">
        <v>10</v>
      </c>
      <c r="C18" s="128" t="s">
        <v>856</v>
      </c>
      <c r="D18" s="128" t="s">
        <v>872</v>
      </c>
      <c r="E18" s="128" t="s">
        <v>18</v>
      </c>
      <c r="F18" s="128"/>
      <c r="G18" s="129" t="s">
        <v>860</v>
      </c>
      <c r="H18" s="88"/>
      <c r="I18" s="60"/>
      <c r="J18" s="128" t="s">
        <v>849</v>
      </c>
      <c r="K18" s="128"/>
      <c r="L18" s="128"/>
      <c r="M18" s="130"/>
      <c r="N18" s="131"/>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phoneticPr fontId="13" type="noConversion"/>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zoomScale="80" zoomScaleNormal="80" workbookViewId="0">
      <selection activeCell="B1" sqref="B1"/>
    </sheetView>
  </sheetViews>
  <sheetFormatPr defaultColWidth="8.8984375" defaultRowHeight="12.5" x14ac:dyDescent="0.25"/>
  <cols>
    <col min="1" max="1" width="5.59765625" style="1" customWidth="1"/>
    <col min="2" max="2" width="3.59765625" style="1" customWidth="1"/>
    <col min="3" max="3" width="28.3984375" style="1" customWidth="1"/>
    <col min="4" max="4" width="22.69921875" style="1" customWidth="1"/>
    <col min="5" max="5" width="24.296875" style="1" customWidth="1"/>
    <col min="6" max="6" width="8.296875" style="1" customWidth="1"/>
    <col min="7" max="7" width="22.69921875" style="1" customWidth="1"/>
    <col min="8" max="8" width="24.296875" style="1" customWidth="1"/>
    <col min="9" max="9" width="8.296875" style="1" customWidth="1"/>
    <col min="10" max="10" width="22.69921875" style="1" customWidth="1"/>
    <col min="11" max="11" width="24.296875" style="1" customWidth="1"/>
    <col min="12" max="12" width="8.296875" style="1" customWidth="1"/>
    <col min="13" max="16384" width="8.8984375" style="1"/>
  </cols>
  <sheetData>
    <row r="1" spans="2:14" ht="13" thickBot="1" x14ac:dyDescent="0.3"/>
    <row r="2" spans="2:14" ht="15" customHeight="1" thickBot="1" x14ac:dyDescent="0.3">
      <c r="B2" s="320" t="s">
        <v>2</v>
      </c>
      <c r="C2" s="321"/>
      <c r="D2" s="3"/>
      <c r="E2" s="3"/>
      <c r="F2" s="3"/>
      <c r="G2" s="3"/>
      <c r="H2" s="47"/>
      <c r="I2" s="47"/>
      <c r="J2" s="47"/>
      <c r="K2" s="106"/>
      <c r="L2" s="13" t="s">
        <v>0</v>
      </c>
    </row>
    <row r="3" spans="2:14" s="95" customFormat="1" ht="15" customHeight="1" x14ac:dyDescent="0.3">
      <c r="B3" s="3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4"/>
      <c r="D3" s="384"/>
      <c r="E3" s="384"/>
      <c r="F3" s="384"/>
      <c r="G3" s="384"/>
      <c r="H3" s="384"/>
      <c r="I3" s="384"/>
      <c r="J3" s="384"/>
      <c r="K3" s="384"/>
      <c r="L3" s="385"/>
      <c r="M3" s="98"/>
      <c r="N3" s="98"/>
    </row>
    <row r="4" spans="2:14" ht="15" customHeight="1" x14ac:dyDescent="0.25">
      <c r="B4" s="372" t="s">
        <v>792</v>
      </c>
      <c r="C4" s="373"/>
      <c r="D4" s="373"/>
      <c r="E4" s="373"/>
      <c r="F4" s="373"/>
      <c r="G4" s="373"/>
      <c r="H4" s="373"/>
      <c r="I4" s="373"/>
      <c r="J4" s="373"/>
      <c r="K4" s="373"/>
      <c r="L4" s="374"/>
    </row>
    <row r="5" spans="2:14" ht="40.9" customHeight="1" x14ac:dyDescent="0.25">
      <c r="B5" s="386" t="s">
        <v>804</v>
      </c>
      <c r="C5" s="387"/>
      <c r="D5" s="387"/>
      <c r="E5" s="387"/>
      <c r="F5" s="387"/>
      <c r="G5" s="387"/>
      <c r="H5" s="387"/>
      <c r="I5" s="387"/>
      <c r="J5" s="387"/>
      <c r="K5" s="387"/>
      <c r="L5" s="388"/>
    </row>
    <row r="6" spans="2:14" ht="33" customHeight="1" x14ac:dyDescent="0.25">
      <c r="B6" s="396"/>
      <c r="C6" s="394" t="s">
        <v>713</v>
      </c>
      <c r="D6" s="389" t="s">
        <v>634</v>
      </c>
      <c r="E6" s="389"/>
      <c r="F6" s="389"/>
      <c r="G6" s="390" t="s">
        <v>636</v>
      </c>
      <c r="H6" s="391"/>
      <c r="I6" s="392"/>
      <c r="J6" s="390" t="s">
        <v>637</v>
      </c>
      <c r="K6" s="391"/>
      <c r="L6" s="393"/>
    </row>
    <row r="7" spans="2:14" ht="25" x14ac:dyDescent="0.25">
      <c r="B7" s="397"/>
      <c r="C7" s="395"/>
      <c r="D7" s="112" t="s">
        <v>813</v>
      </c>
      <c r="E7" s="112" t="s">
        <v>638</v>
      </c>
      <c r="F7" s="112" t="s">
        <v>635</v>
      </c>
      <c r="G7" s="112" t="s">
        <v>813</v>
      </c>
      <c r="H7" s="112" t="s">
        <v>638</v>
      </c>
      <c r="I7" s="112" t="s">
        <v>635</v>
      </c>
      <c r="J7" s="112" t="s">
        <v>813</v>
      </c>
      <c r="K7" s="112" t="s">
        <v>638</v>
      </c>
      <c r="L7" s="113" t="s">
        <v>635</v>
      </c>
    </row>
    <row r="8" spans="2:14" s="11" customFormat="1" ht="24.65" customHeight="1" x14ac:dyDescent="0.3">
      <c r="B8" s="36">
        <v>1</v>
      </c>
      <c r="C8" s="103" t="str">
        <f>IF('4a'!C9&amp;" ("&amp;'4a'!D9&amp;", "&amp;'4a'!E9&amp;", "&amp;'4a'!F9&amp;")"=" (, , )", "",  '4a'!C9&amp;" ("&amp;'4a'!D9&amp;", "&amp;'4a'!E9&amp;", "&amp;'4a'!F9&amp;")")</f>
        <v>300mm POL (Memory, Bulk Silicon, )</v>
      </c>
      <c r="D8" s="121"/>
      <c r="E8" s="121"/>
      <c r="F8" s="142"/>
      <c r="G8" s="121"/>
      <c r="H8" s="121"/>
      <c r="I8" s="142"/>
      <c r="J8" s="121"/>
      <c r="K8" s="191"/>
      <c r="L8" s="143"/>
    </row>
    <row r="9" spans="2:14" s="11" customFormat="1" ht="24.65" customHeight="1" x14ac:dyDescent="0.3">
      <c r="B9" s="37">
        <v>2</v>
      </c>
      <c r="C9" s="103" t="str">
        <f>IF('4a'!C10&amp;" ("&amp;'4a'!D10&amp;", "&amp;'4a'!E10&amp;", "&amp;'4a'!F10&amp;")"=" (, , )", "",  '4a'!C10&amp;" ("&amp;'4a'!D10&amp;", "&amp;'4a'!E10&amp;", "&amp;'4a'!F10&amp;")")</f>
        <v>300mm Epi (Logic, Bulk Silicon, )</v>
      </c>
      <c r="D9" s="125"/>
      <c r="E9" s="125"/>
      <c r="F9" s="144"/>
      <c r="G9" s="121"/>
      <c r="H9" s="125"/>
      <c r="I9" s="144"/>
      <c r="J9" s="121"/>
      <c r="K9" s="125"/>
      <c r="L9" s="145"/>
    </row>
    <row r="10" spans="2:14" s="11" customFormat="1" ht="24.65" customHeight="1" x14ac:dyDescent="0.3">
      <c r="B10" s="37">
        <v>3</v>
      </c>
      <c r="C10" s="103" t="str">
        <f>IF('4a'!C11&amp;" ("&amp;'4a'!D11&amp;", "&amp;'4a'!E11&amp;", "&amp;'4a'!F11&amp;")"=" (, , )", " ",  '4a'!C11&amp;" ("&amp;'4a'!D11&amp;", "&amp;'4a'!E11&amp;", "&amp;'4a'!F11&amp;")")</f>
        <v>200mm SOI (Logic, Silicon on Insulator, )</v>
      </c>
      <c r="D10" s="125"/>
      <c r="E10" s="125"/>
      <c r="F10" s="144"/>
      <c r="G10" s="125"/>
      <c r="H10" s="125"/>
      <c r="I10" s="144"/>
      <c r="J10" s="125"/>
      <c r="K10" s="125"/>
      <c r="L10" s="145"/>
    </row>
    <row r="11" spans="2:14" s="11" customFormat="1" ht="24.65" customHeight="1" x14ac:dyDescent="0.3">
      <c r="B11" s="37">
        <v>4</v>
      </c>
      <c r="C11" s="103" t="str">
        <f>IF('4a'!C12&amp;" ("&amp;'4a'!D12&amp;", "&amp;'4a'!E12&amp;", "&amp;'4a'!F12&amp;")"=" (, , )", " ",  '4a'!C12&amp;" ("&amp;'4a'!D12&amp;", "&amp;'4a'!E12&amp;", "&amp;'4a'!F12&amp;")")</f>
        <v>200mm POL (Logic, Bulk Silicon, )</v>
      </c>
      <c r="D11" s="125"/>
      <c r="E11" s="125"/>
      <c r="F11" s="144"/>
      <c r="G11" s="125"/>
      <c r="H11" s="125"/>
      <c r="I11" s="144"/>
      <c r="J11" s="121"/>
      <c r="K11" s="125"/>
      <c r="L11" s="145"/>
    </row>
    <row r="12" spans="2:14" s="11" customFormat="1" ht="24.65" customHeight="1" x14ac:dyDescent="0.3">
      <c r="B12" s="37">
        <v>5</v>
      </c>
      <c r="C12" s="103" t="str">
        <f>IF('4a'!C13&amp;" ("&amp;'4a'!D13&amp;", "&amp;'4a'!E13&amp;", "&amp;'4a'!F13&amp;")"=" (, , )", " ",  '4a'!C13&amp;" ("&amp;'4a'!D13&amp;", "&amp;'4a'!E13&amp;", "&amp;'4a'!F13&amp;")")</f>
        <v>200mm Epi (Logic, Bulk Silicon, )</v>
      </c>
      <c r="D12" s="125"/>
      <c r="E12" s="125"/>
      <c r="F12" s="144"/>
      <c r="G12" s="125"/>
      <c r="H12" s="125"/>
      <c r="I12" s="144"/>
      <c r="J12" s="125"/>
      <c r="K12" s="125"/>
      <c r="L12" s="145"/>
    </row>
    <row r="13" spans="2:14" s="11" customFormat="1" ht="24.65" customHeight="1" x14ac:dyDescent="0.3">
      <c r="B13" s="37">
        <v>6</v>
      </c>
      <c r="C13" s="103" t="str">
        <f>IF('4a'!C14&amp;" ("&amp;'4a'!D14&amp;", "&amp;'4a'!E14&amp;", "&amp;'4a'!F14&amp;")"=" (, , )", " ",  '4a'!C14&amp;" ("&amp;'4a'!D14&amp;", "&amp;'4a'!E14&amp;", "&amp;'4a'!F14&amp;")")</f>
        <v>150mm SOI (Logic, Silicon on Insulator, )</v>
      </c>
      <c r="D13" s="125"/>
      <c r="E13" s="125"/>
      <c r="F13" s="144"/>
      <c r="G13" s="125"/>
      <c r="H13" s="125"/>
      <c r="I13" s="144"/>
      <c r="J13" s="125"/>
      <c r="K13" s="125"/>
      <c r="L13" s="145"/>
    </row>
    <row r="14" spans="2:14" s="11" customFormat="1" ht="24.65" customHeight="1" x14ac:dyDescent="0.3">
      <c r="B14" s="37">
        <v>7</v>
      </c>
      <c r="C14" s="103" t="str">
        <f>IF('4a'!C15&amp;" ("&amp;'4a'!D15&amp;", "&amp;'4a'!E15&amp;", "&amp;'4a'!F15&amp;")"=" (, , )", " ",  '4a'!C15&amp;" ("&amp;'4a'!D15&amp;", "&amp;'4a'!E15&amp;", "&amp;'4a'!F15&amp;")")</f>
        <v>150mm POL (Logic, Bulk Silicon, )</v>
      </c>
      <c r="D14" s="125"/>
      <c r="E14" s="125"/>
      <c r="F14" s="144"/>
      <c r="G14" s="125"/>
      <c r="H14" s="125"/>
      <c r="I14" s="144"/>
      <c r="J14" s="125"/>
      <c r="K14" s="125"/>
      <c r="L14" s="145"/>
    </row>
    <row r="15" spans="2:14" s="11" customFormat="1" ht="24.65" customHeight="1" x14ac:dyDescent="0.3">
      <c r="B15" s="37">
        <v>8</v>
      </c>
      <c r="C15" s="103" t="str">
        <f>IF('4a'!C16&amp;" ("&amp;'4a'!D16&amp;", "&amp;'4a'!E16&amp;", "&amp;'4a'!F16&amp;")"=" (, , )", " ",  '4a'!C16&amp;" ("&amp;'4a'!D16&amp;", "&amp;'4a'!E16&amp;", "&amp;'4a'!F16&amp;")")</f>
        <v>200mm FZ (Power Discrete, Bulk Silicon, )</v>
      </c>
      <c r="D15" s="125"/>
      <c r="E15" s="125"/>
      <c r="F15" s="144"/>
      <c r="G15" s="125"/>
      <c r="H15" s="125"/>
      <c r="I15" s="144"/>
      <c r="J15" s="125"/>
      <c r="K15" s="125"/>
      <c r="L15" s="145"/>
    </row>
    <row r="16" spans="2:14" s="11" customFormat="1" ht="24.65" customHeight="1" x14ac:dyDescent="0.3">
      <c r="B16" s="37">
        <v>9</v>
      </c>
      <c r="C16" s="103" t="str">
        <f>IF('4a'!C17&amp;" ("&amp;'4a'!D17&amp;", "&amp;'4a'!E17&amp;", "&amp;'4a'!F17&amp;")"=" (, , )", " ",  '4a'!C17&amp;" ("&amp;'4a'!D17&amp;", "&amp;'4a'!E17&amp;", "&amp;'4a'!F17&amp;")")</f>
        <v>150mm Epi (Power Discrete, Bulk Silicon, )</v>
      </c>
      <c r="D16" s="125"/>
      <c r="E16" s="125"/>
      <c r="F16" s="144"/>
      <c r="G16" s="125"/>
      <c r="H16" s="125"/>
      <c r="I16" s="144"/>
      <c r="J16" s="125"/>
      <c r="K16" s="125"/>
      <c r="L16" s="145"/>
    </row>
    <row r="17" spans="2:25" s="11" customFormat="1" ht="24.65" customHeight="1" thickBot="1" x14ac:dyDescent="0.35">
      <c r="B17" s="107">
        <v>10</v>
      </c>
      <c r="C17" s="108" t="str">
        <f>IF('4a'!C18&amp;" ("&amp;'4a'!D18&amp;", "&amp;'4a'!E18&amp;", "&amp;'4a'!F18&amp;")"=" (, , )", " ",  '4a'!C18&amp;" ("&amp;'4a'!D18&amp;", "&amp;'4a'!E18&amp;", "&amp;'4a'!F18&amp;")")</f>
        <v>150mm Diffused (Power Discrete, Bulk Silicon,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type="noConversion"/>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zoomScale="80" zoomScaleNormal="80" workbookViewId="0">
      <pane xSplit="3" ySplit="8" topLeftCell="D9" activePane="bottomRight" state="frozen"/>
      <selection activeCell="G8" sqref="G8"/>
      <selection pane="topRight" activeCell="G8" sqref="G8"/>
      <selection pane="bottomLeft" activeCell="G8" sqref="G8"/>
      <selection pane="bottomRight" activeCell="B1" sqref="B1"/>
    </sheetView>
  </sheetViews>
  <sheetFormatPr defaultColWidth="8.8984375" defaultRowHeight="12.5" x14ac:dyDescent="0.25"/>
  <cols>
    <col min="1" max="1" width="5.59765625" style="1" customWidth="1"/>
    <col min="2" max="2" width="3.59765625" style="1" customWidth="1"/>
    <col min="3" max="3" width="28.3984375" style="1" customWidth="1"/>
    <col min="4" max="13" width="9.3984375" style="1" customWidth="1"/>
    <col min="14" max="15" width="10.296875" style="1" customWidth="1"/>
    <col min="16" max="19" width="9.3984375" style="1" customWidth="1"/>
    <col min="20" max="20" width="35.8984375" style="1" customWidth="1"/>
    <col min="21" max="16384" width="8.8984375" style="1"/>
  </cols>
  <sheetData>
    <row r="1" spans="2:24" ht="13" thickBot="1" x14ac:dyDescent="0.3"/>
    <row r="2" spans="2:24" ht="15" customHeight="1" thickBot="1" x14ac:dyDescent="0.3">
      <c r="B2" s="320" t="s">
        <v>2</v>
      </c>
      <c r="C2" s="321"/>
      <c r="D2" s="3"/>
      <c r="E2" s="3"/>
      <c r="F2" s="3"/>
      <c r="G2" s="3"/>
      <c r="H2" s="27"/>
      <c r="I2" s="27"/>
      <c r="J2" s="27"/>
      <c r="K2" s="106"/>
      <c r="L2" s="106"/>
      <c r="M2" s="106"/>
      <c r="N2" s="106"/>
      <c r="O2" s="106"/>
      <c r="P2" s="106"/>
      <c r="Q2" s="106"/>
      <c r="R2" s="106"/>
      <c r="S2" s="27"/>
      <c r="T2" s="13" t="s">
        <v>0</v>
      </c>
    </row>
    <row r="3" spans="2:24" s="95" customFormat="1" ht="15" customHeight="1" x14ac:dyDescent="0.3">
      <c r="B3" s="3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4"/>
      <c r="D3" s="384"/>
      <c r="E3" s="384"/>
      <c r="F3" s="384"/>
      <c r="G3" s="384"/>
      <c r="H3" s="384"/>
      <c r="I3" s="384"/>
      <c r="J3" s="384"/>
      <c r="K3" s="384"/>
      <c r="L3" s="384"/>
      <c r="M3" s="384"/>
      <c r="N3" s="384"/>
      <c r="O3" s="384"/>
      <c r="P3" s="384"/>
      <c r="Q3" s="384"/>
      <c r="R3" s="384"/>
      <c r="S3" s="384"/>
      <c r="T3" s="385"/>
    </row>
    <row r="4" spans="2:24" ht="15" customHeight="1" x14ac:dyDescent="0.25">
      <c r="B4" s="372" t="s">
        <v>793</v>
      </c>
      <c r="C4" s="373"/>
      <c r="D4" s="373"/>
      <c r="E4" s="373"/>
      <c r="F4" s="373"/>
      <c r="G4" s="373"/>
      <c r="H4" s="373"/>
      <c r="I4" s="373"/>
      <c r="J4" s="373"/>
      <c r="K4" s="373"/>
      <c r="L4" s="373"/>
      <c r="M4" s="373"/>
      <c r="N4" s="373"/>
      <c r="O4" s="373"/>
      <c r="P4" s="373"/>
      <c r="Q4" s="373"/>
      <c r="R4" s="373"/>
      <c r="S4" s="373"/>
      <c r="T4" s="374"/>
    </row>
    <row r="5" spans="2:24" ht="40.9" customHeight="1" thickBot="1" x14ac:dyDescent="0.3">
      <c r="B5" s="405" t="s">
        <v>820</v>
      </c>
      <c r="C5" s="406"/>
      <c r="D5" s="406"/>
      <c r="E5" s="406"/>
      <c r="F5" s="406"/>
      <c r="G5" s="406"/>
      <c r="H5" s="406"/>
      <c r="I5" s="406"/>
      <c r="J5" s="406"/>
      <c r="K5" s="406"/>
      <c r="L5" s="406"/>
      <c r="M5" s="406"/>
      <c r="N5" s="406"/>
      <c r="O5" s="406"/>
      <c r="P5" s="406"/>
      <c r="Q5" s="406"/>
      <c r="R5" s="406"/>
      <c r="S5" s="406"/>
      <c r="T5" s="407"/>
    </row>
    <row r="6" spans="2:24" ht="54.65" customHeight="1" x14ac:dyDescent="0.25">
      <c r="B6" s="396"/>
      <c r="C6" s="403" t="s">
        <v>713</v>
      </c>
      <c r="D6" s="400" t="s">
        <v>643</v>
      </c>
      <c r="E6" s="401"/>
      <c r="F6" s="353" t="s">
        <v>629</v>
      </c>
      <c r="G6" s="402"/>
      <c r="H6" s="345" t="s">
        <v>665</v>
      </c>
      <c r="I6" s="403"/>
      <c r="J6" s="345" t="s">
        <v>630</v>
      </c>
      <c r="K6" s="403"/>
      <c r="L6" s="345" t="s">
        <v>645</v>
      </c>
      <c r="M6" s="403"/>
      <c r="N6" s="345" t="s">
        <v>741</v>
      </c>
      <c r="O6" s="403"/>
      <c r="P6" s="345" t="s">
        <v>814</v>
      </c>
      <c r="Q6" s="403"/>
      <c r="R6" s="345" t="s">
        <v>15</v>
      </c>
      <c r="S6" s="403" t="s">
        <v>15</v>
      </c>
      <c r="T6" s="404" t="s">
        <v>666</v>
      </c>
    </row>
    <row r="7" spans="2:24" ht="19.899999999999999" customHeight="1" x14ac:dyDescent="0.25">
      <c r="B7" s="396"/>
      <c r="C7" s="403"/>
      <c r="D7" s="408" t="s">
        <v>664</v>
      </c>
      <c r="E7" s="409"/>
      <c r="F7" s="398"/>
      <c r="G7" s="399"/>
      <c r="H7" s="398"/>
      <c r="I7" s="399"/>
      <c r="J7" s="398"/>
      <c r="K7" s="399"/>
      <c r="L7" s="398"/>
      <c r="M7" s="399"/>
      <c r="N7" s="398"/>
      <c r="O7" s="399"/>
      <c r="P7" s="398"/>
      <c r="Q7" s="399"/>
      <c r="R7" s="398" t="s">
        <v>873</v>
      </c>
      <c r="S7" s="399"/>
      <c r="T7" s="404"/>
    </row>
    <row r="8" spans="2:24" ht="28.9" customHeight="1" x14ac:dyDescent="0.25">
      <c r="B8" s="397"/>
      <c r="C8" s="403"/>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4"/>
    </row>
    <row r="9" spans="2:24" ht="28.9"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5" customHeight="1" x14ac:dyDescent="0.25">
      <c r="B10" s="89">
        <v>1</v>
      </c>
      <c r="C10" s="103" t="str">
        <f>IF('4a'!C9&amp;" ("&amp;'4a'!D9&amp;", "&amp;'4a'!E9&amp;", "&amp;'4a'!F9&amp;")"=" (, , )", "",  '4a'!C9&amp;" ("&amp;'4a'!D9&amp;", "&amp;'4a'!E9&amp;", "&amp;'4a'!F9&amp;")")</f>
        <v>300mm POL (Memory, Bulk Silicon,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5" customHeight="1" x14ac:dyDescent="0.25">
      <c r="B11" s="37">
        <v>2</v>
      </c>
      <c r="C11" s="103" t="str">
        <f>IF('4a'!C10&amp;" ("&amp;'4a'!D10&amp;", "&amp;'4a'!E10&amp;", "&amp;'4a'!F10&amp;")"=" (, , )", "",  '4a'!C10&amp;" ("&amp;'4a'!D10&amp;", "&amp;'4a'!E10&amp;", "&amp;'4a'!F10&amp;")")</f>
        <v>300mm Epi (Logic, Bulk Silicon,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5" customHeight="1" x14ac:dyDescent="0.25">
      <c r="B12" s="37">
        <v>3</v>
      </c>
      <c r="C12" s="103" t="str">
        <f>IF('4a'!C11&amp;" ("&amp;'4a'!D11&amp;", "&amp;'4a'!E11&amp;", "&amp;'4a'!F11&amp;")"=" (, , )", "",  '4a'!C11&amp;" ("&amp;'4a'!D11&amp;", "&amp;'4a'!E11&amp;", "&amp;'4a'!F11&amp;")")</f>
        <v>200mm SOI (Logic, Silicon on Insulator,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5" customHeight="1" x14ac:dyDescent="0.25">
      <c r="B13" s="37">
        <v>4</v>
      </c>
      <c r="C13" s="103" t="str">
        <f>IF('4a'!C12&amp;" ("&amp;'4a'!D12&amp;", "&amp;'4a'!E12&amp;", "&amp;'4a'!F12&amp;")"=" (, , )", "",  '4a'!C12&amp;" ("&amp;'4a'!D12&amp;", "&amp;'4a'!E12&amp;", "&amp;'4a'!F12&amp;")")</f>
        <v>200mm POL (Logic, Bulk Silicon,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5" customHeight="1" x14ac:dyDescent="0.25">
      <c r="B14" s="37">
        <v>5</v>
      </c>
      <c r="C14" s="103" t="str">
        <f>IF('4a'!C13&amp;" ("&amp;'4a'!D13&amp;", "&amp;'4a'!E13&amp;", "&amp;'4a'!F13&amp;")"=" (, , )", "",  '4a'!C13&amp;" ("&amp;'4a'!D13&amp;", "&amp;'4a'!E13&amp;", "&amp;'4a'!F13&amp;")")</f>
        <v>200mm Epi (Logic, Bulk Silicon,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5" customHeight="1" x14ac:dyDescent="0.25">
      <c r="B15" s="37">
        <v>6</v>
      </c>
      <c r="C15" s="103" t="str">
        <f>IF('4a'!C14&amp;" ("&amp;'4a'!D14&amp;", "&amp;'4a'!E14&amp;", "&amp;'4a'!F14&amp;")"=" (, , )", "",  '4a'!C14&amp;" ("&amp;'4a'!D14&amp;", "&amp;'4a'!E14&amp;", "&amp;'4a'!F14&amp;")")</f>
        <v>150mm SOI (Logic, Silicon on Insulator,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5" customHeight="1" x14ac:dyDescent="0.3">
      <c r="B16" s="37">
        <v>7</v>
      </c>
      <c r="C16" s="103" t="str">
        <f>IF('4a'!C15&amp;" ("&amp;'4a'!D15&amp;", "&amp;'4a'!E15&amp;", "&amp;'4a'!F15&amp;")"=" (, , )", "",  '4a'!C15&amp;" ("&amp;'4a'!D15&amp;", "&amp;'4a'!E15&amp;", "&amp;'4a'!F15&amp;")")</f>
        <v>150mm POL (Logic, Bulk Silicon, )</v>
      </c>
      <c r="D16" s="153"/>
      <c r="E16" s="154"/>
      <c r="F16" s="153"/>
      <c r="G16" s="154"/>
      <c r="H16" s="153"/>
      <c r="I16" s="154"/>
      <c r="J16" s="153"/>
      <c r="K16" s="154"/>
      <c r="L16" s="153"/>
      <c r="M16" s="154"/>
      <c r="N16" s="153"/>
      <c r="O16" s="154"/>
      <c r="P16" s="153"/>
      <c r="Q16" s="154"/>
      <c r="R16" s="153"/>
      <c r="S16" s="154"/>
      <c r="T16" s="152"/>
    </row>
    <row r="17" spans="2:20" s="11" customFormat="1" ht="24.65" customHeight="1" x14ac:dyDescent="0.3">
      <c r="B17" s="37">
        <v>8</v>
      </c>
      <c r="C17" s="103" t="str">
        <f>IF('4a'!C16&amp;" ("&amp;'4a'!D16&amp;", "&amp;'4a'!E16&amp;", "&amp;'4a'!F16&amp;")"=" (, , )", "",  '4a'!C16&amp;" ("&amp;'4a'!D16&amp;", "&amp;'4a'!E16&amp;", "&amp;'4a'!F16&amp;")")</f>
        <v>200mm FZ (Power Discrete, Bulk Silicon, )</v>
      </c>
      <c r="D17" s="153"/>
      <c r="E17" s="154"/>
      <c r="F17" s="153"/>
      <c r="G17" s="154"/>
      <c r="H17" s="153"/>
      <c r="I17" s="154"/>
      <c r="J17" s="153"/>
      <c r="K17" s="154"/>
      <c r="L17" s="153"/>
      <c r="M17" s="154"/>
      <c r="N17" s="153"/>
      <c r="O17" s="154"/>
      <c r="P17" s="153"/>
      <c r="Q17" s="154"/>
      <c r="R17" s="153"/>
      <c r="S17" s="154"/>
      <c r="T17" s="152"/>
    </row>
    <row r="18" spans="2:20" s="11" customFormat="1" ht="24.65" customHeight="1" x14ac:dyDescent="0.3">
      <c r="B18" s="37">
        <v>9</v>
      </c>
      <c r="C18" s="103" t="str">
        <f>IF('4a'!C17&amp;" ("&amp;'4a'!D17&amp;", "&amp;'4a'!E17&amp;", "&amp;'4a'!F17&amp;")"=" (, , )", "",  '4a'!C17&amp;" ("&amp;'4a'!D17&amp;", "&amp;'4a'!E17&amp;", "&amp;'4a'!F17&amp;")")</f>
        <v>150mm Epi (Power Discrete, Bulk Silicon, )</v>
      </c>
      <c r="D18" s="153"/>
      <c r="E18" s="154"/>
      <c r="F18" s="153"/>
      <c r="G18" s="154"/>
      <c r="H18" s="153"/>
      <c r="I18" s="154"/>
      <c r="J18" s="153"/>
      <c r="K18" s="154"/>
      <c r="L18" s="153"/>
      <c r="M18" s="154"/>
      <c r="N18" s="153"/>
      <c r="O18" s="154"/>
      <c r="P18" s="153"/>
      <c r="Q18" s="154"/>
      <c r="R18" s="153"/>
      <c r="S18" s="154"/>
      <c r="T18" s="152"/>
    </row>
    <row r="19" spans="2:20" s="11" customFormat="1" ht="24.65" customHeight="1" thickBot="1" x14ac:dyDescent="0.35">
      <c r="B19" s="107">
        <v>10</v>
      </c>
      <c r="C19" s="108" t="str">
        <f>IF('4a'!C18&amp;" ("&amp;'4a'!D18&amp;", "&amp;'4a'!E18&amp;", "&amp;'4a'!F18&amp;")"=" (, , )", "",  '4a'!C18&amp;" ("&amp;'4a'!D18&amp;", "&amp;'4a'!E18&amp;", "&amp;'4a'!F18&amp;")")</f>
        <v>150mm Diffused (Power Discrete, Bulk Silicon,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phoneticPr fontId="13" type="noConversion"/>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zoomScale="80" zoomScaleNormal="80" workbookViewId="0">
      <pane xSplit="3" ySplit="7" topLeftCell="D8" activePane="bottomRight" state="frozen"/>
      <selection activeCell="G8" sqref="G8"/>
      <selection pane="topRight" activeCell="G8" sqref="G8"/>
      <selection pane="bottomLeft" activeCell="G8" sqref="G8"/>
      <selection pane="bottomRight" activeCell="B1" sqref="B1"/>
    </sheetView>
  </sheetViews>
  <sheetFormatPr defaultColWidth="8.8984375" defaultRowHeight="14.5" x14ac:dyDescent="0.3"/>
  <cols>
    <col min="1" max="1" width="5.59765625" style="10" customWidth="1"/>
    <col min="2" max="2" width="5.296875" style="10" customWidth="1"/>
    <col min="3" max="3" width="28.3984375" style="10" customWidth="1"/>
    <col min="4" max="9" width="10.69921875" style="10" customWidth="1"/>
    <col min="10" max="10" width="63.296875" style="10" customWidth="1"/>
    <col min="11" max="16384" width="8.8984375" style="10"/>
  </cols>
  <sheetData>
    <row r="1" spans="2:14" ht="15" thickBot="1" x14ac:dyDescent="0.35"/>
    <row r="2" spans="2:14" ht="15" thickBot="1" x14ac:dyDescent="0.35">
      <c r="B2" s="320" t="s">
        <v>2</v>
      </c>
      <c r="C2" s="321"/>
      <c r="D2" s="3"/>
      <c r="E2" s="3"/>
      <c r="F2" s="3"/>
      <c r="G2" s="3"/>
      <c r="H2" s="27"/>
      <c r="I2" s="27"/>
      <c r="J2" s="13" t="s">
        <v>0</v>
      </c>
    </row>
    <row r="3" spans="2:14" s="95" customFormat="1" ht="15" customHeight="1" thickBot="1" x14ac:dyDescent="0.35">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8"/>
      <c r="L3" s="98"/>
      <c r="M3" s="98"/>
      <c r="N3" s="98"/>
    </row>
    <row r="4" spans="2:14" ht="14.5" customHeight="1" x14ac:dyDescent="0.3">
      <c r="B4" s="413" t="s">
        <v>794</v>
      </c>
      <c r="C4" s="414"/>
      <c r="D4" s="414"/>
      <c r="E4" s="414"/>
      <c r="F4" s="414"/>
      <c r="G4" s="414"/>
      <c r="H4" s="414"/>
      <c r="I4" s="414"/>
      <c r="J4" s="415"/>
    </row>
    <row r="5" spans="2:14" ht="40.15" customHeight="1" thickBot="1" x14ac:dyDescent="0.35">
      <c r="B5" s="405" t="s">
        <v>821</v>
      </c>
      <c r="C5" s="406"/>
      <c r="D5" s="406"/>
      <c r="E5" s="406"/>
      <c r="F5" s="406"/>
      <c r="G5" s="406"/>
      <c r="H5" s="406"/>
      <c r="I5" s="406"/>
      <c r="J5" s="407"/>
    </row>
    <row r="6" spans="2:14" ht="45" customHeight="1" x14ac:dyDescent="0.3">
      <c r="B6" s="416"/>
      <c r="C6" s="419" t="s">
        <v>713</v>
      </c>
      <c r="D6" s="417" t="s">
        <v>652</v>
      </c>
      <c r="E6" s="418"/>
      <c r="F6" s="417" t="s">
        <v>653</v>
      </c>
      <c r="G6" s="418"/>
      <c r="H6" s="417" t="s">
        <v>667</v>
      </c>
      <c r="I6" s="418"/>
      <c r="J6" s="420" t="s">
        <v>654</v>
      </c>
    </row>
    <row r="7" spans="2:14" ht="28.9" customHeight="1" x14ac:dyDescent="0.3">
      <c r="B7" s="397"/>
      <c r="C7" s="403"/>
      <c r="D7" s="5">
        <v>2019</v>
      </c>
      <c r="E7" s="26" t="s">
        <v>644</v>
      </c>
      <c r="F7" s="5">
        <v>2019</v>
      </c>
      <c r="G7" s="26" t="s">
        <v>644</v>
      </c>
      <c r="H7" s="5">
        <v>2019</v>
      </c>
      <c r="I7" s="26" t="s">
        <v>644</v>
      </c>
      <c r="J7" s="421"/>
    </row>
    <row r="8" spans="2:14" ht="26.5" customHeight="1" x14ac:dyDescent="0.3">
      <c r="B8" s="84"/>
      <c r="C8" s="94" t="s">
        <v>761</v>
      </c>
      <c r="D8" s="150"/>
      <c r="E8" s="151"/>
      <c r="F8" s="150"/>
      <c r="G8" s="151"/>
      <c r="H8" s="150"/>
      <c r="I8" s="151"/>
      <c r="J8" s="158"/>
    </row>
    <row r="9" spans="2:14" s="19" customFormat="1" ht="24.65" customHeight="1" x14ac:dyDescent="0.3">
      <c r="B9" s="36">
        <v>1</v>
      </c>
      <c r="C9" s="104" t="str">
        <f>IF('4a'!C9&amp;" ("&amp;'4a'!D9&amp;", "&amp;'4a'!E9&amp;", "&amp;'4a'!F9&amp;")"=" (, , )", " ",  '4a'!C9&amp;" ("&amp;'4a'!D9&amp;", "&amp;'4a'!E9&amp;", "&amp;'4a'!F9&amp;")")</f>
        <v>300mm POL (Memory, Bulk Silicon, )</v>
      </c>
      <c r="D9" s="150"/>
      <c r="E9" s="151"/>
      <c r="F9" s="150"/>
      <c r="G9" s="151"/>
      <c r="H9" s="150"/>
      <c r="I9" s="151"/>
      <c r="J9" s="158"/>
    </row>
    <row r="10" spans="2:14" s="19" customFormat="1" ht="24.65" customHeight="1" x14ac:dyDescent="0.3">
      <c r="B10" s="37">
        <v>2</v>
      </c>
      <c r="C10" s="103" t="str">
        <f>IF('4a'!C10&amp;" ("&amp;'4a'!D10&amp;", "&amp;'4a'!E10&amp;", "&amp;'4a'!F10&amp;")"=" (, , )", " ",  '4a'!C10&amp;" ("&amp;'4a'!D10&amp;", "&amp;'4a'!E10&amp;", "&amp;'4a'!F10&amp;")")</f>
        <v>300mm Epi (Logic, Bulk Silicon, )</v>
      </c>
      <c r="D10" s="153"/>
      <c r="E10" s="154"/>
      <c r="F10" s="153"/>
      <c r="G10" s="154"/>
      <c r="H10" s="153"/>
      <c r="I10" s="154"/>
      <c r="J10" s="152"/>
    </row>
    <row r="11" spans="2:14" s="19" customFormat="1" ht="24.65" customHeight="1" x14ac:dyDescent="0.3">
      <c r="B11" s="37">
        <v>3</v>
      </c>
      <c r="C11" s="103" t="str">
        <f>IF('4a'!C11&amp;" ("&amp;'4a'!D11&amp;", "&amp;'4a'!E11&amp;", "&amp;'4a'!F11&amp;")"=" (, , )", " ",  '4a'!C11&amp;" ("&amp;'4a'!D11&amp;", "&amp;'4a'!E11&amp;", "&amp;'4a'!F11&amp;")")</f>
        <v>200mm SOI (Logic, Silicon on Insulator, )</v>
      </c>
      <c r="D11" s="153"/>
      <c r="E11" s="154"/>
      <c r="F11" s="153"/>
      <c r="G11" s="154"/>
      <c r="H11" s="153"/>
      <c r="I11" s="154"/>
      <c r="J11" s="152"/>
    </row>
    <row r="12" spans="2:14" s="19" customFormat="1" ht="24.65" customHeight="1" x14ac:dyDescent="0.3">
      <c r="B12" s="37">
        <v>4</v>
      </c>
      <c r="C12" s="103" t="str">
        <f>IF('4a'!C12&amp;" ("&amp;'4a'!D12&amp;", "&amp;'4a'!E12&amp;", "&amp;'4a'!F12&amp;")"=" (, , )", " ",  '4a'!C12&amp;" ("&amp;'4a'!D12&amp;", "&amp;'4a'!E12&amp;", "&amp;'4a'!F12&amp;")")</f>
        <v>200mm POL (Logic, Bulk Silicon, )</v>
      </c>
      <c r="D12" s="153"/>
      <c r="E12" s="154"/>
      <c r="F12" s="153"/>
      <c r="G12" s="154"/>
      <c r="H12" s="153"/>
      <c r="I12" s="154"/>
      <c r="J12" s="152"/>
    </row>
    <row r="13" spans="2:14" s="19" customFormat="1" ht="24.65" customHeight="1" x14ac:dyDescent="0.3">
      <c r="B13" s="37">
        <v>5</v>
      </c>
      <c r="C13" s="103" t="str">
        <f>IF('4a'!C13&amp;" ("&amp;'4a'!D13&amp;", "&amp;'4a'!E13&amp;", "&amp;'4a'!F13&amp;")"=" (, , )", " ",  '4a'!C13&amp;" ("&amp;'4a'!D13&amp;", "&amp;'4a'!E13&amp;", "&amp;'4a'!F13&amp;")")</f>
        <v>200mm Epi (Logic, Bulk Silicon, )</v>
      </c>
      <c r="D13" s="153"/>
      <c r="E13" s="154"/>
      <c r="F13" s="153"/>
      <c r="G13" s="154"/>
      <c r="H13" s="153"/>
      <c r="I13" s="154"/>
      <c r="J13" s="152"/>
    </row>
    <row r="14" spans="2:14" s="19" customFormat="1" ht="24.65" customHeight="1" x14ac:dyDescent="0.3">
      <c r="B14" s="37">
        <v>6</v>
      </c>
      <c r="C14" s="103" t="str">
        <f>IF('4a'!C14&amp;" ("&amp;'4a'!D14&amp;", "&amp;'4a'!E14&amp;", "&amp;'4a'!F14&amp;")"=" (, , )", " ",  '4a'!C14&amp;" ("&amp;'4a'!D14&amp;", "&amp;'4a'!E14&amp;", "&amp;'4a'!F14&amp;")")</f>
        <v>150mm SOI (Logic, Silicon on Insulator, )</v>
      </c>
      <c r="D14" s="153"/>
      <c r="E14" s="154"/>
      <c r="F14" s="153"/>
      <c r="G14" s="154"/>
      <c r="H14" s="153"/>
      <c r="I14" s="154"/>
      <c r="J14" s="152"/>
    </row>
    <row r="15" spans="2:14" s="19" customFormat="1" ht="24.65" customHeight="1" x14ac:dyDescent="0.3">
      <c r="B15" s="37">
        <v>7</v>
      </c>
      <c r="C15" s="103" t="str">
        <f>IF('4a'!C15&amp;" ("&amp;'4a'!D15&amp;", "&amp;'4a'!E15&amp;", "&amp;'4a'!F15&amp;")"=" (, , )", " ",  '4a'!C15&amp;" ("&amp;'4a'!D15&amp;", "&amp;'4a'!E15&amp;", "&amp;'4a'!F15&amp;")")</f>
        <v>150mm POL (Logic, Bulk Silicon, )</v>
      </c>
      <c r="D15" s="153"/>
      <c r="E15" s="154"/>
      <c r="F15" s="153"/>
      <c r="G15" s="154"/>
      <c r="H15" s="153"/>
      <c r="I15" s="154"/>
      <c r="J15" s="152"/>
    </row>
    <row r="16" spans="2:14" s="19" customFormat="1" ht="24.65" customHeight="1" x14ac:dyDescent="0.3">
      <c r="B16" s="37">
        <v>8</v>
      </c>
      <c r="C16" s="103" t="str">
        <f>IF('4a'!C16&amp;" ("&amp;'4a'!D16&amp;", "&amp;'4a'!E16&amp;", "&amp;'4a'!F16&amp;")"=" (, , )", " ",  '4a'!C16&amp;" ("&amp;'4a'!D16&amp;", "&amp;'4a'!E16&amp;", "&amp;'4a'!F16&amp;")")</f>
        <v>200mm FZ (Power Discrete, Bulk Silicon, )</v>
      </c>
      <c r="D16" s="153"/>
      <c r="E16" s="154"/>
      <c r="F16" s="153"/>
      <c r="G16" s="154"/>
      <c r="H16" s="153"/>
      <c r="I16" s="154"/>
      <c r="J16" s="152"/>
    </row>
    <row r="17" spans="2:10" s="19" customFormat="1" ht="24.65" customHeight="1" x14ac:dyDescent="0.3">
      <c r="B17" s="37">
        <v>9</v>
      </c>
      <c r="C17" s="103" t="str">
        <f>IF('4a'!C17&amp;" ("&amp;'4a'!D17&amp;", "&amp;'4a'!E17&amp;", "&amp;'4a'!F17&amp;")"=" (, , )", " ",  '4a'!C17&amp;" ("&amp;'4a'!D17&amp;", "&amp;'4a'!E17&amp;", "&amp;'4a'!F17&amp;")")</f>
        <v>150mm Epi (Power Discrete, Bulk Silicon, )</v>
      </c>
      <c r="D17" s="153"/>
      <c r="E17" s="154"/>
      <c r="F17" s="153"/>
      <c r="G17" s="154"/>
      <c r="H17" s="153"/>
      <c r="I17" s="154"/>
      <c r="J17" s="152"/>
    </row>
    <row r="18" spans="2:10" s="19" customFormat="1" ht="24.65" customHeight="1" thickBot="1" x14ac:dyDescent="0.35">
      <c r="B18" s="107">
        <v>10</v>
      </c>
      <c r="C18" s="108" t="str">
        <f>IF('4a'!C18&amp;" ("&amp;'4a'!D18&amp;", "&amp;'4a'!E18&amp;", "&amp;'4a'!F18&amp;")"=" (, , )", " ",  '4a'!C18&amp;" ("&amp;'4a'!D18&amp;", "&amp;'4a'!E18&amp;", "&amp;'4a'!F18&amp;")")</f>
        <v>150mm Diffused (Power Discrete, Bulk Silicon,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type="noConversion"/>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zoomScale="80" zoomScaleNormal="80" workbookViewId="0">
      <selection activeCell="B1" sqref="B1"/>
    </sheetView>
  </sheetViews>
  <sheetFormatPr defaultRowHeight="14.5" x14ac:dyDescent="0.3"/>
  <cols>
    <col min="1" max="1" width="5.59765625" customWidth="1"/>
    <col min="2" max="2" width="3.296875" style="10" customWidth="1"/>
    <col min="3" max="3" width="3.3984375" customWidth="1"/>
    <col min="4" max="4" width="29.69921875" style="10" customWidth="1"/>
    <col min="5" max="5" width="12.296875" customWidth="1"/>
    <col min="6" max="6" width="25.59765625" style="10" customWidth="1"/>
    <col min="7" max="7" width="36.09765625" customWidth="1"/>
    <col min="8" max="8" width="12.69921875" customWidth="1"/>
    <col min="9" max="9" width="10.69921875" style="10" customWidth="1"/>
    <col min="10" max="10" width="38.59765625" customWidth="1"/>
  </cols>
  <sheetData>
    <row r="1" spans="2:14" ht="15" thickBot="1" x14ac:dyDescent="0.35"/>
    <row r="2" spans="2:14" s="10" customFormat="1" ht="15" thickBot="1" x14ac:dyDescent="0.35">
      <c r="B2" s="320" t="s">
        <v>2</v>
      </c>
      <c r="C2" s="321"/>
      <c r="D2" s="321"/>
      <c r="E2" s="3"/>
      <c r="F2" s="3"/>
      <c r="G2" s="3"/>
      <c r="H2" s="27"/>
      <c r="I2" s="27"/>
      <c r="J2" s="13" t="s">
        <v>0</v>
      </c>
    </row>
    <row r="3" spans="2:14" s="95" customFormat="1" ht="15" customHeight="1" thickBot="1" x14ac:dyDescent="0.35">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s="10" customFormat="1" ht="15" thickBot="1" x14ac:dyDescent="0.35">
      <c r="B4" s="434" t="s">
        <v>795</v>
      </c>
      <c r="C4" s="435"/>
      <c r="D4" s="435"/>
      <c r="E4" s="435"/>
      <c r="F4" s="435"/>
      <c r="G4" s="435"/>
      <c r="H4" s="435"/>
      <c r="I4" s="435"/>
      <c r="J4" s="436"/>
    </row>
    <row r="5" spans="2:14" ht="24" customHeight="1" x14ac:dyDescent="0.3">
      <c r="B5" s="344" t="s">
        <v>5</v>
      </c>
      <c r="C5" s="437" t="s">
        <v>647</v>
      </c>
      <c r="D5" s="437"/>
      <c r="E5" s="437"/>
      <c r="F5" s="437"/>
      <c r="G5" s="437"/>
      <c r="H5" s="437"/>
      <c r="I5" s="437"/>
      <c r="J5" s="438"/>
    </row>
    <row r="6" spans="2:14" ht="32.5" customHeight="1" x14ac:dyDescent="0.3">
      <c r="B6" s="345"/>
      <c r="C6" s="38"/>
      <c r="D6" s="39" t="s">
        <v>640</v>
      </c>
      <c r="E6" s="428" t="s">
        <v>648</v>
      </c>
      <c r="F6" s="433"/>
      <c r="G6" s="40" t="s">
        <v>826</v>
      </c>
      <c r="H6" s="428" t="s">
        <v>639</v>
      </c>
      <c r="I6" s="429"/>
      <c r="J6" s="430"/>
    </row>
    <row r="7" spans="2:14" ht="29.5" customHeight="1" x14ac:dyDescent="0.3">
      <c r="B7" s="345"/>
      <c r="C7" s="41">
        <v>1</v>
      </c>
      <c r="D7" s="159" t="s">
        <v>864</v>
      </c>
      <c r="E7" s="422" t="s">
        <v>862</v>
      </c>
      <c r="F7" s="423"/>
      <c r="G7" s="159" t="s">
        <v>863</v>
      </c>
      <c r="H7" s="424"/>
      <c r="I7" s="424"/>
      <c r="J7" s="425"/>
    </row>
    <row r="8" spans="2:14" ht="29.5" customHeight="1" x14ac:dyDescent="0.3">
      <c r="B8" s="345"/>
      <c r="C8" s="41">
        <v>2</v>
      </c>
      <c r="D8" s="159"/>
      <c r="E8" s="422"/>
      <c r="F8" s="423"/>
      <c r="G8" s="159"/>
      <c r="H8" s="424"/>
      <c r="I8" s="424"/>
      <c r="J8" s="425"/>
    </row>
    <row r="9" spans="2:14" s="10" customFormat="1" ht="29.5" customHeight="1" x14ac:dyDescent="0.3">
      <c r="B9" s="345"/>
      <c r="C9" s="42">
        <v>3</v>
      </c>
      <c r="D9" s="161"/>
      <c r="E9" s="422"/>
      <c r="F9" s="423"/>
      <c r="G9" s="161"/>
      <c r="H9" s="424"/>
      <c r="I9" s="424"/>
      <c r="J9" s="425"/>
    </row>
    <row r="10" spans="2:14" s="10" customFormat="1" ht="29.5" customHeight="1" x14ac:dyDescent="0.3">
      <c r="B10" s="345"/>
      <c r="C10" s="42">
        <v>4</v>
      </c>
      <c r="D10" s="161"/>
      <c r="E10" s="422"/>
      <c r="F10" s="423"/>
      <c r="G10" s="161"/>
      <c r="H10" s="424"/>
      <c r="I10" s="424"/>
      <c r="J10" s="425"/>
    </row>
    <row r="11" spans="2:14" ht="29.5" customHeight="1" x14ac:dyDescent="0.3">
      <c r="B11" s="345"/>
      <c r="C11" s="115">
        <v>5</v>
      </c>
      <c r="D11" s="161"/>
      <c r="E11" s="431"/>
      <c r="F11" s="432"/>
      <c r="G11" s="161"/>
      <c r="H11" s="426"/>
      <c r="I11" s="426"/>
      <c r="J11" s="427"/>
    </row>
    <row r="12" spans="2:14" s="10" customFormat="1" ht="29.5" customHeight="1" x14ac:dyDescent="0.3">
      <c r="B12" s="345"/>
      <c r="C12" s="116">
        <v>6</v>
      </c>
      <c r="D12" s="159"/>
      <c r="E12" s="422"/>
      <c r="F12" s="423"/>
      <c r="G12" s="159"/>
      <c r="H12" s="424"/>
      <c r="I12" s="424"/>
      <c r="J12" s="425"/>
    </row>
    <row r="13" spans="2:14" s="10" customFormat="1" ht="29.5" customHeight="1" x14ac:dyDescent="0.3">
      <c r="B13" s="345"/>
      <c r="C13" s="116">
        <v>7</v>
      </c>
      <c r="D13" s="159"/>
      <c r="E13" s="422"/>
      <c r="F13" s="423"/>
      <c r="G13" s="159"/>
      <c r="H13" s="424"/>
      <c r="I13" s="424"/>
      <c r="J13" s="425"/>
    </row>
    <row r="14" spans="2:14" s="10" customFormat="1" ht="29.5" customHeight="1" x14ac:dyDescent="0.3">
      <c r="B14" s="345"/>
      <c r="C14" s="115">
        <v>8</v>
      </c>
      <c r="D14" s="161"/>
      <c r="E14" s="422"/>
      <c r="F14" s="423"/>
      <c r="G14" s="161"/>
      <c r="H14" s="424"/>
      <c r="I14" s="424"/>
      <c r="J14" s="425"/>
    </row>
    <row r="15" spans="2:14" s="10" customFormat="1" ht="29.5" customHeight="1" x14ac:dyDescent="0.3">
      <c r="B15" s="345"/>
      <c r="C15" s="115">
        <v>9</v>
      </c>
      <c r="D15" s="161"/>
      <c r="E15" s="422"/>
      <c r="F15" s="423"/>
      <c r="G15" s="161"/>
      <c r="H15" s="424"/>
      <c r="I15" s="424"/>
      <c r="J15" s="425"/>
    </row>
    <row r="16" spans="2:14" s="10" customFormat="1" ht="29.5" customHeight="1" thickBot="1" x14ac:dyDescent="0.35">
      <c r="B16" s="346"/>
      <c r="C16" s="117">
        <v>10</v>
      </c>
      <c r="D16" s="161"/>
      <c r="E16" s="431"/>
      <c r="F16" s="432"/>
      <c r="G16" s="161"/>
      <c r="H16" s="426"/>
      <c r="I16" s="426"/>
      <c r="J16" s="427"/>
    </row>
    <row r="17" spans="2:10" s="10" customFormat="1" ht="23.5" customHeight="1" x14ac:dyDescent="0.3">
      <c r="B17" s="347" t="s">
        <v>17</v>
      </c>
      <c r="C17" s="452" t="s">
        <v>762</v>
      </c>
      <c r="D17" s="452"/>
      <c r="E17" s="81">
        <v>2019</v>
      </c>
      <c r="F17" s="162"/>
      <c r="G17" s="453" t="s">
        <v>822</v>
      </c>
      <c r="H17" s="461"/>
      <c r="I17" s="461"/>
      <c r="J17" s="462"/>
    </row>
    <row r="18" spans="2:10" s="10" customFormat="1" ht="23.5" customHeight="1" x14ac:dyDescent="0.3">
      <c r="B18" s="353"/>
      <c r="C18" s="441"/>
      <c r="D18" s="441"/>
      <c r="E18" s="80">
        <v>2020</v>
      </c>
      <c r="F18" s="163"/>
      <c r="G18" s="454"/>
      <c r="H18" s="424"/>
      <c r="I18" s="424"/>
      <c r="J18" s="425"/>
    </row>
    <row r="19" spans="2:10" s="10" customFormat="1" ht="23.5" customHeight="1" x14ac:dyDescent="0.3">
      <c r="B19" s="353"/>
      <c r="C19" s="441"/>
      <c r="D19" s="441"/>
      <c r="E19" s="80">
        <v>2021</v>
      </c>
      <c r="F19" s="163"/>
      <c r="G19" s="454"/>
      <c r="H19" s="424"/>
      <c r="I19" s="424"/>
      <c r="J19" s="425"/>
    </row>
    <row r="20" spans="2:10" s="10" customFormat="1" ht="45" customHeight="1" x14ac:dyDescent="0.3">
      <c r="B20" s="353"/>
      <c r="C20" s="441" t="s">
        <v>764</v>
      </c>
      <c r="D20" s="441"/>
      <c r="E20" s="442"/>
      <c r="F20" s="164"/>
      <c r="G20" s="41" t="s">
        <v>760</v>
      </c>
      <c r="H20" s="463"/>
      <c r="I20" s="463"/>
      <c r="J20" s="464"/>
    </row>
    <row r="21" spans="2:10" ht="28.9" customHeight="1" x14ac:dyDescent="0.3">
      <c r="B21" s="353"/>
      <c r="C21" s="441" t="s">
        <v>649</v>
      </c>
      <c r="D21" s="455"/>
      <c r="E21" s="163"/>
      <c r="F21" s="460" t="s">
        <v>650</v>
      </c>
      <c r="G21" s="455"/>
      <c r="H21" s="424"/>
      <c r="I21" s="424"/>
      <c r="J21" s="425"/>
    </row>
    <row r="22" spans="2:10" ht="28.9" customHeight="1" x14ac:dyDescent="0.3">
      <c r="B22" s="353"/>
      <c r="C22" s="441" t="s">
        <v>651</v>
      </c>
      <c r="D22" s="455"/>
      <c r="E22" s="163"/>
      <c r="F22" s="456" t="s">
        <v>823</v>
      </c>
      <c r="G22" s="442"/>
      <c r="H22" s="424"/>
      <c r="I22" s="424"/>
      <c r="J22" s="425"/>
    </row>
    <row r="23" spans="2:10" s="10" customFormat="1" ht="28.9" customHeight="1" thickBot="1" x14ac:dyDescent="0.35">
      <c r="B23" s="348"/>
      <c r="C23" s="443" t="s">
        <v>763</v>
      </c>
      <c r="D23" s="443"/>
      <c r="E23" s="444"/>
      <c r="F23" s="445"/>
      <c r="G23" s="445"/>
      <c r="H23" s="445"/>
      <c r="I23" s="445"/>
      <c r="J23" s="446"/>
    </row>
    <row r="24" spans="2:10" s="10" customFormat="1" ht="51.65" customHeight="1" x14ac:dyDescent="0.3">
      <c r="B24" s="439" t="s">
        <v>11</v>
      </c>
      <c r="C24" s="447" t="s">
        <v>759</v>
      </c>
      <c r="D24" s="447"/>
      <c r="E24" s="448"/>
      <c r="F24" s="162"/>
      <c r="G24" s="83" t="s">
        <v>760</v>
      </c>
      <c r="H24" s="449"/>
      <c r="I24" s="449"/>
      <c r="J24" s="450"/>
    </row>
    <row r="25" spans="2:10" s="10" customFormat="1" ht="41.5" customHeight="1" thickBot="1" x14ac:dyDescent="0.35">
      <c r="B25" s="440"/>
      <c r="C25" s="451" t="s">
        <v>710</v>
      </c>
      <c r="D25" s="451"/>
      <c r="E25" s="451"/>
      <c r="F25" s="451"/>
      <c r="G25" s="457"/>
      <c r="H25" s="458"/>
      <c r="I25" s="458"/>
      <c r="J25" s="459"/>
    </row>
    <row r="26" spans="2:10" x14ac:dyDescent="0.3">
      <c r="G26" s="165"/>
    </row>
  </sheetData>
  <sheetProtection algorithmName="SHA-512" hashValue="lTki9O1AE+hnfQugh2SwSKWvQ7mAGSj+gss7oLREH25wU1j6wIJFqMTaMRA87sA96Ae/3eHKfGdrNk9Yuc+ktg==" saltValue="VKRrfed1p1GbwABTNuJxWQ==" spinCount="100000" sheet="1" objects="1" scenarios="1"/>
  <mergeCells count="4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phoneticPr fontId="13" type="noConversion"/>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www.w3.org/XML/1998/namespace"/>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http://purl.org/dc/elements/1.1/"/>
    <ds:schemaRef ds:uri="b217e393-75eb-4ad8-9e91-74b033924b30"/>
    <ds:schemaRef ds:uri="f595413d-6f66-421a-bf9e-634f9176bbe2"/>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具名範圍</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William(陳偉文)</cp:lastModifiedBy>
  <cp:lastPrinted>2021-09-14T19:49:55Z</cp:lastPrinted>
  <dcterms:created xsi:type="dcterms:W3CDTF">2016-11-23T17:26:06Z</dcterms:created>
  <dcterms:modified xsi:type="dcterms:W3CDTF">2021-11-02T01:22:37Z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