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https://infinera.sharepoint.com/teams/FinanceLeadershipTeam2/Shared Documents/BHFS Program/Federal Lobbying/"/>
    </mc:Choice>
  </mc:AlternateContent>
  <xr:revisionPtr revIDLastSave="0" documentId="8_{2E1E7A3E-B4CE-4015-8683-0ED4D7404A14}" xr6:coauthVersionLast="47" xr6:coauthVersionMax="47"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200" yWindow="495" windowWidth="24075" windowHeight="14670" activeTab="8"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<sst xmlns="http://schemas.openxmlformats.org/spreadsheetml/2006/main" count="1298" uniqueCount="928">
  <si>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</si>
  <si>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</si>
  <si>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</si>
  <si>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</si>
  <si>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</si>
  <si>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</si>
  <si>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</si>
  <si>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</si>
  <si>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</si>
  <si>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</si>
  <si>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</si>
  <si>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</si>
  <si>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</si>
  <si>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</si>
  <si>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</si>
  <si>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</si>
  <si>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</si>
  <si>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</si>
  <si>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</si>
  <si>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</si>
  <si>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</si>
  <si>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</si>
  <si>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</si>
  <si>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</si>
  <si>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</si>
  <si>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</si>
  <si>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</si>
  <si>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</si>
  <si>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</si>
  <si>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</si>
  <si>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</si>
  <si>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</si>
  <si>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</si>
  <si>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</si>
  <si>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</si>
  <si>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</si>
  <si>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</si>
  <si>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</si>
  <si>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</si>
  <si>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</si>
  <si>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</si>
  <si>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</si>
  <si>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</si>
  <si>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</si>
  <si>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</si>
  <si>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</si>
  <si>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</si>
  <si>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</si>
  <si>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</si>
  <si>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</si>
  <si>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</si>
  <si>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</si>
  <si>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</si>
  <si>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</si>
  <si>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</si>
  <si>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</si>
  <si>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</si>
  <si>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</si>
  <si>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</si>
  <si>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</si>
  <si>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</si>
  <si>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</si>
  <si>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</si>
  <si>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</si>
  <si>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</si>
  <si>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</si>
  <si>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</si>
  <si>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</si>
  <si>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</si>
  <si>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</si>
  <si>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</si>
  <si>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</si>
  <si>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</si>
  <si>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</si>
  <si>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</si>
  <si>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</si>
  <si>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</si>
  <si>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</si>
  <si>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</si>
  <si>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</si>
  <si>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</si>
  <si>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</si>
  <si>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</si>
  <si>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</si>
  <si>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</si>
  <si>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</si>
  <si>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</si>
  <si>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</si>
  <si>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</si>
  <si>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</si>
  <si>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</si>
  <si>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</si>
  <si>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</si>
  <si>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</si>
  <si>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</si>
  <si>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</si>
  <si>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</si>
  <si>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</si>
  <si>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</si>
  <si>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</si>
  <si>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</si>
  <si>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</si>
  <si>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</si>
  <si>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</si>
  <si>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</si>
  <si>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</si>
  <si>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</si>
  <si>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</si>
  <si>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</si>
  <si>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</si>
  <si>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</si>
  <si>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</si>
  <si>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</si>
  <si>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</si>
  <si>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</si>
  <si>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</si>
  <si>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</si>
  <si>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</si>
  <si>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</si>
  <si>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</si>
  <si>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</si>
  <si>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</si>
  <si>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</si>
  <si>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</si>
  <si>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</si>
  <si>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</si>
  <si>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</si>
  <si>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</si>
  <si>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</si>
  <si>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</si>
  <si>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</si>
  <si>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</si>
  <si>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</si>
  <si>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</si>
  <si>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</si>
  <si>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</si>
  <si>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</si>
  <si>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</si>
  <si>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</si>
  <si>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</si>
  <si>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</si>
  <si>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</si>
  <si>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</si>
  <si>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</si>
  <si>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</si>
  <si>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</si>
  <si>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</si>
  <si>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</si>
  <si>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</si>
  <si>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</si>
  <si>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</si>
  <si>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</si>
  <si>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</si>
  <si>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</si>
  <si>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</si>
  <si>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</si>
  <si>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</si>
  <si>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</si>
  <si>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</si>
  <si>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</si>
  <si>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</si>
  <si>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</si>
  <si>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</si>
  <si>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</si>
  <si>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</si>
  <si>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</si>
  <si>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</si>
  <si>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</si>
  <si>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</si>
  <si>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</si>
  <si>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</si>
  <si>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</si>
  <si>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</si>
  <si>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</si>
  <si>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</si>
  <si>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</si>
  <si>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</si>
  <si>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</si>
  <si>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</si>
  <si>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</si>
  <si>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</si>
  <si>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</si>
  <si>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</si>
  <si>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</si>
  <si>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</si>
  <si>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</si>
  <si>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</si>
  <si>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</si>
  <si>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</si>
  <si>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</si>
  <si>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</si>
  <si>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</si>
  <si>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</si>
  <si>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</si>
  <si>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</si>
  <si>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</si>
  <si>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</si>
  <si>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</si>
  <si>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</si>
  <si>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</si>
  <si>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</si>
  <si>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</si>
  <si>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</si>
  <si>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</si>
  <si>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</si>
  <si>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</si>
  <si>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</si>
  <si>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</si>
  <si>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</si>
  <si>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</si>
  <si>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</si>
  <si>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</si>
  <si>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</si>
  <si>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</si>
  <si>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</si>
  <si>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</si>
  <si>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</si>
  <si>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</si>
  <si>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</si>
  <si>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</si>
  <si>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</si>
  <si>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</si>
  <si>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</si>
  <si>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</si>
  <si>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</si>
  <si>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</si>
  <si>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</si>
  <si>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</si>
  <si>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</si>
  <si>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</si>
  <si>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</si>
  <si>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</si>
  <si>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</si>
  <si>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</si>
  <si>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</si>
  <si>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</si>
  <si>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</si>
  <si>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</si>
  <si>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</si>
  <si>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</si>
  <si>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</si>
  <si>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</si>
  <si>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</si>
  <si>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</si>
  <si>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</si>
  <si>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</si>
  <si>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</si>
  <si>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</si>
  <si>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</si>
  <si>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</si>
  <si>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</si>
  <si>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</si>
  <si>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</si>
  <si>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</si>
  <si>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</si>
  <si>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</si>
  <si>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</si>
  <si>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</si>
  <si>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</si>
  <si>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</si>
  <si>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</si>
  <si>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</si>
  <si>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</si>
  <si>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</si>
  <si>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</si>
  <si>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</si>
  <si>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</si>
  <si>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</si>
  <si>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</si>
  <si>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</si>
  <si>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</si>
  <si>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</si>
  <si>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</si>
  <si>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</si>
  <si>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</si>
  <si>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</si>
  <si>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</si>
  <si>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</si>
  <si>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</si>
  <si>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</si>
  <si>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</si>
  <si>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</si>
  <si>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</si>
  <si>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</si>
  <si>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</si>
  <si>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</si>
  <si>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</si>
  <si>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</si>
  <si>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</si>
  <si>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</si>
  <si>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</si>
  <si>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</si>
  <si>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</si>
  <si>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</si>
  <si>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</si>
  <si>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</si>
  <si>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</si>
  <si>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</si>
  <si>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</si>
  <si>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</si>
  <si>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</si>
  <si>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</si>
  <si>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</si>
  <si>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</si>
  <si>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</si>
  <si>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</si>
  <si>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</si>
  <si>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</si>
  <si>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</si>
  <si>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</si>
  <si>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</si>
  <si>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</si>
  <si>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</si>
  <si>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</si>
  <si>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</si>
  <si>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</si>
  <si>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</si>
  <si>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</si>
  <si>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</si>
  <si>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</si>
  <si>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</si>
  <si>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</si>
  <si>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</si>
  <si>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</si>
  <si>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</si>
  <si>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</si>
  <si>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</si>
  <si>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</si>
  <si>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</si>
  <si>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</si>
  <si>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</si>
  <si>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</si>
  <si>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</si>
  <si>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</si>
  <si>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</si>
  <si>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</si>
  <si>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</si>
  <si>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</si>
  <si>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</si>
  <si>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</si>
  <si>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</si>
  <si>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</si>
  <si>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</si>
  <si>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</si>
  <si>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</si>
  <si>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</si>
  <si>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</si>
  <si>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</si>
  <si>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</si>
  <si>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</si>
  <si>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</si>
  <si>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</si>
  <si>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</si>
  <si>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</si>
  <si>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</si>
  <si>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</si>
  <si>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</si>
  <si>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</si>
  <si>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</si>
  <si>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</si>
  <si>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</si>
  <si>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</si>
  <si>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</si>
  <si>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</si>
  <si>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</si>
  <si>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</si>
  <si>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</si>
  <si>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</si>
  <si>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</si>
  <si>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</si>
  <si>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</si>
  <si>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</si>
  <si>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</si>
  <si>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</si>
  <si>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</si>
  <si>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</si>
  <si>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</si>
  <si>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</si>
  <si>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</si>
  <si>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</si>
  <si>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</si>
  <si>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</si>
  <si>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</si>
  <si>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</si>
  <si>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</si>
  <si>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</si>
  <si>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</si>
  <si>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</si>
  <si>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</si>
  <si>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</si>
  <si>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</si>
  <si>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</si>
  <si>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</si>
  <si>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</si>
  <si>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</si>
  <si>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</si>
  <si>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</si>
  <si>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</si>
  <si>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</si>
  <si>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</si>
  <si>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</si>
  <si>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</si>
  <si>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</si>
  <si>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</si>
  <si>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</si>
  <si>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</si>
  <si>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</si>
  <si>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</si>
  <si>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</si>
  <si>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</si>
  <si>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</si>
  <si>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</si>
  <si>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</si>
  <si>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</si>
  <si>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</si>
  <si>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</si>
  <si>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</si>
  <si>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</si>
  <si>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</si>
  <si>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</si>
  <si>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</si>
  <si>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</si>
  <si>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</si>
  <si>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</si>
  <si>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</si>
  <si>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</si>
  <si>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</si>
  <si>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</si>
  <si>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</si>
  <si>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</si>
  <si>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</si>
  <si>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</si>
  <si>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</si>
  <si>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</si>
  <si>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</si>
  <si>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</si>
  <si>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</si>
  <si>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</si>
  <si>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</si>
  <si>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</si>
  <si>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</si>
  <si>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</si>
  <si>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</si>
  <si>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</si>
  <si>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</si>
  <si>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</si>
  <si>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</si>
  <si>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</si>
  <si>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</si>
  <si>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</si>
  <si>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</si>
  <si>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</si>
  <si>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</si>
  <si>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</si>
  <si>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</si>
  <si>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</si>
  <si>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</si>
  <si>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</si>
  <si>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</si>
  <si>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</si>
  <si>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</si>
  <si>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</si>
  <si>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</si>
  <si>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</si>
  <si>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</si>
  <si>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</si>
  <si>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</si>
  <si>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</si>
  <si>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</si>
  <si>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</si>
  <si>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</si>
  <si>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</si>
  <si>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</si>
  <si>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</si>
  <si>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</si>
  <si>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</si>
  <si>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</si>
  <si>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</si>
  <si>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</si>
  <si>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</si>
  <si>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</si>
  <si>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</si>
  <si>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</si>
  <si>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</si>
  <si>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</si>
  <si>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</si>
  <si>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</si>
  <si>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</si>
  <si>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</si>
  <si>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</si>
  <si>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</si>
  <si>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</si>
  <si>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</si>
  <si>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</si>
  <si>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</si>
  <si>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</si>
  <si>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</si>
  <si>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</si>
  <si>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</si>
  <si>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</si>
  <si>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</si>
  <si>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</si>
  <si>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</si>
  <si>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</si>
  <si>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</si>
  <si>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</si>
  <si>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</si>
  <si>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</si>
  <si>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</si>
  <si>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</si>
  <si>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</si>
  <si>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</si>
  <si>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</si>
  <si>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</si>
  <si>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</si>
  <si>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</si>
  <si>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</si>
  <si>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</si>
  <si>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</si>
  <si>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</si>
  <si>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</si>
  <si>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</si>
  <si>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</si>
  <si>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</si>
  <si>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</si>
  <si>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</si>
  <si>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</si>
  <si>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</si>
  <si>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</si>
  <si>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</si>
  <si>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</si>
  <si>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</si>
  <si>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</si>
  <si>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</si>
  <si>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</si>
  <si>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</si>
  <si>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</si>
  <si>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</si>
  <si>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</si>
  <si>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</si>
  <si>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</si>
  <si>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</si>
  <si>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</si>
  <si>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</si>
  <si>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</si>
  <si>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</si>
  <si>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</si>
  <si>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</si>
  <si>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</si>
  <si>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</si>
  <si>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</si>
  <si>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</si>
  <si>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</si>
  <si>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</si>
  <si>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</si>
  <si>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</si>
  <si>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</si>
  <si>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</si>
  <si>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</si>
  <si>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</si>
  <si>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</si>
  <si>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</si>
  <si>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</si>
  <si>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</si>
  <si>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</si>
  <si>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</si>
  <si>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</si>
  <si>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</si>
  <si>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</si>
  <si>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</si>
  <si>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</si>
  <si>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</si>
  <si>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</si>
  <si>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</si>
  <si>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</si>
  <si>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</si>
  <si>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</si>
  <si>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</si>
  <si>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</si>
  <si>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</si>
  <si>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</si>
  <si>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</si>
  <si>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</si>
  <si>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</si>
  <si>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</si>
  <si>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</si>
  <si>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</si>
  <si>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</si>
  <si>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</si>
  <si>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</si>
  <si>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</si>
  <si>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</si>
  <si>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</si>
  <si>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</si>
  <si>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</si>
  <si>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</si>
  <si>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</si>
  <si>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</si>
  <si>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</si>
  <si>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</si>
  <si>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</si>
  <si>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</si>
  <si>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</si>
  <si>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</si>
  <si>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</si>
  <si>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</si>
  <si>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</si>
  <si>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</si>
  <si>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</si>
  <si>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</si>
  <si>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</si>
  <si>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</si>
  <si>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</si>
  <si>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</si>
  <si>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</si>
  <si>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</si>
  <si>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</si>
  <si>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</si>
  <si>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</si>
  <si>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</si>
  <si>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</si>
  <si>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</si>
  <si>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</si>
  <si>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</si>
  <si>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</si>
  <si>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</si>
  <si>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</si>
  <si>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</si>
  <si>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</si>
  <si>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</si>
  <si>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</si>
  <si>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</si>
  <si>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</si>
  <si>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</si>
  <si>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</si>
  <si>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</si>
  <si>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</si>
  <si>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</si>
  <si>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</si>
  <si>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</si>
  <si>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</si>
  <si>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</si>
  <si>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</si>
  <si>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</si>
  <si>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</si>
  <si>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</si>
  <si>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</si>
  <si>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</si>
  <si>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</si>
  <si>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</si>
  <si>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</si>
  <si>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</si>
  <si>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</si>
  <si>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</si>
  <si>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</si>
  <si>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</si>
  <si>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</si>
  <si>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</si>
  <si>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</si>
  <si>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</si>
  <si>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</si>
  <si>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</si>
  <si>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</si>
  <si>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</si>
  <si>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</si>
  <si>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</si>
  <si>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</si>
  <si>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</si>
  <si>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</si>
  <si>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</si>
  <si>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</si>
  <si>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</si>
  <si>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</si>
  <si>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</si>
  <si>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</si>
  <si>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</si>
  <si>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</si>
  <si>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</si>
  <si>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</si>
  <si>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</si>
  <si>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</si>
  <si>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</si>
  <si>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</si>
  <si>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</si>
  <si>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</si>
  <si>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</si>
  <si>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</si>
  <si>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</si>
  <si>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</si>
  <si>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</si>
  <si>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</si>
  <si>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</si>
  <si>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</si>
  <si>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</si>
  <si>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</si>
  <si>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</si>
  <si>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</si>
  <si>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</si>
  <si>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</si>
  <si>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</si>
  <si>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</si>
  <si>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</si>
  <si>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</si>
  <si>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</si>
  <si>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</si>
  <si>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</si>
  <si>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</si>
  <si>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</si>
  <si>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</si>
  <si>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</si>
  <si>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</si>
  <si>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</si>
  <si>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</si>
  <si>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</si>
  <si>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</si>
  <si>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</si>
  <si>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</si>
  <si>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</si>
  <si>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</si>
  <si>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</si>
  <si>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</si>
  <si>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</si>
  <si>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</si>
  <si>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</si>
  <si>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</si>
  <si>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</si>
  <si>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</si>
  <si>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</si>
  <si>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</si>
  <si>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</si>
  <si>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</si>
  <si>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</si>
  <si>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</si>
  <si>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</si>
  <si>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</si>
  <si>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</si>
  <si>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</si>
  <si>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</si>
  <si>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</si>
  <si>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</si>
  <si>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</si>
  <si>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</si>
  <si>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</si>
  <si>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</si>
  <si>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</si>
  <si>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</si>
  <si>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</si>
  <si>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</si>
  <si>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</si>
  <si>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</si>
  <si>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</si>
  <si>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</si>
  <si>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</si>
  <si>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</si>
  <si>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</si>
  <si>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</si>
  <si>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</si>
  <si>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</si>
  <si>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</si>
  <si>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</si>
  <si>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</si>
  <si>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</si>
  <si>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</si>
  <si>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</si>
  <si>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</si>
  <si>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</si>
  <si>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</si>
  <si>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</si>
  <si>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</si>
  <si>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</si>
  <si>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</si>
  <si>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</si>
  <si>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</si>
  <si>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</si>
  <si>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</si>
  <si>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</si>
  <si>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</si>
  <si>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</si>
  <si>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</si>
  <si>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</si>
  <si>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</si>
  <si>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</si>
  <si>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</si>
  <si>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</si>
  <si>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</si>
  <si>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</si>
  <si>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</si>
  <si>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</si>
  <si>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</si>
  <si>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</si>
  <si>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</si>
  <si>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</si>
  <si>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</si>
  <si>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</si>
  <si>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</si>
  <si>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</si>
  <si>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</si>
  <si>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</si>
  <si>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</si>
  <si>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</si>
  <si>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</si>
  <si>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</si>
  <si>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</si>
  <si>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</si>
  <si>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</si>
  <si>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</si>
  <si>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</si>
  <si>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</si>
  <si>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</si>
  <si>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</si>
  <si>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</si>
  <si>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</si>
  <si>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</si>
  <si>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</si>
  <si>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</si>
  <si>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</si>
  <si>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</si>
  <si>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</si>
  <si>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</si>
  <si>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</si>
  <si>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</si>
  <si>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</si>
  <si>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</si>
  <si>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</si>
  <si>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</si>
  <si>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</si>
  <si>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</si>
  <si>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</si>
  <si>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</si>
  <si>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</si>
  <si>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</si>
  <si>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</si>
  <si>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</si>
  <si>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</si>
  <si>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</si>
  <si>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</si>
  <si>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</si>
  <si>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</si>
  <si>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</si>
  <si>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</si>
  <si>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</si>
  <si>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Infinera Corporation</t>
  </si>
  <si>
    <t>San Jose</t>
  </si>
  <si>
    <t>95119</t>
  </si>
  <si>
    <t>www.infinera.com</t>
  </si>
  <si>
    <t>6373 San Ignacio Ave</t>
  </si>
  <si>
    <t>Primary</t>
  </si>
  <si>
    <t>Photonic Integrated Circuits</t>
  </si>
  <si>
    <t>Steve Stockman</t>
  </si>
  <si>
    <t>(408)904-9142</t>
  </si>
  <si>
    <t>VP, PIC Products</t>
  </si>
  <si>
    <t>sstockman@infinera.com</t>
  </si>
  <si>
    <t>Infinera is a vertically-integrated company that designs and manufactures InP-based photonic integrated circuits (PICs) for use in our optical networking equipment.  We also design RF/analog SiGe ASICs and Si DSP processors which are fabricated by partners for our internal use in netorking products.</t>
  </si>
  <si>
    <t>Photonic Integrated Circuits for 100-800Gb/s Coherent Optical Communications</t>
  </si>
  <si>
    <t>Digital Signal Processors for 100-800Gb/s Coherent Optical Communications</t>
  </si>
  <si>
    <t>5nm</t>
  </si>
  <si>
    <t>3nm</t>
  </si>
  <si>
    <t>InP Optical Technology</t>
  </si>
  <si>
    <t>ICE6 InP PIC</t>
  </si>
  <si>
    <t>800 Gb/s x 2 channels</t>
  </si>
  <si>
    <t>Infinera</t>
  </si>
  <si>
    <t>Sunnyvale, CA</t>
  </si>
  <si>
    <t>Allentown, PA</t>
  </si>
  <si>
    <t>ICE6 DSP</t>
  </si>
  <si>
    <t>TSMC</t>
  </si>
  <si>
    <t>ICE6 ASIC</t>
  </si>
  <si>
    <t>Tower Semiconductor</t>
  </si>
  <si>
    <t>Newport Beach, CA</t>
  </si>
  <si>
    <t>N/A</t>
  </si>
  <si>
    <t>Secondary</t>
  </si>
  <si>
    <t>Secure Networking Equipment</t>
  </si>
  <si>
    <t>22 weeks</t>
  </si>
  <si>
    <t>26 weeks</t>
  </si>
  <si>
    <t>38 weeks</t>
  </si>
  <si>
    <t>4 weeks</t>
  </si>
  <si>
    <t>7 weeks</t>
  </si>
  <si>
    <t>ICE6 Control ASIC</t>
  </si>
  <si>
    <t>800 Gb/s control chip</t>
  </si>
  <si>
    <t>13 weeks</t>
  </si>
  <si>
    <t>15 weeks</t>
  </si>
  <si>
    <t>8 weeks</t>
  </si>
  <si>
    <t>1 week</t>
  </si>
  <si>
    <t>31 weeks</t>
  </si>
  <si>
    <t>46 weeks</t>
  </si>
  <si>
    <t>Longer queue time and fab cycle time at Tower (US)</t>
  </si>
  <si>
    <t>Longer queue time and fab cycle time at TSMC and ASE/ISE (Taiwan)</t>
  </si>
  <si>
    <t>Externally-supplied components:  Less finished inventory, more in-process inventory compared to 2019</t>
  </si>
  <si>
    <t>Internally-manufactured components:  have built finished inventory without significant impact from world-wide supply chain problems</t>
  </si>
  <si>
    <t>Manufactured internally in Infinera's US Fab.  Very minor delays due to supply of gasses &amp; chemicals</t>
  </si>
  <si>
    <t/>
  </si>
  <si>
    <t>Optical Networking</t>
  </si>
  <si>
    <t>Various (domestic and international)</t>
  </si>
  <si>
    <t>52 weeks</t>
  </si>
  <si>
    <t>68 weeks</t>
  </si>
  <si>
    <t>External</t>
  </si>
  <si>
    <t>Longer queue time and fab cycle time at TSMC (Taiwan)</t>
  </si>
  <si>
    <t>Wafer fab capacity</t>
  </si>
  <si>
    <t>ICE6 DSP (Digital Signal Processors, Bulk Silicon, 5)</t>
  </si>
  <si>
    <t>Packaging capacity</t>
  </si>
  <si>
    <t>Broadcom</t>
  </si>
  <si>
    <t>Increase in lead times due to fab capacity limitations</t>
  </si>
  <si>
    <t>ICE6 ASIC (Custom ASICs, Silicon Germanium, )</t>
  </si>
  <si>
    <t>ICE6 Control ASIC (Analog/Linear Technologies, Bulk Silicon, )</t>
  </si>
  <si>
    <t>ASE</t>
  </si>
  <si>
    <t>We have capacity for internal PIC manufacturing.</t>
  </si>
  <si>
    <t>Increase in order quantity is necessary due to longer lead times</t>
  </si>
  <si>
    <t>Xilinx</t>
  </si>
  <si>
    <t>Analog Devices</t>
  </si>
  <si>
    <t>II-VI</t>
  </si>
  <si>
    <t>Lumentum</t>
  </si>
  <si>
    <t>Custom ASICs and other Ics</t>
  </si>
  <si>
    <t>multiple</t>
  </si>
  <si>
    <t>optical</t>
  </si>
  <si>
    <t>Lasers and photonic components</t>
  </si>
  <si>
    <t>20 weeks</t>
  </si>
  <si>
    <t>60 weeks</t>
  </si>
  <si>
    <t>6 weeks</t>
  </si>
  <si>
    <t>&lt;2 weeks</t>
  </si>
  <si>
    <t>Significant push-outs and delays.  These delays limit our product builds and revenue</t>
  </si>
  <si>
    <t>Broadcom - Custom ASICs and other Ics</t>
  </si>
  <si>
    <t>Xilinx - Custom ASICs and other Ics</t>
  </si>
  <si>
    <t>Analog Devices - Custom ASICs and other Ics</t>
  </si>
  <si>
    <t>II-VI - Lasers and photonic components</t>
  </si>
  <si>
    <t>Lumentum - Lasers and photonic components</t>
  </si>
  <si>
    <t>Optical Networking equipment</t>
  </si>
  <si>
    <t>Worldwide semiconductor fab capacity constraints - if eliminated, this would increase our ability to build and sell more optical networking equipment and services</t>
  </si>
  <si>
    <t>Infinera is a vertically-integrated manufacturer of optical networking equipment, software and services. 
Note that Infinera is part of the semiconductor supply chain in several ways:
   * Designer and manufacturer of InP-based Photonic Integrated Circuits (PICs)
   * Designer of DSP, high-speed RF/analog electronics, and custom digital ASICS
   * Purchaser of various InP-based optical and Si- and SiGe based electronic devices
We do have adequate internal InP fab capacity, but our product sales in 2021 have been severely constrained by our limited ability to procure critical semiconductor components from external suppliers.</t>
  </si>
  <si>
    <t>Infinera sells a wide range of equipment, software, and services for optical networking.  
These networks be be subsea or terrestrial, ranging from long-haul to metro to edge access.  Our customers range from telecommunications to internet content to cloud infrastructure providers.  Our customer base is worldwide, with the largest share of our revenue coming from North American customers and installations.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</si>
</sst>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8">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0" borderId="71" xfId="9" applyFont="1" applyFill="1" applyBorder="1" applyAlignment="1" applyProtection="1">
      <alignment horizontal="center" vertical="center" wrapText="1"/>
      <protection locked="0"/>
    </xf>
    <xf numFmtId="0" fontId="5" fillId="0" borderId="73" xfId="0" applyFont="1" applyBorder="1" applyAlignment="1" applyProtection="1">
      <alignment horizontal="left" vertical="center" wrapText="1"/>
      <protection locked="0"/>
    </xf>
    <xf numFmtId="0" fontId="5" fillId="0" borderId="71" xfId="0" applyFont="1" applyBorder="1" applyAlignment="1" applyProtection="1">
      <alignment horizontal="center"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wrapText="1"/>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16" zoomScale="90" zoomScaleNormal="90" workbookViewId="0">
      <selection activeCell="I24" sqref="I24"/>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25" t="s">
        <v>801</v>
      </c>
      <c r="C5" s="226"/>
      <c r="D5" s="226"/>
      <c r="E5" s="226"/>
      <c r="F5" s="226"/>
      <c r="G5" s="227"/>
    </row>
    <row r="6" spans="2:7" ht="43.9" customHeight="1" x14ac:dyDescent="0.2">
      <c r="B6" s="235" t="s">
        <v>806</v>
      </c>
      <c r="C6" s="236"/>
      <c r="D6" s="236"/>
      <c r="E6" s="236"/>
      <c r="F6" s="236"/>
      <c r="G6" s="237"/>
    </row>
    <row r="7" spans="2:7" ht="37.9" customHeight="1" x14ac:dyDescent="0.2">
      <c r="B7" s="247" t="s">
        <v>788</v>
      </c>
      <c r="C7" s="248"/>
      <c r="D7" s="248"/>
      <c r="E7" s="186" t="s">
        <v>748</v>
      </c>
      <c r="F7" s="187" t="str">
        <f>IF(E7="BUSINESS CONFIDENTIAL", "Justification of nondisclosure and legal authority claimed:", "")</f>
        <v/>
      </c>
      <c r="G7" s="185"/>
    </row>
    <row r="8" spans="2:7" ht="23.45" customHeight="1" thickBot="1" x14ac:dyDescent="0.25">
      <c r="B8" s="202" t="s">
        <v>837</v>
      </c>
      <c r="C8" s="203"/>
      <c r="D8" s="203"/>
      <c r="E8" s="204"/>
      <c r="F8" s="203"/>
      <c r="G8" s="205"/>
    </row>
    <row r="9" spans="2:7" s="11" customFormat="1" ht="16.5" customHeight="1" x14ac:dyDescent="0.25">
      <c r="B9" s="238" t="s">
        <v>5</v>
      </c>
      <c r="C9" s="206" t="s">
        <v>7</v>
      </c>
      <c r="D9" s="207"/>
      <c r="E9" s="241" t="s">
        <v>841</v>
      </c>
      <c r="F9" s="242"/>
      <c r="G9" s="243"/>
    </row>
    <row r="10" spans="2:7" s="11" customFormat="1" ht="16.5" customHeight="1" x14ac:dyDescent="0.25">
      <c r="B10" s="239"/>
      <c r="C10" s="198" t="s">
        <v>73</v>
      </c>
      <c r="D10" s="199"/>
      <c r="E10" s="211" t="s">
        <v>845</v>
      </c>
      <c r="F10" s="212"/>
      <c r="G10" s="213"/>
    </row>
    <row r="11" spans="2:7" s="11" customFormat="1" ht="16.5" customHeight="1" x14ac:dyDescent="0.25">
      <c r="B11" s="239"/>
      <c r="C11" s="196" t="s">
        <v>8</v>
      </c>
      <c r="D11" s="197"/>
      <c r="E11" s="211" t="s">
        <v>842</v>
      </c>
      <c r="F11" s="212"/>
      <c r="G11" s="213"/>
    </row>
    <row r="12" spans="2:7" s="11" customFormat="1" ht="16.5" customHeight="1" x14ac:dyDescent="0.25">
      <c r="B12" s="239"/>
      <c r="C12" s="198" t="s">
        <v>9</v>
      </c>
      <c r="D12" s="199"/>
      <c r="E12" s="211" t="s">
        <v>254</v>
      </c>
      <c r="F12" s="212"/>
      <c r="G12" s="213"/>
    </row>
    <row r="13" spans="2:7" s="11" customFormat="1" ht="16.5" customHeight="1" x14ac:dyDescent="0.25">
      <c r="B13" s="239"/>
      <c r="C13" s="196" t="s">
        <v>74</v>
      </c>
      <c r="D13" s="197"/>
      <c r="E13" s="214" t="s">
        <v>843</v>
      </c>
      <c r="F13" s="215"/>
      <c r="G13" s="216"/>
    </row>
    <row r="14" spans="2:7" s="11" customFormat="1" ht="16.5" customHeight="1" thickBot="1" x14ac:dyDescent="0.3">
      <c r="B14" s="240"/>
      <c r="C14" s="198" t="s">
        <v>75</v>
      </c>
      <c r="D14" s="199"/>
      <c r="E14" s="222" t="s">
        <v>844</v>
      </c>
      <c r="F14" s="223"/>
      <c r="G14" s="224"/>
    </row>
    <row r="15" spans="2:7" ht="28.15" customHeight="1" x14ac:dyDescent="0.2">
      <c r="B15" s="254" t="s">
        <v>17</v>
      </c>
      <c r="C15" s="244" t="s">
        <v>810</v>
      </c>
      <c r="D15" s="245"/>
      <c r="E15" s="245"/>
      <c r="F15" s="245"/>
      <c r="G15" s="246"/>
    </row>
    <row r="16" spans="2:7" ht="15" customHeight="1" x14ac:dyDescent="0.2">
      <c r="B16" s="255"/>
      <c r="C16" s="253" t="s">
        <v>734</v>
      </c>
      <c r="D16" s="253"/>
      <c r="E16" s="253"/>
      <c r="F16" s="200" t="s">
        <v>735</v>
      </c>
      <c r="G16" s="201"/>
    </row>
    <row r="17" spans="2:7" ht="15" customHeight="1" x14ac:dyDescent="0.2">
      <c r="B17" s="255"/>
      <c r="C17" s="208" t="s">
        <v>809</v>
      </c>
      <c r="D17" s="217"/>
      <c r="E17" s="218"/>
      <c r="F17" s="192" t="s">
        <v>745</v>
      </c>
      <c r="G17" s="193"/>
    </row>
    <row r="18" spans="2:7" ht="15" customHeight="1" x14ac:dyDescent="0.2">
      <c r="B18" s="255"/>
      <c r="C18" s="208" t="s">
        <v>736</v>
      </c>
      <c r="D18" s="217"/>
      <c r="E18" s="218"/>
      <c r="F18" s="192" t="s">
        <v>745</v>
      </c>
      <c r="G18" s="193"/>
    </row>
    <row r="19" spans="2:7" ht="15" customHeight="1" x14ac:dyDescent="0.2">
      <c r="B19" s="255"/>
      <c r="C19" s="208" t="s">
        <v>737</v>
      </c>
      <c r="D19" s="217"/>
      <c r="E19" s="218"/>
      <c r="F19" s="192" t="s">
        <v>745</v>
      </c>
      <c r="G19" s="193"/>
    </row>
    <row r="20" spans="2:7" ht="15" customHeight="1" x14ac:dyDescent="0.2">
      <c r="B20" s="255"/>
      <c r="C20" s="219" t="s">
        <v>741</v>
      </c>
      <c r="D20" s="220"/>
      <c r="E20" s="221"/>
      <c r="F20" s="192"/>
      <c r="G20" s="193"/>
    </row>
    <row r="21" spans="2:7" ht="15" customHeight="1" x14ac:dyDescent="0.2">
      <c r="B21" s="255"/>
      <c r="C21" s="219" t="s">
        <v>740</v>
      </c>
      <c r="D21" s="220"/>
      <c r="E21" s="221"/>
      <c r="F21" s="192"/>
      <c r="G21" s="193"/>
    </row>
    <row r="22" spans="2:7" ht="15" customHeight="1" x14ac:dyDescent="0.2">
      <c r="B22" s="255"/>
      <c r="C22" s="219" t="s">
        <v>738</v>
      </c>
      <c r="D22" s="220"/>
      <c r="E22" s="221"/>
      <c r="F22" s="192" t="s">
        <v>889</v>
      </c>
      <c r="G22" s="193"/>
    </row>
    <row r="23" spans="2:7" ht="15" customHeight="1" x14ac:dyDescent="0.2">
      <c r="B23" s="255"/>
      <c r="C23" s="219" t="s">
        <v>739</v>
      </c>
      <c r="D23" s="220"/>
      <c r="E23" s="221"/>
      <c r="F23" s="192"/>
      <c r="G23" s="193"/>
    </row>
    <row r="24" spans="2:7" ht="15" customHeight="1" x14ac:dyDescent="0.2">
      <c r="B24" s="255"/>
      <c r="C24" s="208" t="s">
        <v>742</v>
      </c>
      <c r="D24" s="217"/>
      <c r="E24" s="218"/>
      <c r="F24" s="192" t="s">
        <v>846</v>
      </c>
      <c r="G24" s="193"/>
    </row>
    <row r="25" spans="2:7" ht="15" customHeight="1" x14ac:dyDescent="0.2">
      <c r="B25" s="255"/>
      <c r="C25" s="208" t="s">
        <v>743</v>
      </c>
      <c r="D25" s="209"/>
      <c r="E25" s="210"/>
      <c r="F25" s="192" t="s">
        <v>745</v>
      </c>
      <c r="G25" s="193"/>
    </row>
    <row r="26" spans="2:7" ht="15" customHeight="1" thickBot="1" x14ac:dyDescent="0.25">
      <c r="B26" s="256"/>
      <c r="C26" s="91" t="s">
        <v>15</v>
      </c>
      <c r="D26" s="194" t="s">
        <v>847</v>
      </c>
      <c r="E26" s="195"/>
      <c r="F26" s="192" t="s">
        <v>745</v>
      </c>
      <c r="G26" s="193"/>
    </row>
    <row r="27" spans="2:7" ht="117" customHeight="1" x14ac:dyDescent="0.2">
      <c r="B27" s="249" t="s">
        <v>811</v>
      </c>
      <c r="C27" s="250"/>
      <c r="D27" s="251"/>
      <c r="E27" s="250"/>
      <c r="F27" s="251"/>
      <c r="G27" s="252"/>
    </row>
    <row r="28" spans="2:7" ht="15" customHeight="1" thickBot="1" x14ac:dyDescent="0.25">
      <c r="B28" s="228" t="s">
        <v>1</v>
      </c>
      <c r="C28" s="229"/>
      <c r="D28" s="229"/>
      <c r="E28" s="229"/>
      <c r="F28" s="229"/>
      <c r="G28" s="230"/>
    </row>
    <row r="29" spans="2:7" ht="84" customHeight="1" thickBot="1" x14ac:dyDescent="0.25">
      <c r="B29" s="231" t="s">
        <v>839</v>
      </c>
      <c r="C29" s="232"/>
      <c r="D29" s="233"/>
      <c r="E29" s="232"/>
      <c r="F29" s="233"/>
      <c r="G29" s="234"/>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topLeftCell="A8" zoomScaleNormal="100" workbookViewId="0">
      <selection activeCell="C18" sqref="C18:K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9" t="s">
        <v>2</v>
      </c>
      <c r="C2" s="280"/>
      <c r="D2" s="483"/>
      <c r="E2" s="483"/>
      <c r="F2" s="483"/>
      <c r="G2" s="50"/>
      <c r="H2" s="109"/>
      <c r="I2" s="109"/>
      <c r="J2" s="109"/>
      <c r="K2" s="13" t="s">
        <v>0</v>
      </c>
    </row>
    <row r="3" spans="2:14" s="95" customFormat="1" ht="30" customHeight="1" x14ac:dyDescent="0.25">
      <c r="B3" s="4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6"/>
      <c r="D3" s="466"/>
      <c r="E3" s="466"/>
      <c r="F3" s="466"/>
      <c r="G3" s="466"/>
      <c r="H3" s="466"/>
      <c r="I3" s="466"/>
      <c r="J3" s="466"/>
      <c r="K3" s="467"/>
      <c r="L3" s="97"/>
      <c r="M3" s="97"/>
      <c r="N3" s="98"/>
    </row>
    <row r="4" spans="2:14" ht="15" customHeight="1" thickBot="1" x14ac:dyDescent="0.3">
      <c r="B4" s="484" t="s">
        <v>754</v>
      </c>
      <c r="C4" s="485"/>
      <c r="D4" s="485"/>
      <c r="E4" s="485"/>
      <c r="F4" s="485"/>
      <c r="G4" s="485"/>
      <c r="H4" s="485"/>
      <c r="I4" s="485"/>
      <c r="J4" s="485"/>
      <c r="K4" s="486"/>
    </row>
    <row r="5" spans="2:14" ht="27" customHeight="1" x14ac:dyDescent="0.25">
      <c r="B5" s="487" t="s">
        <v>5</v>
      </c>
      <c r="C5" s="490" t="s">
        <v>816</v>
      </c>
      <c r="D5" s="490"/>
      <c r="E5" s="490"/>
      <c r="F5" s="490"/>
      <c r="G5" s="490"/>
      <c r="H5" s="490"/>
      <c r="I5" s="490"/>
      <c r="J5" s="490"/>
      <c r="K5" s="491"/>
    </row>
    <row r="6" spans="2:14" x14ac:dyDescent="0.25">
      <c r="B6" s="488"/>
      <c r="C6" s="492" t="s">
        <v>725</v>
      </c>
      <c r="D6" s="492"/>
      <c r="E6" s="492"/>
      <c r="F6" s="493" t="s">
        <v>726</v>
      </c>
      <c r="G6" s="493"/>
      <c r="H6" s="493"/>
      <c r="I6" s="493" t="s">
        <v>727</v>
      </c>
      <c r="J6" s="493"/>
      <c r="K6" s="494"/>
    </row>
    <row r="7" spans="2:14" x14ac:dyDescent="0.25">
      <c r="B7" s="488"/>
      <c r="C7" s="479" t="s">
        <v>158</v>
      </c>
      <c r="D7" s="479"/>
      <c r="E7" s="482"/>
      <c r="F7" s="475"/>
      <c r="G7" s="475"/>
      <c r="H7" s="475"/>
      <c r="I7" s="475"/>
      <c r="J7" s="475"/>
      <c r="K7" s="476"/>
    </row>
    <row r="8" spans="2:14" x14ac:dyDescent="0.25">
      <c r="B8" s="488"/>
      <c r="C8" s="479" t="s">
        <v>79</v>
      </c>
      <c r="D8" s="479"/>
      <c r="E8" s="482"/>
      <c r="F8" s="475"/>
      <c r="G8" s="475"/>
      <c r="H8" s="475"/>
      <c r="I8" s="475"/>
      <c r="J8" s="475"/>
      <c r="K8" s="476"/>
    </row>
    <row r="9" spans="2:14" x14ac:dyDescent="0.25">
      <c r="B9" s="488"/>
      <c r="C9" s="479" t="s">
        <v>628</v>
      </c>
      <c r="D9" s="479"/>
      <c r="E9" s="482"/>
      <c r="F9" s="475"/>
      <c r="G9" s="475"/>
      <c r="H9" s="475"/>
      <c r="I9" s="475"/>
      <c r="J9" s="475"/>
      <c r="K9" s="476"/>
    </row>
    <row r="10" spans="2:14" x14ac:dyDescent="0.25">
      <c r="B10" s="488"/>
      <c r="C10" s="479" t="s">
        <v>80</v>
      </c>
      <c r="D10" s="479"/>
      <c r="E10" s="482"/>
      <c r="F10" s="475"/>
      <c r="G10" s="475"/>
      <c r="H10" s="475"/>
      <c r="I10" s="475"/>
      <c r="J10" s="475"/>
      <c r="K10" s="476"/>
    </row>
    <row r="11" spans="2:14" x14ac:dyDescent="0.25">
      <c r="B11" s="488"/>
      <c r="C11" s="479" t="s">
        <v>799</v>
      </c>
      <c r="D11" s="479"/>
      <c r="E11" s="482"/>
      <c r="F11" s="475"/>
      <c r="G11" s="475"/>
      <c r="H11" s="475"/>
      <c r="I11" s="475"/>
      <c r="J11" s="475"/>
      <c r="K11" s="476"/>
    </row>
    <row r="12" spans="2:14" x14ac:dyDescent="0.25">
      <c r="B12" s="488"/>
      <c r="C12" s="479" t="s">
        <v>753</v>
      </c>
      <c r="D12" s="479"/>
      <c r="E12" s="482"/>
      <c r="F12" s="475"/>
      <c r="G12" s="475"/>
      <c r="H12" s="475"/>
      <c r="I12" s="475"/>
      <c r="J12" s="475"/>
      <c r="K12" s="476"/>
    </row>
    <row r="13" spans="2:14" ht="13.15" customHeight="1" x14ac:dyDescent="0.25">
      <c r="B13" s="488"/>
      <c r="C13" s="479" t="s">
        <v>646</v>
      </c>
      <c r="D13" s="480"/>
      <c r="E13" s="481"/>
      <c r="F13" s="475"/>
      <c r="G13" s="475"/>
      <c r="H13" s="475"/>
      <c r="I13" s="475"/>
      <c r="J13" s="475"/>
      <c r="K13" s="476"/>
    </row>
    <row r="14" spans="2:14" x14ac:dyDescent="0.25">
      <c r="B14" s="488"/>
      <c r="C14" s="479" t="s">
        <v>803</v>
      </c>
      <c r="D14" s="480"/>
      <c r="E14" s="481"/>
      <c r="F14" s="475" t="s">
        <v>846</v>
      </c>
      <c r="G14" s="475"/>
      <c r="H14" s="475"/>
      <c r="I14" s="475" t="s">
        <v>81</v>
      </c>
      <c r="J14" s="475"/>
      <c r="K14" s="476"/>
    </row>
    <row r="15" spans="2:14" ht="13.15" customHeight="1" x14ac:dyDescent="0.25">
      <c r="B15" s="488"/>
      <c r="C15" s="58" t="s">
        <v>15</v>
      </c>
      <c r="D15" s="475" t="s">
        <v>870</v>
      </c>
      <c r="E15" s="475"/>
      <c r="F15" s="475" t="s">
        <v>869</v>
      </c>
      <c r="G15" s="475"/>
      <c r="H15" s="475"/>
      <c r="I15" s="475" t="s">
        <v>13</v>
      </c>
      <c r="J15" s="475"/>
      <c r="K15" s="476"/>
    </row>
    <row r="16" spans="2:14" ht="13.5" thickBot="1" x14ac:dyDescent="0.3">
      <c r="B16" s="489"/>
      <c r="C16" s="59" t="s">
        <v>15</v>
      </c>
      <c r="D16" s="477" t="s">
        <v>16</v>
      </c>
      <c r="E16" s="477"/>
      <c r="F16" s="477"/>
      <c r="G16" s="477"/>
      <c r="H16" s="477"/>
      <c r="I16" s="477"/>
      <c r="J16" s="477"/>
      <c r="K16" s="478"/>
    </row>
    <row r="17" spans="2:11" ht="27" customHeight="1" x14ac:dyDescent="0.25">
      <c r="B17" s="470" t="s">
        <v>17</v>
      </c>
      <c r="C17" s="468" t="s">
        <v>785</v>
      </c>
      <c r="D17" s="468"/>
      <c r="E17" s="468"/>
      <c r="F17" s="468"/>
      <c r="G17" s="468"/>
      <c r="H17" s="468"/>
      <c r="I17" s="468"/>
      <c r="J17" s="468"/>
      <c r="K17" s="469"/>
    </row>
    <row r="18" spans="2:11" ht="117" customHeight="1" thickBot="1" x14ac:dyDescent="0.3">
      <c r="B18" s="471"/>
      <c r="C18" s="472" t="s">
        <v>927</v>
      </c>
      <c r="D18" s="473"/>
      <c r="E18" s="473"/>
      <c r="F18" s="473"/>
      <c r="G18" s="473"/>
      <c r="H18" s="473"/>
      <c r="I18" s="473"/>
      <c r="J18" s="473"/>
      <c r="K18" s="474"/>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topLeftCell="A9" workbookViewId="0">
      <selection activeCell="A14" sqref="A14"/>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9" t="s">
        <v>2</v>
      </c>
      <c r="C2" s="280"/>
      <c r="D2" s="30"/>
      <c r="E2" s="30"/>
      <c r="F2" s="30"/>
      <c r="G2" s="30"/>
      <c r="H2" s="30"/>
      <c r="I2" s="30"/>
      <c r="J2" s="30"/>
      <c r="K2" s="62"/>
      <c r="L2" s="62"/>
      <c r="M2" s="62"/>
      <c r="N2" s="62"/>
      <c r="O2" s="62"/>
      <c r="P2" s="30"/>
      <c r="Q2" s="13" t="s">
        <v>0</v>
      </c>
    </row>
    <row r="3" spans="2:19" s="95" customFormat="1" ht="15" customHeight="1" x14ac:dyDescent="0.25">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7"/>
      <c r="O3" s="287"/>
      <c r="P3" s="287"/>
      <c r="Q3" s="495"/>
      <c r="R3" s="97"/>
      <c r="S3" s="98"/>
    </row>
    <row r="4" spans="2:19" ht="15" customHeight="1" x14ac:dyDescent="0.2">
      <c r="B4" s="500" t="s">
        <v>796</v>
      </c>
      <c r="C4" s="501"/>
      <c r="D4" s="501"/>
      <c r="E4" s="501"/>
      <c r="F4" s="501"/>
      <c r="G4" s="501"/>
      <c r="H4" s="501"/>
      <c r="I4" s="501"/>
      <c r="J4" s="501"/>
      <c r="K4" s="501"/>
      <c r="L4" s="501"/>
      <c r="M4" s="501"/>
      <c r="N4" s="501"/>
      <c r="O4" s="501"/>
      <c r="P4" s="501"/>
      <c r="Q4" s="502"/>
    </row>
    <row r="5" spans="2:19" ht="61.15" customHeight="1" x14ac:dyDescent="0.2">
      <c r="B5" s="503" t="s">
        <v>833</v>
      </c>
      <c r="C5" s="504"/>
      <c r="D5" s="504"/>
      <c r="E5" s="504"/>
      <c r="F5" s="504"/>
      <c r="G5" s="504"/>
      <c r="H5" s="504"/>
      <c r="I5" s="504"/>
      <c r="J5" s="504"/>
      <c r="K5" s="504"/>
      <c r="L5" s="505"/>
      <c r="M5" s="505"/>
      <c r="N5" s="505"/>
      <c r="O5" s="505"/>
      <c r="P5" s="505"/>
      <c r="Q5" s="506"/>
    </row>
    <row r="6" spans="2:19" ht="33" customHeight="1" x14ac:dyDescent="0.2">
      <c r="B6" s="34"/>
      <c r="C6" s="492" t="s">
        <v>631</v>
      </c>
      <c r="D6" s="492"/>
      <c r="E6" s="492"/>
      <c r="F6" s="492"/>
      <c r="G6" s="492"/>
      <c r="H6" s="499" t="s">
        <v>771</v>
      </c>
      <c r="I6" s="499"/>
      <c r="J6" s="499" t="s">
        <v>817</v>
      </c>
      <c r="K6" s="499"/>
      <c r="L6" s="499" t="s">
        <v>818</v>
      </c>
      <c r="M6" s="499"/>
      <c r="N6" s="499" t="s">
        <v>786</v>
      </c>
      <c r="O6" s="499"/>
      <c r="P6" s="499" t="s">
        <v>787</v>
      </c>
      <c r="Q6" s="507"/>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6" t="s">
        <v>761</v>
      </c>
      <c r="D8" s="497"/>
      <c r="E8" s="497"/>
      <c r="F8" s="497"/>
      <c r="G8" s="498"/>
      <c r="H8" s="22"/>
      <c r="I8" s="122"/>
      <c r="J8" s="22"/>
      <c r="K8" s="122"/>
      <c r="L8" s="22"/>
      <c r="M8" s="122"/>
      <c r="N8" s="22"/>
      <c r="O8" s="122"/>
      <c r="P8" s="22"/>
      <c r="Q8" s="168"/>
    </row>
    <row r="9" spans="2:19" ht="24" customHeight="1" x14ac:dyDescent="0.2">
      <c r="B9" s="35">
        <v>1</v>
      </c>
      <c r="C9" s="121" t="s">
        <v>899</v>
      </c>
      <c r="D9" s="121" t="s">
        <v>910</v>
      </c>
      <c r="E9" s="121" t="s">
        <v>28</v>
      </c>
      <c r="F9" s="121" t="s">
        <v>18</v>
      </c>
      <c r="G9" s="121" t="s">
        <v>911</v>
      </c>
      <c r="H9" s="22"/>
      <c r="I9" s="122"/>
      <c r="J9" s="22"/>
      <c r="K9" s="122"/>
      <c r="L9" s="22"/>
      <c r="M9" s="122"/>
      <c r="N9" s="22"/>
      <c r="O9" s="122"/>
      <c r="P9" s="22"/>
      <c r="Q9" s="168"/>
    </row>
    <row r="10" spans="2:19" ht="24" customHeight="1" x14ac:dyDescent="0.2">
      <c r="B10" s="34">
        <v>2</v>
      </c>
      <c r="C10" s="125" t="s">
        <v>906</v>
      </c>
      <c r="D10" s="121" t="s">
        <v>910</v>
      </c>
      <c r="E10" s="121" t="s">
        <v>28</v>
      </c>
      <c r="F10" s="121" t="s">
        <v>18</v>
      </c>
      <c r="G10" s="121" t="s">
        <v>911</v>
      </c>
      <c r="H10" s="22"/>
      <c r="I10" s="56"/>
      <c r="J10" s="22"/>
      <c r="K10" s="56"/>
      <c r="L10" s="22"/>
      <c r="M10" s="56"/>
      <c r="N10" s="22"/>
      <c r="O10" s="56"/>
      <c r="P10" s="22"/>
      <c r="Q10" s="57"/>
    </row>
    <row r="11" spans="2:19" ht="24" customHeight="1" x14ac:dyDescent="0.2">
      <c r="B11" s="34">
        <v>3</v>
      </c>
      <c r="C11" s="125" t="s">
        <v>907</v>
      </c>
      <c r="D11" s="121" t="s">
        <v>910</v>
      </c>
      <c r="E11" s="121" t="s">
        <v>28</v>
      </c>
      <c r="F11" s="121" t="s">
        <v>18</v>
      </c>
      <c r="G11" s="121" t="s">
        <v>911</v>
      </c>
      <c r="H11" s="22"/>
      <c r="I11" s="56"/>
      <c r="J11" s="22"/>
      <c r="K11" s="56"/>
      <c r="L11" s="22"/>
      <c r="M11" s="56"/>
      <c r="N11" s="22"/>
      <c r="O11" s="56"/>
      <c r="P11" s="22"/>
      <c r="Q11" s="57"/>
    </row>
    <row r="12" spans="2:19" ht="24" customHeight="1" x14ac:dyDescent="0.2">
      <c r="B12" s="34">
        <v>4</v>
      </c>
      <c r="C12" s="125" t="s">
        <v>908</v>
      </c>
      <c r="D12" s="125" t="s">
        <v>913</v>
      </c>
      <c r="E12" s="125" t="s">
        <v>88</v>
      </c>
      <c r="F12" s="125" t="s">
        <v>152</v>
      </c>
      <c r="G12" s="125" t="s">
        <v>912</v>
      </c>
      <c r="H12" s="22"/>
      <c r="I12" s="56"/>
      <c r="J12" s="22"/>
      <c r="K12" s="56"/>
      <c r="L12" s="22"/>
      <c r="M12" s="56"/>
      <c r="N12" s="22"/>
      <c r="O12" s="56"/>
      <c r="P12" s="22"/>
      <c r="Q12" s="57"/>
    </row>
    <row r="13" spans="2:19" ht="24" customHeight="1" x14ac:dyDescent="0.2">
      <c r="B13" s="34">
        <v>5</v>
      </c>
      <c r="C13" s="125" t="s">
        <v>909</v>
      </c>
      <c r="D13" s="125" t="s">
        <v>913</v>
      </c>
      <c r="E13" s="125" t="s">
        <v>88</v>
      </c>
      <c r="F13" s="125" t="s">
        <v>152</v>
      </c>
      <c r="G13" s="125" t="s">
        <v>912</v>
      </c>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10" activePane="bottomRight" state="frozen"/>
      <selection activeCell="G8" sqref="G8"/>
      <selection pane="topRight" activeCell="G8" sqref="G8"/>
      <selection pane="bottomLeft" activeCell="G8" sqref="G8"/>
      <selection pane="bottomRight" activeCell="H10" sqref="H10"/>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9" t="s">
        <v>2</v>
      </c>
      <c r="C2" s="280"/>
      <c r="D2" s="30"/>
      <c r="E2" s="30"/>
      <c r="F2" s="30"/>
      <c r="G2" s="30"/>
      <c r="H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2"/>
      <c r="I3" s="97"/>
      <c r="J3" s="97"/>
      <c r="K3" s="97"/>
      <c r="L3" s="97"/>
      <c r="M3" s="97"/>
      <c r="N3" s="98"/>
    </row>
    <row r="4" spans="2:14" ht="15" customHeight="1" x14ac:dyDescent="0.25">
      <c r="B4" s="500" t="s">
        <v>797</v>
      </c>
      <c r="C4" s="501"/>
      <c r="D4" s="501"/>
      <c r="E4" s="501"/>
      <c r="F4" s="501"/>
      <c r="G4" s="501"/>
      <c r="H4" s="502"/>
    </row>
    <row r="5" spans="2:14" ht="40.9" customHeight="1" x14ac:dyDescent="0.25">
      <c r="B5" s="508" t="s">
        <v>829</v>
      </c>
      <c r="C5" s="509"/>
      <c r="D5" s="509"/>
      <c r="E5" s="509"/>
      <c r="F5" s="509"/>
      <c r="G5" s="509"/>
      <c r="H5" s="510"/>
    </row>
    <row r="6" spans="2:14" ht="22.9" customHeight="1" x14ac:dyDescent="0.25">
      <c r="B6" s="396"/>
      <c r="C6" s="398" t="s">
        <v>756</v>
      </c>
      <c r="D6" s="511" t="s">
        <v>728</v>
      </c>
      <c r="E6" s="512"/>
      <c r="F6" s="511" t="s">
        <v>729</v>
      </c>
      <c r="G6" s="512"/>
      <c r="H6" s="513" t="s">
        <v>730</v>
      </c>
    </row>
    <row r="7" spans="2:14" ht="28.9" customHeight="1" x14ac:dyDescent="0.25">
      <c r="B7" s="397"/>
      <c r="C7" s="398"/>
      <c r="D7" s="5">
        <v>2019</v>
      </c>
      <c r="E7" s="26" t="s">
        <v>644</v>
      </c>
      <c r="F7" s="5">
        <v>2019</v>
      </c>
      <c r="G7" s="26" t="s">
        <v>644</v>
      </c>
      <c r="H7" s="513"/>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Broadcom - Custom ASICs and other Ics</v>
      </c>
      <c r="D9" s="150" t="s">
        <v>914</v>
      </c>
      <c r="E9" s="151" t="s">
        <v>915</v>
      </c>
      <c r="F9" s="150" t="s">
        <v>878</v>
      </c>
      <c r="G9" s="154" t="s">
        <v>917</v>
      </c>
      <c r="H9" s="169" t="s">
        <v>918</v>
      </c>
      <c r="I9" s="10"/>
      <c r="J9" s="10"/>
      <c r="K9" s="10"/>
      <c r="L9" s="10"/>
    </row>
    <row r="10" spans="2:14" s="19" customFormat="1" ht="24.6" customHeight="1" x14ac:dyDescent="0.25">
      <c r="B10" s="37">
        <v>2</v>
      </c>
      <c r="C10" s="104" t="str">
        <f>IF('7a'!C10&amp;" - "&amp;'7a'!D10=" - ", " ",  '7a'!C10&amp;" - "&amp;'7a'!D10)</f>
        <v>Xilinx - Custom ASICs and other Ics</v>
      </c>
      <c r="D10" s="150" t="s">
        <v>914</v>
      </c>
      <c r="E10" s="151" t="s">
        <v>915</v>
      </c>
      <c r="F10" s="150" t="s">
        <v>878</v>
      </c>
      <c r="G10" s="154" t="s">
        <v>917</v>
      </c>
      <c r="H10" s="190" t="s">
        <v>918</v>
      </c>
      <c r="I10" s="10"/>
      <c r="J10" s="10"/>
      <c r="K10" s="10"/>
      <c r="L10" s="10"/>
    </row>
    <row r="11" spans="2:14" s="19" customFormat="1" ht="24.6" customHeight="1" x14ac:dyDescent="0.25">
      <c r="B11" s="37">
        <v>3</v>
      </c>
      <c r="C11" s="104" t="str">
        <f>IF('7a'!C11&amp;" - "&amp;'7a'!D11=" - ", " ",  '7a'!C11&amp;" - "&amp;'7a'!D11)</f>
        <v>Analog Devices - Custom ASICs and other Ics</v>
      </c>
      <c r="D11" s="150" t="s">
        <v>914</v>
      </c>
      <c r="E11" s="151" t="s">
        <v>915</v>
      </c>
      <c r="F11" s="150" t="s">
        <v>878</v>
      </c>
      <c r="G11" s="154" t="s">
        <v>917</v>
      </c>
      <c r="H11" s="190" t="s">
        <v>918</v>
      </c>
      <c r="I11" s="10"/>
      <c r="J11" s="10"/>
      <c r="K11" s="10"/>
      <c r="L11" s="10"/>
    </row>
    <row r="12" spans="2:14" s="19" customFormat="1" ht="24.6" customHeight="1" x14ac:dyDescent="0.25">
      <c r="B12" s="37">
        <v>4</v>
      </c>
      <c r="C12" s="104" t="str">
        <f>IF('7a'!C12&amp;" - "&amp;'7a'!D12=" - ", " ",  '7a'!C12&amp;" - "&amp;'7a'!D12)</f>
        <v>II-VI - Lasers and photonic components</v>
      </c>
      <c r="D12" s="153" t="s">
        <v>872</v>
      </c>
      <c r="E12" s="154" t="s">
        <v>883</v>
      </c>
      <c r="F12" s="153" t="s">
        <v>916</v>
      </c>
      <c r="G12" s="154" t="s">
        <v>917</v>
      </c>
      <c r="H12" s="190" t="s">
        <v>918</v>
      </c>
      <c r="I12" s="10"/>
      <c r="J12" s="10"/>
      <c r="K12" s="10"/>
      <c r="L12" s="10"/>
    </row>
    <row r="13" spans="2:14" s="19" customFormat="1" ht="24.6" customHeight="1" x14ac:dyDescent="0.25">
      <c r="B13" s="37">
        <v>5</v>
      </c>
      <c r="C13" s="104" t="str">
        <f>IF('7a'!C13&amp;" - "&amp;'7a'!D13=" - ", " ",  '7a'!C13&amp;" - "&amp;'7a'!D13)</f>
        <v>Lumentum - Lasers and photonic components</v>
      </c>
      <c r="D13" s="153" t="s">
        <v>872</v>
      </c>
      <c r="E13" s="154" t="s">
        <v>883</v>
      </c>
      <c r="F13" s="153" t="s">
        <v>916</v>
      </c>
      <c r="G13" s="154" t="s">
        <v>917</v>
      </c>
      <c r="H13" s="190" t="s">
        <v>918</v>
      </c>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topLeftCell="C5" workbookViewId="0">
      <selection activeCell="G13" sqref="G13"/>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9" t="s">
        <v>2</v>
      </c>
      <c r="C2" s="280"/>
      <c r="D2" s="280"/>
      <c r="E2" s="3"/>
      <c r="F2" s="3"/>
      <c r="G2" s="3"/>
      <c r="H2" s="27"/>
      <c r="I2" s="27"/>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75" thickBot="1" x14ac:dyDescent="0.3">
      <c r="B4" s="551" t="s">
        <v>798</v>
      </c>
      <c r="C4" s="552"/>
      <c r="D4" s="552"/>
      <c r="E4" s="552"/>
      <c r="F4" s="552"/>
      <c r="G4" s="552"/>
      <c r="H4" s="552"/>
      <c r="I4" s="552"/>
      <c r="J4" s="553"/>
    </row>
    <row r="5" spans="2:14" ht="24" customHeight="1" x14ac:dyDescent="0.25">
      <c r="B5" s="367" t="s">
        <v>5</v>
      </c>
      <c r="C5" s="463" t="s">
        <v>647</v>
      </c>
      <c r="D5" s="463"/>
      <c r="E5" s="463"/>
      <c r="F5" s="463"/>
      <c r="G5" s="463"/>
      <c r="H5" s="463"/>
      <c r="I5" s="463"/>
      <c r="J5" s="464"/>
    </row>
    <row r="6" spans="2:14" ht="33.6" customHeight="1" x14ac:dyDescent="0.25">
      <c r="B6" s="368"/>
      <c r="C6" s="38"/>
      <c r="D6" s="39" t="s">
        <v>640</v>
      </c>
      <c r="E6" s="86" t="s">
        <v>820</v>
      </c>
      <c r="F6" s="48" t="s">
        <v>648</v>
      </c>
      <c r="G6" s="40" t="s">
        <v>819</v>
      </c>
      <c r="H6" s="554" t="s">
        <v>639</v>
      </c>
      <c r="I6" s="555"/>
      <c r="J6" s="556"/>
    </row>
    <row r="7" spans="2:14" ht="29.45" customHeight="1" x14ac:dyDescent="0.25">
      <c r="B7" s="368"/>
      <c r="C7" s="63">
        <v>1</v>
      </c>
      <c r="D7" s="159" t="s">
        <v>896</v>
      </c>
      <c r="E7" s="159" t="s">
        <v>919</v>
      </c>
      <c r="F7" s="179"/>
      <c r="G7" s="159" t="s">
        <v>924</v>
      </c>
      <c r="H7" s="422" t="s">
        <v>900</v>
      </c>
      <c r="I7" s="422"/>
      <c r="J7" s="423"/>
    </row>
    <row r="8" spans="2:14" ht="29.45" customHeight="1" x14ac:dyDescent="0.25">
      <c r="B8" s="368"/>
      <c r="C8" s="63">
        <v>2</v>
      </c>
      <c r="D8" s="159" t="s">
        <v>896</v>
      </c>
      <c r="E8" s="159" t="s">
        <v>920</v>
      </c>
      <c r="F8" s="179"/>
      <c r="G8" s="159" t="s">
        <v>924</v>
      </c>
      <c r="H8" s="422" t="s">
        <v>900</v>
      </c>
      <c r="I8" s="422"/>
      <c r="J8" s="423"/>
    </row>
    <row r="9" spans="2:14" ht="29.45" customHeight="1" x14ac:dyDescent="0.25">
      <c r="B9" s="368"/>
      <c r="C9" s="64">
        <v>3</v>
      </c>
      <c r="D9" s="159" t="s">
        <v>896</v>
      </c>
      <c r="E9" s="161" t="s">
        <v>921</v>
      </c>
      <c r="F9" s="179"/>
      <c r="G9" s="159" t="s">
        <v>924</v>
      </c>
      <c r="H9" s="422" t="s">
        <v>900</v>
      </c>
      <c r="I9" s="422"/>
      <c r="J9" s="423"/>
    </row>
    <row r="10" spans="2:14" ht="29.45" customHeight="1" x14ac:dyDescent="0.25">
      <c r="B10" s="368"/>
      <c r="C10" s="64">
        <v>4</v>
      </c>
      <c r="D10" s="159" t="s">
        <v>896</v>
      </c>
      <c r="E10" s="161" t="s">
        <v>922</v>
      </c>
      <c r="F10" s="179"/>
      <c r="G10" s="159" t="s">
        <v>924</v>
      </c>
      <c r="H10" s="422" t="s">
        <v>900</v>
      </c>
      <c r="I10" s="422"/>
      <c r="J10" s="423"/>
    </row>
    <row r="11" spans="2:14" ht="29.45" customHeight="1" x14ac:dyDescent="0.25">
      <c r="B11" s="368"/>
      <c r="C11" s="64">
        <v>5</v>
      </c>
      <c r="D11" s="160" t="s">
        <v>898</v>
      </c>
      <c r="E11" s="161" t="s">
        <v>922</v>
      </c>
      <c r="F11" s="179"/>
      <c r="G11" s="159" t="s">
        <v>924</v>
      </c>
      <c r="H11" s="422" t="s">
        <v>900</v>
      </c>
      <c r="I11" s="422"/>
      <c r="J11" s="423"/>
    </row>
    <row r="12" spans="2:14" ht="29.45" customHeight="1" x14ac:dyDescent="0.25">
      <c r="B12" s="368"/>
      <c r="C12" s="64">
        <v>6</v>
      </c>
      <c r="D12" s="159" t="s">
        <v>896</v>
      </c>
      <c r="E12" s="161" t="s">
        <v>923</v>
      </c>
      <c r="F12" s="179"/>
      <c r="G12" s="159" t="s">
        <v>924</v>
      </c>
      <c r="H12" s="422" t="s">
        <v>900</v>
      </c>
      <c r="I12" s="422"/>
      <c r="J12" s="423"/>
    </row>
    <row r="13" spans="2:14" ht="29.45" customHeight="1" x14ac:dyDescent="0.25">
      <c r="B13" s="368"/>
      <c r="C13" s="63">
        <v>7</v>
      </c>
      <c r="D13" s="160" t="s">
        <v>898</v>
      </c>
      <c r="E13" s="159" t="s">
        <v>923</v>
      </c>
      <c r="F13" s="179"/>
      <c r="G13" s="159" t="s">
        <v>924</v>
      </c>
      <c r="H13" s="422" t="s">
        <v>900</v>
      </c>
      <c r="I13" s="422"/>
      <c r="J13" s="423"/>
    </row>
    <row r="14" spans="2:14" ht="29.45" customHeight="1" x14ac:dyDescent="0.25">
      <c r="B14" s="368"/>
      <c r="C14" s="64">
        <v>8</v>
      </c>
      <c r="D14" s="160"/>
      <c r="E14" s="161"/>
      <c r="F14" s="179"/>
      <c r="G14" s="161"/>
      <c r="H14" s="422"/>
      <c r="I14" s="422"/>
      <c r="J14" s="423"/>
    </row>
    <row r="15" spans="2:14" ht="29.45" customHeight="1" x14ac:dyDescent="0.25">
      <c r="B15" s="368"/>
      <c r="C15" s="64">
        <v>9</v>
      </c>
      <c r="D15" s="160"/>
      <c r="E15" s="161"/>
      <c r="F15" s="179"/>
      <c r="G15" s="161"/>
      <c r="H15" s="422"/>
      <c r="I15" s="422"/>
      <c r="J15" s="423"/>
    </row>
    <row r="16" spans="2:14" ht="29.45" customHeight="1" thickBot="1" x14ac:dyDescent="0.3">
      <c r="B16" s="368"/>
      <c r="C16" s="65">
        <v>10</v>
      </c>
      <c r="D16" s="128"/>
      <c r="E16" s="171"/>
      <c r="F16" s="179"/>
      <c r="G16" s="171"/>
      <c r="H16" s="521"/>
      <c r="I16" s="521"/>
      <c r="J16" s="522"/>
    </row>
    <row r="17" spans="2:10" ht="38.450000000000003" customHeight="1" x14ac:dyDescent="0.25">
      <c r="B17" s="368" t="s">
        <v>17</v>
      </c>
      <c r="C17" s="527" t="s">
        <v>732</v>
      </c>
      <c r="D17" s="427"/>
      <c r="E17" s="165"/>
      <c r="F17" s="176" t="s">
        <v>639</v>
      </c>
      <c r="G17" s="528"/>
      <c r="H17" s="528"/>
      <c r="I17" s="528"/>
      <c r="J17" s="529"/>
    </row>
    <row r="18" spans="2:10" ht="38.450000000000003" customHeight="1" x14ac:dyDescent="0.25">
      <c r="B18" s="368"/>
      <c r="C18" s="427" t="s">
        <v>808</v>
      </c>
      <c r="D18" s="532"/>
      <c r="E18" s="172"/>
      <c r="F18" s="177" t="s">
        <v>639</v>
      </c>
      <c r="G18" s="528"/>
      <c r="H18" s="528"/>
      <c r="I18" s="528"/>
      <c r="J18" s="529"/>
    </row>
    <row r="19" spans="2:10" ht="46.15" customHeight="1" thickBot="1" x14ac:dyDescent="0.3">
      <c r="B19" s="368"/>
      <c r="C19" s="452" t="s">
        <v>733</v>
      </c>
      <c r="D19" s="439"/>
      <c r="E19" s="173"/>
      <c r="F19" s="178" t="s">
        <v>639</v>
      </c>
      <c r="G19" s="528"/>
      <c r="H19" s="528"/>
      <c r="I19" s="528"/>
      <c r="J19" s="529"/>
    </row>
    <row r="20" spans="2:10" ht="46.15" customHeight="1" x14ac:dyDescent="0.25">
      <c r="B20" s="367" t="s">
        <v>11</v>
      </c>
      <c r="C20" s="449" t="s">
        <v>807</v>
      </c>
      <c r="D20" s="449"/>
      <c r="E20" s="449"/>
      <c r="F20" s="449"/>
      <c r="G20" s="449"/>
      <c r="H20" s="449"/>
      <c r="I20" s="449"/>
      <c r="J20" s="533"/>
    </row>
    <row r="21" spans="2:10" ht="30" customHeight="1" x14ac:dyDescent="0.25">
      <c r="B21" s="368"/>
      <c r="C21" s="29"/>
      <c r="D21" s="394" t="s">
        <v>631</v>
      </c>
      <c r="E21" s="394"/>
      <c r="F21" s="40" t="s">
        <v>774</v>
      </c>
      <c r="G21" s="394" t="s">
        <v>639</v>
      </c>
      <c r="H21" s="394"/>
      <c r="I21" s="394"/>
      <c r="J21" s="534"/>
    </row>
    <row r="22" spans="2:10" ht="27.6" customHeight="1" x14ac:dyDescent="0.25">
      <c r="B22" s="368"/>
      <c r="C22" s="43">
        <v>1</v>
      </c>
      <c r="D22" s="525"/>
      <c r="E22" s="525"/>
      <c r="F22" s="166"/>
      <c r="G22" s="430"/>
      <c r="H22" s="430"/>
      <c r="I22" s="430"/>
      <c r="J22" s="431"/>
    </row>
    <row r="23" spans="2:10" ht="27.6" customHeight="1" x14ac:dyDescent="0.25">
      <c r="B23" s="368"/>
      <c r="C23" s="43">
        <v>2</v>
      </c>
      <c r="D23" s="525"/>
      <c r="E23" s="525"/>
      <c r="F23" s="166"/>
      <c r="G23" s="430"/>
      <c r="H23" s="430"/>
      <c r="I23" s="430"/>
      <c r="J23" s="431"/>
    </row>
    <row r="24" spans="2:10" ht="27.6" customHeight="1" thickBot="1" x14ac:dyDescent="0.3">
      <c r="B24" s="369"/>
      <c r="C24" s="44">
        <v>3</v>
      </c>
      <c r="D24" s="526"/>
      <c r="E24" s="526"/>
      <c r="F24" s="174"/>
      <c r="G24" s="523"/>
      <c r="H24" s="523"/>
      <c r="I24" s="523"/>
      <c r="J24" s="524"/>
    </row>
    <row r="25" spans="2:10" ht="51.6" customHeight="1" x14ac:dyDescent="0.25">
      <c r="B25" s="514" t="s">
        <v>12</v>
      </c>
      <c r="C25" s="543" t="s">
        <v>759</v>
      </c>
      <c r="D25" s="543"/>
      <c r="E25" s="543"/>
      <c r="F25" s="164"/>
      <c r="G25" s="82" t="s">
        <v>760</v>
      </c>
      <c r="H25" s="544"/>
      <c r="I25" s="544"/>
      <c r="J25" s="545"/>
    </row>
    <row r="26" spans="2:10" ht="84" customHeight="1" x14ac:dyDescent="0.25">
      <c r="B26" s="515"/>
      <c r="C26" s="546" t="s">
        <v>731</v>
      </c>
      <c r="D26" s="546"/>
      <c r="E26" s="546"/>
      <c r="F26" s="547"/>
      <c r="G26" s="548"/>
      <c r="H26" s="549"/>
      <c r="I26" s="549"/>
      <c r="J26" s="550"/>
    </row>
    <row r="27" spans="2:10" ht="21" customHeight="1" x14ac:dyDescent="0.25">
      <c r="B27" s="515"/>
      <c r="C27" s="538" t="s">
        <v>825</v>
      </c>
      <c r="D27" s="538"/>
      <c r="E27" s="538"/>
      <c r="F27" s="452"/>
      <c r="G27" s="87" t="s">
        <v>772</v>
      </c>
      <c r="H27" s="175"/>
      <c r="I27" s="541"/>
      <c r="J27" s="542"/>
    </row>
    <row r="28" spans="2:10" ht="21" customHeight="1" x14ac:dyDescent="0.25">
      <c r="B28" s="515"/>
      <c r="C28" s="539"/>
      <c r="D28" s="539"/>
      <c r="E28" s="539"/>
      <c r="F28" s="540"/>
      <c r="G28" s="181" t="s">
        <v>773</v>
      </c>
      <c r="H28" s="182"/>
      <c r="I28" s="541"/>
      <c r="J28" s="542"/>
    </row>
    <row r="29" spans="2:10" ht="33.6" customHeight="1" thickBot="1" x14ac:dyDescent="0.3">
      <c r="B29" s="516"/>
      <c r="C29" s="517" t="s">
        <v>835</v>
      </c>
      <c r="D29" s="518"/>
      <c r="E29" s="518"/>
      <c r="F29" s="184"/>
      <c r="G29" s="519" t="s">
        <v>834</v>
      </c>
      <c r="H29" s="448"/>
      <c r="I29" s="520"/>
      <c r="J29" s="183"/>
    </row>
    <row r="30" spans="2:10" ht="31.15" customHeight="1" x14ac:dyDescent="0.25">
      <c r="B30" s="470" t="s">
        <v>14</v>
      </c>
      <c r="C30" s="535" t="s">
        <v>775</v>
      </c>
      <c r="D30" s="536"/>
      <c r="E30" s="536"/>
      <c r="F30" s="536"/>
      <c r="G30" s="536"/>
      <c r="H30" s="536"/>
      <c r="I30" s="536"/>
      <c r="J30" s="537"/>
    </row>
    <row r="31" spans="2:10" ht="39" customHeight="1" thickBot="1" x14ac:dyDescent="0.3">
      <c r="B31" s="471"/>
      <c r="C31" s="530"/>
      <c r="D31" s="530"/>
      <c r="E31" s="530"/>
      <c r="F31" s="530"/>
      <c r="G31" s="530"/>
      <c r="H31" s="530"/>
      <c r="I31" s="530"/>
      <c r="J31" s="531"/>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opLeftCell="A5" workbookViewId="0">
      <selection activeCell="A6" sqref="A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9" t="s">
        <v>2</v>
      </c>
      <c r="C2" s="280"/>
      <c r="D2" s="280"/>
      <c r="E2" s="30"/>
      <c r="F2" s="30"/>
      <c r="G2" s="30"/>
      <c r="H2" s="62"/>
      <c r="I2" s="62"/>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75" thickBot="1" x14ac:dyDescent="0.3">
      <c r="B4" s="557" t="s">
        <v>757</v>
      </c>
      <c r="C4" s="558"/>
      <c r="D4" s="558"/>
      <c r="E4" s="558"/>
      <c r="F4" s="558"/>
      <c r="G4" s="558"/>
      <c r="H4" s="558"/>
      <c r="I4" s="558"/>
      <c r="J4" s="559"/>
    </row>
    <row r="5" spans="2:14" ht="39" customHeight="1" x14ac:dyDescent="0.25">
      <c r="B5" s="337" t="s">
        <v>5</v>
      </c>
      <c r="C5" s="543" t="s">
        <v>830</v>
      </c>
      <c r="D5" s="543"/>
      <c r="E5" s="543"/>
      <c r="F5" s="543"/>
      <c r="G5" s="543"/>
      <c r="H5" s="543"/>
      <c r="I5" s="543"/>
      <c r="J5" s="560"/>
    </row>
    <row r="6" spans="2:14" ht="224.45" customHeight="1" thickBot="1" x14ac:dyDescent="0.3">
      <c r="B6" s="338"/>
      <c r="C6" s="442" t="s">
        <v>926</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83"/>
      <c r="E2" s="483"/>
      <c r="F2" s="483"/>
      <c r="G2" s="483"/>
      <c r="H2" s="483"/>
      <c r="I2" s="50"/>
      <c r="J2" s="50"/>
      <c r="K2" s="13"/>
    </row>
    <row r="3" spans="2:11" s="96" customFormat="1" ht="13.5" thickBot="1" x14ac:dyDescent="0.3">
      <c r="B3" s="573" t="s">
        <v>800</v>
      </c>
      <c r="C3" s="574"/>
      <c r="D3" s="574"/>
      <c r="E3" s="574"/>
      <c r="F3" s="574"/>
      <c r="G3" s="574"/>
      <c r="H3" s="574"/>
      <c r="I3" s="574"/>
      <c r="J3" s="574"/>
      <c r="K3" s="575"/>
    </row>
    <row r="4" spans="2:11" x14ac:dyDescent="0.25">
      <c r="B4" s="51" t="s">
        <v>669</v>
      </c>
      <c r="C4" s="576" t="s">
        <v>670</v>
      </c>
      <c r="D4" s="576"/>
      <c r="E4" s="576"/>
      <c r="F4" s="576"/>
      <c r="G4" s="576"/>
      <c r="H4" s="576"/>
      <c r="I4" s="576"/>
      <c r="J4" s="576"/>
      <c r="K4" s="577"/>
    </row>
    <row r="5" spans="2:11" ht="35.1" customHeight="1" x14ac:dyDescent="0.25">
      <c r="B5" s="5" t="s">
        <v>671</v>
      </c>
      <c r="C5" s="566" t="s">
        <v>672</v>
      </c>
      <c r="D5" s="566"/>
      <c r="E5" s="566"/>
      <c r="F5" s="566"/>
      <c r="G5" s="566"/>
      <c r="H5" s="566"/>
      <c r="I5" s="566"/>
      <c r="J5" s="566"/>
      <c r="K5" s="567"/>
    </row>
    <row r="6" spans="2:11" ht="45.75" customHeight="1" x14ac:dyDescent="0.25">
      <c r="B6" s="5" t="s">
        <v>673</v>
      </c>
      <c r="C6" s="570" t="s">
        <v>674</v>
      </c>
      <c r="D6" s="571"/>
      <c r="E6" s="571"/>
      <c r="F6" s="571"/>
      <c r="G6" s="571"/>
      <c r="H6" s="571"/>
      <c r="I6" s="571"/>
      <c r="J6" s="571"/>
      <c r="K6" s="572"/>
    </row>
    <row r="7" spans="2:11" ht="42.75" customHeight="1" x14ac:dyDescent="0.25">
      <c r="B7" s="5" t="s">
        <v>675</v>
      </c>
      <c r="C7" s="563" t="s">
        <v>676</v>
      </c>
      <c r="D7" s="564"/>
      <c r="E7" s="564"/>
      <c r="F7" s="564"/>
      <c r="G7" s="564"/>
      <c r="H7" s="564"/>
      <c r="I7" s="564"/>
      <c r="J7" s="564"/>
      <c r="K7" s="565"/>
    </row>
    <row r="8" spans="2:11" ht="56.25" customHeight="1" x14ac:dyDescent="0.25">
      <c r="B8" s="5" t="s">
        <v>677</v>
      </c>
      <c r="C8" s="566" t="s">
        <v>678</v>
      </c>
      <c r="D8" s="566"/>
      <c r="E8" s="566"/>
      <c r="F8" s="566"/>
      <c r="G8" s="566"/>
      <c r="H8" s="566"/>
      <c r="I8" s="566"/>
      <c r="J8" s="566"/>
      <c r="K8" s="567"/>
    </row>
    <row r="9" spans="2:11" ht="39.950000000000003" customHeight="1" x14ac:dyDescent="0.25">
      <c r="B9" s="52" t="s">
        <v>679</v>
      </c>
      <c r="C9" s="568" t="s">
        <v>680</v>
      </c>
      <c r="D9" s="568"/>
      <c r="E9" s="568"/>
      <c r="F9" s="568"/>
      <c r="G9" s="568"/>
      <c r="H9" s="568"/>
      <c r="I9" s="568"/>
      <c r="J9" s="568"/>
      <c r="K9" s="569"/>
    </row>
    <row r="10" spans="2:11" ht="45.75" customHeight="1" x14ac:dyDescent="0.25">
      <c r="B10" s="52" t="s">
        <v>681</v>
      </c>
      <c r="C10" s="563" t="s">
        <v>682</v>
      </c>
      <c r="D10" s="564"/>
      <c r="E10" s="564"/>
      <c r="F10" s="564"/>
      <c r="G10" s="564"/>
      <c r="H10" s="564"/>
      <c r="I10" s="564"/>
      <c r="J10" s="564"/>
      <c r="K10" s="565"/>
    </row>
    <row r="11" spans="2:11" ht="75" customHeight="1" x14ac:dyDescent="0.25">
      <c r="B11" s="52" t="s">
        <v>683</v>
      </c>
      <c r="C11" s="563" t="s">
        <v>684</v>
      </c>
      <c r="D11" s="564"/>
      <c r="E11" s="564"/>
      <c r="F11" s="564"/>
      <c r="G11" s="564"/>
      <c r="H11" s="564"/>
      <c r="I11" s="564"/>
      <c r="J11" s="564"/>
      <c r="K11" s="565"/>
    </row>
    <row r="12" spans="2:11" ht="30" customHeight="1" x14ac:dyDescent="0.25">
      <c r="B12" s="5" t="s">
        <v>685</v>
      </c>
      <c r="C12" s="568" t="s">
        <v>686</v>
      </c>
      <c r="D12" s="568"/>
      <c r="E12" s="568"/>
      <c r="F12" s="568"/>
      <c r="G12" s="568"/>
      <c r="H12" s="568"/>
      <c r="I12" s="568"/>
      <c r="J12" s="568"/>
      <c r="K12" s="569"/>
    </row>
    <row r="13" spans="2:11" ht="15" customHeight="1" x14ac:dyDescent="0.25">
      <c r="B13" s="5" t="s">
        <v>69</v>
      </c>
      <c r="C13" s="568" t="s">
        <v>687</v>
      </c>
      <c r="D13" s="568"/>
      <c r="E13" s="568"/>
      <c r="F13" s="568"/>
      <c r="G13" s="568"/>
      <c r="H13" s="568"/>
      <c r="I13" s="568"/>
      <c r="J13" s="568"/>
      <c r="K13" s="569"/>
    </row>
    <row r="14" spans="2:11" ht="73.5" customHeight="1" x14ac:dyDescent="0.25">
      <c r="B14" s="5" t="s">
        <v>688</v>
      </c>
      <c r="C14" s="568" t="s">
        <v>689</v>
      </c>
      <c r="D14" s="568"/>
      <c r="E14" s="568"/>
      <c r="F14" s="568"/>
      <c r="G14" s="568"/>
      <c r="H14" s="568"/>
      <c r="I14" s="568"/>
      <c r="J14" s="568"/>
      <c r="K14" s="569"/>
    </row>
    <row r="15" spans="2:11" ht="63.75" customHeight="1" x14ac:dyDescent="0.25">
      <c r="B15" s="5" t="s">
        <v>690</v>
      </c>
      <c r="C15" s="563" t="s">
        <v>691</v>
      </c>
      <c r="D15" s="564"/>
      <c r="E15" s="564"/>
      <c r="F15" s="564"/>
      <c r="G15" s="564"/>
      <c r="H15" s="564"/>
      <c r="I15" s="564"/>
      <c r="J15" s="564"/>
      <c r="K15" s="565"/>
    </row>
    <row r="16" spans="2:11" ht="80.099999999999994" customHeight="1" x14ac:dyDescent="0.25">
      <c r="B16" s="52" t="s">
        <v>692</v>
      </c>
      <c r="C16" s="563" t="s">
        <v>693</v>
      </c>
      <c r="D16" s="564"/>
      <c r="E16" s="564"/>
      <c r="F16" s="564"/>
      <c r="G16" s="564"/>
      <c r="H16" s="564"/>
      <c r="I16" s="564"/>
      <c r="J16" s="564"/>
      <c r="K16" s="565"/>
    </row>
    <row r="17" spans="2:11" ht="34.5" customHeight="1" x14ac:dyDescent="0.25">
      <c r="B17" s="52" t="s">
        <v>554</v>
      </c>
      <c r="C17" s="563" t="s">
        <v>694</v>
      </c>
      <c r="D17" s="564"/>
      <c r="E17" s="564"/>
      <c r="F17" s="564"/>
      <c r="G17" s="564"/>
      <c r="H17" s="564"/>
      <c r="I17" s="564"/>
      <c r="J17" s="564"/>
      <c r="K17" s="565"/>
    </row>
    <row r="18" spans="2:11" ht="25.5" x14ac:dyDescent="0.25">
      <c r="B18" s="5" t="s">
        <v>695</v>
      </c>
      <c r="C18" s="566" t="s">
        <v>696</v>
      </c>
      <c r="D18" s="566"/>
      <c r="E18" s="566"/>
      <c r="F18" s="566"/>
      <c r="G18" s="566"/>
      <c r="H18" s="566"/>
      <c r="I18" s="566"/>
      <c r="J18" s="566"/>
      <c r="K18" s="567"/>
    </row>
    <row r="19" spans="2:11" ht="50.1" customHeight="1" x14ac:dyDescent="0.25">
      <c r="B19" s="5" t="s">
        <v>697</v>
      </c>
      <c r="C19" s="568" t="s">
        <v>698</v>
      </c>
      <c r="D19" s="568"/>
      <c r="E19" s="568"/>
      <c r="F19" s="568"/>
      <c r="G19" s="568"/>
      <c r="H19" s="568"/>
      <c r="I19" s="568"/>
      <c r="J19" s="568"/>
      <c r="K19" s="569"/>
    </row>
    <row r="20" spans="2:11" ht="39.950000000000003" customHeight="1" x14ac:dyDescent="0.25">
      <c r="B20" s="5" t="s">
        <v>699</v>
      </c>
      <c r="C20" s="566" t="s">
        <v>700</v>
      </c>
      <c r="D20" s="566"/>
      <c r="E20" s="566"/>
      <c r="F20" s="566"/>
      <c r="G20" s="566"/>
      <c r="H20" s="566"/>
      <c r="I20" s="566"/>
      <c r="J20" s="566"/>
      <c r="K20" s="567"/>
    </row>
    <row r="21" spans="2:11" ht="39.950000000000003" customHeight="1" x14ac:dyDescent="0.25">
      <c r="B21" s="5" t="s">
        <v>70</v>
      </c>
      <c r="C21" s="566" t="s">
        <v>701</v>
      </c>
      <c r="D21" s="566"/>
      <c r="E21" s="566"/>
      <c r="F21" s="566"/>
      <c r="G21" s="566"/>
      <c r="H21" s="566"/>
      <c r="I21" s="566"/>
      <c r="J21" s="566"/>
      <c r="K21" s="567"/>
    </row>
    <row r="22" spans="2:11" ht="39.950000000000003" customHeight="1" x14ac:dyDescent="0.25">
      <c r="B22" s="5" t="s">
        <v>71</v>
      </c>
      <c r="C22" s="566" t="s">
        <v>702</v>
      </c>
      <c r="D22" s="566"/>
      <c r="E22" s="566"/>
      <c r="F22" s="566"/>
      <c r="G22" s="566"/>
      <c r="H22" s="566"/>
      <c r="I22" s="566"/>
      <c r="J22" s="566"/>
      <c r="K22" s="567"/>
    </row>
    <row r="23" spans="2:11" ht="39.950000000000003" customHeight="1" x14ac:dyDescent="0.25">
      <c r="B23" s="5" t="s">
        <v>703</v>
      </c>
      <c r="C23" s="566" t="s">
        <v>704</v>
      </c>
      <c r="D23" s="566"/>
      <c r="E23" s="566"/>
      <c r="F23" s="566"/>
      <c r="G23" s="566"/>
      <c r="H23" s="566"/>
      <c r="I23" s="566"/>
      <c r="J23" s="566"/>
      <c r="K23" s="567"/>
    </row>
    <row r="24" spans="2:11" ht="39.950000000000003" customHeight="1" x14ac:dyDescent="0.25">
      <c r="B24" s="53" t="s">
        <v>72</v>
      </c>
      <c r="C24" s="561" t="s">
        <v>705</v>
      </c>
      <c r="D24" s="561"/>
      <c r="E24" s="561"/>
      <c r="F24" s="561"/>
      <c r="G24" s="561"/>
      <c r="H24" s="561"/>
      <c r="I24" s="561"/>
      <c r="J24" s="561"/>
      <c r="K24" s="562"/>
    </row>
    <row r="25" spans="2:11" ht="39.950000000000003" customHeight="1" x14ac:dyDescent="0.25">
      <c r="B25" s="54" t="s">
        <v>706</v>
      </c>
      <c r="C25" s="563" t="s">
        <v>707</v>
      </c>
      <c r="D25" s="564"/>
      <c r="E25" s="564"/>
      <c r="F25" s="564"/>
      <c r="G25" s="564"/>
      <c r="H25" s="564"/>
      <c r="I25" s="564"/>
      <c r="J25" s="564"/>
      <c r="K25" s="565"/>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7" t="s">
        <v>2</v>
      </c>
      <c r="C2" s="258"/>
      <c r="D2" s="3"/>
      <c r="E2" s="259"/>
      <c r="F2" s="259"/>
      <c r="G2" s="259"/>
      <c r="H2" s="6"/>
      <c r="I2" s="105" t="s">
        <v>0</v>
      </c>
    </row>
    <row r="3" spans="1:9" s="96" customFormat="1" ht="15" customHeight="1" thickBot="1" x14ac:dyDescent="0.3">
      <c r="B3" s="260" t="s">
        <v>3</v>
      </c>
      <c r="C3" s="261"/>
      <c r="D3" s="261"/>
      <c r="E3" s="261"/>
      <c r="F3" s="261"/>
      <c r="G3" s="261"/>
      <c r="H3" s="261"/>
      <c r="I3" s="262"/>
    </row>
    <row r="4" spans="1:9" ht="15" customHeight="1" x14ac:dyDescent="0.2">
      <c r="A4" s="2"/>
      <c r="B4" s="7" t="s">
        <v>111</v>
      </c>
      <c r="C4" s="263" t="s">
        <v>711</v>
      </c>
      <c r="D4" s="263"/>
      <c r="E4" s="263"/>
      <c r="F4" s="263"/>
      <c r="G4" s="263"/>
      <c r="H4" s="263"/>
      <c r="I4" s="264"/>
    </row>
    <row r="5" spans="1:9" ht="15" customHeight="1" thickBot="1" x14ac:dyDescent="0.3">
      <c r="A5" s="2"/>
      <c r="B5" s="55" t="s">
        <v>112</v>
      </c>
      <c r="C5" s="265" t="s">
        <v>3</v>
      </c>
      <c r="D5" s="265"/>
      <c r="E5" s="265"/>
      <c r="F5" s="265"/>
      <c r="G5" s="265"/>
      <c r="H5" s="265"/>
      <c r="I5" s="266"/>
    </row>
    <row r="6" spans="1:9" ht="15" customHeight="1" x14ac:dyDescent="0.25">
      <c r="A6" s="2"/>
      <c r="B6" s="267" t="s">
        <v>776</v>
      </c>
      <c r="C6" s="268"/>
      <c r="D6" s="268"/>
      <c r="E6" s="268"/>
      <c r="F6" s="268"/>
      <c r="G6" s="268"/>
      <c r="H6" s="268"/>
      <c r="I6" s="269"/>
    </row>
    <row r="7" spans="1:9" ht="15" customHeight="1" x14ac:dyDescent="0.2">
      <c r="A7" s="2"/>
      <c r="B7" s="92">
        <v>2</v>
      </c>
      <c r="C7" s="270" t="s">
        <v>712</v>
      </c>
      <c r="D7" s="270"/>
      <c r="E7" s="270"/>
      <c r="F7" s="270"/>
      <c r="G7" s="270"/>
      <c r="H7" s="270"/>
      <c r="I7" s="271"/>
    </row>
    <row r="8" spans="1:9" ht="15" customHeight="1" x14ac:dyDescent="0.2">
      <c r="A8" s="2"/>
      <c r="B8" s="92">
        <v>3</v>
      </c>
      <c r="C8" s="270" t="s">
        <v>633</v>
      </c>
      <c r="D8" s="270"/>
      <c r="E8" s="270"/>
      <c r="F8" s="270"/>
      <c r="G8" s="270"/>
      <c r="H8" s="270"/>
      <c r="I8" s="271"/>
    </row>
    <row r="9" spans="1:9" ht="15" customHeight="1" x14ac:dyDescent="0.2">
      <c r="A9" s="2"/>
      <c r="B9" s="92" t="s">
        <v>720</v>
      </c>
      <c r="C9" s="270" t="s">
        <v>714</v>
      </c>
      <c r="D9" s="270"/>
      <c r="E9" s="270"/>
      <c r="F9" s="270"/>
      <c r="G9" s="270"/>
      <c r="H9" s="270"/>
      <c r="I9" s="271"/>
    </row>
    <row r="10" spans="1:9" ht="15" customHeight="1" x14ac:dyDescent="0.2">
      <c r="A10" s="2"/>
      <c r="B10" s="92" t="s">
        <v>721</v>
      </c>
      <c r="C10" s="270" t="s">
        <v>715</v>
      </c>
      <c r="D10" s="270"/>
      <c r="E10" s="270"/>
      <c r="F10" s="270"/>
      <c r="G10" s="270"/>
      <c r="H10" s="270"/>
      <c r="I10" s="271"/>
    </row>
    <row r="11" spans="1:9" ht="15" customHeight="1" x14ac:dyDescent="0.2">
      <c r="A11" s="2"/>
      <c r="B11" s="92" t="s">
        <v>722</v>
      </c>
      <c r="C11" s="270" t="s">
        <v>716</v>
      </c>
      <c r="D11" s="270"/>
      <c r="E11" s="270"/>
      <c r="F11" s="270"/>
      <c r="G11" s="270"/>
      <c r="H11" s="270"/>
      <c r="I11" s="271"/>
    </row>
    <row r="12" spans="1:9" ht="15" customHeight="1" x14ac:dyDescent="0.2">
      <c r="A12" s="2"/>
      <c r="B12" s="92" t="s">
        <v>723</v>
      </c>
      <c r="C12" s="270" t="s">
        <v>717</v>
      </c>
      <c r="D12" s="270"/>
      <c r="E12" s="270"/>
      <c r="F12" s="270"/>
      <c r="G12" s="270"/>
      <c r="H12" s="270"/>
      <c r="I12" s="271"/>
    </row>
    <row r="13" spans="1:9" ht="15" customHeight="1" thickBot="1" x14ac:dyDescent="0.25">
      <c r="A13" s="2"/>
      <c r="B13" s="93">
        <v>5</v>
      </c>
      <c r="C13" s="272" t="s">
        <v>718</v>
      </c>
      <c r="D13" s="272"/>
      <c r="E13" s="272"/>
      <c r="F13" s="272"/>
      <c r="G13" s="272"/>
      <c r="H13" s="272"/>
      <c r="I13" s="273"/>
    </row>
    <row r="14" spans="1:9" s="11" customFormat="1" ht="15" customHeight="1" x14ac:dyDescent="0.25">
      <c r="A14" s="2"/>
      <c r="B14" s="267" t="s">
        <v>777</v>
      </c>
      <c r="C14" s="268"/>
      <c r="D14" s="268"/>
      <c r="E14" s="268"/>
      <c r="F14" s="268"/>
      <c r="G14" s="268"/>
      <c r="H14" s="268"/>
      <c r="I14" s="269"/>
    </row>
    <row r="15" spans="1:9" s="11" customFormat="1" ht="15" customHeight="1" x14ac:dyDescent="0.2">
      <c r="A15" s="2"/>
      <c r="B15" s="92">
        <v>6</v>
      </c>
      <c r="C15" s="270" t="s">
        <v>780</v>
      </c>
      <c r="D15" s="270"/>
      <c r="E15" s="270"/>
      <c r="F15" s="270"/>
      <c r="G15" s="270"/>
      <c r="H15" s="270"/>
      <c r="I15" s="271"/>
    </row>
    <row r="16" spans="1:9" s="11" customFormat="1" ht="15" customHeight="1" x14ac:dyDescent="0.2">
      <c r="A16" s="2"/>
      <c r="B16" s="92" t="s">
        <v>778</v>
      </c>
      <c r="C16" s="270" t="s">
        <v>781</v>
      </c>
      <c r="D16" s="270"/>
      <c r="E16" s="270"/>
      <c r="F16" s="270"/>
      <c r="G16" s="270"/>
      <c r="H16" s="270"/>
      <c r="I16" s="271"/>
    </row>
    <row r="17" spans="1:9" s="11" customFormat="1" ht="15" customHeight="1" x14ac:dyDescent="0.2">
      <c r="A17" s="2"/>
      <c r="B17" s="92" t="s">
        <v>779</v>
      </c>
      <c r="C17" s="270" t="s">
        <v>782</v>
      </c>
      <c r="D17" s="270"/>
      <c r="E17" s="270"/>
      <c r="F17" s="270"/>
      <c r="G17" s="270"/>
      <c r="H17" s="270"/>
      <c r="I17" s="271"/>
    </row>
    <row r="18" spans="1:9" s="11" customFormat="1" ht="15" customHeight="1" thickBot="1" x14ac:dyDescent="0.25">
      <c r="A18" s="2"/>
      <c r="B18" s="93">
        <v>8</v>
      </c>
      <c r="C18" s="272" t="s">
        <v>718</v>
      </c>
      <c r="D18" s="272"/>
      <c r="E18" s="272"/>
      <c r="F18" s="272"/>
      <c r="G18" s="272"/>
      <c r="H18" s="272"/>
      <c r="I18" s="273"/>
    </row>
    <row r="19" spans="1:9" s="11" customFormat="1" ht="15" customHeight="1" x14ac:dyDescent="0.25">
      <c r="A19" s="2"/>
      <c r="B19" s="267" t="s">
        <v>783</v>
      </c>
      <c r="C19" s="268"/>
      <c r="D19" s="268"/>
      <c r="E19" s="268"/>
      <c r="F19" s="268"/>
      <c r="G19" s="268"/>
      <c r="H19" s="268"/>
      <c r="I19" s="269"/>
    </row>
    <row r="20" spans="1:9" s="11" customFormat="1" ht="15" customHeight="1" thickBot="1" x14ac:dyDescent="0.3">
      <c r="A20" s="2"/>
      <c r="B20" s="28">
        <v>9</v>
      </c>
      <c r="C20" s="276" t="s">
        <v>758</v>
      </c>
      <c r="D20" s="277"/>
      <c r="E20" s="277"/>
      <c r="F20" s="277"/>
      <c r="G20" s="277"/>
      <c r="H20" s="277"/>
      <c r="I20" s="278"/>
    </row>
    <row r="21" spans="1:9" ht="15" customHeight="1" thickBot="1" x14ac:dyDescent="0.25">
      <c r="A21" s="2"/>
      <c r="B21" s="28" t="s">
        <v>719</v>
      </c>
      <c r="C21" s="274" t="s">
        <v>68</v>
      </c>
      <c r="D21" s="274"/>
      <c r="E21" s="274"/>
      <c r="F21" s="274"/>
      <c r="G21" s="274"/>
      <c r="H21" s="274"/>
      <c r="I21" s="275"/>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B4" zoomScaleNormal="100" workbookViewId="0">
      <selection activeCell="E29" sqref="E29:M29"/>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9" t="s">
        <v>2</v>
      </c>
      <c r="C2" s="280"/>
      <c r="D2" s="280"/>
      <c r="E2" s="6"/>
      <c r="F2" s="281"/>
      <c r="G2" s="281"/>
      <c r="H2" s="281"/>
      <c r="I2" s="6"/>
      <c r="J2" s="6"/>
      <c r="K2" s="6"/>
      <c r="L2" s="6"/>
      <c r="M2" s="13" t="s">
        <v>0</v>
      </c>
    </row>
    <row r="3" spans="2:13" s="95" customFormat="1" ht="15" customHeight="1" thickBot="1" x14ac:dyDescent="0.3">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8"/>
    </row>
    <row r="4" spans="2:13" ht="15" customHeight="1" thickBot="1" x14ac:dyDescent="0.3">
      <c r="B4" s="282" t="s">
        <v>789</v>
      </c>
      <c r="C4" s="283"/>
      <c r="D4" s="283"/>
      <c r="E4" s="283"/>
      <c r="F4" s="283"/>
      <c r="G4" s="283"/>
      <c r="H4" s="283"/>
      <c r="I4" s="283"/>
      <c r="J4" s="283"/>
      <c r="K4" s="283"/>
      <c r="L4" s="284"/>
      <c r="M4" s="285"/>
    </row>
    <row r="5" spans="2:13" ht="30" customHeight="1" x14ac:dyDescent="0.25">
      <c r="B5" s="319" t="s">
        <v>5</v>
      </c>
      <c r="C5" s="302" t="s">
        <v>831</v>
      </c>
      <c r="D5" s="302"/>
      <c r="E5" s="302"/>
      <c r="F5" s="302"/>
      <c r="G5" s="302"/>
      <c r="H5" s="302"/>
      <c r="I5" s="302"/>
      <c r="J5" s="302"/>
      <c r="K5" s="302"/>
      <c r="L5" s="302"/>
      <c r="M5" s="303"/>
    </row>
    <row r="6" spans="2:13" ht="36" customHeight="1" x14ac:dyDescent="0.25">
      <c r="B6" s="320"/>
      <c r="C6" s="291" t="s">
        <v>622</v>
      </c>
      <c r="D6" s="292"/>
      <c r="E6" s="324"/>
      <c r="F6" s="291" t="s">
        <v>164</v>
      </c>
      <c r="G6" s="291"/>
      <c r="H6" s="291"/>
      <c r="I6" s="292"/>
      <c r="J6" s="324"/>
      <c r="K6" s="291" t="s">
        <v>812</v>
      </c>
      <c r="L6" s="291"/>
      <c r="M6" s="323"/>
    </row>
    <row r="7" spans="2:13" ht="15" customHeight="1" x14ac:dyDescent="0.25">
      <c r="B7" s="320"/>
      <c r="C7" s="46" t="s">
        <v>91</v>
      </c>
      <c r="D7" s="45"/>
      <c r="E7" s="325"/>
      <c r="F7" s="289" t="s">
        <v>27</v>
      </c>
      <c r="G7" s="289"/>
      <c r="H7" s="290"/>
      <c r="I7" s="45"/>
      <c r="J7" s="325"/>
      <c r="K7" s="293" t="s">
        <v>28</v>
      </c>
      <c r="L7" s="294"/>
      <c r="M7" s="118" t="s">
        <v>750</v>
      </c>
    </row>
    <row r="8" spans="2:13" ht="15" customHeight="1" x14ac:dyDescent="0.25">
      <c r="B8" s="320"/>
      <c r="C8" s="46" t="s">
        <v>92</v>
      </c>
      <c r="D8" s="45"/>
      <c r="E8" s="325"/>
      <c r="F8" s="289" t="s">
        <v>18</v>
      </c>
      <c r="G8" s="289"/>
      <c r="H8" s="290"/>
      <c r="I8" s="45" t="s">
        <v>750</v>
      </c>
      <c r="J8" s="325"/>
      <c r="K8" s="293" t="s">
        <v>29</v>
      </c>
      <c r="L8" s="294"/>
      <c r="M8" s="118" t="s">
        <v>750</v>
      </c>
    </row>
    <row r="9" spans="2:13" ht="15" customHeight="1" x14ac:dyDescent="0.25">
      <c r="B9" s="320"/>
      <c r="C9" s="46" t="s">
        <v>93</v>
      </c>
      <c r="D9" s="45"/>
      <c r="E9" s="325"/>
      <c r="F9" s="289" t="s">
        <v>21</v>
      </c>
      <c r="G9" s="289"/>
      <c r="H9" s="290"/>
      <c r="I9" s="45"/>
      <c r="J9" s="325"/>
      <c r="K9" s="293" t="s">
        <v>30</v>
      </c>
      <c r="L9" s="294"/>
      <c r="M9" s="118" t="s">
        <v>750</v>
      </c>
    </row>
    <row r="10" spans="2:13" ht="15" customHeight="1" x14ac:dyDescent="0.25">
      <c r="B10" s="320"/>
      <c r="C10" s="46" t="s">
        <v>94</v>
      </c>
      <c r="D10" s="45"/>
      <c r="E10" s="325"/>
      <c r="F10" s="289" t="s">
        <v>22</v>
      </c>
      <c r="G10" s="289"/>
      <c r="H10" s="290"/>
      <c r="I10" s="45" t="s">
        <v>750</v>
      </c>
      <c r="J10" s="325"/>
      <c r="K10" s="293" t="s">
        <v>31</v>
      </c>
      <c r="L10" s="294"/>
      <c r="M10" s="118"/>
    </row>
    <row r="11" spans="2:13" ht="15" customHeight="1" x14ac:dyDescent="0.25">
      <c r="B11" s="320"/>
      <c r="C11" s="46" t="s">
        <v>95</v>
      </c>
      <c r="D11" s="45"/>
      <c r="E11" s="325"/>
      <c r="F11" s="289" t="s">
        <v>23</v>
      </c>
      <c r="G11" s="289"/>
      <c r="H11" s="290"/>
      <c r="I11" s="45"/>
      <c r="J11" s="325"/>
      <c r="K11" s="293" t="s">
        <v>620</v>
      </c>
      <c r="L11" s="294"/>
      <c r="M11" s="118"/>
    </row>
    <row r="12" spans="2:13" ht="15" customHeight="1" x14ac:dyDescent="0.25">
      <c r="B12" s="320"/>
      <c r="C12" s="46" t="s">
        <v>96</v>
      </c>
      <c r="D12" s="45"/>
      <c r="E12" s="325"/>
      <c r="F12" s="289" t="s">
        <v>24</v>
      </c>
      <c r="G12" s="289"/>
      <c r="H12" s="290"/>
      <c r="I12" s="45"/>
      <c r="J12" s="325"/>
      <c r="K12" s="293" t="s">
        <v>621</v>
      </c>
      <c r="L12" s="294"/>
      <c r="M12" s="118" t="s">
        <v>750</v>
      </c>
    </row>
    <row r="13" spans="2:13" ht="15" customHeight="1" x14ac:dyDescent="0.25">
      <c r="B13" s="320"/>
      <c r="C13" s="46" t="s">
        <v>97</v>
      </c>
      <c r="D13" s="45"/>
      <c r="E13" s="325"/>
      <c r="F13" s="289" t="s">
        <v>25</v>
      </c>
      <c r="G13" s="289"/>
      <c r="H13" s="290"/>
      <c r="I13" s="45"/>
      <c r="J13" s="325"/>
      <c r="K13" s="293" t="s">
        <v>36</v>
      </c>
      <c r="L13" s="294"/>
      <c r="M13" s="118" t="s">
        <v>750</v>
      </c>
    </row>
    <row r="14" spans="2:13" ht="15" customHeight="1" x14ac:dyDescent="0.25">
      <c r="B14" s="320"/>
      <c r="C14" s="46" t="s">
        <v>98</v>
      </c>
      <c r="D14" s="45"/>
      <c r="E14" s="325"/>
      <c r="F14" s="289" t="s">
        <v>26</v>
      </c>
      <c r="G14" s="289"/>
      <c r="H14" s="290"/>
      <c r="I14" s="45"/>
      <c r="J14" s="325"/>
      <c r="K14" s="293" t="s">
        <v>160</v>
      </c>
      <c r="L14" s="294"/>
      <c r="M14" s="118"/>
    </row>
    <row r="15" spans="2:13" ht="15" customHeight="1" x14ac:dyDescent="0.25">
      <c r="B15" s="320"/>
      <c r="C15" s="46" t="s">
        <v>99</v>
      </c>
      <c r="D15" s="45"/>
      <c r="E15" s="325"/>
      <c r="F15" s="289" t="s">
        <v>152</v>
      </c>
      <c r="G15" s="289" t="s">
        <v>157</v>
      </c>
      <c r="H15" s="290"/>
      <c r="I15" s="45" t="s">
        <v>749</v>
      </c>
      <c r="J15" s="325"/>
      <c r="K15" s="293" t="s">
        <v>161</v>
      </c>
      <c r="L15" s="294"/>
      <c r="M15" s="118" t="s">
        <v>749</v>
      </c>
    </row>
    <row r="16" spans="2:13" ht="15" customHeight="1" x14ac:dyDescent="0.25">
      <c r="B16" s="320"/>
      <c r="C16" s="46" t="s">
        <v>100</v>
      </c>
      <c r="D16" s="45" t="s">
        <v>750</v>
      </c>
      <c r="E16" s="325"/>
      <c r="F16" s="289" t="s">
        <v>19</v>
      </c>
      <c r="G16" s="289" t="s">
        <v>19</v>
      </c>
      <c r="H16" s="290"/>
      <c r="I16" s="45"/>
      <c r="J16" s="325"/>
      <c r="K16" s="293" t="s">
        <v>162</v>
      </c>
      <c r="L16" s="294"/>
      <c r="M16" s="118"/>
    </row>
    <row r="17" spans="2:13" ht="15" customHeight="1" x14ac:dyDescent="0.25">
      <c r="B17" s="320"/>
      <c r="C17" s="46" t="s">
        <v>101</v>
      </c>
      <c r="D17" s="45" t="s">
        <v>750</v>
      </c>
      <c r="E17" s="325"/>
      <c r="F17" s="289" t="s">
        <v>83</v>
      </c>
      <c r="G17" s="289" t="s">
        <v>83</v>
      </c>
      <c r="H17" s="290"/>
      <c r="I17" s="45"/>
      <c r="J17" s="325"/>
      <c r="K17" s="293" t="s">
        <v>84</v>
      </c>
      <c r="L17" s="294"/>
      <c r="M17" s="118"/>
    </row>
    <row r="18" spans="2:13" ht="15" customHeight="1" x14ac:dyDescent="0.25">
      <c r="B18" s="320"/>
      <c r="C18" s="46" t="s">
        <v>102</v>
      </c>
      <c r="D18" s="189" t="s">
        <v>750</v>
      </c>
      <c r="E18" s="325"/>
      <c r="F18" s="289" t="s">
        <v>613</v>
      </c>
      <c r="G18" s="289" t="s">
        <v>82</v>
      </c>
      <c r="H18" s="290"/>
      <c r="I18" s="45"/>
      <c r="J18" s="325"/>
      <c r="K18" s="293" t="s">
        <v>37</v>
      </c>
      <c r="L18" s="294"/>
      <c r="M18" s="118"/>
    </row>
    <row r="19" spans="2:13" ht="15" customHeight="1" x14ac:dyDescent="0.25">
      <c r="B19" s="320"/>
      <c r="C19" s="46" t="s">
        <v>103</v>
      </c>
      <c r="D19" s="189" t="s">
        <v>750</v>
      </c>
      <c r="E19" s="325"/>
      <c r="F19" s="289" t="s">
        <v>20</v>
      </c>
      <c r="G19" s="295" t="s">
        <v>20</v>
      </c>
      <c r="H19" s="296"/>
      <c r="I19" s="45"/>
      <c r="J19" s="325"/>
      <c r="K19" s="293" t="s">
        <v>85</v>
      </c>
      <c r="L19" s="294"/>
      <c r="M19" s="118"/>
    </row>
    <row r="20" spans="2:13" ht="15" customHeight="1" x14ac:dyDescent="0.25">
      <c r="B20" s="320"/>
      <c r="C20" s="46" t="s">
        <v>104</v>
      </c>
      <c r="D20" s="189" t="s">
        <v>750</v>
      </c>
      <c r="E20" s="325"/>
      <c r="F20" s="46" t="s">
        <v>15</v>
      </c>
      <c r="G20" s="297" t="s">
        <v>16</v>
      </c>
      <c r="H20" s="297"/>
      <c r="I20" s="45"/>
      <c r="J20" s="325"/>
      <c r="K20" s="293" t="s">
        <v>619</v>
      </c>
      <c r="L20" s="294"/>
      <c r="M20" s="118"/>
    </row>
    <row r="21" spans="2:13" ht="15" customHeight="1" x14ac:dyDescent="0.25">
      <c r="B21" s="320"/>
      <c r="C21" s="46" t="s">
        <v>105</v>
      </c>
      <c r="D21" s="189" t="s">
        <v>750</v>
      </c>
      <c r="E21" s="325"/>
      <c r="F21" s="327"/>
      <c r="G21" s="328"/>
      <c r="H21" s="328"/>
      <c r="I21" s="325"/>
      <c r="J21" s="325"/>
      <c r="K21" s="293" t="s">
        <v>41</v>
      </c>
      <c r="L21" s="294"/>
      <c r="M21" s="118"/>
    </row>
    <row r="22" spans="2:13" ht="15" customHeight="1" x14ac:dyDescent="0.25">
      <c r="B22" s="320"/>
      <c r="C22" s="46" t="s">
        <v>170</v>
      </c>
      <c r="D22" s="189" t="s">
        <v>750</v>
      </c>
      <c r="E22" s="325"/>
      <c r="F22" s="327"/>
      <c r="G22" s="328"/>
      <c r="H22" s="328"/>
      <c r="I22" s="325"/>
      <c r="J22" s="325"/>
      <c r="K22" s="293" t="s">
        <v>88</v>
      </c>
      <c r="L22" s="294"/>
      <c r="M22" s="118" t="s">
        <v>749</v>
      </c>
    </row>
    <row r="23" spans="2:13" ht="15" customHeight="1" x14ac:dyDescent="0.25">
      <c r="B23" s="320"/>
      <c r="C23" s="46" t="s">
        <v>106</v>
      </c>
      <c r="D23" s="189" t="s">
        <v>750</v>
      </c>
      <c r="E23" s="325"/>
      <c r="F23" s="327"/>
      <c r="G23" s="328"/>
      <c r="H23" s="328"/>
      <c r="I23" s="325"/>
      <c r="J23" s="325"/>
      <c r="K23" s="293" t="s">
        <v>163</v>
      </c>
      <c r="L23" s="294"/>
      <c r="M23" s="118"/>
    </row>
    <row r="24" spans="2:13" ht="15" customHeight="1" x14ac:dyDescent="0.25">
      <c r="B24" s="320"/>
      <c r="C24" s="46" t="s">
        <v>110</v>
      </c>
      <c r="D24" s="45" t="s">
        <v>750</v>
      </c>
      <c r="E24" s="325"/>
      <c r="F24" s="327"/>
      <c r="G24" s="328"/>
      <c r="H24" s="328"/>
      <c r="I24" s="325"/>
      <c r="J24" s="325"/>
      <c r="K24" s="293" t="s">
        <v>159</v>
      </c>
      <c r="L24" s="322"/>
      <c r="M24" s="118"/>
    </row>
    <row r="25" spans="2:13" ht="15" customHeight="1" thickBot="1" x14ac:dyDescent="0.3">
      <c r="B25" s="321"/>
      <c r="C25" s="14"/>
      <c r="D25" s="18"/>
      <c r="E25" s="326"/>
      <c r="F25" s="329"/>
      <c r="G25" s="330"/>
      <c r="H25" s="330"/>
      <c r="I25" s="326"/>
      <c r="J25" s="326"/>
      <c r="K25" s="15" t="s">
        <v>15</v>
      </c>
      <c r="L25" s="12" t="s">
        <v>16</v>
      </c>
      <c r="M25" s="119"/>
    </row>
    <row r="26" spans="2:13" x14ac:dyDescent="0.25">
      <c r="B26" s="304" t="s">
        <v>17</v>
      </c>
      <c r="C26" s="307" t="s">
        <v>655</v>
      </c>
      <c r="D26" s="307"/>
      <c r="E26" s="307"/>
      <c r="F26" s="307"/>
      <c r="G26" s="307"/>
      <c r="H26" s="307"/>
      <c r="I26" s="307"/>
      <c r="J26" s="307"/>
      <c r="K26" s="307"/>
      <c r="L26" s="307"/>
      <c r="M26" s="308"/>
    </row>
    <row r="27" spans="2:13" ht="15" customHeight="1" x14ac:dyDescent="0.25">
      <c r="B27" s="305"/>
      <c r="C27" s="309" t="s">
        <v>77</v>
      </c>
      <c r="D27" s="309"/>
      <c r="E27" s="309"/>
      <c r="F27" s="298" t="s">
        <v>78</v>
      </c>
      <c r="G27" s="299"/>
      <c r="H27" s="72" t="s">
        <v>76</v>
      </c>
      <c r="I27" s="309" t="s">
        <v>614</v>
      </c>
      <c r="J27" s="309"/>
      <c r="K27" s="309"/>
      <c r="L27" s="298" t="s">
        <v>9</v>
      </c>
      <c r="M27" s="310"/>
    </row>
    <row r="28" spans="2:13" ht="15.75" customHeight="1" thickBot="1" x14ac:dyDescent="0.3">
      <c r="B28" s="306"/>
      <c r="C28" s="311" t="s">
        <v>848</v>
      </c>
      <c r="D28" s="311"/>
      <c r="E28" s="311"/>
      <c r="F28" s="300" t="s">
        <v>850</v>
      </c>
      <c r="G28" s="301"/>
      <c r="H28" s="73" t="s">
        <v>849</v>
      </c>
      <c r="I28" s="311" t="s">
        <v>851</v>
      </c>
      <c r="J28" s="311"/>
      <c r="K28" s="311"/>
      <c r="L28" s="300" t="s">
        <v>254</v>
      </c>
      <c r="M28" s="312"/>
    </row>
    <row r="29" spans="2:13" ht="30" customHeight="1" thickBot="1" x14ac:dyDescent="0.3">
      <c r="B29" s="313" t="s">
        <v>6</v>
      </c>
      <c r="C29" s="314"/>
      <c r="D29" s="315"/>
      <c r="E29" s="316" t="s">
        <v>852</v>
      </c>
      <c r="F29" s="316"/>
      <c r="G29" s="316"/>
      <c r="H29" s="316"/>
      <c r="I29" s="316"/>
      <c r="J29" s="316"/>
      <c r="K29" s="316"/>
      <c r="L29" s="317"/>
      <c r="M29" s="318"/>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topLeftCell="C12" workbookViewId="0">
      <selection activeCell="J25" sqref="J25:J26"/>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3">
      <c r="B4" s="352" t="s">
        <v>790</v>
      </c>
      <c r="C4" s="353"/>
      <c r="D4" s="353"/>
      <c r="E4" s="353"/>
      <c r="F4" s="353"/>
      <c r="G4" s="353"/>
      <c r="H4" s="353"/>
      <c r="I4" s="353"/>
      <c r="J4" s="353"/>
      <c r="K4" s="353"/>
      <c r="L4" s="354"/>
    </row>
    <row r="5" spans="2:12" ht="43.15" customHeight="1" x14ac:dyDescent="0.25">
      <c r="B5" s="349" t="s">
        <v>836</v>
      </c>
      <c r="C5" s="350"/>
      <c r="D5" s="350"/>
      <c r="E5" s="350"/>
      <c r="F5" s="350"/>
      <c r="G5" s="350"/>
      <c r="H5" s="350"/>
      <c r="I5" s="350"/>
      <c r="J5" s="350"/>
      <c r="K5" s="350"/>
      <c r="L5" s="351"/>
    </row>
    <row r="6" spans="2:12" ht="14.45" customHeight="1" x14ac:dyDescent="0.25">
      <c r="B6" s="363" t="s">
        <v>708</v>
      </c>
      <c r="C6" s="361"/>
      <c r="D6" s="361"/>
      <c r="E6" s="361"/>
      <c r="F6" s="361"/>
      <c r="G6" s="364"/>
      <c r="H6" s="360" t="s">
        <v>802</v>
      </c>
      <c r="I6" s="361"/>
      <c r="J6" s="361"/>
      <c r="K6" s="361"/>
      <c r="L6" s="362"/>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37" t="s">
        <v>624</v>
      </c>
      <c r="C8" s="339"/>
      <c r="D8" s="339"/>
      <c r="E8" s="341"/>
      <c r="F8" s="341"/>
      <c r="G8" s="341"/>
      <c r="H8" s="367" t="s">
        <v>624</v>
      </c>
      <c r="I8" s="25" t="s">
        <v>642</v>
      </c>
      <c r="J8" s="78"/>
      <c r="K8" s="78"/>
      <c r="L8" s="79"/>
    </row>
    <row r="9" spans="2:12" ht="16.899999999999999" customHeight="1" x14ac:dyDescent="0.25">
      <c r="B9" s="357"/>
      <c r="C9" s="358"/>
      <c r="D9" s="358"/>
      <c r="E9" s="359"/>
      <c r="F9" s="359"/>
      <c r="G9" s="359"/>
      <c r="H9" s="368"/>
      <c r="I9" s="20" t="s">
        <v>623</v>
      </c>
      <c r="J9" s="21"/>
      <c r="K9" s="21"/>
      <c r="L9" s="16"/>
    </row>
    <row r="10" spans="2:12" ht="16.899999999999999" customHeight="1" thickBot="1" x14ac:dyDescent="0.3">
      <c r="B10" s="338"/>
      <c r="C10" s="340"/>
      <c r="D10" s="340"/>
      <c r="E10" s="342"/>
      <c r="F10" s="342"/>
      <c r="G10" s="342"/>
      <c r="H10" s="369"/>
      <c r="I10" s="23" t="s">
        <v>641</v>
      </c>
      <c r="J10" s="24"/>
      <c r="K10" s="24"/>
      <c r="L10" s="17"/>
    </row>
    <row r="11" spans="2:12" ht="16.899999999999999" customHeight="1" x14ac:dyDescent="0.25">
      <c r="B11" s="337" t="s">
        <v>158</v>
      </c>
      <c r="C11" s="339"/>
      <c r="D11" s="339"/>
      <c r="E11" s="341"/>
      <c r="F11" s="341"/>
      <c r="G11" s="341"/>
      <c r="H11" s="367" t="s">
        <v>158</v>
      </c>
      <c r="I11" s="331" t="s">
        <v>784</v>
      </c>
      <c r="J11" s="333"/>
      <c r="K11" s="333"/>
      <c r="L11" s="335"/>
    </row>
    <row r="12" spans="2:12" ht="16.899999999999999" customHeight="1" thickBot="1" x14ac:dyDescent="0.3">
      <c r="B12" s="338"/>
      <c r="C12" s="340"/>
      <c r="D12" s="340"/>
      <c r="E12" s="342"/>
      <c r="F12" s="342"/>
      <c r="G12" s="342"/>
      <c r="H12" s="369"/>
      <c r="I12" s="332"/>
      <c r="J12" s="334"/>
      <c r="K12" s="334"/>
      <c r="L12" s="336"/>
    </row>
    <row r="13" spans="2:12" ht="16.899999999999999" customHeight="1" x14ac:dyDescent="0.25">
      <c r="B13" s="355" t="s">
        <v>79</v>
      </c>
      <c r="C13" s="339"/>
      <c r="D13" s="339"/>
      <c r="E13" s="341"/>
      <c r="F13" s="341"/>
      <c r="G13" s="341"/>
      <c r="H13" s="367" t="s">
        <v>79</v>
      </c>
      <c r="I13" s="331" t="s">
        <v>784</v>
      </c>
      <c r="J13" s="333"/>
      <c r="K13" s="333"/>
      <c r="L13" s="335"/>
    </row>
    <row r="14" spans="2:12" ht="16.899999999999999" customHeight="1" thickBot="1" x14ac:dyDescent="0.3">
      <c r="B14" s="356"/>
      <c r="C14" s="340"/>
      <c r="D14" s="340"/>
      <c r="E14" s="342"/>
      <c r="F14" s="342"/>
      <c r="G14" s="342"/>
      <c r="H14" s="369"/>
      <c r="I14" s="332"/>
      <c r="J14" s="334"/>
      <c r="K14" s="334"/>
      <c r="L14" s="336"/>
    </row>
    <row r="15" spans="2:12" ht="16.899999999999999" customHeight="1" x14ac:dyDescent="0.25">
      <c r="B15" s="337" t="s">
        <v>628</v>
      </c>
      <c r="C15" s="339"/>
      <c r="D15" s="339"/>
      <c r="E15" s="341"/>
      <c r="F15" s="341"/>
      <c r="G15" s="341"/>
      <c r="H15" s="367" t="s">
        <v>628</v>
      </c>
      <c r="I15" s="331" t="s">
        <v>784</v>
      </c>
      <c r="J15" s="333"/>
      <c r="K15" s="333"/>
      <c r="L15" s="335"/>
    </row>
    <row r="16" spans="2:12" ht="16.899999999999999" customHeight="1" thickBot="1" x14ac:dyDescent="0.3">
      <c r="B16" s="338"/>
      <c r="C16" s="340"/>
      <c r="D16" s="340"/>
      <c r="E16" s="342"/>
      <c r="F16" s="342"/>
      <c r="G16" s="342"/>
      <c r="H16" s="369"/>
      <c r="I16" s="332"/>
      <c r="J16" s="334"/>
      <c r="K16" s="334"/>
      <c r="L16" s="336"/>
    </row>
    <row r="17" spans="2:12" ht="16.899999999999999" customHeight="1" x14ac:dyDescent="0.25">
      <c r="B17" s="337" t="s">
        <v>80</v>
      </c>
      <c r="C17" s="339"/>
      <c r="D17" s="339"/>
      <c r="E17" s="341"/>
      <c r="F17" s="341"/>
      <c r="G17" s="341"/>
      <c r="H17" s="367" t="s">
        <v>80</v>
      </c>
      <c r="I17" s="331" t="s">
        <v>784</v>
      </c>
      <c r="J17" s="333"/>
      <c r="K17" s="333"/>
      <c r="L17" s="335"/>
    </row>
    <row r="18" spans="2:12" ht="16.899999999999999" customHeight="1" thickBot="1" x14ac:dyDescent="0.3">
      <c r="B18" s="338"/>
      <c r="C18" s="340"/>
      <c r="D18" s="340"/>
      <c r="E18" s="342"/>
      <c r="F18" s="342"/>
      <c r="G18" s="342"/>
      <c r="H18" s="369"/>
      <c r="I18" s="332"/>
      <c r="J18" s="334"/>
      <c r="K18" s="334"/>
      <c r="L18" s="336"/>
    </row>
    <row r="19" spans="2:12" ht="16.899999999999999" customHeight="1" x14ac:dyDescent="0.25">
      <c r="B19" s="337" t="s">
        <v>799</v>
      </c>
      <c r="C19" s="339"/>
      <c r="D19" s="339"/>
      <c r="E19" s="341"/>
      <c r="F19" s="341"/>
      <c r="G19" s="341"/>
      <c r="H19" s="337" t="s">
        <v>799</v>
      </c>
      <c r="I19" s="331" t="s">
        <v>784</v>
      </c>
      <c r="J19" s="333"/>
      <c r="K19" s="333"/>
      <c r="L19" s="335"/>
    </row>
    <row r="20" spans="2:12" ht="16.899999999999999" customHeight="1" thickBot="1" x14ac:dyDescent="0.3">
      <c r="B20" s="338"/>
      <c r="C20" s="340"/>
      <c r="D20" s="340"/>
      <c r="E20" s="342"/>
      <c r="F20" s="342"/>
      <c r="G20" s="342"/>
      <c r="H20" s="338"/>
      <c r="I20" s="332"/>
      <c r="J20" s="334"/>
      <c r="K20" s="334"/>
      <c r="L20" s="336"/>
    </row>
    <row r="21" spans="2:12" ht="16.899999999999999" customHeight="1" x14ac:dyDescent="0.25">
      <c r="B21" s="337" t="s">
        <v>753</v>
      </c>
      <c r="C21" s="339"/>
      <c r="D21" s="339"/>
      <c r="E21" s="341"/>
      <c r="F21" s="341"/>
      <c r="G21" s="341"/>
      <c r="H21" s="337" t="s">
        <v>753</v>
      </c>
      <c r="I21" s="331" t="s">
        <v>784</v>
      </c>
      <c r="J21" s="333"/>
      <c r="K21" s="333"/>
      <c r="L21" s="335"/>
    </row>
    <row r="22" spans="2:12" ht="16.899999999999999" customHeight="1" thickBot="1" x14ac:dyDescent="0.3">
      <c r="B22" s="338"/>
      <c r="C22" s="340"/>
      <c r="D22" s="340"/>
      <c r="E22" s="342"/>
      <c r="F22" s="342"/>
      <c r="G22" s="342"/>
      <c r="H22" s="338"/>
      <c r="I22" s="332"/>
      <c r="J22" s="334"/>
      <c r="K22" s="334"/>
      <c r="L22" s="336"/>
    </row>
    <row r="23" spans="2:12" ht="16.899999999999999" customHeight="1" x14ac:dyDescent="0.25">
      <c r="B23" s="337" t="s">
        <v>646</v>
      </c>
      <c r="C23" s="339"/>
      <c r="D23" s="339"/>
      <c r="E23" s="341"/>
      <c r="F23" s="341"/>
      <c r="G23" s="341"/>
      <c r="H23" s="367" t="s">
        <v>646</v>
      </c>
      <c r="I23" s="331" t="s">
        <v>784</v>
      </c>
      <c r="J23" s="333"/>
      <c r="K23" s="333"/>
      <c r="L23" s="335"/>
    </row>
    <row r="24" spans="2:12" ht="16.899999999999999" customHeight="1" thickBot="1" x14ac:dyDescent="0.3">
      <c r="B24" s="357"/>
      <c r="C24" s="345"/>
      <c r="D24" s="345"/>
      <c r="E24" s="359"/>
      <c r="F24" s="359"/>
      <c r="G24" s="359"/>
      <c r="H24" s="369"/>
      <c r="I24" s="332"/>
      <c r="J24" s="334"/>
      <c r="K24" s="334"/>
      <c r="L24" s="336"/>
    </row>
    <row r="25" spans="2:12" ht="16.899999999999999" customHeight="1" x14ac:dyDescent="0.25">
      <c r="B25" s="337" t="s">
        <v>803</v>
      </c>
      <c r="C25" s="339" t="s">
        <v>88</v>
      </c>
      <c r="D25" s="339" t="s">
        <v>853</v>
      </c>
      <c r="E25" s="341" t="s">
        <v>857</v>
      </c>
      <c r="F25" s="341"/>
      <c r="G25" s="341"/>
      <c r="H25" s="337" t="s">
        <v>803</v>
      </c>
      <c r="I25" s="331" t="s">
        <v>784</v>
      </c>
      <c r="J25" s="333"/>
      <c r="K25" s="333"/>
      <c r="L25" s="335"/>
    </row>
    <row r="26" spans="2:12" ht="16.899999999999999" customHeight="1" thickBot="1" x14ac:dyDescent="0.3">
      <c r="B26" s="338"/>
      <c r="C26" s="340"/>
      <c r="D26" s="340"/>
      <c r="E26" s="342"/>
      <c r="F26" s="342"/>
      <c r="G26" s="342"/>
      <c r="H26" s="338"/>
      <c r="I26" s="332"/>
      <c r="J26" s="334"/>
      <c r="K26" s="334"/>
      <c r="L26" s="336"/>
    </row>
    <row r="27" spans="2:12" ht="16.899999999999999" customHeight="1" x14ac:dyDescent="0.25">
      <c r="B27" s="188" t="s">
        <v>15</v>
      </c>
      <c r="C27" s="343" t="s">
        <v>30</v>
      </c>
      <c r="D27" s="339" t="s">
        <v>854</v>
      </c>
      <c r="E27" s="341" t="s">
        <v>855</v>
      </c>
      <c r="F27" s="341" t="s">
        <v>856</v>
      </c>
      <c r="G27" s="365"/>
      <c r="H27" s="367" t="s">
        <v>15</v>
      </c>
      <c r="I27" s="331" t="s">
        <v>784</v>
      </c>
      <c r="J27" s="333"/>
      <c r="K27" s="333"/>
      <c r="L27" s="335"/>
    </row>
    <row r="28" spans="2:12" ht="16.899999999999999" customHeight="1" thickBot="1" x14ac:dyDescent="0.3">
      <c r="B28" s="120" t="s">
        <v>16</v>
      </c>
      <c r="C28" s="344"/>
      <c r="D28" s="340"/>
      <c r="E28" s="342"/>
      <c r="F28" s="342"/>
      <c r="G28" s="366"/>
      <c r="H28" s="369"/>
      <c r="I28" s="332"/>
      <c r="J28" s="334"/>
      <c r="K28" s="334"/>
      <c r="L28" s="336"/>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topLeftCell="E4" workbookViewId="0">
      <selection activeCell="G9" sqref="G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9" t="s">
        <v>2</v>
      </c>
      <c r="C2" s="280"/>
      <c r="D2" s="3"/>
      <c r="E2" s="3"/>
      <c r="F2" s="3"/>
      <c r="G2" s="3"/>
      <c r="H2" s="3"/>
      <c r="I2" s="27"/>
      <c r="J2" s="27"/>
      <c r="K2" s="27"/>
      <c r="L2" s="106"/>
      <c r="M2" s="106"/>
      <c r="N2" s="13" t="s">
        <v>0</v>
      </c>
    </row>
    <row r="3" spans="2:14" s="95" customFormat="1" ht="15" customHeight="1" x14ac:dyDescent="0.25">
      <c r="B3" s="3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1"/>
      <c r="D3" s="371"/>
      <c r="E3" s="371"/>
      <c r="F3" s="371"/>
      <c r="G3" s="371"/>
      <c r="H3" s="371"/>
      <c r="I3" s="371"/>
      <c r="J3" s="371"/>
      <c r="K3" s="371"/>
      <c r="L3" s="371"/>
      <c r="M3" s="371"/>
      <c r="N3" s="371"/>
    </row>
    <row r="4" spans="2:14" ht="15" customHeight="1" thickBot="1" x14ac:dyDescent="0.25">
      <c r="B4" s="374" t="s">
        <v>791</v>
      </c>
      <c r="C4" s="375"/>
      <c r="D4" s="375"/>
      <c r="E4" s="375"/>
      <c r="F4" s="375"/>
      <c r="G4" s="375"/>
      <c r="H4" s="375"/>
      <c r="I4" s="375"/>
      <c r="J4" s="375"/>
      <c r="K4" s="375"/>
      <c r="L4" s="375"/>
      <c r="M4" s="375"/>
      <c r="N4" s="376"/>
    </row>
    <row r="5" spans="2:14" ht="40.9" customHeight="1" x14ac:dyDescent="0.2">
      <c r="B5" s="377" t="s">
        <v>832</v>
      </c>
      <c r="C5" s="378"/>
      <c r="D5" s="378"/>
      <c r="E5" s="378"/>
      <c r="F5" s="378"/>
      <c r="G5" s="378"/>
      <c r="H5" s="378"/>
      <c r="I5" s="378"/>
      <c r="J5" s="378"/>
      <c r="K5" s="378"/>
      <c r="L5" s="378"/>
      <c r="M5" s="379"/>
      <c r="N5" s="380"/>
    </row>
    <row r="6" spans="2:14" ht="33" customHeight="1" x14ac:dyDescent="0.2">
      <c r="B6" s="133"/>
      <c r="C6" s="382" t="s">
        <v>631</v>
      </c>
      <c r="D6" s="382"/>
      <c r="E6" s="382"/>
      <c r="F6" s="382"/>
      <c r="G6" s="134"/>
      <c r="H6" s="381" t="s">
        <v>663</v>
      </c>
      <c r="I6" s="381"/>
      <c r="J6" s="382" t="s">
        <v>633</v>
      </c>
      <c r="K6" s="382"/>
      <c r="L6" s="382"/>
      <c r="M6" s="383"/>
      <c r="N6" s="384"/>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72" t="s">
        <v>761</v>
      </c>
      <c r="D8" s="373"/>
      <c r="E8" s="373"/>
      <c r="F8" s="373"/>
      <c r="G8" s="121"/>
      <c r="H8" s="132"/>
      <c r="I8" s="56"/>
      <c r="J8" s="140"/>
      <c r="K8" s="140"/>
      <c r="L8" s="140"/>
      <c r="M8" s="140"/>
      <c r="N8" s="141"/>
    </row>
    <row r="9" spans="2:14" ht="24" customHeight="1" x14ac:dyDescent="0.2">
      <c r="B9" s="36">
        <v>1</v>
      </c>
      <c r="C9" s="121" t="s">
        <v>858</v>
      </c>
      <c r="D9" s="121" t="s">
        <v>88</v>
      </c>
      <c r="E9" s="121" t="s">
        <v>152</v>
      </c>
      <c r="F9" s="121"/>
      <c r="G9" s="121" t="s">
        <v>859</v>
      </c>
      <c r="H9" s="22"/>
      <c r="I9" s="122"/>
      <c r="J9" s="121" t="s">
        <v>860</v>
      </c>
      <c r="K9" s="121" t="s">
        <v>861</v>
      </c>
      <c r="L9" s="121" t="s">
        <v>860</v>
      </c>
      <c r="M9" s="123" t="s">
        <v>862</v>
      </c>
      <c r="N9" s="124" t="s">
        <v>860</v>
      </c>
    </row>
    <row r="10" spans="2:14" ht="24" customHeight="1" x14ac:dyDescent="0.2">
      <c r="B10" s="37">
        <v>2</v>
      </c>
      <c r="C10" s="125" t="s">
        <v>863</v>
      </c>
      <c r="D10" s="125" t="s">
        <v>30</v>
      </c>
      <c r="E10" s="125" t="s">
        <v>18</v>
      </c>
      <c r="F10" s="125">
        <v>5</v>
      </c>
      <c r="G10" s="121" t="s">
        <v>859</v>
      </c>
      <c r="H10" s="22"/>
      <c r="I10" s="191"/>
      <c r="J10" s="125" t="s">
        <v>864</v>
      </c>
      <c r="K10" s="125" t="s">
        <v>504</v>
      </c>
      <c r="L10" s="121" t="s">
        <v>860</v>
      </c>
      <c r="M10" s="123" t="s">
        <v>862</v>
      </c>
      <c r="N10" s="124" t="s">
        <v>860</v>
      </c>
    </row>
    <row r="11" spans="2:14" ht="24" customHeight="1" x14ac:dyDescent="0.2">
      <c r="B11" s="37">
        <v>3</v>
      </c>
      <c r="C11" s="125" t="s">
        <v>865</v>
      </c>
      <c r="D11" s="125" t="s">
        <v>36</v>
      </c>
      <c r="E11" s="125" t="s">
        <v>22</v>
      </c>
      <c r="F11" s="125"/>
      <c r="G11" s="121" t="s">
        <v>859</v>
      </c>
      <c r="H11" s="22"/>
      <c r="I11" s="191"/>
      <c r="J11" s="125" t="s">
        <v>866</v>
      </c>
      <c r="K11" s="125" t="s">
        <v>867</v>
      </c>
      <c r="L11" s="121" t="s">
        <v>860</v>
      </c>
      <c r="M11" s="123" t="s">
        <v>862</v>
      </c>
      <c r="N11" s="124" t="s">
        <v>860</v>
      </c>
    </row>
    <row r="12" spans="2:14" ht="24" customHeight="1" x14ac:dyDescent="0.2">
      <c r="B12" s="37">
        <v>4</v>
      </c>
      <c r="C12" s="125" t="s">
        <v>876</v>
      </c>
      <c r="D12" s="125" t="s">
        <v>28</v>
      </c>
      <c r="E12" s="125" t="s">
        <v>18</v>
      </c>
      <c r="F12" s="125"/>
      <c r="G12" s="121" t="s">
        <v>877</v>
      </c>
      <c r="H12" s="22"/>
      <c r="I12" s="191"/>
      <c r="J12" s="125" t="s">
        <v>864</v>
      </c>
      <c r="K12" s="125" t="s">
        <v>504</v>
      </c>
      <c r="L12" s="121" t="s">
        <v>860</v>
      </c>
      <c r="M12" s="123" t="s">
        <v>862</v>
      </c>
      <c r="N12" s="124" t="s">
        <v>860</v>
      </c>
    </row>
    <row r="13" spans="2:14" ht="24" customHeight="1" x14ac:dyDescent="0.2">
      <c r="B13" s="37">
        <v>5</v>
      </c>
      <c r="C13" s="125"/>
      <c r="D13" s="125"/>
      <c r="E13" s="125"/>
      <c r="F13" s="125"/>
      <c r="G13" s="121"/>
      <c r="H13" s="22"/>
      <c r="I13" s="56"/>
      <c r="J13" s="125"/>
      <c r="K13" s="125"/>
      <c r="L13" s="121"/>
      <c r="M13" s="123"/>
      <c r="N13" s="124"/>
    </row>
    <row r="14" spans="2:14" ht="24" customHeight="1" x14ac:dyDescent="0.2">
      <c r="B14" s="37">
        <v>6</v>
      </c>
      <c r="C14" s="125"/>
      <c r="D14" s="125"/>
      <c r="E14" s="125"/>
      <c r="F14" s="125"/>
      <c r="G14" s="121"/>
      <c r="H14" s="22"/>
      <c r="I14" s="56"/>
      <c r="J14" s="125"/>
      <c r="K14" s="125"/>
      <c r="L14" s="121"/>
      <c r="M14" s="123"/>
      <c r="N14" s="124"/>
    </row>
    <row r="15" spans="2:14" ht="24" customHeight="1" x14ac:dyDescent="0.2">
      <c r="B15" s="37">
        <v>7</v>
      </c>
      <c r="C15" s="125"/>
      <c r="D15" s="125"/>
      <c r="E15" s="125"/>
      <c r="F15" s="125"/>
      <c r="G15" s="121"/>
      <c r="H15" s="22"/>
      <c r="I15" s="56"/>
      <c r="J15" s="125"/>
      <c r="K15" s="125"/>
      <c r="L15" s="121"/>
      <c r="M15" s="123"/>
      <c r="N15" s="124"/>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E13" sqref="E13"/>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9" t="s">
        <v>2</v>
      </c>
      <c r="C2" s="280"/>
      <c r="D2" s="3"/>
      <c r="E2" s="3"/>
      <c r="F2" s="3"/>
      <c r="G2" s="3"/>
      <c r="H2" s="47"/>
      <c r="I2" s="47"/>
      <c r="J2" s="47"/>
      <c r="K2" s="106"/>
      <c r="L2" s="13" t="s">
        <v>0</v>
      </c>
    </row>
    <row r="3" spans="2:14" s="95" customFormat="1" ht="15" customHeight="1" x14ac:dyDescent="0.2">
      <c r="B3" s="3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1"/>
      <c r="D3" s="371"/>
      <c r="E3" s="371"/>
      <c r="F3" s="371"/>
      <c r="G3" s="371"/>
      <c r="H3" s="371"/>
      <c r="I3" s="371"/>
      <c r="J3" s="371"/>
      <c r="K3" s="371"/>
      <c r="L3" s="385"/>
      <c r="M3" s="98"/>
      <c r="N3" s="98"/>
    </row>
    <row r="4" spans="2:14" ht="15" customHeight="1" x14ac:dyDescent="0.2">
      <c r="B4" s="374" t="s">
        <v>792</v>
      </c>
      <c r="C4" s="375"/>
      <c r="D4" s="375"/>
      <c r="E4" s="375"/>
      <c r="F4" s="375"/>
      <c r="G4" s="375"/>
      <c r="H4" s="375"/>
      <c r="I4" s="375"/>
      <c r="J4" s="375"/>
      <c r="K4" s="375"/>
      <c r="L4" s="376"/>
    </row>
    <row r="5" spans="2:14" ht="40.9" customHeight="1" x14ac:dyDescent="0.2">
      <c r="B5" s="386" t="s">
        <v>805</v>
      </c>
      <c r="C5" s="387"/>
      <c r="D5" s="387"/>
      <c r="E5" s="387"/>
      <c r="F5" s="387"/>
      <c r="G5" s="387"/>
      <c r="H5" s="387"/>
      <c r="I5" s="387"/>
      <c r="J5" s="387"/>
      <c r="K5" s="387"/>
      <c r="L5" s="388"/>
    </row>
    <row r="6" spans="2:14" ht="33" customHeight="1" x14ac:dyDescent="0.2">
      <c r="B6" s="396"/>
      <c r="C6" s="394" t="s">
        <v>713</v>
      </c>
      <c r="D6" s="389" t="s">
        <v>634</v>
      </c>
      <c r="E6" s="389"/>
      <c r="F6" s="389"/>
      <c r="G6" s="390" t="s">
        <v>636</v>
      </c>
      <c r="H6" s="391"/>
      <c r="I6" s="392"/>
      <c r="J6" s="390" t="s">
        <v>637</v>
      </c>
      <c r="K6" s="391"/>
      <c r="L6" s="393"/>
    </row>
    <row r="7" spans="2:14" ht="25.5" x14ac:dyDescent="0.2">
      <c r="B7" s="397"/>
      <c r="C7" s="395"/>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ICE6 InP PIC (Optical/Photonic Technologies, Indium Phosphide, )</v>
      </c>
      <c r="D8" s="121" t="s">
        <v>890</v>
      </c>
      <c r="E8" s="121" t="s">
        <v>891</v>
      </c>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ICE6 DSP (Digital Signal Processors, Bulk Silicon, 5)</v>
      </c>
      <c r="D9" s="121" t="s">
        <v>890</v>
      </c>
      <c r="E9" s="121" t="s">
        <v>891</v>
      </c>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ICE6 ASIC (Custom ASICs, Silicon Germanium, )</v>
      </c>
      <c r="D10" s="121" t="s">
        <v>890</v>
      </c>
      <c r="E10" s="121" t="s">
        <v>891</v>
      </c>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ICE6 Control ASIC (Analog/Linear Technologies, Bulk Silicon, )</v>
      </c>
      <c r="D11" s="121" t="s">
        <v>890</v>
      </c>
      <c r="E11" s="121" t="s">
        <v>891</v>
      </c>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10" activePane="bottomRight" state="frozen"/>
      <selection activeCell="G8" sqref="G8"/>
      <selection pane="topRight" activeCell="G8" sqref="G8"/>
      <selection pane="bottomLeft" activeCell="G8" sqref="G8"/>
      <selection pane="bottomRight" activeCell="T13" sqref="T13"/>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9" t="s">
        <v>2</v>
      </c>
      <c r="C2" s="280"/>
      <c r="D2" s="3"/>
      <c r="E2" s="3"/>
      <c r="F2" s="3"/>
      <c r="G2" s="3"/>
      <c r="H2" s="27"/>
      <c r="I2" s="27"/>
      <c r="J2" s="27"/>
      <c r="K2" s="106"/>
      <c r="L2" s="106"/>
      <c r="M2" s="106"/>
      <c r="N2" s="106"/>
      <c r="O2" s="106"/>
      <c r="P2" s="106"/>
      <c r="Q2" s="106"/>
      <c r="R2" s="106"/>
      <c r="S2" s="27"/>
      <c r="T2" s="13" t="s">
        <v>0</v>
      </c>
    </row>
    <row r="3" spans="2:24" s="95" customFormat="1" ht="15" customHeight="1" x14ac:dyDescent="0.25">
      <c r="B3" s="3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1"/>
      <c r="D3" s="371"/>
      <c r="E3" s="371"/>
      <c r="F3" s="371"/>
      <c r="G3" s="371"/>
      <c r="H3" s="371"/>
      <c r="I3" s="371"/>
      <c r="J3" s="371"/>
      <c r="K3" s="371"/>
      <c r="L3" s="371"/>
      <c r="M3" s="371"/>
      <c r="N3" s="371"/>
      <c r="O3" s="371"/>
      <c r="P3" s="371"/>
      <c r="Q3" s="371"/>
      <c r="R3" s="371"/>
      <c r="S3" s="371"/>
      <c r="T3" s="385"/>
    </row>
    <row r="4" spans="2:24" ht="15" customHeight="1" x14ac:dyDescent="0.2">
      <c r="B4" s="374" t="s">
        <v>793</v>
      </c>
      <c r="C4" s="375"/>
      <c r="D4" s="375"/>
      <c r="E4" s="375"/>
      <c r="F4" s="375"/>
      <c r="G4" s="375"/>
      <c r="H4" s="375"/>
      <c r="I4" s="375"/>
      <c r="J4" s="375"/>
      <c r="K4" s="375"/>
      <c r="L4" s="375"/>
      <c r="M4" s="375"/>
      <c r="N4" s="375"/>
      <c r="O4" s="375"/>
      <c r="P4" s="375"/>
      <c r="Q4" s="375"/>
      <c r="R4" s="375"/>
      <c r="S4" s="375"/>
      <c r="T4" s="376"/>
    </row>
    <row r="5" spans="2:24" ht="40.9" customHeight="1" thickBot="1" x14ac:dyDescent="0.25">
      <c r="B5" s="400" t="s">
        <v>821</v>
      </c>
      <c r="C5" s="401"/>
      <c r="D5" s="401"/>
      <c r="E5" s="401"/>
      <c r="F5" s="401"/>
      <c r="G5" s="401"/>
      <c r="H5" s="401"/>
      <c r="I5" s="401"/>
      <c r="J5" s="401"/>
      <c r="K5" s="401"/>
      <c r="L5" s="401"/>
      <c r="M5" s="401"/>
      <c r="N5" s="401"/>
      <c r="O5" s="401"/>
      <c r="P5" s="401"/>
      <c r="Q5" s="401"/>
      <c r="R5" s="401"/>
      <c r="S5" s="401"/>
      <c r="T5" s="402"/>
    </row>
    <row r="6" spans="2:24" ht="54.6" customHeight="1" x14ac:dyDescent="0.2">
      <c r="B6" s="396"/>
      <c r="C6" s="398" t="s">
        <v>713</v>
      </c>
      <c r="D6" s="407" t="s">
        <v>643</v>
      </c>
      <c r="E6" s="408"/>
      <c r="F6" s="357" t="s">
        <v>629</v>
      </c>
      <c r="G6" s="409"/>
      <c r="H6" s="368" t="s">
        <v>665</v>
      </c>
      <c r="I6" s="398"/>
      <c r="J6" s="368" t="s">
        <v>630</v>
      </c>
      <c r="K6" s="398"/>
      <c r="L6" s="368" t="s">
        <v>645</v>
      </c>
      <c r="M6" s="398"/>
      <c r="N6" s="368" t="s">
        <v>741</v>
      </c>
      <c r="O6" s="398"/>
      <c r="P6" s="368" t="s">
        <v>815</v>
      </c>
      <c r="Q6" s="398"/>
      <c r="R6" s="368" t="s">
        <v>15</v>
      </c>
      <c r="S6" s="398" t="s">
        <v>15</v>
      </c>
      <c r="T6" s="399" t="s">
        <v>666</v>
      </c>
    </row>
    <row r="7" spans="2:24" ht="19.899999999999999" customHeight="1" x14ac:dyDescent="0.2">
      <c r="B7" s="396"/>
      <c r="C7" s="398"/>
      <c r="D7" s="403" t="s">
        <v>664</v>
      </c>
      <c r="E7" s="404"/>
      <c r="F7" s="405"/>
      <c r="G7" s="406"/>
      <c r="H7" s="405"/>
      <c r="I7" s="406"/>
      <c r="J7" s="405" t="s">
        <v>894</v>
      </c>
      <c r="K7" s="406"/>
      <c r="L7" s="405" t="s">
        <v>894</v>
      </c>
      <c r="M7" s="406"/>
      <c r="N7" s="405"/>
      <c r="O7" s="406"/>
      <c r="P7" s="405"/>
      <c r="Q7" s="406"/>
      <c r="R7" s="405"/>
      <c r="S7" s="406"/>
      <c r="T7" s="399"/>
    </row>
    <row r="8" spans="2:24" ht="28.9" customHeight="1" x14ac:dyDescent="0.2">
      <c r="B8" s="397"/>
      <c r="C8" s="398"/>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9"/>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ICE6 InP PIC (Optical/Photonic Technologies, Indium Phosphide, )</v>
      </c>
      <c r="D10" s="150"/>
      <c r="E10" s="151"/>
      <c r="F10" s="150"/>
      <c r="G10" s="151"/>
      <c r="H10" s="150"/>
      <c r="I10" s="151"/>
      <c r="J10" s="150"/>
      <c r="K10" s="151"/>
      <c r="L10" s="150"/>
      <c r="M10" s="151"/>
      <c r="N10" s="150"/>
      <c r="O10" s="151"/>
      <c r="P10" s="150"/>
      <c r="Q10" s="151"/>
      <c r="R10" s="150"/>
      <c r="S10" s="151"/>
      <c r="T10" s="152" t="s">
        <v>888</v>
      </c>
      <c r="U10" s="1"/>
      <c r="V10" s="1"/>
      <c r="W10" s="1"/>
      <c r="X10" s="1"/>
    </row>
    <row r="11" spans="2:24" s="11" customFormat="1" ht="24.6" customHeight="1" x14ac:dyDescent="0.2">
      <c r="B11" s="37">
        <v>2</v>
      </c>
      <c r="C11" s="103" t="str">
        <f>IF('4a'!C10&amp;" ("&amp;'4a'!D10&amp;", "&amp;'4a'!E10&amp;", "&amp;'4a'!F10&amp;")"=" (, , )", "",  '4a'!C10&amp;" ("&amp;'4a'!D10&amp;", "&amp;'4a'!E10&amp;", "&amp;'4a'!F10&amp;")")</f>
        <v>ICE6 DSP (Digital Signal Processors, Bulk Silicon, 5)</v>
      </c>
      <c r="D11" s="153" t="s">
        <v>871</v>
      </c>
      <c r="E11" s="154" t="s">
        <v>892</v>
      </c>
      <c r="F11" s="153"/>
      <c r="G11" s="154"/>
      <c r="H11" s="153"/>
      <c r="I11" s="154"/>
      <c r="J11" s="153" t="s">
        <v>871</v>
      </c>
      <c r="K11" s="154" t="s">
        <v>892</v>
      </c>
      <c r="L11" s="153"/>
      <c r="M11" s="154"/>
      <c r="N11" s="153"/>
      <c r="O11" s="154"/>
      <c r="P11" s="153"/>
      <c r="Q11" s="154"/>
      <c r="R11" s="153"/>
      <c r="S11" s="154"/>
      <c r="T11" s="152" t="s">
        <v>895</v>
      </c>
      <c r="U11" s="1"/>
      <c r="V11" s="1"/>
      <c r="W11" s="1"/>
      <c r="X11" s="1"/>
    </row>
    <row r="12" spans="2:24" s="11" customFormat="1" ht="24.6" customHeight="1" x14ac:dyDescent="0.2">
      <c r="B12" s="37">
        <v>3</v>
      </c>
      <c r="C12" s="103" t="str">
        <f>IF('4a'!C11&amp;" ("&amp;'4a'!D11&amp;", "&amp;'4a'!E11&amp;", "&amp;'4a'!F11&amp;")"=" (, , )", "",  '4a'!C11&amp;" ("&amp;'4a'!D11&amp;", "&amp;'4a'!E11&amp;", "&amp;'4a'!F11&amp;")")</f>
        <v>ICE6 ASIC (Custom ASICs, Silicon Germanium, )</v>
      </c>
      <c r="D12" s="153" t="s">
        <v>882</v>
      </c>
      <c r="E12" s="154" t="s">
        <v>883</v>
      </c>
      <c r="F12" s="153"/>
      <c r="G12" s="154"/>
      <c r="H12" s="153"/>
      <c r="I12" s="154"/>
      <c r="J12" s="153" t="s">
        <v>872</v>
      </c>
      <c r="K12" s="154" t="s">
        <v>873</v>
      </c>
      <c r="L12" s="153" t="s">
        <v>874</v>
      </c>
      <c r="M12" s="154" t="s">
        <v>875</v>
      </c>
      <c r="N12" s="153"/>
      <c r="O12" s="154"/>
      <c r="P12" s="153" t="s">
        <v>881</v>
      </c>
      <c r="Q12" s="154" t="s">
        <v>881</v>
      </c>
      <c r="R12" s="153"/>
      <c r="S12" s="154"/>
      <c r="T12" s="152" t="s">
        <v>884</v>
      </c>
      <c r="U12" s="1"/>
      <c r="V12" s="1"/>
      <c r="W12" s="1"/>
      <c r="X12" s="1"/>
    </row>
    <row r="13" spans="2:24" s="11" customFormat="1" ht="24.6" customHeight="1" x14ac:dyDescent="0.2">
      <c r="B13" s="37">
        <v>4</v>
      </c>
      <c r="C13" s="103" t="str">
        <f>IF('4a'!C12&amp;" ("&amp;'4a'!D12&amp;", "&amp;'4a'!E12&amp;", "&amp;'4a'!F12&amp;")"=" (, , )", "",  '4a'!C12&amp;" ("&amp;'4a'!D12&amp;", "&amp;'4a'!E12&amp;", "&amp;'4a'!F12&amp;")")</f>
        <v>ICE6 Control ASIC (Analog/Linear Technologies, Bulk Silicon, )</v>
      </c>
      <c r="D13" s="153" t="s">
        <v>871</v>
      </c>
      <c r="E13" s="154" t="s">
        <v>893</v>
      </c>
      <c r="F13" s="153"/>
      <c r="G13" s="154"/>
      <c r="H13" s="153"/>
      <c r="I13" s="154"/>
      <c r="J13" s="153" t="s">
        <v>878</v>
      </c>
      <c r="K13" s="154" t="s">
        <v>892</v>
      </c>
      <c r="L13" s="153" t="s">
        <v>880</v>
      </c>
      <c r="M13" s="154" t="s">
        <v>879</v>
      </c>
      <c r="N13" s="153"/>
      <c r="O13" s="154"/>
      <c r="P13" s="153" t="s">
        <v>881</v>
      </c>
      <c r="Q13" s="154" t="s">
        <v>881</v>
      </c>
      <c r="R13" s="153"/>
      <c r="S13" s="154"/>
      <c r="T13" s="152" t="s">
        <v>885</v>
      </c>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H10" sqref="H10:I10"/>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9" t="s">
        <v>2</v>
      </c>
      <c r="C2" s="280"/>
      <c r="D2" s="3"/>
      <c r="E2" s="3"/>
      <c r="F2" s="3"/>
      <c r="G2" s="3"/>
      <c r="H2" s="27"/>
      <c r="I2" s="27"/>
      <c r="J2" s="13" t="s">
        <v>0</v>
      </c>
    </row>
    <row r="3" spans="2:14" s="95" customFormat="1" ht="15" customHeight="1" thickBot="1" x14ac:dyDescent="0.2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8"/>
      <c r="L3" s="98"/>
      <c r="M3" s="98"/>
      <c r="N3" s="98"/>
    </row>
    <row r="4" spans="2:14" ht="14.45" customHeight="1" x14ac:dyDescent="0.25">
      <c r="B4" s="413" t="s">
        <v>794</v>
      </c>
      <c r="C4" s="414"/>
      <c r="D4" s="414"/>
      <c r="E4" s="414"/>
      <c r="F4" s="414"/>
      <c r="G4" s="414"/>
      <c r="H4" s="414"/>
      <c r="I4" s="414"/>
      <c r="J4" s="415"/>
    </row>
    <row r="5" spans="2:14" ht="40.15" customHeight="1" thickBot="1" x14ac:dyDescent="0.3">
      <c r="B5" s="400" t="s">
        <v>822</v>
      </c>
      <c r="C5" s="401"/>
      <c r="D5" s="401"/>
      <c r="E5" s="401"/>
      <c r="F5" s="401"/>
      <c r="G5" s="401"/>
      <c r="H5" s="401"/>
      <c r="I5" s="401"/>
      <c r="J5" s="402"/>
    </row>
    <row r="6" spans="2:14" ht="45" customHeight="1" x14ac:dyDescent="0.25">
      <c r="B6" s="416"/>
      <c r="C6" s="419" t="s">
        <v>713</v>
      </c>
      <c r="D6" s="417" t="s">
        <v>652</v>
      </c>
      <c r="E6" s="418"/>
      <c r="F6" s="417" t="s">
        <v>653</v>
      </c>
      <c r="G6" s="418"/>
      <c r="H6" s="417" t="s">
        <v>667</v>
      </c>
      <c r="I6" s="418"/>
      <c r="J6" s="420" t="s">
        <v>654</v>
      </c>
    </row>
    <row r="7" spans="2:14" ht="28.9" customHeight="1" x14ac:dyDescent="0.25">
      <c r="B7" s="397"/>
      <c r="C7" s="398"/>
      <c r="D7" s="5">
        <v>2019</v>
      </c>
      <c r="E7" s="26" t="s">
        <v>644</v>
      </c>
      <c r="F7" s="5">
        <v>2019</v>
      </c>
      <c r="G7" s="26" t="s">
        <v>644</v>
      </c>
      <c r="H7" s="5">
        <v>2019</v>
      </c>
      <c r="I7" s="26" t="s">
        <v>644</v>
      </c>
      <c r="J7" s="421"/>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ICE6 InP PIC (Optical/Photonic Technologies, Indium Phosphide, )</v>
      </c>
      <c r="D9" s="153">
        <v>180</v>
      </c>
      <c r="E9" s="154">
        <v>240</v>
      </c>
      <c r="F9" s="153">
        <v>120</v>
      </c>
      <c r="G9" s="154">
        <v>90</v>
      </c>
      <c r="H9" s="150" t="s">
        <v>868</v>
      </c>
      <c r="I9" s="151" t="s">
        <v>868</v>
      </c>
      <c r="J9" s="152" t="s">
        <v>887</v>
      </c>
    </row>
    <row r="10" spans="2:14" s="19" customFormat="1" ht="24.6" customHeight="1" x14ac:dyDescent="0.25">
      <c r="B10" s="37">
        <v>2</v>
      </c>
      <c r="C10" s="103" t="str">
        <f>IF('4a'!C10&amp;" ("&amp;'4a'!D10&amp;", "&amp;'4a'!E10&amp;", "&amp;'4a'!F10&amp;")"=" (, , )", " ",  '4a'!C10&amp;" ("&amp;'4a'!D10&amp;", "&amp;'4a'!E10&amp;", "&amp;'4a'!F10&amp;")")</f>
        <v>ICE6 DSP (Digital Signal Processors, Bulk Silicon, 5)</v>
      </c>
      <c r="D10" s="153">
        <v>90</v>
      </c>
      <c r="E10" s="154">
        <v>15</v>
      </c>
      <c r="F10" s="153">
        <v>180</v>
      </c>
      <c r="G10" s="154">
        <v>450</v>
      </c>
      <c r="H10" s="150" t="s">
        <v>868</v>
      </c>
      <c r="I10" s="151" t="s">
        <v>868</v>
      </c>
      <c r="J10" s="152" t="s">
        <v>886</v>
      </c>
    </row>
    <row r="11" spans="2:14" s="19" customFormat="1" ht="24.6" customHeight="1" x14ac:dyDescent="0.25">
      <c r="B11" s="37">
        <v>3</v>
      </c>
      <c r="C11" s="103" t="str">
        <f>IF('4a'!C11&amp;" ("&amp;'4a'!D11&amp;", "&amp;'4a'!E11&amp;", "&amp;'4a'!F11&amp;")"=" (, , )", " ",  '4a'!C11&amp;" ("&amp;'4a'!D11&amp;", "&amp;'4a'!E11&amp;", "&amp;'4a'!F11&amp;")")</f>
        <v>ICE6 ASIC (Custom ASICs, Silicon Germanium, )</v>
      </c>
      <c r="D11" s="153">
        <v>180</v>
      </c>
      <c r="E11" s="154">
        <v>60</v>
      </c>
      <c r="F11" s="153">
        <v>180</v>
      </c>
      <c r="G11" s="154">
        <v>180</v>
      </c>
      <c r="H11" s="150" t="s">
        <v>868</v>
      </c>
      <c r="I11" s="151" t="s">
        <v>868</v>
      </c>
      <c r="J11" s="152" t="s">
        <v>886</v>
      </c>
    </row>
    <row r="12" spans="2:14" s="19" customFormat="1" ht="24.6" customHeight="1" x14ac:dyDescent="0.25">
      <c r="B12" s="37">
        <v>4</v>
      </c>
      <c r="C12" s="103" t="str">
        <f>IF('4a'!C12&amp;" ("&amp;'4a'!D12&amp;", "&amp;'4a'!E12&amp;", "&amp;'4a'!F12&amp;")"=" (, , )", " ",  '4a'!C12&amp;" ("&amp;'4a'!D12&amp;", "&amp;'4a'!E12&amp;", "&amp;'4a'!F12&amp;")")</f>
        <v>ICE6 Control ASIC (Analog/Linear Technologies, Bulk Silicon, )</v>
      </c>
      <c r="D12" s="153">
        <v>180</v>
      </c>
      <c r="E12" s="154">
        <v>15</v>
      </c>
      <c r="F12" s="153">
        <v>135</v>
      </c>
      <c r="G12" s="154">
        <v>270</v>
      </c>
      <c r="H12" s="150" t="s">
        <v>868</v>
      </c>
      <c r="I12" s="151" t="s">
        <v>868</v>
      </c>
      <c r="J12" s="152" t="s">
        <v>886</v>
      </c>
    </row>
    <row r="13" spans="2:14" s="19" customFormat="1" ht="24.6" customHeight="1" x14ac:dyDescent="0.25">
      <c r="B13" s="37">
        <v>5</v>
      </c>
      <c r="C13" s="103" t="str">
        <f>IF('4a'!C13&amp;" ("&amp;'4a'!D13&amp;", "&amp;'4a'!E13&amp;", "&amp;'4a'!F13&amp;")"=" (, , )", " ",  '4a'!C13&amp;" ("&amp;'4a'!D13&amp;", "&amp;'4a'!E13&amp;", "&amp;'4a'!F13&amp;")")</f>
        <v xml:space="preserve"> </v>
      </c>
      <c r="D13" s="150"/>
      <c r="E13" s="154"/>
      <c r="F13" s="150"/>
      <c r="G13" s="154"/>
      <c r="H13" s="150"/>
      <c r="I13" s="151"/>
      <c r="J13" s="158"/>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0"/>
      <c r="I14" s="151"/>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0"/>
      <c r="I15" s="151"/>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tabSelected="1" topLeftCell="A19" workbookViewId="0">
      <selection activeCell="G32" sqref="G32"/>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79" t="s">
        <v>2</v>
      </c>
      <c r="C2" s="280"/>
      <c r="D2" s="280"/>
      <c r="E2" s="3"/>
      <c r="F2" s="3"/>
      <c r="G2" s="3"/>
      <c r="H2" s="27"/>
      <c r="I2" s="27"/>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s="10" customFormat="1" ht="15.75" thickBot="1" x14ac:dyDescent="0.3">
      <c r="B4" s="460" t="s">
        <v>795</v>
      </c>
      <c r="C4" s="461"/>
      <c r="D4" s="461"/>
      <c r="E4" s="461"/>
      <c r="F4" s="461"/>
      <c r="G4" s="461"/>
      <c r="H4" s="461"/>
      <c r="I4" s="461"/>
      <c r="J4" s="462"/>
    </row>
    <row r="5" spans="2:14" ht="24" customHeight="1" x14ac:dyDescent="0.25">
      <c r="B5" s="367" t="s">
        <v>5</v>
      </c>
      <c r="C5" s="463" t="s">
        <v>647</v>
      </c>
      <c r="D5" s="463"/>
      <c r="E5" s="463"/>
      <c r="F5" s="463"/>
      <c r="G5" s="463"/>
      <c r="H5" s="463"/>
      <c r="I5" s="463"/>
      <c r="J5" s="464"/>
    </row>
    <row r="6" spans="2:14" ht="32.450000000000003" customHeight="1" x14ac:dyDescent="0.25">
      <c r="B6" s="368"/>
      <c r="C6" s="38"/>
      <c r="D6" s="39" t="s">
        <v>640</v>
      </c>
      <c r="E6" s="456" t="s">
        <v>648</v>
      </c>
      <c r="F6" s="459"/>
      <c r="G6" s="40" t="s">
        <v>827</v>
      </c>
      <c r="H6" s="456" t="s">
        <v>639</v>
      </c>
      <c r="I6" s="457"/>
      <c r="J6" s="458"/>
    </row>
    <row r="7" spans="2:14" ht="29.45" customHeight="1" x14ac:dyDescent="0.25">
      <c r="B7" s="368"/>
      <c r="C7" s="41">
        <v>1</v>
      </c>
      <c r="D7" s="159" t="s">
        <v>896</v>
      </c>
      <c r="E7" s="434" t="s">
        <v>864</v>
      </c>
      <c r="F7" s="435"/>
      <c r="G7" s="159" t="s">
        <v>897</v>
      </c>
      <c r="H7" s="422" t="s">
        <v>900</v>
      </c>
      <c r="I7" s="422"/>
      <c r="J7" s="423"/>
    </row>
    <row r="8" spans="2:14" ht="29.45" customHeight="1" x14ac:dyDescent="0.25">
      <c r="B8" s="368"/>
      <c r="C8" s="41">
        <v>2</v>
      </c>
      <c r="D8" s="159" t="s">
        <v>898</v>
      </c>
      <c r="E8" s="434" t="s">
        <v>899</v>
      </c>
      <c r="F8" s="435"/>
      <c r="G8" s="159" t="s">
        <v>897</v>
      </c>
      <c r="H8" s="422" t="s">
        <v>900</v>
      </c>
      <c r="I8" s="422"/>
      <c r="J8" s="423"/>
    </row>
    <row r="9" spans="2:14" s="10" customFormat="1" ht="29.45" customHeight="1" x14ac:dyDescent="0.25">
      <c r="B9" s="368"/>
      <c r="C9" s="42">
        <v>3</v>
      </c>
      <c r="D9" s="161" t="s">
        <v>896</v>
      </c>
      <c r="E9" s="434" t="s">
        <v>866</v>
      </c>
      <c r="F9" s="435"/>
      <c r="G9" s="161" t="s">
        <v>901</v>
      </c>
      <c r="H9" s="422" t="s">
        <v>900</v>
      </c>
      <c r="I9" s="422"/>
      <c r="J9" s="423"/>
    </row>
    <row r="10" spans="2:14" s="10" customFormat="1" ht="29.45" customHeight="1" x14ac:dyDescent="0.25">
      <c r="B10" s="368"/>
      <c r="C10" s="42">
        <v>4</v>
      </c>
      <c r="D10" s="159" t="s">
        <v>896</v>
      </c>
      <c r="E10" s="434" t="s">
        <v>864</v>
      </c>
      <c r="F10" s="435"/>
      <c r="G10" s="159" t="s">
        <v>902</v>
      </c>
      <c r="H10" s="422" t="s">
        <v>900</v>
      </c>
      <c r="I10" s="422"/>
      <c r="J10" s="423"/>
    </row>
    <row r="11" spans="2:14" ht="29.45" customHeight="1" x14ac:dyDescent="0.25">
      <c r="B11" s="368"/>
      <c r="C11" s="115">
        <v>5</v>
      </c>
      <c r="D11" s="159" t="s">
        <v>898</v>
      </c>
      <c r="E11" s="432" t="s">
        <v>903</v>
      </c>
      <c r="F11" s="433"/>
      <c r="G11" s="159" t="s">
        <v>902</v>
      </c>
      <c r="H11" s="422" t="s">
        <v>900</v>
      </c>
      <c r="I11" s="422"/>
      <c r="J11" s="423"/>
    </row>
    <row r="12" spans="2:14" s="10" customFormat="1" ht="29.45" customHeight="1" x14ac:dyDescent="0.25">
      <c r="B12" s="368"/>
      <c r="C12" s="116">
        <v>6</v>
      </c>
      <c r="D12" s="159"/>
      <c r="E12" s="434"/>
      <c r="F12" s="435"/>
      <c r="G12" s="159"/>
      <c r="H12" s="422"/>
      <c r="I12" s="422"/>
      <c r="J12" s="423"/>
    </row>
    <row r="13" spans="2:14" s="10" customFormat="1" ht="29.45" customHeight="1" x14ac:dyDescent="0.25">
      <c r="B13" s="368"/>
      <c r="C13" s="116">
        <v>7</v>
      </c>
      <c r="D13" s="159"/>
      <c r="E13" s="434"/>
      <c r="F13" s="435"/>
      <c r="G13" s="159"/>
      <c r="H13" s="422"/>
      <c r="I13" s="422"/>
      <c r="J13" s="423"/>
    </row>
    <row r="14" spans="2:14" s="10" customFormat="1" ht="29.45" customHeight="1" x14ac:dyDescent="0.25">
      <c r="B14" s="368"/>
      <c r="C14" s="115">
        <v>8</v>
      </c>
      <c r="D14" s="161"/>
      <c r="E14" s="162"/>
      <c r="F14" s="163"/>
      <c r="G14" s="161"/>
      <c r="H14" s="422"/>
      <c r="I14" s="422"/>
      <c r="J14" s="423"/>
    </row>
    <row r="15" spans="2:14" s="10" customFormat="1" ht="29.45" customHeight="1" x14ac:dyDescent="0.25">
      <c r="B15" s="368"/>
      <c r="C15" s="115">
        <v>9</v>
      </c>
      <c r="D15" s="161"/>
      <c r="E15" s="162"/>
      <c r="F15" s="163"/>
      <c r="G15" s="161"/>
      <c r="H15" s="422"/>
      <c r="I15" s="422"/>
      <c r="J15" s="423"/>
    </row>
    <row r="16" spans="2:14" s="10" customFormat="1" ht="29.45" customHeight="1" thickBot="1" x14ac:dyDescent="0.3">
      <c r="B16" s="369"/>
      <c r="C16" s="117">
        <v>10</v>
      </c>
      <c r="D16" s="161"/>
      <c r="E16" s="432"/>
      <c r="F16" s="433"/>
      <c r="G16" s="161"/>
      <c r="H16" s="424"/>
      <c r="I16" s="424"/>
      <c r="J16" s="425"/>
    </row>
    <row r="17" spans="2:10" s="10" customFormat="1" ht="23.45" customHeight="1" x14ac:dyDescent="0.25">
      <c r="B17" s="337" t="s">
        <v>17</v>
      </c>
      <c r="C17" s="449" t="s">
        <v>762</v>
      </c>
      <c r="D17" s="449"/>
      <c r="E17" s="81">
        <v>2019</v>
      </c>
      <c r="F17" s="164"/>
      <c r="G17" s="450" t="s">
        <v>823</v>
      </c>
      <c r="H17" s="428"/>
      <c r="I17" s="428"/>
      <c r="J17" s="429"/>
    </row>
    <row r="18" spans="2:10" s="10" customFormat="1" ht="23.45" customHeight="1" x14ac:dyDescent="0.25">
      <c r="B18" s="357"/>
      <c r="C18" s="438"/>
      <c r="D18" s="438"/>
      <c r="E18" s="80">
        <v>2020</v>
      </c>
      <c r="F18" s="165"/>
      <c r="G18" s="451"/>
      <c r="H18" s="422"/>
      <c r="I18" s="422"/>
      <c r="J18" s="423"/>
    </row>
    <row r="19" spans="2:10" s="10" customFormat="1" ht="23.45" customHeight="1" x14ac:dyDescent="0.25">
      <c r="B19" s="357"/>
      <c r="C19" s="438"/>
      <c r="D19" s="438"/>
      <c r="E19" s="80">
        <v>2021</v>
      </c>
      <c r="F19" s="165"/>
      <c r="G19" s="451"/>
      <c r="H19" s="422"/>
      <c r="I19" s="422"/>
      <c r="J19" s="423"/>
    </row>
    <row r="20" spans="2:10" s="10" customFormat="1" ht="45" customHeight="1" x14ac:dyDescent="0.25">
      <c r="B20" s="357"/>
      <c r="C20" s="438" t="s">
        <v>764</v>
      </c>
      <c r="D20" s="438"/>
      <c r="E20" s="439"/>
      <c r="F20" s="166"/>
      <c r="G20" s="41" t="s">
        <v>760</v>
      </c>
      <c r="H20" s="430"/>
      <c r="I20" s="430"/>
      <c r="J20" s="431"/>
    </row>
    <row r="21" spans="2:10" ht="28.9" customHeight="1" x14ac:dyDescent="0.25">
      <c r="B21" s="357"/>
      <c r="C21" s="438" t="s">
        <v>649</v>
      </c>
      <c r="D21" s="427"/>
      <c r="E21" s="165"/>
      <c r="F21" s="426" t="s">
        <v>650</v>
      </c>
      <c r="G21" s="427"/>
      <c r="H21" s="422" t="s">
        <v>904</v>
      </c>
      <c r="I21" s="422"/>
      <c r="J21" s="423"/>
    </row>
    <row r="22" spans="2:10" ht="28.9" customHeight="1" x14ac:dyDescent="0.25">
      <c r="B22" s="357"/>
      <c r="C22" s="438" t="s">
        <v>651</v>
      </c>
      <c r="D22" s="427"/>
      <c r="E22" s="165"/>
      <c r="F22" s="452" t="s">
        <v>824</v>
      </c>
      <c r="G22" s="439"/>
      <c r="H22" s="422"/>
      <c r="I22" s="422"/>
      <c r="J22" s="423"/>
    </row>
    <row r="23" spans="2:10" s="10" customFormat="1" ht="28.9" customHeight="1" thickBot="1" x14ac:dyDescent="0.3">
      <c r="B23" s="338"/>
      <c r="C23" s="440" t="s">
        <v>763</v>
      </c>
      <c r="D23" s="440"/>
      <c r="E23" s="441"/>
      <c r="F23" s="442"/>
      <c r="G23" s="442"/>
      <c r="H23" s="442"/>
      <c r="I23" s="442"/>
      <c r="J23" s="443"/>
    </row>
    <row r="24" spans="2:10" s="10" customFormat="1" ht="51.6" customHeight="1" x14ac:dyDescent="0.25">
      <c r="B24" s="436" t="s">
        <v>11</v>
      </c>
      <c r="C24" s="444" t="s">
        <v>759</v>
      </c>
      <c r="D24" s="444"/>
      <c r="E24" s="445"/>
      <c r="F24" s="164" t="s">
        <v>107</v>
      </c>
      <c r="G24" s="83" t="s">
        <v>760</v>
      </c>
      <c r="H24" s="446" t="s">
        <v>905</v>
      </c>
      <c r="I24" s="446"/>
      <c r="J24" s="447"/>
    </row>
    <row r="25" spans="2:10" s="10" customFormat="1" ht="41.45" customHeight="1" thickBot="1" x14ac:dyDescent="0.3">
      <c r="B25" s="437"/>
      <c r="C25" s="448" t="s">
        <v>710</v>
      </c>
      <c r="D25" s="448"/>
      <c r="E25" s="448"/>
      <c r="F25" s="448"/>
      <c r="G25" s="453" t="s">
        <v>925</v>
      </c>
      <c r="H25" s="454"/>
      <c r="I25" s="454"/>
      <c r="J25" s="455"/>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4">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 ref="E9:F9"/>
    <mergeCell ref="E10:F10"/>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35DEDA6FDF5E46908BAD97C686C77F" ma:contentTypeVersion="11" ma:contentTypeDescription="Create a new document." ma:contentTypeScope="" ma:versionID="ef5277df6640c123c73edfd28a2c9054">
  <xsd:schema xmlns:xsd="http://www.w3.org/2001/XMLSchema" xmlns:xs="http://www.w3.org/2001/XMLSchema" xmlns:p="http://schemas.microsoft.com/office/2006/metadata/properties" xmlns:ns2="dc209025-c0fa-4a3d-9795-d319acdfd1e2" xmlns:ns3="c1abc7f9-a853-44c1-aed0-e685dd5271b9" targetNamespace="http://schemas.microsoft.com/office/2006/metadata/properties" ma:root="true" ma:fieldsID="e947b980390dbec49faa5bd9cb3aaad3" ns2:_="" ns3:_="">
    <xsd:import namespace="dc209025-c0fa-4a3d-9795-d319acdfd1e2"/>
    <xsd:import namespace="c1abc7f9-a853-44c1-aed0-e685dd5271b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209025-c0fa-4a3d-9795-d319acdfd1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abc7f9-a853-44c1-aed0-e685dd5271b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39A25BF7-BED1-441E-809A-DC96A45030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209025-c0fa-4a3d-9795-d319acdfd1e2"/>
    <ds:schemaRef ds:uri="c1abc7f9-a853-44c1-aed0-e685dd5271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elements/1.1/"/>
    <ds:schemaRef ds:uri="http://schemas.openxmlformats.org/package/2006/metadata/core-properties"/>
    <ds:schemaRef ds:uri="c1abc7f9-a853-44c1-aed0-e685dd5271b9"/>
    <ds:schemaRef ds:uri="http://purl.org/dc/terms/"/>
    <ds:schemaRef ds:uri="http://schemas.microsoft.com/office/2006/metadata/properties"/>
    <ds:schemaRef ds:uri="http://schemas.microsoft.com/office/2006/documentManagement/types"/>
    <ds:schemaRef ds:uri="http://schemas.microsoft.com/office/infopath/2007/PartnerControls"/>
    <ds:schemaRef ds:uri="dc209025-c0fa-4a3d-9795-d319acdfd1e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Robert Shore</cp:lastModifiedBy>
  <cp:lastPrinted>2021-09-14T19:49:55Z</cp:lastPrinted>
  <dcterms:created xsi:type="dcterms:W3CDTF">2016-11-23T17:26:06Z</dcterms:created>
  <dcterms:modified xsi:type="dcterms:W3CDTF">2021-11-08T22:16:50Z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0x0101000E35DEDA6FDF5E46908BAD97C686C77F</vt:lpwstr>
  </property>
</Properties>
</file>