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defaultThemeVersion="124226"/>
  <mc:AlternateContent xmlns:mc="http://schemas.openxmlformats.org/markup-compatibility/2006">
    <mc:Choice Requires="x15">
      <x15ac:absPath xmlns:x15ac="http://schemas.microsoft.com/office/spreadsheetml/2010/11/ac" url="https://ch1group-my.sharepoint.com/personal/julie_fozard_ch1group_com/Documents/Desktop/Working folder/"/>
    </mc:Choice>
  </mc:AlternateContent>
  <xr:revisionPtr revIDLastSave="122" documentId="8_{5BCE0A30-8713-4A1D-B1D7-232A7A05D63F}" xr6:coauthVersionLast="47" xr6:coauthVersionMax="47" xr10:uidLastSave="{762394A3-E98E-4F53-BB2F-17B3A7B06571}"/>
  <workbookProtection workbookAlgorithmName="SHA-512" workbookHashValue="F4RkPUKrIH/yK6LYUW8UOA1jOQOLusLlOmR3oyyZdMWfnYMLMTcqPiARGfbVhWFyLUtSOvp3T1re0VAFZO7cVw==" workbookSaltValue="ugUSl3kmXMPUaedPMKx68g==" workbookSpinCount="100000" lockStructure="1"/>
  <bookViews>
    <workbookView xWindow="28680" yWindow="-120" windowWidth="29040" windowHeight="15840" activeTab="12"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<sst xmlns="http://schemas.openxmlformats.org/spreadsheetml/2006/main" count="1141" uniqueCount="880">
  <si>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</si>
  <si>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</si>
  <si>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</si>
  <si>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</si>
  <si>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</si>
  <si>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</si>
  <si>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</si>
  <si>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</si>
  <si>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</si>
  <si>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</si>
  <si>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</si>
  <si>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</si>
  <si>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</si>
  <si>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</si>
  <si>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</si>
  <si>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</si>
  <si>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</si>
  <si>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</si>
  <si>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</si>
  <si>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</si>
  <si>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</si>
  <si>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</si>
  <si>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</si>
  <si>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</si>
  <si>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</si>
  <si>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</si>
  <si>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</si>
  <si>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</si>
  <si>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</si>
  <si>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</si>
  <si>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</si>
  <si>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</si>
  <si>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</si>
  <si>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</si>
  <si>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</si>
  <si>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</si>
  <si>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</si>
  <si>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</si>
  <si>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</si>
  <si>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</si>
  <si>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</si>
  <si>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</si>
  <si>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</si>
  <si>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</si>
  <si>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</si>
  <si>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</si>
  <si>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</si>
  <si>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</si>
  <si>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</si>
  <si>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</si>
  <si>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</si>
  <si>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</si>
  <si>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</si>
  <si>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</si>
  <si>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</si>
  <si>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</si>
  <si>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</si>
  <si>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</si>
  <si>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</si>
  <si>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</si>
  <si>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</si>
  <si>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</si>
  <si>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</si>
  <si>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</si>
  <si>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</si>
  <si>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</si>
  <si>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</si>
  <si>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</si>
  <si>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</si>
  <si>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</si>
  <si>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</si>
  <si>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</si>
  <si>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</si>
  <si>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</si>
  <si>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</si>
  <si>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</si>
  <si>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</si>
  <si>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</si>
  <si>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</si>
  <si>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</si>
  <si>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</si>
  <si>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</si>
  <si>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</si>
  <si>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</si>
  <si>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</si>
  <si>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</si>
  <si>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</si>
  <si>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</si>
  <si>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</si>
  <si>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</si>
  <si>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</si>
  <si>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</si>
  <si>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</si>
  <si>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</si>
  <si>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</si>
  <si>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</si>
  <si>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</si>
  <si>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</si>
  <si>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</si>
  <si>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</si>
  <si>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</si>
  <si>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</si>
  <si>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</si>
  <si>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</si>
  <si>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</si>
  <si>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</si>
  <si>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</si>
  <si>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</si>
  <si>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</si>
  <si>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</si>
  <si>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</si>
  <si>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</si>
  <si>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</si>
  <si>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</si>
  <si>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</si>
  <si>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</si>
  <si>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</si>
  <si>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</si>
  <si>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</si>
  <si>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</si>
  <si>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</si>
  <si>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</si>
  <si>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</si>
  <si>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</si>
  <si>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</si>
  <si>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</si>
  <si>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</si>
  <si>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</si>
  <si>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</si>
  <si>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</si>
  <si>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</si>
  <si>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</si>
  <si>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</si>
  <si>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</si>
  <si>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</si>
  <si>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</si>
  <si>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</si>
  <si>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</si>
  <si>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</si>
  <si>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</si>
  <si>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</si>
  <si>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</si>
  <si>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</si>
  <si>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</si>
  <si>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</si>
  <si>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</si>
  <si>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</si>
  <si>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</si>
  <si>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</si>
  <si>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</si>
  <si>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</si>
  <si>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</si>
  <si>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</si>
  <si>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</si>
  <si>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</si>
  <si>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</si>
  <si>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</si>
  <si>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</si>
  <si>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</si>
  <si>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</si>
  <si>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</si>
  <si>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</si>
  <si>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</si>
  <si>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</si>
  <si>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</si>
  <si>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</si>
  <si>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</si>
  <si>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</si>
  <si>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</si>
  <si>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</si>
  <si>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</si>
  <si>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</si>
  <si>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</si>
  <si>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</si>
  <si>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</si>
  <si>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</si>
  <si>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</si>
  <si>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</si>
  <si>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</si>
  <si>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</si>
  <si>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</si>
  <si>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</si>
  <si>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</si>
  <si>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</si>
  <si>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</si>
  <si>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</si>
  <si>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</si>
  <si>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</si>
  <si>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</si>
  <si>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</si>
  <si>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</si>
  <si>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</si>
  <si>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</si>
  <si>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</si>
  <si>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</si>
  <si>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</si>
  <si>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</si>
  <si>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</si>
  <si>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</si>
  <si>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</si>
  <si>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</si>
  <si>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</si>
  <si>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</si>
  <si>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</si>
  <si>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</si>
  <si>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</si>
  <si>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</si>
  <si>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</si>
  <si>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</si>
  <si>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</si>
  <si>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</si>
  <si>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</si>
  <si>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</si>
  <si>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</si>
  <si>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</si>
  <si>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</si>
  <si>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</si>
  <si>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</si>
  <si>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</si>
  <si>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</si>
  <si>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</si>
  <si>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</si>
  <si>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</si>
  <si>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</si>
  <si>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</si>
  <si>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</si>
  <si>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</si>
  <si>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</si>
  <si>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</si>
  <si>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</si>
  <si>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</si>
  <si>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</si>
  <si>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</si>
  <si>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</si>
  <si>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</si>
  <si>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</si>
  <si>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</si>
  <si>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</si>
  <si>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</si>
  <si>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</si>
  <si>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</si>
  <si>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</si>
  <si>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</si>
  <si>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</si>
  <si>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</si>
  <si>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</si>
  <si>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</si>
  <si>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</si>
  <si>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</si>
  <si>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</si>
  <si>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</si>
  <si>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</si>
  <si>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</si>
  <si>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</si>
  <si>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</si>
  <si>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</si>
  <si>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</si>
  <si>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</si>
  <si>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</si>
  <si>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</si>
  <si>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</si>
  <si>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</si>
  <si>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</si>
  <si>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</si>
  <si>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</si>
  <si>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</si>
  <si>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</si>
  <si>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</si>
  <si>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</si>
  <si>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</si>
  <si>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</si>
  <si>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</si>
  <si>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</si>
  <si>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</si>
  <si>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</si>
  <si>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</si>
  <si>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</si>
  <si>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</si>
  <si>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</si>
  <si>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</si>
  <si>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</si>
  <si>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</si>
  <si>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</si>
  <si>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</si>
  <si>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</si>
  <si>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</si>
  <si>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</si>
  <si>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</si>
  <si>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</si>
  <si>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</si>
  <si>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</si>
  <si>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</si>
  <si>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</si>
  <si>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</si>
  <si>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</si>
  <si>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</si>
  <si>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</si>
  <si>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</si>
  <si>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</si>
  <si>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</si>
  <si>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</si>
  <si>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</si>
  <si>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</si>
  <si>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</si>
  <si>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</si>
  <si>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</si>
  <si>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</si>
  <si>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</si>
  <si>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</si>
  <si>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</si>
  <si>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</si>
  <si>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</si>
  <si>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</si>
  <si>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</si>
  <si>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</si>
  <si>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</si>
  <si>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</si>
  <si>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</si>
  <si>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</si>
  <si>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</si>
  <si>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</si>
  <si>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</si>
  <si>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</si>
  <si>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</si>
  <si>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</si>
  <si>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</si>
  <si>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</si>
  <si>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</si>
  <si>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</si>
  <si>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</si>
  <si>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</si>
  <si>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</si>
  <si>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</si>
  <si>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</si>
  <si>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</si>
  <si>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</si>
  <si>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</si>
  <si>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</si>
  <si>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</si>
  <si>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</si>
  <si>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</si>
  <si>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</si>
  <si>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</si>
  <si>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</si>
  <si>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</si>
  <si>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</si>
  <si>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</si>
  <si>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</si>
  <si>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</si>
  <si>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</si>
  <si>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</si>
  <si>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</si>
  <si>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</si>
  <si>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</si>
  <si>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</si>
  <si>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</si>
  <si>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</si>
  <si>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</si>
  <si>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</si>
  <si>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</si>
  <si>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</si>
  <si>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</si>
  <si>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</si>
  <si>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</si>
  <si>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</si>
  <si>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</si>
  <si>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</si>
  <si>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</si>
  <si>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</si>
  <si>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</si>
  <si>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</si>
  <si>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</si>
  <si>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</si>
  <si>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</si>
  <si>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</si>
  <si>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</si>
  <si>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</si>
  <si>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</si>
  <si>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</si>
  <si>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</si>
  <si>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</si>
  <si>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</si>
  <si>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</si>
  <si>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</si>
  <si>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</si>
  <si>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</si>
  <si>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</si>
  <si>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</si>
  <si>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</si>
  <si>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</si>
  <si>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</si>
  <si>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</si>
  <si>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</si>
  <si>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</si>
  <si>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</si>
  <si>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</si>
  <si>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</si>
  <si>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</si>
  <si>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</si>
  <si>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</si>
  <si>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</si>
  <si>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</si>
  <si>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</si>
  <si>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</si>
  <si>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</si>
  <si>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</si>
  <si>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</si>
  <si>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</si>
  <si>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</si>
  <si>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</si>
  <si>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</si>
  <si>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</si>
  <si>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</si>
  <si>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</si>
  <si>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</si>
  <si>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</si>
  <si>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</si>
  <si>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</si>
  <si>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</si>
  <si>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</si>
  <si>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</si>
  <si>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</si>
  <si>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</si>
  <si>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</si>
  <si>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</si>
  <si>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</si>
  <si>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</si>
  <si>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</si>
  <si>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</si>
  <si>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</si>
  <si>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</si>
  <si>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</si>
  <si>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</si>
  <si>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</si>
  <si>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</si>
  <si>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</si>
  <si>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</si>
  <si>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</si>
  <si>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</si>
  <si>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</si>
  <si>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</si>
  <si>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</si>
  <si>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</si>
  <si>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</si>
  <si>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</si>
  <si>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</si>
  <si>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</si>
  <si>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</si>
  <si>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</si>
  <si>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</si>
  <si>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</si>
  <si>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</si>
  <si>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</si>
  <si>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</si>
  <si>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</si>
  <si>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</si>
  <si>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</si>
  <si>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</si>
  <si>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</si>
  <si>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</si>
  <si>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</si>
  <si>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</si>
  <si>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</si>
  <si>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</si>
  <si>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</si>
  <si>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</si>
  <si>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</si>
  <si>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</si>
  <si>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</si>
  <si>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</si>
  <si>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</si>
  <si>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</si>
  <si>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</si>
  <si>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</si>
  <si>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</si>
  <si>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</si>
  <si>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</si>
  <si>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</si>
  <si>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</si>
  <si>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</si>
  <si>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</si>
  <si>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</si>
  <si>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</si>
  <si>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</si>
  <si>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</si>
  <si>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</si>
  <si>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</si>
  <si>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</si>
  <si>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</si>
  <si>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</si>
  <si>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</si>
  <si>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</si>
  <si>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</si>
  <si>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</si>
  <si>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</si>
  <si>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</si>
  <si>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</si>
  <si>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</si>
  <si>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</si>
  <si>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</si>
  <si>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</si>
  <si>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</si>
  <si>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</si>
  <si>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</si>
  <si>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</si>
  <si>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</si>
  <si>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</si>
  <si>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</si>
  <si>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</si>
  <si>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</si>
  <si>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</si>
  <si>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</si>
  <si>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</si>
  <si>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</si>
  <si>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</si>
  <si>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</si>
  <si>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</si>
  <si>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</si>
  <si>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</si>
  <si>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</si>
  <si>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</si>
  <si>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</si>
  <si>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</si>
  <si>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</si>
  <si>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</si>
  <si>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</si>
  <si>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</si>
  <si>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</si>
  <si>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</si>
  <si>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</si>
  <si>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</si>
  <si>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</si>
  <si>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</si>
  <si>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</si>
  <si>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</si>
  <si>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</si>
  <si>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</si>
  <si>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</si>
  <si>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</si>
  <si>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</si>
  <si>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</si>
  <si>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</si>
  <si>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</si>
  <si>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</si>
  <si>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</si>
  <si>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</si>
  <si>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</si>
  <si>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</si>
  <si>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</si>
  <si>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</si>
  <si>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</si>
  <si>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</si>
  <si>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</si>
  <si>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</si>
  <si>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</si>
  <si>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</si>
  <si>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</si>
  <si>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</si>
  <si>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</si>
  <si>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</si>
  <si>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</si>
  <si>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</si>
  <si>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</si>
  <si>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</si>
  <si>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</si>
  <si>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</si>
  <si>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</si>
  <si>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</si>
  <si>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</si>
  <si>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</si>
  <si>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</si>
  <si>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</si>
  <si>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</si>
  <si>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</si>
  <si>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</si>
  <si>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</si>
  <si>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</si>
  <si>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</si>
  <si>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</si>
  <si>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</si>
  <si>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</si>
  <si>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</si>
  <si>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</si>
  <si>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</si>
  <si>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</si>
  <si>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</si>
  <si>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</si>
  <si>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</si>
  <si>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</si>
  <si>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</si>
  <si>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</si>
  <si>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</si>
  <si>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</si>
  <si>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</si>
  <si>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</si>
  <si>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</si>
  <si>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</si>
  <si>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</si>
  <si>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</si>
  <si>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</si>
  <si>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</si>
  <si>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</si>
  <si>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</si>
  <si>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</si>
  <si>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</si>
  <si>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</si>
  <si>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</si>
  <si>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</si>
  <si>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</si>
  <si>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</si>
  <si>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</si>
  <si>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</si>
  <si>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</si>
  <si>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</si>
  <si>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</si>
  <si>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</si>
  <si>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</si>
  <si>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</si>
  <si>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</si>
  <si>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</si>
  <si>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</si>
  <si>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</si>
  <si>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</si>
  <si>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</si>
  <si>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</si>
  <si>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</si>
  <si>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</si>
  <si>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</si>
  <si>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</si>
  <si>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</si>
  <si>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</si>
  <si>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</si>
  <si>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</si>
  <si>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</si>
  <si>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</si>
  <si>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</si>
  <si>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</si>
  <si>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</si>
  <si>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</si>
  <si>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</si>
  <si>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</si>
  <si>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</si>
  <si>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</si>
  <si>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</si>
  <si>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</si>
  <si>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</si>
  <si>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</si>
  <si>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</si>
  <si>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</si>
  <si>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</si>
  <si>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</si>
  <si>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</si>
  <si>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</si>
  <si>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</si>
  <si>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</si>
  <si>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</si>
  <si>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</si>
  <si>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</si>
  <si>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</si>
  <si>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</si>
  <si>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</si>
  <si>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</si>
  <si>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</si>
  <si>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</si>
  <si>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</si>
  <si>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</si>
  <si>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</si>
  <si>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</si>
  <si>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</si>
  <si>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</si>
  <si>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</si>
  <si>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</si>
  <si>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</si>
  <si>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</si>
  <si>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</si>
  <si>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</si>
  <si>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</si>
  <si>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</si>
  <si>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</si>
  <si>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</si>
  <si>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</si>
  <si>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</si>
  <si>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</si>
  <si>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</si>
  <si>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</si>
  <si>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</si>
  <si>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</si>
  <si>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</si>
  <si>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</si>
  <si>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</si>
  <si>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</si>
  <si>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</si>
  <si>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</si>
  <si>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</si>
  <si>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</si>
  <si>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</si>
  <si>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</si>
  <si>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</si>
  <si>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</si>
  <si>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</si>
  <si>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</si>
  <si>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</si>
  <si>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</si>
  <si>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</si>
  <si>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</si>
  <si>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</si>
  <si>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</si>
  <si>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</si>
  <si>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</si>
  <si>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</si>
  <si>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</si>
  <si>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</si>
  <si>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</si>
  <si>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</si>
  <si>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</si>
  <si>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</si>
  <si>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</si>
  <si>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</si>
  <si>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</si>
  <si>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</si>
  <si>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</si>
  <si>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</si>
  <si>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</si>
  <si>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</si>
  <si>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</si>
  <si>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</si>
  <si>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</si>
  <si>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</si>
  <si>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</si>
  <si>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</si>
  <si>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</si>
  <si>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</si>
  <si>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</si>
  <si>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</si>
  <si>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</si>
  <si>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</si>
  <si>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</si>
  <si>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</si>
  <si>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</si>
  <si>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</si>
  <si>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</si>
  <si>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</si>
  <si>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</si>
  <si>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</si>
  <si>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</si>
  <si>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</si>
  <si>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</si>
  <si>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</si>
  <si>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</si>
  <si>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</si>
  <si>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</si>
  <si>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</si>
  <si>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</si>
  <si>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</si>
  <si>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</si>
  <si>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</si>
  <si>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</si>
  <si>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</si>
  <si>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</si>
  <si>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</si>
  <si>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</si>
  <si>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</si>
  <si>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</si>
  <si>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</si>
  <si>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</si>
  <si>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</si>
  <si>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</si>
  <si>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</si>
  <si>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</si>
  <si>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</si>
  <si>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</si>
  <si>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</si>
  <si>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</si>
  <si>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</si>
  <si>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</si>
  <si>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</si>
  <si>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</si>
  <si>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</si>
  <si>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</si>
  <si>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</si>
  <si>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</si>
  <si>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</si>
  <si>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</si>
  <si>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</si>
  <si>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</si>
  <si>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</si>
  <si>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</si>
  <si>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</si>
  <si>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</si>
  <si>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</si>
  <si>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</si>
  <si>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</si>
  <si>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</si>
  <si>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</si>
  <si>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</si>
  <si>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</si>
  <si>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</si>
  <si>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</si>
  <si>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</si>
  <si>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</si>
  <si>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</si>
  <si>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</si>
  <si>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</si>
  <si>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</si>
  <si>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</si>
  <si>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</si>
  <si>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</si>
  <si>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</si>
  <si>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</si>
  <si>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</si>
  <si>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</si>
  <si>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</si>
  <si>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</si>
  <si>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</si>
  <si>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</si>
  <si>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</si>
  <si>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</si>
  <si>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</si>
  <si>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</si>
  <si>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</si>
  <si>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</si>
  <si>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</si>
  <si>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</si>
  <si>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</si>
  <si>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</si>
  <si>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</si>
  <si>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</si>
  <si>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</si>
  <si>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</si>
  <si>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</si>
  <si>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</si>
  <si>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</si>
  <si>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</si>
  <si>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</si>
  <si>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</si>
  <si>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</si>
  <si>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</si>
  <si>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</si>
  <si>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</si>
  <si>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</si>
  <si>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</si>
  <si>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</si>
  <si>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Core Avionics &amp; Industrial Inc.</t>
  </si>
  <si>
    <t>400 North Tampa Street, Suite 2850</t>
  </si>
  <si>
    <t>Tampa</t>
  </si>
  <si>
    <t>33602</t>
  </si>
  <si>
    <t>www.coreavi.com</t>
  </si>
  <si>
    <t/>
  </si>
  <si>
    <t>Primary</t>
  </si>
  <si>
    <t>Benjamin Smart</t>
  </si>
  <si>
    <t>Quality Manager</t>
  </si>
  <si>
    <t>727-8109134</t>
  </si>
  <si>
    <t>ben.smart@coreavi.com</t>
  </si>
  <si>
    <t>Design distributed by CoreAVI are MCM GPU with 14 to 7 nm die.</t>
  </si>
  <si>
    <t>AMD Embedded
E9171 OPN: 100-CG3135 and 100-CK5211</t>
  </si>
  <si>
    <t>high-performance embedded, discrete GPUs</t>
  </si>
  <si>
    <t xml:space="preserve">Taiwan </t>
  </si>
  <si>
    <t>ASE Technology Holding Co., Ltd</t>
  </si>
  <si>
    <t>Advanced Micro Devices, Inc.</t>
  </si>
  <si>
    <t>Taiwan Semiconductor Manufacturing Company</t>
  </si>
  <si>
    <t>OEM production delays</t>
  </si>
  <si>
    <t>External</t>
  </si>
  <si>
    <t>Internal</t>
  </si>
  <si>
    <t>HENSOLDT Sensors GmbH</t>
  </si>
  <si>
    <t>Physical Optics Corp</t>
  </si>
  <si>
    <t>Abaco Systems Limited</t>
  </si>
  <si>
    <t>Towcester, United Kingdom</t>
  </si>
  <si>
    <t>Muchen, Germany</t>
  </si>
  <si>
    <t>Torrance, CA</t>
  </si>
  <si>
    <t>AMD</t>
  </si>
  <si>
    <t>AMD Embedded
E9171 OPN: 100-CG3135 and 100-CK5211 (Other Processors, Silicon on Insulator, 14)</t>
  </si>
  <si>
    <t>AMD are having issues getting memory</t>
  </si>
  <si>
    <t>We work on a first come first served basis</t>
  </si>
  <si>
    <t>Supply of GPU's</t>
  </si>
  <si>
    <t>Fiancial outlay for return/ supply issues</t>
  </si>
  <si>
    <t>Use to be on demand now we are forecast ordering for 18 months plus</t>
  </si>
  <si>
    <t>Supply of GPU's from manufacturer</t>
  </si>
  <si>
    <t xml:space="preserve">Safety Critvcal Software Drivers for intergrated circuits. </t>
  </si>
  <si>
    <t>AMD - Other Processors</t>
  </si>
  <si>
    <t>We are unable to get delivery schedules on the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</si>
</sst>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4"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9"/>
      <name val="Segoe UI"/>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6">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xf numFmtId="0" fontId="13" fillId="0" borderId="0">
      <alignment vertical="center"/>
    </xf>
    <xf numFmtId="44" fontId="13" fillId="0" borderId="0" applyFont="0" applyFill="0" applyBorder="0" applyAlignment="0" applyProtection="0"/>
    <xf numFmtId="9" fontId="13" fillId="0" borderId="0" applyFont="0" applyFill="0" applyBorder="0" applyAlignment="0" applyProtection="0"/>
  </cellStyleXfs>
  <cellXfs count="584">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5" fillId="0" borderId="67" xfId="0" applyFont="1" applyBorder="1" applyAlignment="1" applyProtection="1">
      <alignment vertical="center" wrapText="1"/>
      <protection locked="0"/>
    </xf>
    <xf numFmtId="0" fontId="13" fillId="0" borderId="0" xfId="13">
      <alignment vertical="center"/>
    </xf>
    <xf numFmtId="0" fontId="13" fillId="0" borderId="0" xfId="13">
      <alignment vertical="center"/>
    </xf>
    <xf numFmtId="0" fontId="13" fillId="0" borderId="0" xfId="13">
      <alignment vertical="center"/>
    </xf>
    <xf numFmtId="9" fontId="5" fillId="0" borderId="116" xfId="0" applyNumberFormat="1" applyFont="1" applyBorder="1" applyAlignment="1" applyProtection="1">
      <alignment horizontal="center" vertical="center" wrapText="1"/>
      <protection locked="0"/>
    </xf>
    <xf numFmtId="9" fontId="5" fillId="0" borderId="71" xfId="0" applyNumberFormat="1" applyFont="1" applyBorder="1" applyAlignment="1" applyProtection="1">
      <alignment horizontal="center" vertical="center" wrapText="1"/>
      <protection locked="0"/>
    </xf>
    <xf numFmtId="0" fontId="5" fillId="0" borderId="73" xfId="0" applyFont="1" applyBorder="1" applyAlignment="1" applyProtection="1">
      <alignment horizontal="left" vertical="center" wrapText="1"/>
      <protection locked="0"/>
    </xf>
    <xf numFmtId="0" fontId="5" fillId="0" borderId="0" xfId="0" applyFont="1" applyProtection="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6">
    <cellStyle name="Currency 2" xfId="4" xr:uid="{00000000-0005-0000-0000-000001000000}"/>
    <cellStyle name="Currency 3" xfId="5" xr:uid="{00000000-0005-0000-0000-000002000000}"/>
    <cellStyle name="Currency 4" xfId="6" xr:uid="{00000000-0005-0000-0000-000003000000}"/>
    <cellStyle name="Currency 5" xfId="14" xr:uid="{6EABE71F-D78F-4608-8A14-0B860793924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Normal 7" xfId="13" xr:uid="{580EE9AC-FCF1-49D5-B636-B5741CF56257}"/>
    <cellStyle name="Percent" xfId="1" builtinId="5"/>
    <cellStyle name="Percent 2" xfId="15" xr:uid="{5E900B6E-637B-4C9C-8B08-2AD421971A08}"/>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13" zoomScaleNormal="100" workbookViewId="0">
      <selection activeCell="I26" sqref="I26"/>
    </sheetView>
  </sheetViews>
  <sheetFormatPr defaultColWidth="9.109375" defaultRowHeight="13.2" x14ac:dyDescent="0.25"/>
  <cols>
    <col min="1" max="1" width="5.5546875" style="1" customWidth="1"/>
    <col min="2" max="2" width="3.6640625" style="1" customWidth="1"/>
    <col min="3" max="3" width="20.5546875" style="1" customWidth="1"/>
    <col min="4" max="4" width="25.88671875" style="1" customWidth="1"/>
    <col min="5" max="6" width="26.6640625" style="1" customWidth="1"/>
    <col min="7" max="7" width="61.5546875" style="1" customWidth="1"/>
    <col min="8" max="16384" width="9.109375" style="1"/>
  </cols>
  <sheetData>
    <row r="1" spans="2:7" ht="13.8" thickBot="1" x14ac:dyDescent="0.3"/>
    <row r="2" spans="2:7" x14ac:dyDescent="0.25">
      <c r="B2" s="67"/>
      <c r="C2" s="66"/>
      <c r="D2" s="66"/>
      <c r="E2" s="66"/>
      <c r="F2" s="66"/>
      <c r="G2" s="70" t="s">
        <v>0</v>
      </c>
    </row>
    <row r="3" spans="2:7" s="102" customFormat="1" x14ac:dyDescent="0.25">
      <c r="B3" s="99"/>
      <c r="C3" s="100"/>
      <c r="D3" s="100"/>
      <c r="E3" s="100"/>
      <c r="F3" s="100"/>
      <c r="G3" s="101" t="s">
        <v>836</v>
      </c>
    </row>
    <row r="4" spans="2:7" ht="13.8" thickBot="1" x14ac:dyDescent="0.3">
      <c r="B4" s="68"/>
      <c r="C4" s="69"/>
      <c r="D4" s="69"/>
      <c r="E4" s="69"/>
      <c r="F4" s="69"/>
      <c r="G4" s="71" t="s">
        <v>838</v>
      </c>
    </row>
    <row r="5" spans="2:7" ht="15" customHeight="1" x14ac:dyDescent="0.25">
      <c r="B5" s="198" t="s">
        <v>800</v>
      </c>
      <c r="C5" s="199"/>
      <c r="D5" s="199"/>
      <c r="E5" s="199"/>
      <c r="F5" s="199"/>
      <c r="G5" s="200"/>
    </row>
    <row r="6" spans="2:7" ht="43.95" customHeight="1" x14ac:dyDescent="0.25">
      <c r="B6" s="208" t="s">
        <v>805</v>
      </c>
      <c r="C6" s="209"/>
      <c r="D6" s="209"/>
      <c r="E6" s="209"/>
      <c r="F6" s="209"/>
      <c r="G6" s="210"/>
    </row>
    <row r="7" spans="2:7" ht="37.950000000000003" customHeight="1" x14ac:dyDescent="0.25">
      <c r="B7" s="223" t="s">
        <v>788</v>
      </c>
      <c r="C7" s="224"/>
      <c r="D7" s="224"/>
      <c r="E7" s="182" t="s">
        <v>748</v>
      </c>
      <c r="F7" s="183" t="str">
        <f>IF(E7="BUSINESS CONFIDENTIAL", "Justification of nondisclosure and legal authority claimed:", "")</f>
        <v/>
      </c>
      <c r="G7" s="181"/>
    </row>
    <row r="8" spans="2:7" ht="23.4" customHeight="1" thickBot="1" x14ac:dyDescent="0.3">
      <c r="B8" s="236" t="s">
        <v>840</v>
      </c>
      <c r="C8" s="237"/>
      <c r="D8" s="237"/>
      <c r="E8" s="238"/>
      <c r="F8" s="237"/>
      <c r="G8" s="239"/>
    </row>
    <row r="9" spans="2:7" s="11" customFormat="1" ht="16.5" customHeight="1" x14ac:dyDescent="0.3">
      <c r="B9" s="211" t="s">
        <v>5</v>
      </c>
      <c r="C9" s="240" t="s">
        <v>7</v>
      </c>
      <c r="D9" s="241"/>
      <c r="E9" s="214" t="s">
        <v>842</v>
      </c>
      <c r="F9" s="215"/>
      <c r="G9" s="216"/>
    </row>
    <row r="10" spans="2:7" s="11" customFormat="1" ht="16.5" customHeight="1" x14ac:dyDescent="0.3">
      <c r="B10" s="212"/>
      <c r="C10" s="242" t="s">
        <v>73</v>
      </c>
      <c r="D10" s="243"/>
      <c r="E10" s="217" t="s">
        <v>843</v>
      </c>
      <c r="F10" s="218"/>
      <c r="G10" s="219"/>
    </row>
    <row r="11" spans="2:7" s="11" customFormat="1" ht="16.5" customHeight="1" x14ac:dyDescent="0.3">
      <c r="B11" s="212"/>
      <c r="C11" s="259" t="s">
        <v>8</v>
      </c>
      <c r="D11" s="260"/>
      <c r="E11" s="217" t="s">
        <v>844</v>
      </c>
      <c r="F11" s="218"/>
      <c r="G11" s="219"/>
    </row>
    <row r="12" spans="2:7" s="11" customFormat="1" ht="16.5" customHeight="1" x14ac:dyDescent="0.3">
      <c r="B12" s="212"/>
      <c r="C12" s="242" t="s">
        <v>9</v>
      </c>
      <c r="D12" s="243"/>
      <c r="E12" s="217" t="s">
        <v>264</v>
      </c>
      <c r="F12" s="218"/>
      <c r="G12" s="219"/>
    </row>
    <row r="13" spans="2:7" s="11" customFormat="1" ht="16.5" customHeight="1" x14ac:dyDescent="0.3">
      <c r="B13" s="212"/>
      <c r="C13" s="259" t="s">
        <v>74</v>
      </c>
      <c r="D13" s="260"/>
      <c r="E13" s="246" t="s">
        <v>845</v>
      </c>
      <c r="F13" s="247"/>
      <c r="G13" s="248"/>
    </row>
    <row r="14" spans="2:7" s="11" customFormat="1" ht="16.5" customHeight="1" x14ac:dyDescent="0.3">
      <c r="B14" s="212"/>
      <c r="C14" s="259" t="s">
        <v>10</v>
      </c>
      <c r="D14" s="260"/>
      <c r="E14" s="246" t="s">
        <v>72</v>
      </c>
      <c r="F14" s="247"/>
      <c r="G14" s="248"/>
    </row>
    <row r="15" spans="2:7" s="11" customFormat="1" ht="16.5" customHeight="1" thickBot="1" x14ac:dyDescent="0.35">
      <c r="B15" s="213"/>
      <c r="C15" s="242" t="s">
        <v>75</v>
      </c>
      <c r="D15" s="243"/>
      <c r="E15" s="252" t="s">
        <v>846</v>
      </c>
      <c r="F15" s="253"/>
      <c r="G15" s="254"/>
    </row>
    <row r="16" spans="2:7" ht="28.2" customHeight="1" x14ac:dyDescent="0.25">
      <c r="B16" s="230" t="s">
        <v>17</v>
      </c>
      <c r="C16" s="220" t="s">
        <v>809</v>
      </c>
      <c r="D16" s="221"/>
      <c r="E16" s="221"/>
      <c r="F16" s="221"/>
      <c r="G16" s="222"/>
    </row>
    <row r="17" spans="2:7" ht="15" customHeight="1" x14ac:dyDescent="0.25">
      <c r="B17" s="231"/>
      <c r="C17" s="229" t="s">
        <v>734</v>
      </c>
      <c r="D17" s="229"/>
      <c r="E17" s="229"/>
      <c r="F17" s="261" t="s">
        <v>735</v>
      </c>
      <c r="G17" s="262"/>
    </row>
    <row r="18" spans="2:7" ht="15" customHeight="1" x14ac:dyDescent="0.25">
      <c r="B18" s="231"/>
      <c r="C18" s="233" t="s">
        <v>808</v>
      </c>
      <c r="D18" s="234"/>
      <c r="E18" s="235"/>
      <c r="F18" s="255"/>
      <c r="G18" s="256"/>
    </row>
    <row r="19" spans="2:7" ht="15" customHeight="1" x14ac:dyDescent="0.25">
      <c r="B19" s="231"/>
      <c r="C19" s="233" t="s">
        <v>736</v>
      </c>
      <c r="D19" s="234"/>
      <c r="E19" s="235"/>
      <c r="F19" s="255"/>
      <c r="G19" s="256"/>
    </row>
    <row r="20" spans="2:7" ht="15" customHeight="1" x14ac:dyDescent="0.25">
      <c r="B20" s="231"/>
      <c r="C20" s="233" t="s">
        <v>737</v>
      </c>
      <c r="D20" s="234"/>
      <c r="E20" s="235"/>
      <c r="F20" s="255"/>
      <c r="G20" s="256"/>
    </row>
    <row r="21" spans="2:7" ht="15" customHeight="1" x14ac:dyDescent="0.25">
      <c r="B21" s="231"/>
      <c r="C21" s="249" t="s">
        <v>741</v>
      </c>
      <c r="D21" s="250"/>
      <c r="E21" s="251"/>
      <c r="F21" s="255"/>
      <c r="G21" s="256"/>
    </row>
    <row r="22" spans="2:7" ht="15" customHeight="1" x14ac:dyDescent="0.25">
      <c r="B22" s="231"/>
      <c r="C22" s="249" t="s">
        <v>740</v>
      </c>
      <c r="D22" s="250"/>
      <c r="E22" s="251"/>
      <c r="F22" s="255" t="s">
        <v>848</v>
      </c>
      <c r="G22" s="256"/>
    </row>
    <row r="23" spans="2:7" ht="15" customHeight="1" x14ac:dyDescent="0.25">
      <c r="B23" s="231"/>
      <c r="C23" s="249" t="s">
        <v>738</v>
      </c>
      <c r="D23" s="250"/>
      <c r="E23" s="251"/>
      <c r="F23" s="255"/>
      <c r="G23" s="256"/>
    </row>
    <row r="24" spans="2:7" ht="15" customHeight="1" x14ac:dyDescent="0.25">
      <c r="B24" s="231"/>
      <c r="C24" s="249" t="s">
        <v>739</v>
      </c>
      <c r="D24" s="250"/>
      <c r="E24" s="251"/>
      <c r="F24" s="255"/>
      <c r="G24" s="256"/>
    </row>
    <row r="25" spans="2:7" ht="15" customHeight="1" x14ac:dyDescent="0.25">
      <c r="B25" s="231"/>
      <c r="C25" s="233" t="s">
        <v>742</v>
      </c>
      <c r="D25" s="234"/>
      <c r="E25" s="235"/>
      <c r="F25" s="255" t="s">
        <v>745</v>
      </c>
      <c r="G25" s="256"/>
    </row>
    <row r="26" spans="2:7" ht="15" customHeight="1" x14ac:dyDescent="0.25">
      <c r="B26" s="231"/>
      <c r="C26" s="233" t="s">
        <v>743</v>
      </c>
      <c r="D26" s="244"/>
      <c r="E26" s="245"/>
      <c r="F26" s="255"/>
      <c r="G26" s="256"/>
    </row>
    <row r="27" spans="2:7" ht="15" customHeight="1" thickBot="1" x14ac:dyDescent="0.3">
      <c r="B27" s="232"/>
      <c r="C27" s="91" t="s">
        <v>15</v>
      </c>
      <c r="D27" s="257" t="s">
        <v>16</v>
      </c>
      <c r="E27" s="258"/>
      <c r="F27" s="255" t="s">
        <v>847</v>
      </c>
      <c r="G27" s="256"/>
    </row>
    <row r="28" spans="2:7" ht="117" customHeight="1" x14ac:dyDescent="0.25">
      <c r="B28" s="225" t="s">
        <v>810</v>
      </c>
      <c r="C28" s="226"/>
      <c r="D28" s="227"/>
      <c r="E28" s="226"/>
      <c r="F28" s="227"/>
      <c r="G28" s="228"/>
    </row>
    <row r="29" spans="2:7" ht="15" customHeight="1" thickBot="1" x14ac:dyDescent="0.3">
      <c r="B29" s="201" t="s">
        <v>1</v>
      </c>
      <c r="C29" s="202"/>
      <c r="D29" s="202"/>
      <c r="E29" s="202"/>
      <c r="F29" s="202"/>
      <c r="G29" s="203"/>
    </row>
    <row r="30" spans="2:7" ht="84" customHeight="1" thickBot="1" x14ac:dyDescent="0.3">
      <c r="B30" s="204" t="s">
        <v>837</v>
      </c>
      <c r="C30" s="205"/>
      <c r="D30" s="206"/>
      <c r="E30" s="205"/>
      <c r="F30" s="206"/>
      <c r="G30" s="207"/>
    </row>
  </sheetData>
  <sheetProtection algorithmName="SHA-512" hashValue="2NE4LLgR2xGklUN3e1GZjH0ZrOkfsz2fvFKn+4jJ8WuF/F3RSZM0IP5QLApbPYmD+qCO96VqzAL7ITAyUkAN9A==" saltValue="dJ3FH/8EcAG+mn57WYlcsQ=="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8:F27" xr:uid="{F49E0E8E-551F-4FE8-A29F-3034150274E2}">
      <formula1>InitialPart</formula1>
    </dataValidation>
    <dataValidation type="list" allowBlank="1" showInputMessage="1" showErrorMessage="1" sqref="E7" xr:uid="{2587F276-1716-4990-BFB0-B09301BC31A2}">
      <formula1>BC</formula1>
    </dataValidation>
    <dataValidation type="list" operator="equal" allowBlank="1" showInputMessage="1" showErrorMessage="1" errorTitle="Zip Code" error="Enter a five digit Zip Code_x000a_" sqref="E14:G14" xr:uid="{BD9FA0B8-FFA3-4699-BB7A-FC54B189D9D8}">
      <formula1>Country</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C18" sqref="C18:K18"/>
    </sheetView>
  </sheetViews>
  <sheetFormatPr defaultColWidth="9.109375" defaultRowHeight="13.2" x14ac:dyDescent="0.3"/>
  <cols>
    <col min="1" max="1" width="5.5546875" style="11" customWidth="1"/>
    <col min="2" max="2" width="3.6640625" style="11" customWidth="1"/>
    <col min="3" max="3" width="21.33203125" style="11" customWidth="1"/>
    <col min="4" max="4" width="10.109375" style="11" customWidth="1"/>
    <col min="5" max="5" width="19.109375" style="11" customWidth="1"/>
    <col min="6" max="8" width="10.44140625" style="11" customWidth="1"/>
    <col min="9" max="16384" width="9.109375" style="11"/>
  </cols>
  <sheetData>
    <row r="1" spans="2:14" ht="13.8" thickBot="1" x14ac:dyDescent="0.35"/>
    <row r="2" spans="2:14" ht="15" customHeight="1" thickBot="1" x14ac:dyDescent="0.35">
      <c r="B2" s="326" t="s">
        <v>2</v>
      </c>
      <c r="C2" s="327"/>
      <c r="D2" s="471"/>
      <c r="E2" s="471"/>
      <c r="F2" s="471"/>
      <c r="G2" s="50"/>
      <c r="H2" s="109"/>
      <c r="I2" s="109"/>
      <c r="J2" s="109"/>
      <c r="K2" s="13" t="s">
        <v>0</v>
      </c>
    </row>
    <row r="3" spans="2:14" s="95" customFormat="1" ht="30" customHeight="1" x14ac:dyDescent="0.3">
      <c r="B3" s="48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90"/>
      <c r="D3" s="490"/>
      <c r="E3" s="490"/>
      <c r="F3" s="490"/>
      <c r="G3" s="490"/>
      <c r="H3" s="490"/>
      <c r="I3" s="490"/>
      <c r="J3" s="490"/>
      <c r="K3" s="491"/>
      <c r="L3" s="97"/>
      <c r="M3" s="97"/>
      <c r="N3" s="98"/>
    </row>
    <row r="4" spans="2:14" ht="15" customHeight="1" thickBot="1" x14ac:dyDescent="0.35">
      <c r="B4" s="472" t="s">
        <v>754</v>
      </c>
      <c r="C4" s="473"/>
      <c r="D4" s="473"/>
      <c r="E4" s="473"/>
      <c r="F4" s="473"/>
      <c r="G4" s="473"/>
      <c r="H4" s="473"/>
      <c r="I4" s="473"/>
      <c r="J4" s="473"/>
      <c r="K4" s="474"/>
    </row>
    <row r="5" spans="2:14" ht="27" customHeight="1" x14ac:dyDescent="0.3">
      <c r="B5" s="481" t="s">
        <v>5</v>
      </c>
      <c r="C5" s="484" t="s">
        <v>815</v>
      </c>
      <c r="D5" s="484"/>
      <c r="E5" s="484"/>
      <c r="F5" s="484"/>
      <c r="G5" s="484"/>
      <c r="H5" s="484"/>
      <c r="I5" s="484"/>
      <c r="J5" s="484"/>
      <c r="K5" s="485"/>
    </row>
    <row r="6" spans="2:14" x14ac:dyDescent="0.3">
      <c r="B6" s="482"/>
      <c r="C6" s="486" t="s">
        <v>725</v>
      </c>
      <c r="D6" s="486"/>
      <c r="E6" s="486"/>
      <c r="F6" s="487" t="s">
        <v>726</v>
      </c>
      <c r="G6" s="487"/>
      <c r="H6" s="487"/>
      <c r="I6" s="487" t="s">
        <v>727</v>
      </c>
      <c r="J6" s="487"/>
      <c r="K6" s="488"/>
    </row>
    <row r="7" spans="2:14" x14ac:dyDescent="0.3">
      <c r="B7" s="482"/>
      <c r="C7" s="475" t="s">
        <v>158</v>
      </c>
      <c r="D7" s="475"/>
      <c r="E7" s="478"/>
      <c r="F7" s="479" t="s">
        <v>848</v>
      </c>
      <c r="G7" s="479"/>
      <c r="H7" s="479"/>
      <c r="I7" s="479" t="s">
        <v>13</v>
      </c>
      <c r="J7" s="479"/>
      <c r="K7" s="480"/>
    </row>
    <row r="8" spans="2:14" x14ac:dyDescent="0.3">
      <c r="B8" s="482"/>
      <c r="C8" s="475" t="s">
        <v>79</v>
      </c>
      <c r="D8" s="475"/>
      <c r="E8" s="478"/>
      <c r="F8" s="479" t="s">
        <v>847</v>
      </c>
      <c r="G8" s="479"/>
      <c r="H8" s="479"/>
      <c r="I8" s="479"/>
      <c r="J8" s="479"/>
      <c r="K8" s="480"/>
    </row>
    <row r="9" spans="2:14" x14ac:dyDescent="0.3">
      <c r="B9" s="482"/>
      <c r="C9" s="475" t="s">
        <v>628</v>
      </c>
      <c r="D9" s="475"/>
      <c r="E9" s="478"/>
      <c r="F9" s="479"/>
      <c r="G9" s="479"/>
      <c r="H9" s="479"/>
      <c r="I9" s="479"/>
      <c r="J9" s="479"/>
      <c r="K9" s="480"/>
    </row>
    <row r="10" spans="2:14" x14ac:dyDescent="0.3">
      <c r="B10" s="482"/>
      <c r="C10" s="475" t="s">
        <v>80</v>
      </c>
      <c r="D10" s="475"/>
      <c r="E10" s="478"/>
      <c r="F10" s="479"/>
      <c r="G10" s="479"/>
      <c r="H10" s="479"/>
      <c r="I10" s="479"/>
      <c r="J10" s="479"/>
      <c r="K10" s="480"/>
    </row>
    <row r="11" spans="2:14" x14ac:dyDescent="0.3">
      <c r="B11" s="482"/>
      <c r="C11" s="475" t="s">
        <v>799</v>
      </c>
      <c r="D11" s="475"/>
      <c r="E11" s="478"/>
      <c r="F11" s="479"/>
      <c r="G11" s="479"/>
      <c r="H11" s="479"/>
      <c r="I11" s="479"/>
      <c r="J11" s="479"/>
      <c r="K11" s="480"/>
    </row>
    <row r="12" spans="2:14" x14ac:dyDescent="0.3">
      <c r="B12" s="482"/>
      <c r="C12" s="475" t="s">
        <v>753</v>
      </c>
      <c r="D12" s="475"/>
      <c r="E12" s="478"/>
      <c r="F12" s="479"/>
      <c r="G12" s="479"/>
      <c r="H12" s="479"/>
      <c r="I12" s="479"/>
      <c r="J12" s="479"/>
      <c r="K12" s="480"/>
    </row>
    <row r="13" spans="2:14" ht="13.2" customHeight="1" x14ac:dyDescent="0.3">
      <c r="B13" s="482"/>
      <c r="C13" s="475" t="s">
        <v>646</v>
      </c>
      <c r="D13" s="476"/>
      <c r="E13" s="477"/>
      <c r="F13" s="479"/>
      <c r="G13" s="479"/>
      <c r="H13" s="479"/>
      <c r="I13" s="479"/>
      <c r="J13" s="479"/>
      <c r="K13" s="480"/>
    </row>
    <row r="14" spans="2:14" x14ac:dyDescent="0.3">
      <c r="B14" s="482"/>
      <c r="C14" s="475" t="s">
        <v>802</v>
      </c>
      <c r="D14" s="476"/>
      <c r="E14" s="477"/>
      <c r="F14" s="479"/>
      <c r="G14" s="479"/>
      <c r="H14" s="479"/>
      <c r="I14" s="479"/>
      <c r="J14" s="479"/>
      <c r="K14" s="480"/>
    </row>
    <row r="15" spans="2:14" ht="13.2" customHeight="1" x14ac:dyDescent="0.3">
      <c r="B15" s="482"/>
      <c r="C15" s="58" t="s">
        <v>15</v>
      </c>
      <c r="D15" s="479" t="s">
        <v>16</v>
      </c>
      <c r="E15" s="479"/>
      <c r="F15" s="479"/>
      <c r="G15" s="479"/>
      <c r="H15" s="479"/>
      <c r="I15" s="479"/>
      <c r="J15" s="479"/>
      <c r="K15" s="480"/>
    </row>
    <row r="16" spans="2:14" ht="13.8" thickBot="1" x14ac:dyDescent="0.35">
      <c r="B16" s="483"/>
      <c r="C16" s="59" t="s">
        <v>15</v>
      </c>
      <c r="D16" s="499" t="s">
        <v>16</v>
      </c>
      <c r="E16" s="499"/>
      <c r="F16" s="499"/>
      <c r="G16" s="499"/>
      <c r="H16" s="499"/>
      <c r="I16" s="499"/>
      <c r="J16" s="499"/>
      <c r="K16" s="500"/>
    </row>
    <row r="17" spans="2:11" ht="27" customHeight="1" x14ac:dyDescent="0.3">
      <c r="B17" s="494" t="s">
        <v>17</v>
      </c>
      <c r="C17" s="492" t="s">
        <v>785</v>
      </c>
      <c r="D17" s="492"/>
      <c r="E17" s="492"/>
      <c r="F17" s="492"/>
      <c r="G17" s="492"/>
      <c r="H17" s="492"/>
      <c r="I17" s="492"/>
      <c r="J17" s="492"/>
      <c r="K17" s="493"/>
    </row>
    <row r="18" spans="2:11" ht="117" customHeight="1" thickBot="1" x14ac:dyDescent="0.35">
      <c r="B18" s="495"/>
      <c r="C18" s="496" t="s">
        <v>877</v>
      </c>
      <c r="D18" s="497"/>
      <c r="E18" s="497"/>
      <c r="F18" s="497"/>
      <c r="G18" s="497"/>
      <c r="H18" s="497"/>
      <c r="I18" s="497"/>
      <c r="J18" s="497"/>
      <c r="K18" s="498"/>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topLeftCell="A4" workbookViewId="0">
      <selection activeCell="H10" sqref="H10"/>
    </sheetView>
  </sheetViews>
  <sheetFormatPr defaultColWidth="8.88671875" defaultRowHeight="13.2" x14ac:dyDescent="0.25"/>
  <cols>
    <col min="1" max="1" width="5.5546875" style="1" customWidth="1"/>
    <col min="2" max="2" width="5.33203125" style="1" customWidth="1"/>
    <col min="3" max="3" width="14.6640625" style="1" customWidth="1"/>
    <col min="4" max="4" width="27.109375" style="1" customWidth="1"/>
    <col min="5" max="6" width="23.6640625" style="1" customWidth="1"/>
    <col min="7" max="7" width="17" style="1" customWidth="1"/>
    <col min="8" max="15" width="10.33203125" style="1" customWidth="1"/>
    <col min="16" max="16" width="11.33203125" style="1" customWidth="1"/>
    <col min="17" max="17" width="12.6640625" style="1" customWidth="1"/>
    <col min="18" max="16384" width="8.88671875" style="1"/>
  </cols>
  <sheetData>
    <row r="1" spans="2:19" ht="13.8" thickBot="1" x14ac:dyDescent="0.3"/>
    <row r="2" spans="2:19" ht="15" customHeight="1" thickBot="1" x14ac:dyDescent="0.3">
      <c r="B2" s="326" t="s">
        <v>2</v>
      </c>
      <c r="C2" s="327"/>
      <c r="D2" s="30"/>
      <c r="E2" s="30"/>
      <c r="F2" s="30"/>
      <c r="G2" s="30"/>
      <c r="H2" s="30"/>
      <c r="I2" s="30"/>
      <c r="J2" s="30"/>
      <c r="K2" s="62"/>
      <c r="L2" s="62"/>
      <c r="M2" s="62"/>
      <c r="N2" s="62"/>
      <c r="O2" s="62"/>
      <c r="P2" s="30"/>
      <c r="Q2" s="13" t="s">
        <v>0</v>
      </c>
    </row>
    <row r="3" spans="2:19" s="95" customFormat="1" ht="15" customHeight="1" x14ac:dyDescent="0.3">
      <c r="B3" s="33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4"/>
      <c r="D3" s="334"/>
      <c r="E3" s="334"/>
      <c r="F3" s="334"/>
      <c r="G3" s="334"/>
      <c r="H3" s="334"/>
      <c r="I3" s="334"/>
      <c r="J3" s="334"/>
      <c r="K3" s="334"/>
      <c r="L3" s="334"/>
      <c r="M3" s="334"/>
      <c r="N3" s="334"/>
      <c r="O3" s="334"/>
      <c r="P3" s="334"/>
      <c r="Q3" s="501"/>
      <c r="R3" s="97"/>
      <c r="S3" s="98"/>
    </row>
    <row r="4" spans="2:19" ht="15" customHeight="1" x14ac:dyDescent="0.25">
      <c r="B4" s="506" t="s">
        <v>796</v>
      </c>
      <c r="C4" s="507"/>
      <c r="D4" s="507"/>
      <c r="E4" s="507"/>
      <c r="F4" s="507"/>
      <c r="G4" s="507"/>
      <c r="H4" s="507"/>
      <c r="I4" s="507"/>
      <c r="J4" s="507"/>
      <c r="K4" s="507"/>
      <c r="L4" s="507"/>
      <c r="M4" s="507"/>
      <c r="N4" s="507"/>
      <c r="O4" s="507"/>
      <c r="P4" s="507"/>
      <c r="Q4" s="508"/>
    </row>
    <row r="5" spans="2:19" ht="61.2" customHeight="1" x14ac:dyDescent="0.25">
      <c r="B5" s="509" t="s">
        <v>832</v>
      </c>
      <c r="C5" s="510"/>
      <c r="D5" s="510"/>
      <c r="E5" s="510"/>
      <c r="F5" s="510"/>
      <c r="G5" s="510"/>
      <c r="H5" s="510"/>
      <c r="I5" s="510"/>
      <c r="J5" s="510"/>
      <c r="K5" s="510"/>
      <c r="L5" s="511"/>
      <c r="M5" s="511"/>
      <c r="N5" s="511"/>
      <c r="O5" s="511"/>
      <c r="P5" s="511"/>
      <c r="Q5" s="512"/>
    </row>
    <row r="6" spans="2:19" ht="33" customHeight="1" x14ac:dyDescent="0.25">
      <c r="B6" s="34"/>
      <c r="C6" s="486" t="s">
        <v>631</v>
      </c>
      <c r="D6" s="486"/>
      <c r="E6" s="486"/>
      <c r="F6" s="486"/>
      <c r="G6" s="486"/>
      <c r="H6" s="505" t="s">
        <v>771</v>
      </c>
      <c r="I6" s="505"/>
      <c r="J6" s="505" t="s">
        <v>816</v>
      </c>
      <c r="K6" s="505"/>
      <c r="L6" s="505" t="s">
        <v>817</v>
      </c>
      <c r="M6" s="505"/>
      <c r="N6" s="505" t="s">
        <v>786</v>
      </c>
      <c r="O6" s="505"/>
      <c r="P6" s="505" t="s">
        <v>787</v>
      </c>
      <c r="Q6" s="513"/>
    </row>
    <row r="7" spans="2:19" ht="26.4"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 customHeight="1" x14ac:dyDescent="0.25">
      <c r="B8" s="35"/>
      <c r="C8" s="502" t="s">
        <v>761</v>
      </c>
      <c r="D8" s="503"/>
      <c r="E8" s="503"/>
      <c r="F8" s="503"/>
      <c r="G8" s="504"/>
      <c r="H8" s="22">
        <v>0.35</v>
      </c>
      <c r="I8" s="122">
        <v>232</v>
      </c>
      <c r="J8" s="22">
        <v>0.02</v>
      </c>
      <c r="K8" s="122">
        <v>148</v>
      </c>
      <c r="L8" s="22">
        <v>0.36</v>
      </c>
      <c r="M8" s="122">
        <v>2046</v>
      </c>
      <c r="N8" s="22">
        <v>0.09</v>
      </c>
      <c r="O8" s="122">
        <v>500</v>
      </c>
      <c r="P8" s="22">
        <v>0.02</v>
      </c>
      <c r="Q8" s="165">
        <v>100</v>
      </c>
    </row>
    <row r="9" spans="2:19" ht="24" customHeight="1" x14ac:dyDescent="0.25">
      <c r="B9" s="35">
        <v>1</v>
      </c>
      <c r="C9" s="121" t="s">
        <v>869</v>
      </c>
      <c r="D9" s="125" t="s">
        <v>855</v>
      </c>
      <c r="E9" s="190" t="s">
        <v>162</v>
      </c>
      <c r="F9" s="121" t="s">
        <v>21</v>
      </c>
      <c r="G9" s="121">
        <v>14</v>
      </c>
      <c r="H9" s="22">
        <v>0.35</v>
      </c>
      <c r="I9" s="122">
        <v>232</v>
      </c>
      <c r="J9" s="22">
        <v>0.02</v>
      </c>
      <c r="K9" s="122">
        <v>148</v>
      </c>
      <c r="L9" s="22">
        <v>0.36</v>
      </c>
      <c r="M9" s="122">
        <v>2046</v>
      </c>
      <c r="N9" s="22">
        <v>0.09</v>
      </c>
      <c r="O9" s="122">
        <v>500</v>
      </c>
      <c r="P9" s="22">
        <v>0.02</v>
      </c>
      <c r="Q9" s="165">
        <v>100</v>
      </c>
    </row>
    <row r="10" spans="2:19" ht="24" customHeight="1" x14ac:dyDescent="0.25">
      <c r="B10" s="34">
        <v>2</v>
      </c>
      <c r="C10" s="125"/>
      <c r="D10" s="197"/>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C10" sqref="C10"/>
    </sheetView>
  </sheetViews>
  <sheetFormatPr defaultColWidth="8.88671875" defaultRowHeight="14.4" x14ac:dyDescent="0.3"/>
  <cols>
    <col min="1" max="1" width="5.5546875" style="10" customWidth="1"/>
    <col min="2" max="2" width="3.33203125" style="10" customWidth="1"/>
    <col min="3" max="3" width="34" style="10" customWidth="1"/>
    <col min="4" max="7" width="12.109375" style="10" customWidth="1"/>
    <col min="8" max="8" width="66" style="10" customWidth="1"/>
    <col min="9" max="16384" width="8.88671875" style="10"/>
  </cols>
  <sheetData>
    <row r="1" spans="2:14" ht="15" thickBot="1" x14ac:dyDescent="0.35"/>
    <row r="2" spans="2:14" ht="15" thickBot="1" x14ac:dyDescent="0.35">
      <c r="B2" s="326" t="s">
        <v>2</v>
      </c>
      <c r="C2" s="327"/>
      <c r="D2" s="30"/>
      <c r="E2" s="30"/>
      <c r="F2" s="30"/>
      <c r="G2" s="30"/>
      <c r="H2" s="13" t="s">
        <v>0</v>
      </c>
    </row>
    <row r="3" spans="2:14" s="95" customFormat="1" ht="15" customHeight="1" thickBot="1" x14ac:dyDescent="0.35">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8"/>
      <c r="I3" s="97"/>
      <c r="J3" s="97"/>
      <c r="K3" s="97"/>
      <c r="L3" s="97"/>
      <c r="M3" s="97"/>
      <c r="N3" s="98"/>
    </row>
    <row r="4" spans="2:14" ht="15" customHeight="1" x14ac:dyDescent="0.3">
      <c r="B4" s="506" t="s">
        <v>797</v>
      </c>
      <c r="C4" s="507"/>
      <c r="D4" s="507"/>
      <c r="E4" s="507"/>
      <c r="F4" s="507"/>
      <c r="G4" s="507"/>
      <c r="H4" s="508"/>
    </row>
    <row r="5" spans="2:14" ht="40.950000000000003" customHeight="1" x14ac:dyDescent="0.3">
      <c r="B5" s="514" t="s">
        <v>828</v>
      </c>
      <c r="C5" s="515"/>
      <c r="D5" s="515"/>
      <c r="E5" s="515"/>
      <c r="F5" s="515"/>
      <c r="G5" s="515"/>
      <c r="H5" s="516"/>
    </row>
    <row r="6" spans="2:14" ht="22.95" customHeight="1" x14ac:dyDescent="0.3">
      <c r="B6" s="402"/>
      <c r="C6" s="409" t="s">
        <v>756</v>
      </c>
      <c r="D6" s="517" t="s">
        <v>728</v>
      </c>
      <c r="E6" s="518"/>
      <c r="F6" s="517" t="s">
        <v>729</v>
      </c>
      <c r="G6" s="518"/>
      <c r="H6" s="519" t="s">
        <v>730</v>
      </c>
    </row>
    <row r="7" spans="2:14" ht="28.95" customHeight="1" x14ac:dyDescent="0.3">
      <c r="B7" s="403"/>
      <c r="C7" s="409"/>
      <c r="D7" s="5">
        <v>2019</v>
      </c>
      <c r="E7" s="26" t="s">
        <v>644</v>
      </c>
      <c r="F7" s="5">
        <v>2019</v>
      </c>
      <c r="G7" s="26" t="s">
        <v>644</v>
      </c>
      <c r="H7" s="519"/>
    </row>
    <row r="8" spans="2:14" ht="28.95" customHeight="1" x14ac:dyDescent="0.3">
      <c r="B8" s="84"/>
      <c r="C8" s="85" t="s">
        <v>761</v>
      </c>
      <c r="D8" s="149">
        <v>30</v>
      </c>
      <c r="E8" s="150">
        <v>197</v>
      </c>
      <c r="F8" s="149">
        <v>28</v>
      </c>
      <c r="G8" s="150">
        <v>28</v>
      </c>
      <c r="H8" s="196" t="s">
        <v>860</v>
      </c>
    </row>
    <row r="9" spans="2:14" s="19" customFormat="1" ht="24.6" customHeight="1" x14ac:dyDescent="0.3">
      <c r="B9" s="36">
        <v>1</v>
      </c>
      <c r="C9" s="104" t="str">
        <f>IF('7a'!C9&amp;" - "&amp;'7a'!E9=" - ", " ",  '7a'!C9&amp;" - "&amp;'7a'!E9)</f>
        <v>AMD - Other Processors</v>
      </c>
      <c r="D9" s="149">
        <v>30</v>
      </c>
      <c r="E9" s="150">
        <v>197</v>
      </c>
      <c r="F9" s="149">
        <v>28</v>
      </c>
      <c r="G9" s="150">
        <v>28</v>
      </c>
      <c r="H9" s="196" t="s">
        <v>860</v>
      </c>
      <c r="I9" s="10"/>
      <c r="J9" s="10"/>
      <c r="K9" s="10"/>
      <c r="L9" s="10"/>
    </row>
    <row r="10" spans="2:14" s="19" customFormat="1" ht="24.6" customHeight="1" x14ac:dyDescent="0.3">
      <c r="B10" s="37">
        <v>2</v>
      </c>
      <c r="C10" s="104" t="str">
        <f>IF('7a'!C10&amp;" - "&amp;'7a'!D9=" - ", " ",  '7a'!C10&amp;" - "&amp;'7a'!D9)</f>
        <v xml:space="preserve"> - high-performance embedded, discrete GPUs</v>
      </c>
      <c r="D10" s="152"/>
      <c r="E10" s="153"/>
      <c r="F10" s="152"/>
      <c r="G10" s="153"/>
      <c r="H10" s="166"/>
      <c r="I10" s="10"/>
      <c r="J10" s="10"/>
      <c r="K10" s="10"/>
      <c r="L10" s="10"/>
    </row>
    <row r="11" spans="2:14" s="19" customFormat="1" ht="24.6" customHeight="1" x14ac:dyDescent="0.3">
      <c r="B11" s="37">
        <v>3</v>
      </c>
      <c r="C11" s="104" t="str">
        <f>IF('7a'!C11&amp;" - "&amp;'7a'!D11=" - ", " ",  '7a'!C11&amp;" - "&amp;'7a'!D11)</f>
        <v xml:space="preserve"> </v>
      </c>
      <c r="D11" s="152"/>
      <c r="E11" s="153"/>
      <c r="F11" s="152"/>
      <c r="G11" s="153"/>
      <c r="H11" s="166"/>
      <c r="I11" s="10"/>
      <c r="J11" s="10"/>
      <c r="K11" s="10"/>
      <c r="L11" s="10"/>
    </row>
    <row r="12" spans="2:14" s="19" customFormat="1" ht="24.6" customHeight="1" x14ac:dyDescent="0.3">
      <c r="B12" s="37">
        <v>4</v>
      </c>
      <c r="C12" s="104" t="str">
        <f>IF('7a'!C12&amp;" - "&amp;'7a'!D12=" - ", " ",  '7a'!C12&amp;" - "&amp;'7a'!D12)</f>
        <v xml:space="preserve"> </v>
      </c>
      <c r="D12" s="152"/>
      <c r="E12" s="153"/>
      <c r="F12" s="152"/>
      <c r="G12" s="153"/>
      <c r="H12" s="166"/>
      <c r="I12" s="10"/>
      <c r="J12" s="10"/>
      <c r="K12" s="10"/>
      <c r="L12" s="10"/>
    </row>
    <row r="13" spans="2:14" s="19" customFormat="1" ht="24.6" customHeight="1" x14ac:dyDescent="0.3">
      <c r="B13" s="37">
        <v>5</v>
      </c>
      <c r="C13" s="104" t="str">
        <f>IF('7a'!C13&amp;" - "&amp;'7a'!D13=" - ", " ",  '7a'!C13&amp;" - "&amp;'7a'!D13)</f>
        <v xml:space="preserve"> </v>
      </c>
      <c r="D13" s="152"/>
      <c r="E13" s="153"/>
      <c r="F13" s="152"/>
      <c r="G13" s="153"/>
      <c r="H13" s="166"/>
      <c r="I13" s="10"/>
      <c r="J13" s="10"/>
      <c r="K13" s="10"/>
      <c r="L13" s="10"/>
    </row>
    <row r="14" spans="2:14" s="19" customFormat="1" ht="24.6" customHeight="1" x14ac:dyDescent="0.3">
      <c r="B14" s="37">
        <v>6</v>
      </c>
      <c r="C14" s="104" t="str">
        <f>IF('7a'!C14&amp;" - "&amp;'7a'!D14=" - ", " ",  '7a'!C14&amp;" - "&amp;'7a'!D14)</f>
        <v xml:space="preserve"> </v>
      </c>
      <c r="D14" s="152"/>
      <c r="E14" s="153"/>
      <c r="F14" s="152"/>
      <c r="G14" s="153"/>
      <c r="H14" s="166"/>
      <c r="I14" s="10"/>
      <c r="J14" s="10"/>
      <c r="K14" s="10"/>
      <c r="L14" s="10"/>
    </row>
    <row r="15" spans="2:14" s="19" customFormat="1" ht="24.6" customHeight="1" x14ac:dyDescent="0.3">
      <c r="B15" s="37">
        <v>7</v>
      </c>
      <c r="C15" s="104" t="str">
        <f>IF('7a'!C15&amp;" - "&amp;'7a'!D15=" - ", " ",  '7a'!C15&amp;" - "&amp;'7a'!D15)</f>
        <v xml:space="preserve"> </v>
      </c>
      <c r="D15" s="152"/>
      <c r="E15" s="153"/>
      <c r="F15" s="152"/>
      <c r="G15" s="153"/>
      <c r="H15" s="166"/>
    </row>
    <row r="16" spans="2:14" s="19" customFormat="1" ht="24.6" customHeight="1" x14ac:dyDescent="0.3">
      <c r="B16" s="37">
        <v>8</v>
      </c>
      <c r="C16" s="104" t="str">
        <f>IF('7a'!C16&amp;" - "&amp;'7a'!D16=" - ", " ",  '7a'!C16&amp;" - "&amp;'7a'!D16)</f>
        <v xml:space="preserve"> </v>
      </c>
      <c r="D16" s="152"/>
      <c r="E16" s="153"/>
      <c r="F16" s="152"/>
      <c r="G16" s="153"/>
      <c r="H16" s="166"/>
    </row>
    <row r="17" spans="2:8" s="19" customFormat="1" ht="24.6" customHeight="1" x14ac:dyDescent="0.3">
      <c r="B17" s="37">
        <v>9</v>
      </c>
      <c r="C17" s="104" t="str">
        <f>IF('7a'!C17&amp;" - "&amp;'7a'!D17=" - ", " ",  '7a'!C17&amp;" - "&amp;'7a'!D17)</f>
        <v xml:space="preserve"> </v>
      </c>
      <c r="D17" s="152"/>
      <c r="E17" s="153"/>
      <c r="F17" s="152"/>
      <c r="G17" s="153"/>
      <c r="H17" s="166"/>
    </row>
    <row r="18" spans="2:8" s="19" customFormat="1" ht="24.6" customHeight="1" thickBot="1" x14ac:dyDescent="0.35">
      <c r="B18" s="107">
        <v>10</v>
      </c>
      <c r="C18" s="111" t="str">
        <f>IF('7a'!C18&amp;" - "&amp;'7a'!D18=" - ", " ",  '7a'!C18&amp;" - "&amp;'7a'!D18)</f>
        <v xml:space="preserve"> </v>
      </c>
      <c r="D18" s="154"/>
      <c r="E18" s="155"/>
      <c r="F18" s="154"/>
      <c r="G18" s="155"/>
      <c r="H18" s="167"/>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tabSelected="1" topLeftCell="A7" zoomScaleNormal="100" workbookViewId="0">
      <selection activeCell="E17" sqref="E17"/>
    </sheetView>
  </sheetViews>
  <sheetFormatPr defaultColWidth="8.88671875" defaultRowHeight="14.4" x14ac:dyDescent="0.3"/>
  <cols>
    <col min="1" max="1" width="5.5546875" style="10" customWidth="1"/>
    <col min="2" max="3" width="3.33203125" style="10" customWidth="1"/>
    <col min="4" max="4" width="34.109375" style="10" customWidth="1"/>
    <col min="5" max="5" width="34.6640625" style="10" customWidth="1"/>
    <col min="6" max="6" width="24.33203125" style="10" customWidth="1"/>
    <col min="7" max="7" width="33.3320312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26" t="s">
        <v>2</v>
      </c>
      <c r="C2" s="327"/>
      <c r="D2" s="327"/>
      <c r="E2" s="3"/>
      <c r="F2" s="3"/>
      <c r="G2" s="3"/>
      <c r="H2" s="27"/>
      <c r="I2" s="27"/>
      <c r="J2" s="13" t="s">
        <v>0</v>
      </c>
    </row>
    <row r="3" spans="2:14" s="95" customFormat="1" ht="15" customHeight="1" thickBot="1" x14ac:dyDescent="0.35">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7"/>
      <c r="I3" s="417"/>
      <c r="J3" s="418"/>
      <c r="K3" s="97"/>
      <c r="L3" s="97"/>
      <c r="M3" s="97"/>
      <c r="N3" s="98"/>
    </row>
    <row r="4" spans="2:14" ht="15" thickBot="1" x14ac:dyDescent="0.35">
      <c r="B4" s="520" t="s">
        <v>798</v>
      </c>
      <c r="C4" s="521"/>
      <c r="D4" s="521"/>
      <c r="E4" s="521"/>
      <c r="F4" s="521"/>
      <c r="G4" s="521"/>
      <c r="H4" s="521"/>
      <c r="I4" s="521"/>
      <c r="J4" s="522"/>
    </row>
    <row r="5" spans="2:14" ht="24" customHeight="1" x14ac:dyDescent="0.3">
      <c r="B5" s="350" t="s">
        <v>5</v>
      </c>
      <c r="C5" s="443" t="s">
        <v>647</v>
      </c>
      <c r="D5" s="443"/>
      <c r="E5" s="443"/>
      <c r="F5" s="443"/>
      <c r="G5" s="443"/>
      <c r="H5" s="443"/>
      <c r="I5" s="443"/>
      <c r="J5" s="444"/>
    </row>
    <row r="6" spans="2:14" ht="33.6" customHeight="1" x14ac:dyDescent="0.3">
      <c r="B6" s="351"/>
      <c r="C6" s="38"/>
      <c r="D6" s="39" t="s">
        <v>640</v>
      </c>
      <c r="E6" s="86" t="s">
        <v>819</v>
      </c>
      <c r="F6" s="48" t="s">
        <v>648</v>
      </c>
      <c r="G6" s="40" t="s">
        <v>818</v>
      </c>
      <c r="H6" s="523" t="s">
        <v>639</v>
      </c>
      <c r="I6" s="524"/>
      <c r="J6" s="525"/>
    </row>
    <row r="7" spans="2:14" ht="29.4" customHeight="1" x14ac:dyDescent="0.3">
      <c r="B7" s="351"/>
      <c r="C7" s="63">
        <v>1</v>
      </c>
      <c r="D7" s="125" t="s">
        <v>860</v>
      </c>
      <c r="E7" s="158" t="s">
        <v>878</v>
      </c>
      <c r="F7" s="176" t="s">
        <v>869</v>
      </c>
      <c r="G7" s="158" t="s">
        <v>854</v>
      </c>
      <c r="H7" s="430" t="s">
        <v>879</v>
      </c>
      <c r="I7" s="430"/>
      <c r="J7" s="431"/>
    </row>
    <row r="8" spans="2:14" ht="29.4" customHeight="1" x14ac:dyDescent="0.3">
      <c r="B8" s="351"/>
      <c r="C8" s="63">
        <v>2</v>
      </c>
      <c r="D8" s="125"/>
      <c r="E8" s="158"/>
      <c r="F8" s="176"/>
      <c r="G8" s="158"/>
      <c r="H8" s="430"/>
      <c r="I8" s="430"/>
      <c r="J8" s="431"/>
    </row>
    <row r="9" spans="2:14" ht="29.4" customHeight="1" x14ac:dyDescent="0.3">
      <c r="B9" s="351"/>
      <c r="C9" s="64">
        <v>3</v>
      </c>
      <c r="D9" s="159"/>
      <c r="E9" s="160"/>
      <c r="F9" s="176"/>
      <c r="G9" s="160"/>
      <c r="H9" s="430"/>
      <c r="I9" s="430"/>
      <c r="J9" s="431"/>
    </row>
    <row r="10" spans="2:14" ht="29.4" customHeight="1" x14ac:dyDescent="0.3">
      <c r="B10" s="351"/>
      <c r="C10" s="64">
        <v>4</v>
      </c>
      <c r="D10" s="159"/>
      <c r="E10" s="160"/>
      <c r="F10" s="176"/>
      <c r="G10" s="160"/>
      <c r="H10" s="430"/>
      <c r="I10" s="430"/>
      <c r="J10" s="431"/>
    </row>
    <row r="11" spans="2:14" ht="29.4" customHeight="1" x14ac:dyDescent="0.3">
      <c r="B11" s="351"/>
      <c r="C11" s="64">
        <v>5</v>
      </c>
      <c r="D11" s="159"/>
      <c r="E11" s="160"/>
      <c r="F11" s="176"/>
      <c r="G11" s="160"/>
      <c r="H11" s="430"/>
      <c r="I11" s="430"/>
      <c r="J11" s="431"/>
    </row>
    <row r="12" spans="2:14" ht="29.4" customHeight="1" x14ac:dyDescent="0.3">
      <c r="B12" s="351"/>
      <c r="C12" s="64">
        <v>6</v>
      </c>
      <c r="D12" s="159"/>
      <c r="E12" s="160"/>
      <c r="F12" s="176"/>
      <c r="G12" s="160"/>
      <c r="H12" s="430"/>
      <c r="I12" s="430"/>
      <c r="J12" s="431"/>
    </row>
    <row r="13" spans="2:14" ht="29.4" customHeight="1" x14ac:dyDescent="0.3">
      <c r="B13" s="351"/>
      <c r="C13" s="63">
        <v>7</v>
      </c>
      <c r="D13" s="125"/>
      <c r="E13" s="158"/>
      <c r="F13" s="176"/>
      <c r="G13" s="158"/>
      <c r="H13" s="430"/>
      <c r="I13" s="430"/>
      <c r="J13" s="431"/>
    </row>
    <row r="14" spans="2:14" ht="29.4" customHeight="1" x14ac:dyDescent="0.3">
      <c r="B14" s="351"/>
      <c r="C14" s="64">
        <v>8</v>
      </c>
      <c r="D14" s="159"/>
      <c r="E14" s="160"/>
      <c r="F14" s="176"/>
      <c r="G14" s="160"/>
      <c r="H14" s="430"/>
      <c r="I14" s="430"/>
      <c r="J14" s="431"/>
    </row>
    <row r="15" spans="2:14" ht="29.4" customHeight="1" x14ac:dyDescent="0.3">
      <c r="B15" s="351"/>
      <c r="C15" s="64">
        <v>9</v>
      </c>
      <c r="D15" s="159"/>
      <c r="E15" s="160"/>
      <c r="F15" s="176"/>
      <c r="G15" s="160"/>
      <c r="H15" s="430"/>
      <c r="I15" s="430"/>
      <c r="J15" s="431"/>
    </row>
    <row r="16" spans="2:14" ht="29.4" customHeight="1" thickBot="1" x14ac:dyDescent="0.35">
      <c r="B16" s="351"/>
      <c r="C16" s="65">
        <v>10</v>
      </c>
      <c r="D16" s="128"/>
      <c r="E16" s="168"/>
      <c r="F16" s="176"/>
      <c r="G16" s="168"/>
      <c r="H16" s="557"/>
      <c r="I16" s="557"/>
      <c r="J16" s="558"/>
    </row>
    <row r="17" spans="2:10" ht="38.4" customHeight="1" x14ac:dyDescent="0.3">
      <c r="B17" s="351" t="s">
        <v>17</v>
      </c>
      <c r="C17" s="562" t="s">
        <v>732</v>
      </c>
      <c r="D17" s="461"/>
      <c r="E17" s="162"/>
      <c r="F17" s="173" t="s">
        <v>639</v>
      </c>
      <c r="G17" s="542"/>
      <c r="H17" s="542"/>
      <c r="I17" s="542"/>
      <c r="J17" s="543"/>
    </row>
    <row r="18" spans="2:10" ht="38.4" customHeight="1" x14ac:dyDescent="0.3">
      <c r="B18" s="351"/>
      <c r="C18" s="461" t="s">
        <v>807</v>
      </c>
      <c r="D18" s="546"/>
      <c r="E18" s="169"/>
      <c r="F18" s="174" t="s">
        <v>639</v>
      </c>
      <c r="G18" s="542"/>
      <c r="H18" s="542"/>
      <c r="I18" s="542"/>
      <c r="J18" s="543"/>
    </row>
    <row r="19" spans="2:10" ht="46.2" customHeight="1" thickBot="1" x14ac:dyDescent="0.35">
      <c r="B19" s="351"/>
      <c r="C19" s="462" t="s">
        <v>733</v>
      </c>
      <c r="D19" s="448"/>
      <c r="E19" s="170"/>
      <c r="F19" s="175" t="s">
        <v>639</v>
      </c>
      <c r="G19" s="542"/>
      <c r="H19" s="542"/>
      <c r="I19" s="542"/>
      <c r="J19" s="543"/>
    </row>
    <row r="20" spans="2:10" ht="46.2" customHeight="1" x14ac:dyDescent="0.3">
      <c r="B20" s="350" t="s">
        <v>11</v>
      </c>
      <c r="C20" s="458" t="s">
        <v>806</v>
      </c>
      <c r="D20" s="458"/>
      <c r="E20" s="458"/>
      <c r="F20" s="458"/>
      <c r="G20" s="458"/>
      <c r="H20" s="458"/>
      <c r="I20" s="458"/>
      <c r="J20" s="547"/>
    </row>
    <row r="21" spans="2:10" ht="30" customHeight="1" x14ac:dyDescent="0.3">
      <c r="B21" s="351"/>
      <c r="C21" s="29"/>
      <c r="D21" s="400" t="s">
        <v>631</v>
      </c>
      <c r="E21" s="400"/>
      <c r="F21" s="40" t="s">
        <v>774</v>
      </c>
      <c r="G21" s="400" t="s">
        <v>639</v>
      </c>
      <c r="H21" s="400"/>
      <c r="I21" s="400"/>
      <c r="J21" s="548"/>
    </row>
    <row r="22" spans="2:10" ht="27.6" customHeight="1" x14ac:dyDescent="0.3">
      <c r="B22" s="351"/>
      <c r="C22" s="43">
        <v>1</v>
      </c>
      <c r="D22" s="549"/>
      <c r="E22" s="549"/>
      <c r="F22" s="163"/>
      <c r="G22" s="469"/>
      <c r="H22" s="469"/>
      <c r="I22" s="469"/>
      <c r="J22" s="470"/>
    </row>
    <row r="23" spans="2:10" ht="27.6" customHeight="1" x14ac:dyDescent="0.3">
      <c r="B23" s="351"/>
      <c r="C23" s="43">
        <v>2</v>
      </c>
      <c r="D23" s="549"/>
      <c r="E23" s="549"/>
      <c r="F23" s="163"/>
      <c r="G23" s="469"/>
      <c r="H23" s="469"/>
      <c r="I23" s="469"/>
      <c r="J23" s="470"/>
    </row>
    <row r="24" spans="2:10" ht="27.6" customHeight="1" thickBot="1" x14ac:dyDescent="0.35">
      <c r="B24" s="352"/>
      <c r="C24" s="44">
        <v>3</v>
      </c>
      <c r="D24" s="561"/>
      <c r="E24" s="561"/>
      <c r="F24" s="171"/>
      <c r="G24" s="559"/>
      <c r="H24" s="559"/>
      <c r="I24" s="559"/>
      <c r="J24" s="560"/>
    </row>
    <row r="25" spans="2:10" ht="51.6" customHeight="1" x14ac:dyDescent="0.3">
      <c r="B25" s="550" t="s">
        <v>12</v>
      </c>
      <c r="C25" s="534" t="s">
        <v>759</v>
      </c>
      <c r="D25" s="534"/>
      <c r="E25" s="534"/>
      <c r="F25" s="161"/>
      <c r="G25" s="82" t="s">
        <v>760</v>
      </c>
      <c r="H25" s="535"/>
      <c r="I25" s="535"/>
      <c r="J25" s="536"/>
    </row>
    <row r="26" spans="2:10" ht="84" customHeight="1" x14ac:dyDescent="0.3">
      <c r="B26" s="551"/>
      <c r="C26" s="537" t="s">
        <v>731</v>
      </c>
      <c r="D26" s="537"/>
      <c r="E26" s="537"/>
      <c r="F26" s="538"/>
      <c r="G26" s="539"/>
      <c r="H26" s="540"/>
      <c r="I26" s="540"/>
      <c r="J26" s="541"/>
    </row>
    <row r="27" spans="2:10" ht="21" customHeight="1" x14ac:dyDescent="0.3">
      <c r="B27" s="551"/>
      <c r="C27" s="529" t="s">
        <v>824</v>
      </c>
      <c r="D27" s="529"/>
      <c r="E27" s="529"/>
      <c r="F27" s="462"/>
      <c r="G27" s="87" t="s">
        <v>772</v>
      </c>
      <c r="H27" s="172"/>
      <c r="I27" s="532"/>
      <c r="J27" s="533"/>
    </row>
    <row r="28" spans="2:10" ht="21" customHeight="1" x14ac:dyDescent="0.3">
      <c r="B28" s="551"/>
      <c r="C28" s="530"/>
      <c r="D28" s="530"/>
      <c r="E28" s="530"/>
      <c r="F28" s="531"/>
      <c r="G28" s="178" t="s">
        <v>773</v>
      </c>
      <c r="H28" s="179"/>
      <c r="I28" s="532"/>
      <c r="J28" s="533"/>
    </row>
    <row r="29" spans="2:10" ht="33.6" customHeight="1" thickBot="1" x14ac:dyDescent="0.35">
      <c r="B29" s="552"/>
      <c r="C29" s="553" t="s">
        <v>834</v>
      </c>
      <c r="D29" s="554"/>
      <c r="E29" s="554"/>
      <c r="F29" s="180"/>
      <c r="G29" s="555" t="s">
        <v>833</v>
      </c>
      <c r="H29" s="457"/>
      <c r="I29" s="556"/>
      <c r="J29" s="188"/>
    </row>
    <row r="30" spans="2:10" ht="31.2" customHeight="1" x14ac:dyDescent="0.3">
      <c r="B30" s="494" t="s">
        <v>14</v>
      </c>
      <c r="C30" s="526" t="s">
        <v>775</v>
      </c>
      <c r="D30" s="527"/>
      <c r="E30" s="527"/>
      <c r="F30" s="527"/>
      <c r="G30" s="527"/>
      <c r="H30" s="527"/>
      <c r="I30" s="527"/>
      <c r="J30" s="528"/>
    </row>
    <row r="31" spans="2:10" ht="39" customHeight="1" thickBot="1" x14ac:dyDescent="0.35">
      <c r="B31" s="495"/>
      <c r="C31" s="544"/>
      <c r="D31" s="544"/>
      <c r="E31" s="544"/>
      <c r="F31" s="544"/>
      <c r="G31" s="544"/>
      <c r="H31" s="544"/>
      <c r="I31" s="544"/>
      <c r="J31" s="545"/>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B4" sqref="B4:J4"/>
    </sheetView>
  </sheetViews>
  <sheetFormatPr defaultColWidth="8.88671875" defaultRowHeight="14.4" x14ac:dyDescent="0.3"/>
  <cols>
    <col min="1" max="1" width="5.5546875" style="10" customWidth="1"/>
    <col min="2" max="3" width="3.33203125" style="10" customWidth="1"/>
    <col min="4" max="4" width="35.109375" style="10" customWidth="1"/>
    <col min="5" max="5" width="12.33203125" style="10" customWidth="1"/>
    <col min="6" max="6" width="24.33203125" style="10" customWidth="1"/>
    <col min="7" max="7" width="36.1093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26" t="s">
        <v>2</v>
      </c>
      <c r="C2" s="327"/>
      <c r="D2" s="327"/>
      <c r="E2" s="30"/>
      <c r="F2" s="30"/>
      <c r="G2" s="30"/>
      <c r="H2" s="62"/>
      <c r="I2" s="62"/>
      <c r="J2" s="13" t="s">
        <v>0</v>
      </c>
    </row>
    <row r="3" spans="2:14" s="95" customFormat="1" ht="15" customHeight="1" thickBot="1" x14ac:dyDescent="0.35">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7"/>
      <c r="I3" s="417"/>
      <c r="J3" s="418"/>
      <c r="K3" s="97"/>
      <c r="L3" s="97"/>
      <c r="M3" s="97"/>
      <c r="N3" s="98"/>
    </row>
    <row r="4" spans="2:14" ht="15" thickBot="1" x14ac:dyDescent="0.35">
      <c r="B4" s="563" t="s">
        <v>757</v>
      </c>
      <c r="C4" s="564"/>
      <c r="D4" s="564"/>
      <c r="E4" s="564"/>
      <c r="F4" s="564"/>
      <c r="G4" s="564"/>
      <c r="H4" s="564"/>
      <c r="I4" s="564"/>
      <c r="J4" s="565"/>
    </row>
    <row r="5" spans="2:14" ht="39" customHeight="1" x14ac:dyDescent="0.3">
      <c r="B5" s="353" t="s">
        <v>5</v>
      </c>
      <c r="C5" s="534" t="s">
        <v>829</v>
      </c>
      <c r="D5" s="534"/>
      <c r="E5" s="534"/>
      <c r="F5" s="534"/>
      <c r="G5" s="534"/>
      <c r="H5" s="534"/>
      <c r="I5" s="534"/>
      <c r="J5" s="566"/>
    </row>
    <row r="6" spans="2:14" ht="224.4" customHeight="1" thickBot="1" x14ac:dyDescent="0.35">
      <c r="B6" s="354"/>
      <c r="C6" s="451"/>
      <c r="D6" s="451"/>
      <c r="E6" s="451"/>
      <c r="F6" s="451"/>
      <c r="G6" s="451"/>
      <c r="H6" s="451"/>
      <c r="I6" s="451"/>
      <c r="J6" s="452"/>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election activeCell="B3" sqref="B3:K3"/>
    </sheetView>
  </sheetViews>
  <sheetFormatPr defaultColWidth="9.109375" defaultRowHeight="13.2" x14ac:dyDescent="0.3"/>
  <cols>
    <col min="1" max="1" width="5.5546875" style="11" customWidth="1"/>
    <col min="2" max="2" width="26" style="11" customWidth="1"/>
    <col min="3" max="16384" width="9.109375" style="11"/>
  </cols>
  <sheetData>
    <row r="1" spans="2:11" ht="13.8" thickBot="1" x14ac:dyDescent="0.35"/>
    <row r="2" spans="2:11" ht="13.8" thickBot="1" x14ac:dyDescent="0.35">
      <c r="B2" s="49" t="s">
        <v>2</v>
      </c>
      <c r="C2" s="30"/>
      <c r="D2" s="471"/>
      <c r="E2" s="471"/>
      <c r="F2" s="471"/>
      <c r="G2" s="471"/>
      <c r="H2" s="471"/>
      <c r="I2" s="50"/>
      <c r="J2" s="50"/>
      <c r="K2" s="13"/>
    </row>
    <row r="3" spans="2:11" s="96" customFormat="1" ht="13.8" thickBot="1" x14ac:dyDescent="0.35">
      <c r="B3" s="573" t="s">
        <v>841</v>
      </c>
      <c r="C3" s="574"/>
      <c r="D3" s="574"/>
      <c r="E3" s="574"/>
      <c r="F3" s="574"/>
      <c r="G3" s="574"/>
      <c r="H3" s="574"/>
      <c r="I3" s="574"/>
      <c r="J3" s="574"/>
      <c r="K3" s="575"/>
    </row>
    <row r="4" spans="2:11" x14ac:dyDescent="0.3">
      <c r="B4" s="51" t="s">
        <v>669</v>
      </c>
      <c r="C4" s="576" t="s">
        <v>670</v>
      </c>
      <c r="D4" s="576"/>
      <c r="E4" s="576"/>
      <c r="F4" s="576"/>
      <c r="G4" s="576"/>
      <c r="H4" s="576"/>
      <c r="I4" s="576"/>
      <c r="J4" s="576"/>
      <c r="K4" s="577"/>
    </row>
    <row r="5" spans="2:11" ht="35.1" customHeight="1" x14ac:dyDescent="0.3">
      <c r="B5" s="5" t="s">
        <v>671</v>
      </c>
      <c r="C5" s="578" t="s">
        <v>672</v>
      </c>
      <c r="D5" s="578"/>
      <c r="E5" s="578"/>
      <c r="F5" s="578"/>
      <c r="G5" s="578"/>
      <c r="H5" s="578"/>
      <c r="I5" s="578"/>
      <c r="J5" s="578"/>
      <c r="K5" s="579"/>
    </row>
    <row r="6" spans="2:11" ht="45.75" customHeight="1" x14ac:dyDescent="0.3">
      <c r="B6" s="5" t="s">
        <v>673</v>
      </c>
      <c r="C6" s="567" t="s">
        <v>674</v>
      </c>
      <c r="D6" s="568"/>
      <c r="E6" s="568"/>
      <c r="F6" s="568"/>
      <c r="G6" s="568"/>
      <c r="H6" s="568"/>
      <c r="I6" s="568"/>
      <c r="J6" s="568"/>
      <c r="K6" s="569"/>
    </row>
    <row r="7" spans="2:11" ht="42.75" customHeight="1" x14ac:dyDescent="0.3">
      <c r="B7" s="5" t="s">
        <v>675</v>
      </c>
      <c r="C7" s="570" t="s">
        <v>676</v>
      </c>
      <c r="D7" s="571"/>
      <c r="E7" s="571"/>
      <c r="F7" s="571"/>
      <c r="G7" s="571"/>
      <c r="H7" s="571"/>
      <c r="I7" s="571"/>
      <c r="J7" s="571"/>
      <c r="K7" s="572"/>
    </row>
    <row r="8" spans="2:11" ht="56.25" customHeight="1" x14ac:dyDescent="0.3">
      <c r="B8" s="5" t="s">
        <v>677</v>
      </c>
      <c r="C8" s="578" t="s">
        <v>678</v>
      </c>
      <c r="D8" s="578"/>
      <c r="E8" s="578"/>
      <c r="F8" s="578"/>
      <c r="G8" s="578"/>
      <c r="H8" s="578"/>
      <c r="I8" s="578"/>
      <c r="J8" s="578"/>
      <c r="K8" s="579"/>
    </row>
    <row r="9" spans="2:11" ht="39.9" customHeight="1" x14ac:dyDescent="0.3">
      <c r="B9" s="52" t="s">
        <v>679</v>
      </c>
      <c r="C9" s="580" t="s">
        <v>680</v>
      </c>
      <c r="D9" s="580"/>
      <c r="E9" s="580"/>
      <c r="F9" s="580"/>
      <c r="G9" s="580"/>
      <c r="H9" s="580"/>
      <c r="I9" s="580"/>
      <c r="J9" s="580"/>
      <c r="K9" s="581"/>
    </row>
    <row r="10" spans="2:11" ht="45.75" customHeight="1" x14ac:dyDescent="0.3">
      <c r="B10" s="52" t="s">
        <v>681</v>
      </c>
      <c r="C10" s="570" t="s">
        <v>682</v>
      </c>
      <c r="D10" s="571"/>
      <c r="E10" s="571"/>
      <c r="F10" s="571"/>
      <c r="G10" s="571"/>
      <c r="H10" s="571"/>
      <c r="I10" s="571"/>
      <c r="J10" s="571"/>
      <c r="K10" s="572"/>
    </row>
    <row r="11" spans="2:11" ht="75" customHeight="1" x14ac:dyDescent="0.3">
      <c r="B11" s="52" t="s">
        <v>683</v>
      </c>
      <c r="C11" s="570" t="s">
        <v>684</v>
      </c>
      <c r="D11" s="571"/>
      <c r="E11" s="571"/>
      <c r="F11" s="571"/>
      <c r="G11" s="571"/>
      <c r="H11" s="571"/>
      <c r="I11" s="571"/>
      <c r="J11" s="571"/>
      <c r="K11" s="572"/>
    </row>
    <row r="12" spans="2:11" ht="30" customHeight="1" x14ac:dyDescent="0.3">
      <c r="B12" s="5" t="s">
        <v>685</v>
      </c>
      <c r="C12" s="580" t="s">
        <v>686</v>
      </c>
      <c r="D12" s="580"/>
      <c r="E12" s="580"/>
      <c r="F12" s="580"/>
      <c r="G12" s="580"/>
      <c r="H12" s="580"/>
      <c r="I12" s="580"/>
      <c r="J12" s="580"/>
      <c r="K12" s="581"/>
    </row>
    <row r="13" spans="2:11" ht="15" customHeight="1" x14ac:dyDescent="0.3">
      <c r="B13" s="5" t="s">
        <v>69</v>
      </c>
      <c r="C13" s="580" t="s">
        <v>687</v>
      </c>
      <c r="D13" s="580"/>
      <c r="E13" s="580"/>
      <c r="F13" s="580"/>
      <c r="G13" s="580"/>
      <c r="H13" s="580"/>
      <c r="I13" s="580"/>
      <c r="J13" s="580"/>
      <c r="K13" s="581"/>
    </row>
    <row r="14" spans="2:11" ht="73.5" customHeight="1" x14ac:dyDescent="0.3">
      <c r="B14" s="5" t="s">
        <v>688</v>
      </c>
      <c r="C14" s="580" t="s">
        <v>689</v>
      </c>
      <c r="D14" s="580"/>
      <c r="E14" s="580"/>
      <c r="F14" s="580"/>
      <c r="G14" s="580"/>
      <c r="H14" s="580"/>
      <c r="I14" s="580"/>
      <c r="J14" s="580"/>
      <c r="K14" s="581"/>
    </row>
    <row r="15" spans="2:11" ht="63.75" customHeight="1" x14ac:dyDescent="0.3">
      <c r="B15" s="5" t="s">
        <v>690</v>
      </c>
      <c r="C15" s="570" t="s">
        <v>691</v>
      </c>
      <c r="D15" s="571"/>
      <c r="E15" s="571"/>
      <c r="F15" s="571"/>
      <c r="G15" s="571"/>
      <c r="H15" s="571"/>
      <c r="I15" s="571"/>
      <c r="J15" s="571"/>
      <c r="K15" s="572"/>
    </row>
    <row r="16" spans="2:11" ht="80.099999999999994" customHeight="1" x14ac:dyDescent="0.3">
      <c r="B16" s="52" t="s">
        <v>692</v>
      </c>
      <c r="C16" s="570" t="s">
        <v>693</v>
      </c>
      <c r="D16" s="571"/>
      <c r="E16" s="571"/>
      <c r="F16" s="571"/>
      <c r="G16" s="571"/>
      <c r="H16" s="571"/>
      <c r="I16" s="571"/>
      <c r="J16" s="571"/>
      <c r="K16" s="572"/>
    </row>
    <row r="17" spans="2:11" ht="34.5" customHeight="1" x14ac:dyDescent="0.3">
      <c r="B17" s="52" t="s">
        <v>554</v>
      </c>
      <c r="C17" s="570" t="s">
        <v>694</v>
      </c>
      <c r="D17" s="571"/>
      <c r="E17" s="571"/>
      <c r="F17" s="571"/>
      <c r="G17" s="571"/>
      <c r="H17" s="571"/>
      <c r="I17" s="571"/>
      <c r="J17" s="571"/>
      <c r="K17" s="572"/>
    </row>
    <row r="18" spans="2:11" x14ac:dyDescent="0.3">
      <c r="B18" s="5" t="s">
        <v>695</v>
      </c>
      <c r="C18" s="578" t="s">
        <v>696</v>
      </c>
      <c r="D18" s="578"/>
      <c r="E18" s="578"/>
      <c r="F18" s="578"/>
      <c r="G18" s="578"/>
      <c r="H18" s="578"/>
      <c r="I18" s="578"/>
      <c r="J18" s="578"/>
      <c r="K18" s="579"/>
    </row>
    <row r="19" spans="2:11" ht="50.1" customHeight="1" x14ac:dyDescent="0.3">
      <c r="B19" s="5" t="s">
        <v>697</v>
      </c>
      <c r="C19" s="580" t="s">
        <v>698</v>
      </c>
      <c r="D19" s="580"/>
      <c r="E19" s="580"/>
      <c r="F19" s="580"/>
      <c r="G19" s="580"/>
      <c r="H19" s="580"/>
      <c r="I19" s="580"/>
      <c r="J19" s="580"/>
      <c r="K19" s="581"/>
    </row>
    <row r="20" spans="2:11" ht="39.9" customHeight="1" x14ac:dyDescent="0.3">
      <c r="B20" s="5" t="s">
        <v>699</v>
      </c>
      <c r="C20" s="578" t="s">
        <v>700</v>
      </c>
      <c r="D20" s="578"/>
      <c r="E20" s="578"/>
      <c r="F20" s="578"/>
      <c r="G20" s="578"/>
      <c r="H20" s="578"/>
      <c r="I20" s="578"/>
      <c r="J20" s="578"/>
      <c r="K20" s="579"/>
    </row>
    <row r="21" spans="2:11" ht="39.9" customHeight="1" x14ac:dyDescent="0.3">
      <c r="B21" s="5" t="s">
        <v>70</v>
      </c>
      <c r="C21" s="578" t="s">
        <v>701</v>
      </c>
      <c r="D21" s="578"/>
      <c r="E21" s="578"/>
      <c r="F21" s="578"/>
      <c r="G21" s="578"/>
      <c r="H21" s="578"/>
      <c r="I21" s="578"/>
      <c r="J21" s="578"/>
      <c r="K21" s="579"/>
    </row>
    <row r="22" spans="2:11" ht="39.9" customHeight="1" x14ac:dyDescent="0.3">
      <c r="B22" s="5" t="s">
        <v>71</v>
      </c>
      <c r="C22" s="578" t="s">
        <v>702</v>
      </c>
      <c r="D22" s="578"/>
      <c r="E22" s="578"/>
      <c r="F22" s="578"/>
      <c r="G22" s="578"/>
      <c r="H22" s="578"/>
      <c r="I22" s="578"/>
      <c r="J22" s="578"/>
      <c r="K22" s="579"/>
    </row>
    <row r="23" spans="2:11" ht="39.9" customHeight="1" x14ac:dyDescent="0.3">
      <c r="B23" s="5" t="s">
        <v>703</v>
      </c>
      <c r="C23" s="578" t="s">
        <v>704</v>
      </c>
      <c r="D23" s="578"/>
      <c r="E23" s="578"/>
      <c r="F23" s="578"/>
      <c r="G23" s="578"/>
      <c r="H23" s="578"/>
      <c r="I23" s="578"/>
      <c r="J23" s="578"/>
      <c r="K23" s="579"/>
    </row>
    <row r="24" spans="2:11" ht="39.9" customHeight="1" x14ac:dyDescent="0.3">
      <c r="B24" s="53" t="s">
        <v>72</v>
      </c>
      <c r="C24" s="582" t="s">
        <v>705</v>
      </c>
      <c r="D24" s="582"/>
      <c r="E24" s="582"/>
      <c r="F24" s="582"/>
      <c r="G24" s="582"/>
      <c r="H24" s="582"/>
      <c r="I24" s="582"/>
      <c r="J24" s="582"/>
      <c r="K24" s="583"/>
    </row>
    <row r="25" spans="2:11" ht="39.9" customHeight="1" x14ac:dyDescent="0.3">
      <c r="B25" s="54" t="s">
        <v>706</v>
      </c>
      <c r="C25" s="570" t="s">
        <v>707</v>
      </c>
      <c r="D25" s="571"/>
      <c r="E25" s="571"/>
      <c r="F25" s="571"/>
      <c r="G25" s="571"/>
      <c r="H25" s="571"/>
      <c r="I25" s="571"/>
      <c r="J25" s="571"/>
      <c r="K25" s="572"/>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
    </sheetView>
  </sheetViews>
  <sheetFormatPr defaultRowHeight="14.4" x14ac:dyDescent="0.3"/>
  <cols>
    <col min="8" max="11" width="8.886718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Information'!$F$18:$F$27, "Primary")=0, "Primary", "")</f>
        <v/>
      </c>
      <c r="I2" s="10" t="s">
        <v>747</v>
      </c>
      <c r="J2" s="10" t="str">
        <f>IF(COUNTIFS('6'!$F$7:$F$16, "Primary")=0, "Primary", "")</f>
        <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B3" sqref="B3:I3"/>
    </sheetView>
  </sheetViews>
  <sheetFormatPr defaultColWidth="9.109375" defaultRowHeight="13.2" x14ac:dyDescent="0.3"/>
  <cols>
    <col min="1" max="1" width="5.5546875" style="4" customWidth="1"/>
    <col min="2" max="9" width="11.6640625" style="4" customWidth="1"/>
    <col min="10" max="16384" width="9.109375" style="4"/>
  </cols>
  <sheetData>
    <row r="1" spans="1:9" ht="13.8" thickBot="1" x14ac:dyDescent="0.35">
      <c r="A1" s="2"/>
      <c r="B1" s="2"/>
      <c r="C1" s="2"/>
      <c r="D1" s="2"/>
      <c r="E1" s="2"/>
      <c r="F1" s="2"/>
      <c r="G1" s="2"/>
      <c r="H1" s="2"/>
      <c r="I1" s="2"/>
    </row>
    <row r="2" spans="1:9" ht="15" customHeight="1" thickBot="1" x14ac:dyDescent="0.3">
      <c r="A2" s="2"/>
      <c r="B2" s="275" t="s">
        <v>2</v>
      </c>
      <c r="C2" s="276"/>
      <c r="D2" s="3"/>
      <c r="E2" s="277"/>
      <c r="F2" s="277"/>
      <c r="G2" s="277"/>
      <c r="H2" s="6"/>
      <c r="I2" s="105" t="s">
        <v>0</v>
      </c>
    </row>
    <row r="3" spans="1:9" s="96" customFormat="1" ht="15" customHeight="1" thickBot="1" x14ac:dyDescent="0.35">
      <c r="B3" s="278" t="s">
        <v>3</v>
      </c>
      <c r="C3" s="279"/>
      <c r="D3" s="279"/>
      <c r="E3" s="279"/>
      <c r="F3" s="279"/>
      <c r="G3" s="279"/>
      <c r="H3" s="279"/>
      <c r="I3" s="280"/>
    </row>
    <row r="4" spans="1:9" ht="15" customHeight="1" x14ac:dyDescent="0.25">
      <c r="A4" s="2"/>
      <c r="B4" s="7" t="s">
        <v>111</v>
      </c>
      <c r="C4" s="281" t="s">
        <v>711</v>
      </c>
      <c r="D4" s="281"/>
      <c r="E4" s="281"/>
      <c r="F4" s="281"/>
      <c r="G4" s="281"/>
      <c r="H4" s="281"/>
      <c r="I4" s="282"/>
    </row>
    <row r="5" spans="1:9" ht="15" customHeight="1" thickBot="1" x14ac:dyDescent="0.35">
      <c r="A5" s="2"/>
      <c r="B5" s="55" t="s">
        <v>112</v>
      </c>
      <c r="C5" s="283" t="s">
        <v>3</v>
      </c>
      <c r="D5" s="283"/>
      <c r="E5" s="283"/>
      <c r="F5" s="283"/>
      <c r="G5" s="283"/>
      <c r="H5" s="283"/>
      <c r="I5" s="284"/>
    </row>
    <row r="6" spans="1:9" ht="15" customHeight="1" x14ac:dyDescent="0.3">
      <c r="A6" s="2"/>
      <c r="B6" s="272" t="s">
        <v>776</v>
      </c>
      <c r="C6" s="273"/>
      <c r="D6" s="273"/>
      <c r="E6" s="273"/>
      <c r="F6" s="273"/>
      <c r="G6" s="273"/>
      <c r="H6" s="273"/>
      <c r="I6" s="274"/>
    </row>
    <row r="7" spans="1:9" ht="15" customHeight="1" x14ac:dyDescent="0.25">
      <c r="A7" s="2"/>
      <c r="B7" s="92">
        <v>2</v>
      </c>
      <c r="C7" s="265" t="s">
        <v>712</v>
      </c>
      <c r="D7" s="265"/>
      <c r="E7" s="265"/>
      <c r="F7" s="265"/>
      <c r="G7" s="265"/>
      <c r="H7" s="265"/>
      <c r="I7" s="266"/>
    </row>
    <row r="8" spans="1:9" ht="15" customHeight="1" x14ac:dyDescent="0.25">
      <c r="A8" s="2"/>
      <c r="B8" s="92">
        <v>3</v>
      </c>
      <c r="C8" s="265" t="s">
        <v>633</v>
      </c>
      <c r="D8" s="265"/>
      <c r="E8" s="265"/>
      <c r="F8" s="265"/>
      <c r="G8" s="265"/>
      <c r="H8" s="265"/>
      <c r="I8" s="266"/>
    </row>
    <row r="9" spans="1:9" ht="15" customHeight="1" x14ac:dyDescent="0.25">
      <c r="A9" s="2"/>
      <c r="B9" s="92" t="s">
        <v>720</v>
      </c>
      <c r="C9" s="265" t="s">
        <v>714</v>
      </c>
      <c r="D9" s="265"/>
      <c r="E9" s="265"/>
      <c r="F9" s="265"/>
      <c r="G9" s="265"/>
      <c r="H9" s="265"/>
      <c r="I9" s="266"/>
    </row>
    <row r="10" spans="1:9" ht="15" customHeight="1" x14ac:dyDescent="0.25">
      <c r="A10" s="2"/>
      <c r="B10" s="92" t="s">
        <v>721</v>
      </c>
      <c r="C10" s="265" t="s">
        <v>715</v>
      </c>
      <c r="D10" s="265"/>
      <c r="E10" s="265"/>
      <c r="F10" s="265"/>
      <c r="G10" s="265"/>
      <c r="H10" s="265"/>
      <c r="I10" s="266"/>
    </row>
    <row r="11" spans="1:9" ht="15" customHeight="1" x14ac:dyDescent="0.25">
      <c r="A11" s="2"/>
      <c r="B11" s="92" t="s">
        <v>722</v>
      </c>
      <c r="C11" s="265" t="s">
        <v>716</v>
      </c>
      <c r="D11" s="265"/>
      <c r="E11" s="265"/>
      <c r="F11" s="265"/>
      <c r="G11" s="265"/>
      <c r="H11" s="265"/>
      <c r="I11" s="266"/>
    </row>
    <row r="12" spans="1:9" ht="15" customHeight="1" x14ac:dyDescent="0.25">
      <c r="A12" s="2"/>
      <c r="B12" s="92" t="s">
        <v>723</v>
      </c>
      <c r="C12" s="265" t="s">
        <v>717</v>
      </c>
      <c r="D12" s="265"/>
      <c r="E12" s="265"/>
      <c r="F12" s="265"/>
      <c r="G12" s="265"/>
      <c r="H12" s="265"/>
      <c r="I12" s="266"/>
    </row>
    <row r="13" spans="1:9" ht="15" customHeight="1" thickBot="1" x14ac:dyDescent="0.3">
      <c r="A13" s="2"/>
      <c r="B13" s="93">
        <v>5</v>
      </c>
      <c r="C13" s="267" t="s">
        <v>718</v>
      </c>
      <c r="D13" s="267"/>
      <c r="E13" s="267"/>
      <c r="F13" s="267"/>
      <c r="G13" s="267"/>
      <c r="H13" s="267"/>
      <c r="I13" s="268"/>
    </row>
    <row r="14" spans="1:9" s="11" customFormat="1" ht="15" customHeight="1" x14ac:dyDescent="0.3">
      <c r="A14" s="2"/>
      <c r="B14" s="272" t="s">
        <v>777</v>
      </c>
      <c r="C14" s="273"/>
      <c r="D14" s="273"/>
      <c r="E14" s="273"/>
      <c r="F14" s="273"/>
      <c r="G14" s="273"/>
      <c r="H14" s="273"/>
      <c r="I14" s="274"/>
    </row>
    <row r="15" spans="1:9" s="11" customFormat="1" ht="15" customHeight="1" x14ac:dyDescent="0.25">
      <c r="A15" s="2"/>
      <c r="B15" s="92">
        <v>6</v>
      </c>
      <c r="C15" s="265" t="s">
        <v>780</v>
      </c>
      <c r="D15" s="265"/>
      <c r="E15" s="265"/>
      <c r="F15" s="265"/>
      <c r="G15" s="265"/>
      <c r="H15" s="265"/>
      <c r="I15" s="266"/>
    </row>
    <row r="16" spans="1:9" s="11" customFormat="1" ht="15" customHeight="1" x14ac:dyDescent="0.25">
      <c r="A16" s="2"/>
      <c r="B16" s="92" t="s">
        <v>778</v>
      </c>
      <c r="C16" s="265" t="s">
        <v>781</v>
      </c>
      <c r="D16" s="265"/>
      <c r="E16" s="265"/>
      <c r="F16" s="265"/>
      <c r="G16" s="265"/>
      <c r="H16" s="265"/>
      <c r="I16" s="266"/>
    </row>
    <row r="17" spans="1:9" s="11" customFormat="1" ht="15" customHeight="1" x14ac:dyDescent="0.25">
      <c r="A17" s="2"/>
      <c r="B17" s="92" t="s">
        <v>779</v>
      </c>
      <c r="C17" s="265" t="s">
        <v>782</v>
      </c>
      <c r="D17" s="265"/>
      <c r="E17" s="265"/>
      <c r="F17" s="265"/>
      <c r="G17" s="265"/>
      <c r="H17" s="265"/>
      <c r="I17" s="266"/>
    </row>
    <row r="18" spans="1:9" s="11" customFormat="1" ht="15" customHeight="1" thickBot="1" x14ac:dyDescent="0.3">
      <c r="A18" s="2"/>
      <c r="B18" s="93">
        <v>8</v>
      </c>
      <c r="C18" s="267" t="s">
        <v>718</v>
      </c>
      <c r="D18" s="267"/>
      <c r="E18" s="267"/>
      <c r="F18" s="267"/>
      <c r="G18" s="267"/>
      <c r="H18" s="267"/>
      <c r="I18" s="268"/>
    </row>
    <row r="19" spans="1:9" s="11" customFormat="1" ht="15" customHeight="1" x14ac:dyDescent="0.3">
      <c r="A19" s="2"/>
      <c r="B19" s="272" t="s">
        <v>783</v>
      </c>
      <c r="C19" s="273"/>
      <c r="D19" s="273"/>
      <c r="E19" s="273"/>
      <c r="F19" s="273"/>
      <c r="G19" s="273"/>
      <c r="H19" s="273"/>
      <c r="I19" s="274"/>
    </row>
    <row r="20" spans="1:9" s="11" customFormat="1" ht="15" customHeight="1" thickBot="1" x14ac:dyDescent="0.35">
      <c r="A20" s="2"/>
      <c r="B20" s="28">
        <v>9</v>
      </c>
      <c r="C20" s="269" t="s">
        <v>758</v>
      </c>
      <c r="D20" s="270"/>
      <c r="E20" s="270"/>
      <c r="F20" s="270"/>
      <c r="G20" s="270"/>
      <c r="H20" s="270"/>
      <c r="I20" s="271"/>
    </row>
    <row r="21" spans="1:9" ht="15" customHeight="1" thickBot="1" x14ac:dyDescent="0.3">
      <c r="A21" s="2"/>
      <c r="B21" s="28" t="s">
        <v>719</v>
      </c>
      <c r="C21" s="263" t="s">
        <v>68</v>
      </c>
      <c r="D21" s="263"/>
      <c r="E21" s="263"/>
      <c r="F21" s="263"/>
      <c r="G21" s="263"/>
      <c r="H21" s="263"/>
      <c r="I21" s="264"/>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D21" sqref="D21"/>
    </sheetView>
  </sheetViews>
  <sheetFormatPr defaultColWidth="9.109375" defaultRowHeight="13.2" x14ac:dyDescent="0.3"/>
  <cols>
    <col min="1" max="1" width="5.5546875" style="2" customWidth="1"/>
    <col min="2" max="2" width="3.6640625" style="2" customWidth="1"/>
    <col min="3" max="3" width="15.6640625" style="2" customWidth="1"/>
    <col min="4" max="4" width="22.33203125" style="2" customWidth="1"/>
    <col min="5" max="5" width="3.6640625" style="2" customWidth="1"/>
    <col min="6" max="6" width="11.6640625" style="2" customWidth="1"/>
    <col min="7" max="7" width="7.5546875" style="2" customWidth="1"/>
    <col min="8" max="8" width="20.33203125" style="2" customWidth="1"/>
    <col min="9" max="9" width="22.33203125" style="2" customWidth="1"/>
    <col min="10" max="10" width="3.44140625" style="2" customWidth="1"/>
    <col min="11" max="11" width="12.33203125" style="2" customWidth="1"/>
    <col min="12" max="12" width="22.5546875" style="2" customWidth="1"/>
    <col min="13" max="13" width="22.33203125" style="2" customWidth="1"/>
    <col min="14" max="16384" width="9.109375" style="2"/>
  </cols>
  <sheetData>
    <row r="1" spans="2:13" ht="13.8" thickBot="1" x14ac:dyDescent="0.35"/>
    <row r="2" spans="2:13" ht="15" customHeight="1" thickBot="1" x14ac:dyDescent="0.35">
      <c r="B2" s="326" t="s">
        <v>2</v>
      </c>
      <c r="C2" s="327"/>
      <c r="D2" s="327"/>
      <c r="E2" s="6"/>
      <c r="F2" s="328"/>
      <c r="G2" s="328"/>
      <c r="H2" s="328"/>
      <c r="I2" s="6"/>
      <c r="J2" s="6"/>
      <c r="K2" s="6"/>
      <c r="L2" s="6"/>
      <c r="M2" s="13" t="s">
        <v>0</v>
      </c>
    </row>
    <row r="3" spans="2:13" s="95" customFormat="1" ht="15" customHeight="1" thickBot="1" x14ac:dyDescent="0.35">
      <c r="B3" s="33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4"/>
      <c r="D3" s="334"/>
      <c r="E3" s="334"/>
      <c r="F3" s="334"/>
      <c r="G3" s="334"/>
      <c r="H3" s="334"/>
      <c r="I3" s="334"/>
      <c r="J3" s="334"/>
      <c r="K3" s="334"/>
      <c r="L3" s="334"/>
      <c r="M3" s="335"/>
    </row>
    <row r="4" spans="2:13" ht="15" customHeight="1" thickBot="1" x14ac:dyDescent="0.35">
      <c r="B4" s="329" t="s">
        <v>789</v>
      </c>
      <c r="C4" s="330"/>
      <c r="D4" s="330"/>
      <c r="E4" s="330"/>
      <c r="F4" s="330"/>
      <c r="G4" s="330"/>
      <c r="H4" s="330"/>
      <c r="I4" s="330"/>
      <c r="J4" s="330"/>
      <c r="K4" s="330"/>
      <c r="L4" s="331"/>
      <c r="M4" s="332"/>
    </row>
    <row r="5" spans="2:13" ht="30" customHeight="1" x14ac:dyDescent="0.3">
      <c r="B5" s="293" t="s">
        <v>5</v>
      </c>
      <c r="C5" s="319" t="s">
        <v>830</v>
      </c>
      <c r="D5" s="319"/>
      <c r="E5" s="319"/>
      <c r="F5" s="319"/>
      <c r="G5" s="319"/>
      <c r="H5" s="319"/>
      <c r="I5" s="319"/>
      <c r="J5" s="319"/>
      <c r="K5" s="319"/>
      <c r="L5" s="319"/>
      <c r="M5" s="320"/>
    </row>
    <row r="6" spans="2:13" ht="36" customHeight="1" x14ac:dyDescent="0.3">
      <c r="B6" s="294"/>
      <c r="C6" s="297" t="s">
        <v>622</v>
      </c>
      <c r="D6" s="323"/>
      <c r="E6" s="299"/>
      <c r="F6" s="297" t="s">
        <v>164</v>
      </c>
      <c r="G6" s="297"/>
      <c r="H6" s="297"/>
      <c r="I6" s="323"/>
      <c r="J6" s="299"/>
      <c r="K6" s="297" t="s">
        <v>811</v>
      </c>
      <c r="L6" s="297"/>
      <c r="M6" s="298"/>
    </row>
    <row r="7" spans="2:13" ht="15" customHeight="1" x14ac:dyDescent="0.3">
      <c r="B7" s="294"/>
      <c r="C7" s="46" t="s">
        <v>91</v>
      </c>
      <c r="D7" s="45"/>
      <c r="E7" s="300"/>
      <c r="F7" s="321" t="s">
        <v>27</v>
      </c>
      <c r="G7" s="321"/>
      <c r="H7" s="322"/>
      <c r="I7" s="45"/>
      <c r="J7" s="300"/>
      <c r="K7" s="285" t="s">
        <v>28</v>
      </c>
      <c r="L7" s="286"/>
      <c r="M7" s="118"/>
    </row>
    <row r="8" spans="2:13" ht="15" customHeight="1" x14ac:dyDescent="0.3">
      <c r="B8" s="294"/>
      <c r="C8" s="46" t="s">
        <v>92</v>
      </c>
      <c r="D8" s="45"/>
      <c r="E8" s="300"/>
      <c r="F8" s="321" t="s">
        <v>18</v>
      </c>
      <c r="G8" s="321"/>
      <c r="H8" s="322"/>
      <c r="I8" s="45"/>
      <c r="J8" s="300"/>
      <c r="K8" s="285" t="s">
        <v>29</v>
      </c>
      <c r="L8" s="286"/>
      <c r="M8" s="118"/>
    </row>
    <row r="9" spans="2:13" ht="15" customHeight="1" x14ac:dyDescent="0.3">
      <c r="B9" s="294"/>
      <c r="C9" s="46" t="s">
        <v>93</v>
      </c>
      <c r="D9" s="45"/>
      <c r="E9" s="300"/>
      <c r="F9" s="321" t="s">
        <v>21</v>
      </c>
      <c r="G9" s="321"/>
      <c r="H9" s="322"/>
      <c r="I9" s="45" t="s">
        <v>752</v>
      </c>
      <c r="J9" s="300"/>
      <c r="K9" s="285" t="s">
        <v>30</v>
      </c>
      <c r="L9" s="286"/>
      <c r="M9" s="118"/>
    </row>
    <row r="10" spans="2:13" ht="15" customHeight="1" x14ac:dyDescent="0.3">
      <c r="B10" s="294"/>
      <c r="C10" s="46" t="s">
        <v>94</v>
      </c>
      <c r="D10" s="45"/>
      <c r="E10" s="300"/>
      <c r="F10" s="321" t="s">
        <v>22</v>
      </c>
      <c r="G10" s="321"/>
      <c r="H10" s="322"/>
      <c r="I10" s="45"/>
      <c r="J10" s="300"/>
      <c r="K10" s="285" t="s">
        <v>31</v>
      </c>
      <c r="L10" s="286"/>
      <c r="M10" s="118"/>
    </row>
    <row r="11" spans="2:13" ht="15" customHeight="1" x14ac:dyDescent="0.3">
      <c r="B11" s="294"/>
      <c r="C11" s="46" t="s">
        <v>95</v>
      </c>
      <c r="D11" s="45"/>
      <c r="E11" s="300"/>
      <c r="F11" s="321" t="s">
        <v>23</v>
      </c>
      <c r="G11" s="321"/>
      <c r="H11" s="322"/>
      <c r="I11" s="45"/>
      <c r="J11" s="300"/>
      <c r="K11" s="285" t="s">
        <v>620</v>
      </c>
      <c r="L11" s="286"/>
      <c r="M11" s="118"/>
    </row>
    <row r="12" spans="2:13" ht="15" customHeight="1" x14ac:dyDescent="0.3">
      <c r="B12" s="294"/>
      <c r="C12" s="46" t="s">
        <v>96</v>
      </c>
      <c r="D12" s="45"/>
      <c r="E12" s="300"/>
      <c r="F12" s="321" t="s">
        <v>24</v>
      </c>
      <c r="G12" s="321"/>
      <c r="H12" s="322"/>
      <c r="I12" s="45"/>
      <c r="J12" s="300"/>
      <c r="K12" s="285" t="s">
        <v>621</v>
      </c>
      <c r="L12" s="286"/>
      <c r="M12" s="118"/>
    </row>
    <row r="13" spans="2:13" ht="15" customHeight="1" x14ac:dyDescent="0.3">
      <c r="B13" s="294"/>
      <c r="C13" s="46" t="s">
        <v>97</v>
      </c>
      <c r="D13" s="45"/>
      <c r="E13" s="300"/>
      <c r="F13" s="321" t="s">
        <v>25</v>
      </c>
      <c r="G13" s="321"/>
      <c r="H13" s="322"/>
      <c r="I13" s="45"/>
      <c r="J13" s="300"/>
      <c r="K13" s="285" t="s">
        <v>36</v>
      </c>
      <c r="L13" s="286"/>
      <c r="M13" s="118"/>
    </row>
    <row r="14" spans="2:13" ht="15" customHeight="1" x14ac:dyDescent="0.3">
      <c r="B14" s="294"/>
      <c r="C14" s="46" t="s">
        <v>98</v>
      </c>
      <c r="D14" s="45"/>
      <c r="E14" s="300"/>
      <c r="F14" s="321" t="s">
        <v>26</v>
      </c>
      <c r="G14" s="321"/>
      <c r="H14" s="322"/>
      <c r="I14" s="45"/>
      <c r="J14" s="300"/>
      <c r="K14" s="285" t="s">
        <v>160</v>
      </c>
      <c r="L14" s="286"/>
      <c r="M14" s="118"/>
    </row>
    <row r="15" spans="2:13" ht="15" customHeight="1" x14ac:dyDescent="0.3">
      <c r="B15" s="294"/>
      <c r="C15" s="46" t="s">
        <v>99</v>
      </c>
      <c r="D15" s="45"/>
      <c r="E15" s="300"/>
      <c r="F15" s="321" t="s">
        <v>152</v>
      </c>
      <c r="G15" s="321" t="s">
        <v>157</v>
      </c>
      <c r="H15" s="322"/>
      <c r="I15" s="45"/>
      <c r="J15" s="300"/>
      <c r="K15" s="285" t="s">
        <v>161</v>
      </c>
      <c r="L15" s="286"/>
      <c r="M15" s="118"/>
    </row>
    <row r="16" spans="2:13" ht="15" customHeight="1" x14ac:dyDescent="0.3">
      <c r="B16" s="294"/>
      <c r="C16" s="46" t="s">
        <v>100</v>
      </c>
      <c r="D16" s="45"/>
      <c r="E16" s="300"/>
      <c r="F16" s="321" t="s">
        <v>19</v>
      </c>
      <c r="G16" s="321" t="s">
        <v>19</v>
      </c>
      <c r="H16" s="322"/>
      <c r="I16" s="45"/>
      <c r="J16" s="300"/>
      <c r="K16" s="285" t="s">
        <v>162</v>
      </c>
      <c r="L16" s="286"/>
      <c r="M16" s="118" t="s">
        <v>752</v>
      </c>
    </row>
    <row r="17" spans="2:13" ht="15" customHeight="1" x14ac:dyDescent="0.3">
      <c r="B17" s="294"/>
      <c r="C17" s="46" t="s">
        <v>101</v>
      </c>
      <c r="D17" s="45"/>
      <c r="E17" s="300"/>
      <c r="F17" s="321" t="s">
        <v>83</v>
      </c>
      <c r="G17" s="321" t="s">
        <v>83</v>
      </c>
      <c r="H17" s="322"/>
      <c r="I17" s="45"/>
      <c r="J17" s="300"/>
      <c r="K17" s="285" t="s">
        <v>84</v>
      </c>
      <c r="L17" s="286"/>
      <c r="M17" s="118"/>
    </row>
    <row r="18" spans="2:13" ht="15" customHeight="1" x14ac:dyDescent="0.3">
      <c r="B18" s="294"/>
      <c r="C18" s="46" t="s">
        <v>102</v>
      </c>
      <c r="D18" s="45"/>
      <c r="E18" s="300"/>
      <c r="F18" s="321" t="s">
        <v>613</v>
      </c>
      <c r="G18" s="321" t="s">
        <v>82</v>
      </c>
      <c r="H18" s="322"/>
      <c r="I18" s="45"/>
      <c r="J18" s="300"/>
      <c r="K18" s="285" t="s">
        <v>37</v>
      </c>
      <c r="L18" s="286"/>
      <c r="M18" s="118"/>
    </row>
    <row r="19" spans="2:13" ht="15" customHeight="1" x14ac:dyDescent="0.3">
      <c r="B19" s="294"/>
      <c r="C19" s="46" t="s">
        <v>103</v>
      </c>
      <c r="D19" s="45"/>
      <c r="E19" s="300"/>
      <c r="F19" s="321" t="s">
        <v>20</v>
      </c>
      <c r="G19" s="324" t="s">
        <v>20</v>
      </c>
      <c r="H19" s="325"/>
      <c r="I19" s="45"/>
      <c r="J19" s="300"/>
      <c r="K19" s="285" t="s">
        <v>85</v>
      </c>
      <c r="L19" s="286"/>
      <c r="M19" s="118"/>
    </row>
    <row r="20" spans="2:13" ht="15" customHeight="1" x14ac:dyDescent="0.3">
      <c r="B20" s="294"/>
      <c r="C20" s="46" t="s">
        <v>104</v>
      </c>
      <c r="D20" s="45"/>
      <c r="E20" s="300"/>
      <c r="F20" s="46" t="s">
        <v>15</v>
      </c>
      <c r="G20" s="316" t="s">
        <v>16</v>
      </c>
      <c r="H20" s="316"/>
      <c r="I20" s="45"/>
      <c r="J20" s="300"/>
      <c r="K20" s="285" t="s">
        <v>619</v>
      </c>
      <c r="L20" s="286"/>
      <c r="M20" s="118"/>
    </row>
    <row r="21" spans="2:13" ht="15" customHeight="1" x14ac:dyDescent="0.3">
      <c r="B21" s="294"/>
      <c r="C21" s="46" t="s">
        <v>105</v>
      </c>
      <c r="D21" s="45" t="s">
        <v>752</v>
      </c>
      <c r="E21" s="300"/>
      <c r="F21" s="302"/>
      <c r="G21" s="303"/>
      <c r="H21" s="303"/>
      <c r="I21" s="300"/>
      <c r="J21" s="300"/>
      <c r="K21" s="285" t="s">
        <v>41</v>
      </c>
      <c r="L21" s="286"/>
      <c r="M21" s="118"/>
    </row>
    <row r="22" spans="2:13" ht="15" customHeight="1" x14ac:dyDescent="0.3">
      <c r="B22" s="294"/>
      <c r="C22" s="46" t="s">
        <v>170</v>
      </c>
      <c r="D22" s="45" t="s">
        <v>752</v>
      </c>
      <c r="E22" s="300"/>
      <c r="F22" s="302"/>
      <c r="G22" s="303"/>
      <c r="H22" s="303"/>
      <c r="I22" s="300"/>
      <c r="J22" s="300"/>
      <c r="K22" s="285" t="s">
        <v>88</v>
      </c>
      <c r="L22" s="286"/>
      <c r="M22" s="118"/>
    </row>
    <row r="23" spans="2:13" ht="15" customHeight="1" x14ac:dyDescent="0.3">
      <c r="B23" s="294"/>
      <c r="C23" s="46" t="s">
        <v>106</v>
      </c>
      <c r="D23" s="45"/>
      <c r="E23" s="300"/>
      <c r="F23" s="302"/>
      <c r="G23" s="303"/>
      <c r="H23" s="303"/>
      <c r="I23" s="300"/>
      <c r="J23" s="300"/>
      <c r="K23" s="285" t="s">
        <v>163</v>
      </c>
      <c r="L23" s="286"/>
      <c r="M23" s="118"/>
    </row>
    <row r="24" spans="2:13" ht="15" customHeight="1" x14ac:dyDescent="0.3">
      <c r="B24" s="294"/>
      <c r="C24" s="46" t="s">
        <v>110</v>
      </c>
      <c r="D24" s="45"/>
      <c r="E24" s="300"/>
      <c r="F24" s="302"/>
      <c r="G24" s="303"/>
      <c r="H24" s="303"/>
      <c r="I24" s="300"/>
      <c r="J24" s="300"/>
      <c r="K24" s="285" t="s">
        <v>159</v>
      </c>
      <c r="L24" s="296"/>
      <c r="M24" s="118"/>
    </row>
    <row r="25" spans="2:13" ht="15" customHeight="1" thickBot="1" x14ac:dyDescent="0.35">
      <c r="B25" s="295"/>
      <c r="C25" s="14"/>
      <c r="D25" s="18"/>
      <c r="E25" s="301"/>
      <c r="F25" s="304"/>
      <c r="G25" s="305"/>
      <c r="H25" s="305"/>
      <c r="I25" s="301"/>
      <c r="J25" s="301"/>
      <c r="K25" s="15" t="s">
        <v>15</v>
      </c>
      <c r="L25" s="12" t="s">
        <v>16</v>
      </c>
      <c r="M25" s="119"/>
    </row>
    <row r="26" spans="2:13" x14ac:dyDescent="0.3">
      <c r="B26" s="306" t="s">
        <v>17</v>
      </c>
      <c r="C26" s="309" t="s">
        <v>655</v>
      </c>
      <c r="D26" s="309"/>
      <c r="E26" s="309"/>
      <c r="F26" s="309"/>
      <c r="G26" s="309"/>
      <c r="H26" s="309"/>
      <c r="I26" s="309"/>
      <c r="J26" s="309"/>
      <c r="K26" s="309"/>
      <c r="L26" s="309"/>
      <c r="M26" s="310"/>
    </row>
    <row r="27" spans="2:13" ht="15" customHeight="1" x14ac:dyDescent="0.3">
      <c r="B27" s="307"/>
      <c r="C27" s="311" t="s">
        <v>77</v>
      </c>
      <c r="D27" s="311"/>
      <c r="E27" s="311"/>
      <c r="F27" s="312" t="s">
        <v>78</v>
      </c>
      <c r="G27" s="314"/>
      <c r="H27" s="72" t="s">
        <v>76</v>
      </c>
      <c r="I27" s="312" t="s">
        <v>614</v>
      </c>
      <c r="J27" s="313"/>
      <c r="K27" s="314"/>
      <c r="L27" s="185" t="s">
        <v>9</v>
      </c>
      <c r="M27" s="186" t="s">
        <v>10</v>
      </c>
    </row>
    <row r="28" spans="2:13" ht="15.75" customHeight="1" thickBot="1" x14ac:dyDescent="0.35">
      <c r="B28" s="308"/>
      <c r="C28" s="315" t="s">
        <v>849</v>
      </c>
      <c r="D28" s="315"/>
      <c r="E28" s="315"/>
      <c r="F28" s="317" t="s">
        <v>850</v>
      </c>
      <c r="G28" s="318"/>
      <c r="H28" s="73" t="s">
        <v>851</v>
      </c>
      <c r="I28" s="315" t="s">
        <v>852</v>
      </c>
      <c r="J28" s="315"/>
      <c r="K28" s="315"/>
      <c r="L28" s="189" t="s">
        <v>264</v>
      </c>
      <c r="M28" s="187" t="s">
        <v>72</v>
      </c>
    </row>
    <row r="29" spans="2:13" ht="30" customHeight="1" thickBot="1" x14ac:dyDescent="0.35">
      <c r="B29" s="287" t="s">
        <v>6</v>
      </c>
      <c r="C29" s="288"/>
      <c r="D29" s="289"/>
      <c r="E29" s="290" t="s">
        <v>853</v>
      </c>
      <c r="F29" s="290"/>
      <c r="G29" s="290"/>
      <c r="H29" s="290"/>
      <c r="I29" s="290"/>
      <c r="J29" s="290"/>
      <c r="K29" s="290"/>
      <c r="L29" s="291"/>
      <c r="M29" s="292"/>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700-000000000000}">
      <formula1>State</formula1>
    </dataValidation>
    <dataValidation type="list" allowBlank="1" showInputMessage="1" showErrorMessage="1" sqref="D7:D24 I7:I20 G8:G13 M7:M25" xr:uid="{00000000-0002-0000-0700-000003000000}">
      <formula1>DesMan</formula1>
    </dataValidation>
    <dataValidation type="list" allowBlank="1" showInputMessage="1" showErrorMessage="1" sqref="M28" xr:uid="{A8BF8FC3-549F-4B6C-ABA3-1FCCD8FFFEBC}">
      <formula1>Country</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topLeftCell="A4" workbookViewId="0">
      <selection activeCell="J11" sqref="J11:J12"/>
    </sheetView>
  </sheetViews>
  <sheetFormatPr defaultColWidth="8.88671875" defaultRowHeight="14.4" x14ac:dyDescent="0.3"/>
  <cols>
    <col min="1" max="1" width="5.5546875" style="10" customWidth="1"/>
    <col min="2" max="2" width="20.5546875" style="10" customWidth="1"/>
    <col min="3" max="4" width="17.5546875" style="10" customWidth="1"/>
    <col min="5" max="7" width="11.6640625" style="10" customWidth="1"/>
    <col min="8" max="8" width="20.5546875" style="10" customWidth="1"/>
    <col min="9" max="9" width="12.6640625" style="10" customWidth="1"/>
    <col min="10" max="12" width="14.109375" style="10" customWidth="1"/>
    <col min="13" max="16384" width="8.886718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1"/>
      <c r="D3" s="361"/>
      <c r="E3" s="361"/>
      <c r="F3" s="361"/>
      <c r="G3" s="361"/>
      <c r="H3" s="361"/>
      <c r="I3" s="361"/>
      <c r="J3" s="361"/>
      <c r="K3" s="361"/>
      <c r="L3" s="362"/>
    </row>
    <row r="4" spans="2:12" ht="15" customHeight="1" thickBot="1" x14ac:dyDescent="0.35">
      <c r="B4" s="372" t="s">
        <v>790</v>
      </c>
      <c r="C4" s="373"/>
      <c r="D4" s="373"/>
      <c r="E4" s="373"/>
      <c r="F4" s="373"/>
      <c r="G4" s="373"/>
      <c r="H4" s="373"/>
      <c r="I4" s="373"/>
      <c r="J4" s="373"/>
      <c r="K4" s="373"/>
      <c r="L4" s="374"/>
    </row>
    <row r="5" spans="2:12" ht="43.2" customHeight="1" x14ac:dyDescent="0.3">
      <c r="B5" s="369" t="s">
        <v>835</v>
      </c>
      <c r="C5" s="370"/>
      <c r="D5" s="370"/>
      <c r="E5" s="370"/>
      <c r="F5" s="370"/>
      <c r="G5" s="370"/>
      <c r="H5" s="370"/>
      <c r="I5" s="370"/>
      <c r="J5" s="370"/>
      <c r="K5" s="370"/>
      <c r="L5" s="371"/>
    </row>
    <row r="6" spans="2:12" ht="14.4" customHeight="1" x14ac:dyDescent="0.3">
      <c r="B6" s="344" t="s">
        <v>708</v>
      </c>
      <c r="C6" s="342"/>
      <c r="D6" s="342"/>
      <c r="E6" s="342"/>
      <c r="F6" s="342"/>
      <c r="G6" s="345"/>
      <c r="H6" s="341" t="s">
        <v>801</v>
      </c>
      <c r="I6" s="342"/>
      <c r="J6" s="342"/>
      <c r="K6" s="342"/>
      <c r="L6" s="343"/>
    </row>
    <row r="7" spans="2:12" ht="49.95" customHeight="1" thickBot="1" x14ac:dyDescent="0.35">
      <c r="B7" s="32"/>
      <c r="C7" s="31" t="s">
        <v>709</v>
      </c>
      <c r="D7" s="31" t="s">
        <v>812</v>
      </c>
      <c r="E7" s="31" t="s">
        <v>656</v>
      </c>
      <c r="F7" s="31" t="s">
        <v>657</v>
      </c>
      <c r="G7" s="31" t="s">
        <v>658</v>
      </c>
      <c r="H7" s="31"/>
      <c r="I7" s="31"/>
      <c r="J7" s="33">
        <v>2019</v>
      </c>
      <c r="K7" s="33">
        <v>2020</v>
      </c>
      <c r="L7" s="177" t="s">
        <v>825</v>
      </c>
    </row>
    <row r="8" spans="2:12" ht="16.95" customHeight="1" x14ac:dyDescent="0.3">
      <c r="B8" s="353" t="s">
        <v>624</v>
      </c>
      <c r="C8" s="336"/>
      <c r="D8" s="336"/>
      <c r="E8" s="346"/>
      <c r="F8" s="346"/>
      <c r="G8" s="346"/>
      <c r="H8" s="350" t="s">
        <v>624</v>
      </c>
      <c r="I8" s="25" t="s">
        <v>642</v>
      </c>
      <c r="J8" s="78"/>
      <c r="K8" s="78"/>
      <c r="L8" s="79"/>
    </row>
    <row r="9" spans="2:12" ht="16.95" customHeight="1" x14ac:dyDescent="0.3">
      <c r="B9" s="359"/>
      <c r="C9" s="355"/>
      <c r="D9" s="355"/>
      <c r="E9" s="356"/>
      <c r="F9" s="356"/>
      <c r="G9" s="356"/>
      <c r="H9" s="351"/>
      <c r="I9" s="20" t="s">
        <v>623</v>
      </c>
      <c r="J9" s="21"/>
      <c r="K9" s="21"/>
      <c r="L9" s="16"/>
    </row>
    <row r="10" spans="2:12" ht="16.95" customHeight="1" thickBot="1" x14ac:dyDescent="0.35">
      <c r="B10" s="354"/>
      <c r="C10" s="337"/>
      <c r="D10" s="337"/>
      <c r="E10" s="347"/>
      <c r="F10" s="347"/>
      <c r="G10" s="347"/>
      <c r="H10" s="352"/>
      <c r="I10" s="23" t="s">
        <v>641</v>
      </c>
      <c r="J10" s="24"/>
      <c r="K10" s="24"/>
      <c r="L10" s="17"/>
    </row>
    <row r="11" spans="2:12" ht="16.95" customHeight="1" x14ac:dyDescent="0.3">
      <c r="B11" s="353" t="s">
        <v>158</v>
      </c>
      <c r="C11" s="336" t="s">
        <v>162</v>
      </c>
      <c r="D11" s="336" t="s">
        <v>855</v>
      </c>
      <c r="E11" s="346">
        <v>14</v>
      </c>
      <c r="F11" s="346">
        <v>14</v>
      </c>
      <c r="G11" s="346">
        <v>14</v>
      </c>
      <c r="H11" s="350" t="s">
        <v>158</v>
      </c>
      <c r="I11" s="363" t="s">
        <v>784</v>
      </c>
      <c r="J11" s="365"/>
      <c r="K11" s="365"/>
      <c r="L11" s="367"/>
    </row>
    <row r="12" spans="2:12" ht="16.95" customHeight="1" thickBot="1" x14ac:dyDescent="0.35">
      <c r="B12" s="354"/>
      <c r="C12" s="337"/>
      <c r="D12" s="337"/>
      <c r="E12" s="347"/>
      <c r="F12" s="347"/>
      <c r="G12" s="347"/>
      <c r="H12" s="352"/>
      <c r="I12" s="364"/>
      <c r="J12" s="366"/>
      <c r="K12" s="366"/>
      <c r="L12" s="368"/>
    </row>
    <row r="13" spans="2:12" ht="16.95" customHeight="1" x14ac:dyDescent="0.3">
      <c r="B13" s="357" t="s">
        <v>79</v>
      </c>
      <c r="C13" s="336"/>
      <c r="D13" s="336"/>
      <c r="E13" s="346"/>
      <c r="F13" s="346"/>
      <c r="G13" s="346"/>
      <c r="H13" s="350" t="s">
        <v>79</v>
      </c>
      <c r="I13" s="363" t="s">
        <v>784</v>
      </c>
      <c r="J13" s="365"/>
      <c r="K13" s="365"/>
      <c r="L13" s="367"/>
    </row>
    <row r="14" spans="2:12" ht="16.95" customHeight="1" thickBot="1" x14ac:dyDescent="0.35">
      <c r="B14" s="358"/>
      <c r="C14" s="337"/>
      <c r="D14" s="337"/>
      <c r="E14" s="347"/>
      <c r="F14" s="347"/>
      <c r="G14" s="347"/>
      <c r="H14" s="352"/>
      <c r="I14" s="364"/>
      <c r="J14" s="366"/>
      <c r="K14" s="366"/>
      <c r="L14" s="368"/>
    </row>
    <row r="15" spans="2:12" ht="16.95" customHeight="1" x14ac:dyDescent="0.3">
      <c r="B15" s="353" t="s">
        <v>628</v>
      </c>
      <c r="C15" s="336"/>
      <c r="D15" s="336"/>
      <c r="E15" s="346"/>
      <c r="F15" s="346"/>
      <c r="G15" s="346"/>
      <c r="H15" s="350" t="s">
        <v>628</v>
      </c>
      <c r="I15" s="363" t="s">
        <v>784</v>
      </c>
      <c r="J15" s="365"/>
      <c r="K15" s="365"/>
      <c r="L15" s="367"/>
    </row>
    <row r="16" spans="2:12" ht="16.95" customHeight="1" thickBot="1" x14ac:dyDescent="0.35">
      <c r="B16" s="354"/>
      <c r="C16" s="337"/>
      <c r="D16" s="337"/>
      <c r="E16" s="347"/>
      <c r="F16" s="347"/>
      <c r="G16" s="347"/>
      <c r="H16" s="352"/>
      <c r="I16" s="364"/>
      <c r="J16" s="366"/>
      <c r="K16" s="366"/>
      <c r="L16" s="368"/>
    </row>
    <row r="17" spans="2:12" ht="16.95" customHeight="1" x14ac:dyDescent="0.3">
      <c r="B17" s="353" t="s">
        <v>80</v>
      </c>
      <c r="C17" s="336"/>
      <c r="D17" s="336"/>
      <c r="E17" s="346"/>
      <c r="F17" s="346"/>
      <c r="G17" s="346"/>
      <c r="H17" s="350" t="s">
        <v>80</v>
      </c>
      <c r="I17" s="363" t="s">
        <v>784</v>
      </c>
      <c r="J17" s="365"/>
      <c r="K17" s="365"/>
      <c r="L17" s="367"/>
    </row>
    <row r="18" spans="2:12" ht="16.95" customHeight="1" thickBot="1" x14ac:dyDescent="0.35">
      <c r="B18" s="354"/>
      <c r="C18" s="337"/>
      <c r="D18" s="337"/>
      <c r="E18" s="347"/>
      <c r="F18" s="347"/>
      <c r="G18" s="347"/>
      <c r="H18" s="352"/>
      <c r="I18" s="364"/>
      <c r="J18" s="366"/>
      <c r="K18" s="366"/>
      <c r="L18" s="368"/>
    </row>
    <row r="19" spans="2:12" ht="16.95" customHeight="1" x14ac:dyDescent="0.3">
      <c r="B19" s="353" t="s">
        <v>799</v>
      </c>
      <c r="C19" s="336"/>
      <c r="D19" s="336"/>
      <c r="E19" s="346"/>
      <c r="F19" s="346"/>
      <c r="G19" s="346"/>
      <c r="H19" s="353" t="s">
        <v>799</v>
      </c>
      <c r="I19" s="363" t="s">
        <v>784</v>
      </c>
      <c r="J19" s="365">
        <v>0</v>
      </c>
      <c r="K19" s="365"/>
      <c r="L19" s="367"/>
    </row>
    <row r="20" spans="2:12" ht="16.95" customHeight="1" thickBot="1" x14ac:dyDescent="0.35">
      <c r="B20" s="354"/>
      <c r="C20" s="337"/>
      <c r="D20" s="337"/>
      <c r="E20" s="347"/>
      <c r="F20" s="347"/>
      <c r="G20" s="347"/>
      <c r="H20" s="354"/>
      <c r="I20" s="364"/>
      <c r="J20" s="366"/>
      <c r="K20" s="366"/>
      <c r="L20" s="368"/>
    </row>
    <row r="21" spans="2:12" ht="16.95" customHeight="1" x14ac:dyDescent="0.3">
      <c r="B21" s="353" t="s">
        <v>753</v>
      </c>
      <c r="C21" s="336"/>
      <c r="D21" s="336"/>
      <c r="E21" s="346"/>
      <c r="F21" s="346"/>
      <c r="G21" s="346"/>
      <c r="H21" s="353" t="s">
        <v>753</v>
      </c>
      <c r="I21" s="363" t="s">
        <v>784</v>
      </c>
      <c r="J21" s="365">
        <v>0</v>
      </c>
      <c r="K21" s="365"/>
      <c r="L21" s="367"/>
    </row>
    <row r="22" spans="2:12" ht="16.95" customHeight="1" thickBot="1" x14ac:dyDescent="0.35">
      <c r="B22" s="354"/>
      <c r="C22" s="337"/>
      <c r="D22" s="337"/>
      <c r="E22" s="347"/>
      <c r="F22" s="347"/>
      <c r="G22" s="347"/>
      <c r="H22" s="354"/>
      <c r="I22" s="364"/>
      <c r="J22" s="366"/>
      <c r="K22" s="366"/>
      <c r="L22" s="368"/>
    </row>
    <row r="23" spans="2:12" ht="16.95" customHeight="1" x14ac:dyDescent="0.3">
      <c r="B23" s="353" t="s">
        <v>646</v>
      </c>
      <c r="C23" s="336"/>
      <c r="D23" s="336"/>
      <c r="E23" s="346"/>
      <c r="F23" s="346"/>
      <c r="G23" s="346"/>
      <c r="H23" s="350" t="s">
        <v>646</v>
      </c>
      <c r="I23" s="363" t="s">
        <v>784</v>
      </c>
      <c r="J23" s="365">
        <v>0</v>
      </c>
      <c r="K23" s="365"/>
      <c r="L23" s="367"/>
    </row>
    <row r="24" spans="2:12" ht="16.95" customHeight="1" thickBot="1" x14ac:dyDescent="0.35">
      <c r="B24" s="359"/>
      <c r="C24" s="338"/>
      <c r="D24" s="338"/>
      <c r="E24" s="356"/>
      <c r="F24" s="356"/>
      <c r="G24" s="356"/>
      <c r="H24" s="352"/>
      <c r="I24" s="364"/>
      <c r="J24" s="366"/>
      <c r="K24" s="366"/>
      <c r="L24" s="368"/>
    </row>
    <row r="25" spans="2:12" ht="16.95" customHeight="1" x14ac:dyDescent="0.3">
      <c r="B25" s="353" t="s">
        <v>802</v>
      </c>
      <c r="C25" s="336"/>
      <c r="D25" s="336"/>
      <c r="E25" s="346"/>
      <c r="F25" s="346"/>
      <c r="G25" s="346"/>
      <c r="H25" s="353" t="s">
        <v>802</v>
      </c>
      <c r="I25" s="363" t="s">
        <v>784</v>
      </c>
      <c r="J25" s="365">
        <v>0</v>
      </c>
      <c r="K25" s="365"/>
      <c r="L25" s="367"/>
    </row>
    <row r="26" spans="2:12" ht="16.95" customHeight="1" thickBot="1" x14ac:dyDescent="0.35">
      <c r="B26" s="354"/>
      <c r="C26" s="337"/>
      <c r="D26" s="337"/>
      <c r="E26" s="347"/>
      <c r="F26" s="347"/>
      <c r="G26" s="347"/>
      <c r="H26" s="354"/>
      <c r="I26" s="364"/>
      <c r="J26" s="366"/>
      <c r="K26" s="366"/>
      <c r="L26" s="368"/>
    </row>
    <row r="27" spans="2:12" ht="16.95" customHeight="1" x14ac:dyDescent="0.3">
      <c r="B27" s="184" t="s">
        <v>15</v>
      </c>
      <c r="C27" s="339"/>
      <c r="D27" s="339"/>
      <c r="E27" s="346"/>
      <c r="F27" s="346"/>
      <c r="G27" s="348"/>
      <c r="H27" s="350" t="s">
        <v>15</v>
      </c>
      <c r="I27" s="363" t="s">
        <v>784</v>
      </c>
      <c r="J27" s="365"/>
      <c r="K27" s="365"/>
      <c r="L27" s="367"/>
    </row>
    <row r="28" spans="2:12" ht="16.95" customHeight="1" thickBot="1" x14ac:dyDescent="0.35">
      <c r="B28" s="120" t="s">
        <v>16</v>
      </c>
      <c r="C28" s="340"/>
      <c r="D28" s="340"/>
      <c r="E28" s="347"/>
      <c r="F28" s="347"/>
      <c r="G28" s="349"/>
      <c r="H28" s="352"/>
      <c r="I28" s="364"/>
      <c r="J28" s="366"/>
      <c r="K28" s="366"/>
      <c r="L28" s="368"/>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C9" sqref="C9"/>
    </sheetView>
  </sheetViews>
  <sheetFormatPr defaultColWidth="8.88671875" defaultRowHeight="13.2" x14ac:dyDescent="0.25"/>
  <cols>
    <col min="1" max="1" width="5.5546875" style="1" customWidth="1"/>
    <col min="2" max="2" width="3.33203125" style="1" customWidth="1"/>
    <col min="3" max="3" width="14.6640625" style="1" customWidth="1"/>
    <col min="4" max="5" width="23.6640625" style="1" customWidth="1"/>
    <col min="6" max="7" width="17" style="1" customWidth="1"/>
    <col min="8" max="9" width="8.88671875" style="1"/>
    <col min="10" max="14" width="18.88671875" style="1" customWidth="1"/>
    <col min="15" max="16384" width="8.88671875" style="1"/>
  </cols>
  <sheetData>
    <row r="1" spans="2:14" ht="13.8" thickBot="1" x14ac:dyDescent="0.3"/>
    <row r="2" spans="2:14" ht="15" customHeight="1" thickBot="1" x14ac:dyDescent="0.3">
      <c r="B2" s="326" t="s">
        <v>2</v>
      </c>
      <c r="C2" s="327"/>
      <c r="D2" s="3"/>
      <c r="E2" s="3"/>
      <c r="F2" s="3"/>
      <c r="G2" s="3"/>
      <c r="H2" s="3"/>
      <c r="I2" s="27"/>
      <c r="J2" s="27"/>
      <c r="K2" s="27"/>
      <c r="L2" s="106"/>
      <c r="M2" s="106"/>
      <c r="N2" s="13" t="s">
        <v>0</v>
      </c>
    </row>
    <row r="3" spans="2:14" s="95" customFormat="1" ht="15" customHeight="1" x14ac:dyDescent="0.3">
      <c r="B3" s="33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5"/>
      <c r="D3" s="375"/>
      <c r="E3" s="375"/>
      <c r="F3" s="375"/>
      <c r="G3" s="375"/>
      <c r="H3" s="375"/>
      <c r="I3" s="375"/>
      <c r="J3" s="375"/>
      <c r="K3" s="375"/>
      <c r="L3" s="375"/>
      <c r="M3" s="375"/>
      <c r="N3" s="335"/>
    </row>
    <row r="4" spans="2:14" ht="15" customHeight="1" thickBot="1" x14ac:dyDescent="0.3">
      <c r="B4" s="378" t="s">
        <v>791</v>
      </c>
      <c r="C4" s="379"/>
      <c r="D4" s="379"/>
      <c r="E4" s="379"/>
      <c r="F4" s="379"/>
      <c r="G4" s="379"/>
      <c r="H4" s="379"/>
      <c r="I4" s="379"/>
      <c r="J4" s="379"/>
      <c r="K4" s="379"/>
      <c r="L4" s="379"/>
      <c r="M4" s="379"/>
      <c r="N4" s="380"/>
    </row>
    <row r="5" spans="2:14" ht="40.950000000000003" customHeight="1" x14ac:dyDescent="0.25">
      <c r="B5" s="381" t="s">
        <v>831</v>
      </c>
      <c r="C5" s="382"/>
      <c r="D5" s="382"/>
      <c r="E5" s="382"/>
      <c r="F5" s="382"/>
      <c r="G5" s="382"/>
      <c r="H5" s="382"/>
      <c r="I5" s="382"/>
      <c r="J5" s="382"/>
      <c r="K5" s="382"/>
      <c r="L5" s="382"/>
      <c r="M5" s="383"/>
      <c r="N5" s="384"/>
    </row>
    <row r="6" spans="2:14" ht="33" customHeight="1" x14ac:dyDescent="0.25">
      <c r="B6" s="132"/>
      <c r="C6" s="386" t="s">
        <v>631</v>
      </c>
      <c r="D6" s="386"/>
      <c r="E6" s="386"/>
      <c r="F6" s="386"/>
      <c r="G6" s="133"/>
      <c r="H6" s="385" t="s">
        <v>663</v>
      </c>
      <c r="I6" s="385"/>
      <c r="J6" s="386" t="s">
        <v>633</v>
      </c>
      <c r="K6" s="386"/>
      <c r="L6" s="386"/>
      <c r="M6" s="387"/>
      <c r="N6" s="388"/>
    </row>
    <row r="7" spans="2:14" ht="26.4" x14ac:dyDescent="0.25">
      <c r="B7" s="132"/>
      <c r="C7" s="134" t="s">
        <v>632</v>
      </c>
      <c r="D7" s="134" t="s">
        <v>708</v>
      </c>
      <c r="E7" s="134" t="s">
        <v>625</v>
      </c>
      <c r="F7" s="134" t="s">
        <v>827</v>
      </c>
      <c r="G7" s="135" t="s">
        <v>724</v>
      </c>
      <c r="H7" s="136" t="s">
        <v>668</v>
      </c>
      <c r="I7" s="136" t="s">
        <v>623</v>
      </c>
      <c r="J7" s="134" t="s">
        <v>660</v>
      </c>
      <c r="K7" s="134" t="s">
        <v>627</v>
      </c>
      <c r="L7" s="134" t="s">
        <v>661</v>
      </c>
      <c r="M7" s="134" t="s">
        <v>662</v>
      </c>
      <c r="N7" s="137" t="s">
        <v>803</v>
      </c>
    </row>
    <row r="8" spans="2:14" ht="26.4" customHeight="1" x14ac:dyDescent="0.25">
      <c r="B8" s="138"/>
      <c r="C8" s="376" t="s">
        <v>761</v>
      </c>
      <c r="D8" s="377"/>
      <c r="E8" s="377"/>
      <c r="F8" s="377"/>
      <c r="G8" s="121" t="s">
        <v>855</v>
      </c>
      <c r="H8" s="22">
        <v>0.02</v>
      </c>
      <c r="I8" s="122">
        <v>31</v>
      </c>
      <c r="J8" s="139"/>
      <c r="K8" s="139"/>
      <c r="L8" s="139"/>
      <c r="M8" s="139"/>
      <c r="N8" s="140"/>
    </row>
    <row r="9" spans="2:14" ht="24" customHeight="1" x14ac:dyDescent="0.25">
      <c r="B9" s="36">
        <v>1</v>
      </c>
      <c r="C9" s="190" t="s">
        <v>854</v>
      </c>
      <c r="D9" s="121" t="s">
        <v>162</v>
      </c>
      <c r="E9" s="121" t="s">
        <v>21</v>
      </c>
      <c r="F9" s="121">
        <v>14</v>
      </c>
      <c r="G9" s="121" t="s">
        <v>855</v>
      </c>
      <c r="H9" s="22">
        <v>0.02</v>
      </c>
      <c r="I9" s="122">
        <v>31</v>
      </c>
      <c r="J9" s="121" t="s">
        <v>859</v>
      </c>
      <c r="K9" s="121" t="s">
        <v>856</v>
      </c>
      <c r="L9" s="121" t="s">
        <v>857</v>
      </c>
      <c r="M9" s="123" t="s">
        <v>856</v>
      </c>
      <c r="N9" s="124" t="s">
        <v>858</v>
      </c>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election activeCell="H10" sqref="H10"/>
    </sheetView>
  </sheetViews>
  <sheetFormatPr defaultColWidth="8.88671875" defaultRowHeight="13.2" x14ac:dyDescent="0.25"/>
  <cols>
    <col min="1" max="1" width="5.5546875" style="1" customWidth="1"/>
    <col min="2" max="2" width="3.5546875" style="1" customWidth="1"/>
    <col min="3" max="3" width="28.44140625" style="1" customWidth="1"/>
    <col min="4" max="4" width="22.6640625" style="1" customWidth="1"/>
    <col min="5" max="5" width="24.33203125" style="1" customWidth="1"/>
    <col min="6" max="6" width="8.33203125" style="1" customWidth="1"/>
    <col min="7" max="7" width="22.6640625" style="1" customWidth="1"/>
    <col min="8" max="8" width="24.33203125" style="1" customWidth="1"/>
    <col min="9" max="9" width="8.33203125" style="1" customWidth="1"/>
    <col min="10" max="10" width="22.6640625" style="1" customWidth="1"/>
    <col min="11" max="11" width="24.33203125" style="1" customWidth="1"/>
    <col min="12" max="12" width="8.33203125" style="1" customWidth="1"/>
    <col min="13" max="16384" width="8.88671875" style="1"/>
  </cols>
  <sheetData>
    <row r="1" spans="2:14" ht="13.8" thickBot="1" x14ac:dyDescent="0.3"/>
    <row r="2" spans="2:14" ht="15" customHeight="1" thickBot="1" x14ac:dyDescent="0.3">
      <c r="B2" s="326" t="s">
        <v>2</v>
      </c>
      <c r="C2" s="327"/>
      <c r="D2" s="3"/>
      <c r="E2" s="3"/>
      <c r="F2" s="3"/>
      <c r="G2" s="3"/>
      <c r="H2" s="47"/>
      <c r="I2" s="47"/>
      <c r="J2" s="47"/>
      <c r="K2" s="106"/>
      <c r="L2" s="13" t="s">
        <v>0</v>
      </c>
    </row>
    <row r="3" spans="2:14" s="95" customFormat="1" ht="15" customHeight="1" x14ac:dyDescent="0.25">
      <c r="B3" s="38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0"/>
      <c r="D3" s="390"/>
      <c r="E3" s="390"/>
      <c r="F3" s="390"/>
      <c r="G3" s="390"/>
      <c r="H3" s="390"/>
      <c r="I3" s="390"/>
      <c r="J3" s="390"/>
      <c r="K3" s="390"/>
      <c r="L3" s="391"/>
      <c r="M3" s="98"/>
      <c r="N3" s="98"/>
    </row>
    <row r="4" spans="2:14" ht="15" customHeight="1" x14ac:dyDescent="0.25">
      <c r="B4" s="378" t="s">
        <v>792</v>
      </c>
      <c r="C4" s="379"/>
      <c r="D4" s="379"/>
      <c r="E4" s="379"/>
      <c r="F4" s="379"/>
      <c r="G4" s="379"/>
      <c r="H4" s="379"/>
      <c r="I4" s="379"/>
      <c r="J4" s="379"/>
      <c r="K4" s="379"/>
      <c r="L4" s="380"/>
    </row>
    <row r="5" spans="2:14" ht="40.950000000000003" customHeight="1" x14ac:dyDescent="0.25">
      <c r="B5" s="392" t="s">
        <v>804</v>
      </c>
      <c r="C5" s="393"/>
      <c r="D5" s="393"/>
      <c r="E5" s="393"/>
      <c r="F5" s="393"/>
      <c r="G5" s="393"/>
      <c r="H5" s="393"/>
      <c r="I5" s="393"/>
      <c r="J5" s="393"/>
      <c r="K5" s="393"/>
      <c r="L5" s="394"/>
    </row>
    <row r="6" spans="2:14" ht="33" customHeight="1" x14ac:dyDescent="0.25">
      <c r="B6" s="402"/>
      <c r="C6" s="400" t="s">
        <v>713</v>
      </c>
      <c r="D6" s="395" t="s">
        <v>634</v>
      </c>
      <c r="E6" s="395"/>
      <c r="F6" s="395"/>
      <c r="G6" s="396" t="s">
        <v>636</v>
      </c>
      <c r="H6" s="397"/>
      <c r="I6" s="398"/>
      <c r="J6" s="396" t="s">
        <v>637</v>
      </c>
      <c r="K6" s="397"/>
      <c r="L6" s="399"/>
    </row>
    <row r="7" spans="2:14" ht="26.4" x14ac:dyDescent="0.25">
      <c r="B7" s="403"/>
      <c r="C7" s="401"/>
      <c r="D7" s="112" t="s">
        <v>813</v>
      </c>
      <c r="E7" s="112" t="s">
        <v>638</v>
      </c>
      <c r="F7" s="112" t="s">
        <v>635</v>
      </c>
      <c r="G7" s="112" t="s">
        <v>813</v>
      </c>
      <c r="H7" s="112" t="s">
        <v>638</v>
      </c>
      <c r="I7" s="112" t="s">
        <v>635</v>
      </c>
      <c r="J7" s="112" t="s">
        <v>813</v>
      </c>
      <c r="K7" s="112" t="s">
        <v>638</v>
      </c>
      <c r="L7" s="113" t="s">
        <v>635</v>
      </c>
    </row>
    <row r="8" spans="2:14" s="11" customFormat="1" ht="24.6" customHeight="1" x14ac:dyDescent="0.3">
      <c r="B8" s="36">
        <v>1</v>
      </c>
      <c r="C8" s="103" t="str">
        <f>IF('4a'!C9&amp;" ("&amp;'4a'!D9&amp;", "&amp;'4a'!E9&amp;", "&amp;'4a'!F9&amp;")"=" (, , )", "",  '4a'!C9&amp;" ("&amp;'4a'!D9&amp;", "&amp;'4a'!E9&amp;", "&amp;'4a'!F9&amp;")")</f>
        <v>AMD Embedded
E9171 OPN: 100-CG3135 and 100-CK5211 (Other Processors, Silicon on Insulator, 14)</v>
      </c>
      <c r="D8" s="191" t="s">
        <v>863</v>
      </c>
      <c r="E8" s="121" t="s">
        <v>867</v>
      </c>
      <c r="F8" s="141">
        <v>0.43</v>
      </c>
      <c r="G8" s="192" t="s">
        <v>864</v>
      </c>
      <c r="H8" s="121" t="s">
        <v>868</v>
      </c>
      <c r="I8" s="141">
        <v>0.4</v>
      </c>
      <c r="J8" s="193" t="s">
        <v>865</v>
      </c>
      <c r="K8" s="121" t="s">
        <v>866</v>
      </c>
      <c r="L8" s="142">
        <v>0.12</v>
      </c>
    </row>
    <row r="9" spans="2:14" s="11" customFormat="1" ht="24.6" customHeight="1" x14ac:dyDescent="0.3">
      <c r="B9" s="37">
        <v>2</v>
      </c>
      <c r="C9" s="103" t="str">
        <f>IF('4a'!C10&amp;" ("&amp;'4a'!D10&amp;", "&amp;'4a'!E10&amp;", "&amp;'4a'!F10&amp;")"=" (, , )", "",  '4a'!C10&amp;" ("&amp;'4a'!D10&amp;", "&amp;'4a'!E10&amp;", "&amp;'4a'!F10&amp;")")</f>
        <v/>
      </c>
      <c r="D9" s="125"/>
      <c r="E9" s="125"/>
      <c r="F9" s="143"/>
      <c r="G9" s="125"/>
      <c r="H9" s="125"/>
      <c r="I9" s="143"/>
      <c r="J9" s="125"/>
      <c r="K9" s="125"/>
      <c r="L9" s="144"/>
    </row>
    <row r="10" spans="2:14" s="11" customFormat="1" ht="24.6" customHeight="1" x14ac:dyDescent="0.3">
      <c r="B10" s="37">
        <v>3</v>
      </c>
      <c r="C10" s="103" t="str">
        <f>IF('4a'!C11&amp;" ("&amp;'4a'!D11&amp;", "&amp;'4a'!E11&amp;", "&amp;'4a'!F11&amp;")"=" (, , )", " ",  '4a'!C11&amp;" ("&amp;'4a'!D11&amp;", "&amp;'4a'!E11&amp;", "&amp;'4a'!F11&amp;")")</f>
        <v xml:space="preserve"> </v>
      </c>
      <c r="D10" s="125"/>
      <c r="E10" s="125"/>
      <c r="F10" s="143"/>
      <c r="G10" s="125"/>
      <c r="H10" s="125"/>
      <c r="I10" s="143"/>
      <c r="J10" s="125"/>
      <c r="K10" s="125"/>
      <c r="L10" s="144"/>
    </row>
    <row r="11" spans="2:14" s="11" customFormat="1" ht="24.6" customHeight="1" x14ac:dyDescent="0.3">
      <c r="B11" s="37">
        <v>4</v>
      </c>
      <c r="C11" s="103" t="str">
        <f>IF('4a'!C12&amp;" ("&amp;'4a'!D12&amp;", "&amp;'4a'!E12&amp;", "&amp;'4a'!F12&amp;")"=" (, , )", " ",  '4a'!C12&amp;" ("&amp;'4a'!D12&amp;", "&amp;'4a'!E12&amp;", "&amp;'4a'!F12&amp;")")</f>
        <v xml:space="preserve"> </v>
      </c>
      <c r="D11" s="125"/>
      <c r="E11" s="125"/>
      <c r="F11" s="143"/>
      <c r="G11" s="125"/>
      <c r="H11" s="125"/>
      <c r="I11" s="143"/>
      <c r="J11" s="125"/>
      <c r="K11" s="125"/>
      <c r="L11" s="144"/>
    </row>
    <row r="12" spans="2:14" s="11" customFormat="1" ht="24.6" customHeight="1" x14ac:dyDescent="0.3">
      <c r="B12" s="37">
        <v>5</v>
      </c>
      <c r="C12" s="103" t="str">
        <f>IF('4a'!C13&amp;" ("&amp;'4a'!D13&amp;", "&amp;'4a'!E13&amp;", "&amp;'4a'!F13&amp;")"=" (, , )", " ",  '4a'!C13&amp;" ("&amp;'4a'!D13&amp;", "&amp;'4a'!E13&amp;", "&amp;'4a'!F13&amp;")")</f>
        <v xml:space="preserve"> </v>
      </c>
      <c r="D12" s="125"/>
      <c r="E12" s="125"/>
      <c r="F12" s="143"/>
      <c r="G12" s="125"/>
      <c r="H12" s="125"/>
      <c r="I12" s="143"/>
      <c r="J12" s="125"/>
      <c r="K12" s="125"/>
      <c r="L12" s="144"/>
    </row>
    <row r="13" spans="2:14" s="11" customFormat="1" ht="24.6" customHeight="1" x14ac:dyDescent="0.3">
      <c r="B13" s="37">
        <v>6</v>
      </c>
      <c r="C13" s="103" t="str">
        <f>IF('4a'!C14&amp;" ("&amp;'4a'!D14&amp;", "&amp;'4a'!E14&amp;", "&amp;'4a'!F14&amp;")"=" (, , )", " ",  '4a'!C14&amp;" ("&amp;'4a'!D14&amp;", "&amp;'4a'!E14&amp;", "&amp;'4a'!F14&amp;")")</f>
        <v xml:space="preserve"> </v>
      </c>
      <c r="D13" s="125"/>
      <c r="E13" s="125"/>
      <c r="F13" s="143"/>
      <c r="G13" s="125"/>
      <c r="H13" s="125"/>
      <c r="I13" s="143"/>
      <c r="J13" s="125"/>
      <c r="K13" s="125"/>
      <c r="L13" s="144"/>
    </row>
    <row r="14" spans="2:14" s="11" customFormat="1" ht="24.6" customHeight="1" x14ac:dyDescent="0.3">
      <c r="B14" s="37">
        <v>7</v>
      </c>
      <c r="C14" s="103" t="str">
        <f>IF('4a'!C15&amp;" ("&amp;'4a'!D15&amp;", "&amp;'4a'!E15&amp;", "&amp;'4a'!F15&amp;")"=" (, , )", " ",  '4a'!C15&amp;" ("&amp;'4a'!D15&amp;", "&amp;'4a'!E15&amp;", "&amp;'4a'!F15&amp;")")</f>
        <v xml:space="preserve"> </v>
      </c>
      <c r="D14" s="125"/>
      <c r="E14" s="125"/>
      <c r="F14" s="143"/>
      <c r="G14" s="125"/>
      <c r="H14" s="125"/>
      <c r="I14" s="143"/>
      <c r="J14" s="125"/>
      <c r="K14" s="125"/>
      <c r="L14" s="144"/>
    </row>
    <row r="15" spans="2:14" s="11" customFormat="1" ht="24.6" customHeight="1" x14ac:dyDescent="0.3">
      <c r="B15" s="37">
        <v>8</v>
      </c>
      <c r="C15" s="103" t="str">
        <f>IF('4a'!C16&amp;" ("&amp;'4a'!D16&amp;", "&amp;'4a'!E16&amp;", "&amp;'4a'!F16&amp;")"=" (, , )", " ",  '4a'!C16&amp;" ("&amp;'4a'!D16&amp;", "&amp;'4a'!E16&amp;", "&amp;'4a'!F16&amp;")")</f>
        <v xml:space="preserve"> </v>
      </c>
      <c r="D15" s="125"/>
      <c r="E15" s="125"/>
      <c r="F15" s="143"/>
      <c r="G15" s="125"/>
      <c r="H15" s="125"/>
      <c r="I15" s="143"/>
      <c r="J15" s="125"/>
      <c r="K15" s="125"/>
      <c r="L15" s="144"/>
    </row>
    <row r="16" spans="2:14" s="11" customFormat="1" ht="24.6" customHeight="1" x14ac:dyDescent="0.3">
      <c r="B16" s="37">
        <v>9</v>
      </c>
      <c r="C16" s="103" t="str">
        <f>IF('4a'!C17&amp;" ("&amp;'4a'!D17&amp;", "&amp;'4a'!E17&amp;", "&amp;'4a'!F17&amp;")"=" (, , )", " ",  '4a'!C17&amp;" ("&amp;'4a'!D17&amp;", "&amp;'4a'!E17&amp;", "&amp;'4a'!F17&amp;")")</f>
        <v xml:space="preserve"> </v>
      </c>
      <c r="D16" s="125"/>
      <c r="E16" s="125"/>
      <c r="F16" s="143"/>
      <c r="G16" s="125"/>
      <c r="H16" s="125"/>
      <c r="I16" s="143"/>
      <c r="J16" s="125"/>
      <c r="K16" s="125"/>
      <c r="L16" s="144"/>
    </row>
    <row r="17" spans="2:25" s="11" customFormat="1" ht="24.6" customHeight="1" thickBot="1" x14ac:dyDescent="0.35">
      <c r="B17" s="107">
        <v>10</v>
      </c>
      <c r="C17" s="108" t="str">
        <f>IF('4a'!C18&amp;" ("&amp;'4a'!D18&amp;", "&amp;'4a'!E18&amp;", "&amp;'4a'!F18&amp;")"=" (, , )", " ",  '4a'!C18&amp;" ("&amp;'4a'!D18&amp;", "&amp;'4a'!E18&amp;", "&amp;'4a'!F18&amp;")")</f>
        <v xml:space="preserve"> </v>
      </c>
      <c r="D17" s="128"/>
      <c r="E17" s="128"/>
      <c r="F17" s="145"/>
      <c r="G17" s="128"/>
      <c r="H17" s="128"/>
      <c r="I17" s="145"/>
      <c r="J17" s="128"/>
      <c r="K17" s="128"/>
      <c r="L17" s="146"/>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T9" sqref="T9"/>
    </sheetView>
  </sheetViews>
  <sheetFormatPr defaultColWidth="8.88671875" defaultRowHeight="13.2" x14ac:dyDescent="0.25"/>
  <cols>
    <col min="1" max="1" width="5.5546875" style="1" customWidth="1"/>
    <col min="2" max="2" width="3.5546875" style="1" customWidth="1"/>
    <col min="3" max="3" width="28.44140625" style="1" customWidth="1"/>
    <col min="4" max="13" width="9.44140625" style="1" customWidth="1"/>
    <col min="14" max="15" width="10.33203125" style="1" customWidth="1"/>
    <col min="16" max="19" width="9.44140625" style="1" customWidth="1"/>
    <col min="20" max="20" width="35.88671875" style="1" customWidth="1"/>
    <col min="21" max="16384" width="8.88671875" style="1"/>
  </cols>
  <sheetData>
    <row r="1" spans="2:24" ht="13.8" thickBot="1" x14ac:dyDescent="0.3"/>
    <row r="2" spans="2:24" ht="15" customHeight="1" thickBot="1" x14ac:dyDescent="0.3">
      <c r="B2" s="326" t="s">
        <v>2</v>
      </c>
      <c r="C2" s="327"/>
      <c r="D2" s="3"/>
      <c r="E2" s="3"/>
      <c r="F2" s="3"/>
      <c r="G2" s="3"/>
      <c r="H2" s="27"/>
      <c r="I2" s="27"/>
      <c r="J2" s="27"/>
      <c r="K2" s="106"/>
      <c r="L2" s="106"/>
      <c r="M2" s="106"/>
      <c r="N2" s="106"/>
      <c r="O2" s="106"/>
      <c r="P2" s="106"/>
      <c r="Q2" s="106"/>
      <c r="R2" s="106"/>
      <c r="S2" s="27"/>
      <c r="T2" s="13" t="s">
        <v>0</v>
      </c>
    </row>
    <row r="3" spans="2:24" s="95" customFormat="1" ht="15" customHeight="1" x14ac:dyDescent="0.3">
      <c r="B3" s="38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0"/>
      <c r="D3" s="390"/>
      <c r="E3" s="390"/>
      <c r="F3" s="390"/>
      <c r="G3" s="390"/>
      <c r="H3" s="390"/>
      <c r="I3" s="390"/>
      <c r="J3" s="390"/>
      <c r="K3" s="390"/>
      <c r="L3" s="390"/>
      <c r="M3" s="390"/>
      <c r="N3" s="390"/>
      <c r="O3" s="390"/>
      <c r="P3" s="390"/>
      <c r="Q3" s="390"/>
      <c r="R3" s="390"/>
      <c r="S3" s="390"/>
      <c r="T3" s="391"/>
    </row>
    <row r="4" spans="2:24" ht="15" customHeight="1" x14ac:dyDescent="0.25">
      <c r="B4" s="378" t="s">
        <v>793</v>
      </c>
      <c r="C4" s="379"/>
      <c r="D4" s="379"/>
      <c r="E4" s="379"/>
      <c r="F4" s="379"/>
      <c r="G4" s="379"/>
      <c r="H4" s="379"/>
      <c r="I4" s="379"/>
      <c r="J4" s="379"/>
      <c r="K4" s="379"/>
      <c r="L4" s="379"/>
      <c r="M4" s="379"/>
      <c r="N4" s="379"/>
      <c r="O4" s="379"/>
      <c r="P4" s="379"/>
      <c r="Q4" s="379"/>
      <c r="R4" s="379"/>
      <c r="S4" s="379"/>
      <c r="T4" s="380"/>
    </row>
    <row r="5" spans="2:24" ht="40.950000000000003" customHeight="1" thickBot="1" x14ac:dyDescent="0.3">
      <c r="B5" s="411" t="s">
        <v>820</v>
      </c>
      <c r="C5" s="412"/>
      <c r="D5" s="412"/>
      <c r="E5" s="412"/>
      <c r="F5" s="412"/>
      <c r="G5" s="412"/>
      <c r="H5" s="412"/>
      <c r="I5" s="412"/>
      <c r="J5" s="412"/>
      <c r="K5" s="412"/>
      <c r="L5" s="412"/>
      <c r="M5" s="412"/>
      <c r="N5" s="412"/>
      <c r="O5" s="412"/>
      <c r="P5" s="412"/>
      <c r="Q5" s="412"/>
      <c r="R5" s="412"/>
      <c r="S5" s="412"/>
      <c r="T5" s="413"/>
    </row>
    <row r="6" spans="2:24" ht="54.6" customHeight="1" x14ac:dyDescent="0.25">
      <c r="B6" s="402"/>
      <c r="C6" s="409" t="s">
        <v>713</v>
      </c>
      <c r="D6" s="406" t="s">
        <v>643</v>
      </c>
      <c r="E6" s="407"/>
      <c r="F6" s="359" t="s">
        <v>629</v>
      </c>
      <c r="G6" s="408"/>
      <c r="H6" s="351" t="s">
        <v>665</v>
      </c>
      <c r="I6" s="409"/>
      <c r="J6" s="351" t="s">
        <v>630</v>
      </c>
      <c r="K6" s="409"/>
      <c r="L6" s="351" t="s">
        <v>645</v>
      </c>
      <c r="M6" s="409"/>
      <c r="N6" s="351" t="s">
        <v>741</v>
      </c>
      <c r="O6" s="409"/>
      <c r="P6" s="351" t="s">
        <v>814</v>
      </c>
      <c r="Q6" s="409"/>
      <c r="R6" s="351" t="s">
        <v>15</v>
      </c>
      <c r="S6" s="409" t="s">
        <v>15</v>
      </c>
      <c r="T6" s="410" t="s">
        <v>666</v>
      </c>
    </row>
    <row r="7" spans="2:24" ht="19.95" customHeight="1" x14ac:dyDescent="0.25">
      <c r="B7" s="402"/>
      <c r="C7" s="409"/>
      <c r="D7" s="414" t="s">
        <v>664</v>
      </c>
      <c r="E7" s="415"/>
      <c r="F7" s="404"/>
      <c r="G7" s="405"/>
      <c r="H7" s="404" t="s">
        <v>861</v>
      </c>
      <c r="I7" s="405"/>
      <c r="J7" s="404"/>
      <c r="K7" s="405"/>
      <c r="L7" s="404"/>
      <c r="M7" s="405"/>
      <c r="N7" s="404"/>
      <c r="O7" s="405"/>
      <c r="P7" s="404" t="s">
        <v>861</v>
      </c>
      <c r="Q7" s="405"/>
      <c r="R7" s="404" t="s">
        <v>862</v>
      </c>
      <c r="S7" s="405"/>
      <c r="T7" s="410"/>
    </row>
    <row r="8" spans="2:24" ht="28.95" customHeight="1" x14ac:dyDescent="0.25">
      <c r="B8" s="403"/>
      <c r="C8" s="409"/>
      <c r="D8" s="114">
        <v>2019</v>
      </c>
      <c r="E8" s="113" t="s">
        <v>644</v>
      </c>
      <c r="F8" s="147">
        <v>2019</v>
      </c>
      <c r="G8" s="148" t="s">
        <v>644</v>
      </c>
      <c r="H8" s="147">
        <v>2019</v>
      </c>
      <c r="I8" s="148" t="s">
        <v>644</v>
      </c>
      <c r="J8" s="147">
        <v>2019</v>
      </c>
      <c r="K8" s="148" t="s">
        <v>644</v>
      </c>
      <c r="L8" s="147">
        <v>2019</v>
      </c>
      <c r="M8" s="148" t="s">
        <v>644</v>
      </c>
      <c r="N8" s="147">
        <v>2019</v>
      </c>
      <c r="O8" s="148" t="s">
        <v>644</v>
      </c>
      <c r="P8" s="147">
        <v>2019</v>
      </c>
      <c r="Q8" s="148" t="s">
        <v>644</v>
      </c>
      <c r="R8" s="147">
        <v>2019</v>
      </c>
      <c r="S8" s="148" t="s">
        <v>644</v>
      </c>
      <c r="T8" s="410"/>
    </row>
    <row r="9" spans="2:24" ht="28.95" customHeight="1" x14ac:dyDescent="0.25">
      <c r="B9" s="90"/>
      <c r="C9" s="85" t="s">
        <v>761</v>
      </c>
      <c r="D9" s="149">
        <v>58</v>
      </c>
      <c r="E9" s="150">
        <v>225</v>
      </c>
      <c r="F9" s="149"/>
      <c r="G9" s="150"/>
      <c r="H9" s="149">
        <v>30</v>
      </c>
      <c r="I9" s="150">
        <v>197</v>
      </c>
      <c r="J9" s="149"/>
      <c r="K9" s="150"/>
      <c r="L9" s="149"/>
      <c r="M9" s="150"/>
      <c r="N9" s="149"/>
      <c r="O9" s="150"/>
      <c r="P9" s="149">
        <v>7</v>
      </c>
      <c r="Q9" s="150">
        <v>14</v>
      </c>
      <c r="R9" s="149">
        <v>21</v>
      </c>
      <c r="S9" s="150">
        <v>14</v>
      </c>
      <c r="T9" s="151" t="s">
        <v>860</v>
      </c>
    </row>
    <row r="10" spans="2:24" s="11" customFormat="1" ht="24.6" customHeight="1" x14ac:dyDescent="0.25">
      <c r="B10" s="89">
        <v>1</v>
      </c>
      <c r="C10" s="103" t="str">
        <f>IF('4a'!C9&amp;" ("&amp;'4a'!D9&amp;", "&amp;'4a'!E9&amp;", "&amp;'4a'!F9&amp;")"=" (, , )", "",  '4a'!C9&amp;" ("&amp;'4a'!D9&amp;", "&amp;'4a'!E9&amp;", "&amp;'4a'!F9&amp;")")</f>
        <v>AMD Embedded
E9171 OPN: 100-CG3135 and 100-CK5211 (Other Processors, Silicon on Insulator, 14)</v>
      </c>
      <c r="D10" s="149">
        <v>58</v>
      </c>
      <c r="E10" s="150">
        <v>225</v>
      </c>
      <c r="F10" s="149"/>
      <c r="G10" s="150"/>
      <c r="H10" s="149">
        <v>30</v>
      </c>
      <c r="I10" s="150">
        <v>197</v>
      </c>
      <c r="J10" s="149"/>
      <c r="K10" s="150"/>
      <c r="L10" s="149"/>
      <c r="M10" s="150"/>
      <c r="N10" s="149"/>
      <c r="O10" s="150"/>
      <c r="P10" s="149">
        <v>7</v>
      </c>
      <c r="Q10" s="150">
        <v>14</v>
      </c>
      <c r="R10" s="149">
        <v>21</v>
      </c>
      <c r="S10" s="150">
        <v>14</v>
      </c>
      <c r="T10" s="151" t="s">
        <v>860</v>
      </c>
      <c r="U10" s="1"/>
      <c r="V10" s="1"/>
      <c r="W10" s="1"/>
      <c r="X10" s="1"/>
    </row>
    <row r="11" spans="2:24" s="11" customFormat="1" ht="24.6" customHeight="1" x14ac:dyDescent="0.25">
      <c r="B11" s="37">
        <v>2</v>
      </c>
      <c r="C11" s="103" t="str">
        <f>IF('4a'!C10&amp;" ("&amp;'4a'!D10&amp;", "&amp;'4a'!E10&amp;", "&amp;'4a'!F10&amp;")"=" (, , )", "",  '4a'!C10&amp;" ("&amp;'4a'!D10&amp;", "&amp;'4a'!E10&amp;", "&amp;'4a'!F10&amp;")")</f>
        <v/>
      </c>
      <c r="D11" s="152"/>
      <c r="E11" s="153"/>
      <c r="F11" s="152"/>
      <c r="G11" s="153"/>
      <c r="H11" s="152"/>
      <c r="I11" s="153"/>
      <c r="J11" s="152"/>
      <c r="K11" s="153"/>
      <c r="L11" s="152"/>
      <c r="M11" s="153"/>
      <c r="N11" s="152"/>
      <c r="O11" s="153"/>
      <c r="P11" s="152"/>
      <c r="Q11" s="153"/>
      <c r="R11" s="152"/>
      <c r="S11" s="153"/>
      <c r="T11" s="151"/>
      <c r="U11" s="1"/>
      <c r="V11" s="1"/>
      <c r="W11" s="1"/>
      <c r="X11" s="1"/>
    </row>
    <row r="12" spans="2:24" s="11" customFormat="1" ht="24.6" customHeight="1" x14ac:dyDescent="0.25">
      <c r="B12" s="37">
        <v>3</v>
      </c>
      <c r="C12" s="103" t="str">
        <f>IF('4a'!C11&amp;" ("&amp;'4a'!D11&amp;", "&amp;'4a'!E11&amp;", "&amp;'4a'!F11&amp;")"=" (, , )", "",  '4a'!C11&amp;" ("&amp;'4a'!D11&amp;", "&amp;'4a'!E11&amp;", "&amp;'4a'!F11&amp;")")</f>
        <v/>
      </c>
      <c r="D12" s="152"/>
      <c r="E12" s="153"/>
      <c r="F12" s="152"/>
      <c r="G12" s="153"/>
      <c r="H12" s="152"/>
      <c r="I12" s="153"/>
      <c r="J12" s="152"/>
      <c r="K12" s="153"/>
      <c r="L12" s="152"/>
      <c r="M12" s="153"/>
      <c r="N12" s="152"/>
      <c r="O12" s="153"/>
      <c r="P12" s="152"/>
      <c r="Q12" s="153"/>
      <c r="R12" s="152"/>
      <c r="S12" s="153"/>
      <c r="T12" s="151"/>
      <c r="U12" s="1"/>
      <c r="V12" s="1"/>
      <c r="W12" s="1"/>
      <c r="X12" s="1"/>
    </row>
    <row r="13" spans="2:24" s="11" customFormat="1" ht="24.6" customHeight="1" x14ac:dyDescent="0.25">
      <c r="B13" s="37">
        <v>4</v>
      </c>
      <c r="C13" s="103" t="str">
        <f>IF('4a'!C12&amp;" ("&amp;'4a'!D12&amp;", "&amp;'4a'!E12&amp;", "&amp;'4a'!F12&amp;")"=" (, , )", "",  '4a'!C12&amp;" ("&amp;'4a'!D12&amp;", "&amp;'4a'!E12&amp;", "&amp;'4a'!F12&amp;")")</f>
        <v/>
      </c>
      <c r="D13" s="152"/>
      <c r="E13" s="153"/>
      <c r="F13" s="152"/>
      <c r="G13" s="153"/>
      <c r="H13" s="152"/>
      <c r="I13" s="153"/>
      <c r="J13" s="152"/>
      <c r="K13" s="153"/>
      <c r="L13" s="152"/>
      <c r="M13" s="153"/>
      <c r="N13" s="152"/>
      <c r="O13" s="153"/>
      <c r="P13" s="152"/>
      <c r="Q13" s="153"/>
      <c r="R13" s="152"/>
      <c r="S13" s="153"/>
      <c r="T13" s="151"/>
      <c r="U13" s="1"/>
      <c r="V13" s="1"/>
      <c r="W13" s="1"/>
      <c r="X13" s="1"/>
    </row>
    <row r="14" spans="2:24" s="11" customFormat="1" ht="24.6" customHeight="1" x14ac:dyDescent="0.25">
      <c r="B14" s="37">
        <v>5</v>
      </c>
      <c r="C14" s="103" t="str">
        <f>IF('4a'!C13&amp;" ("&amp;'4a'!D13&amp;", "&amp;'4a'!E13&amp;", "&amp;'4a'!F13&amp;")"=" (, , )", "",  '4a'!C13&amp;" ("&amp;'4a'!D13&amp;", "&amp;'4a'!E13&amp;", "&amp;'4a'!F13&amp;")")</f>
        <v/>
      </c>
      <c r="D14" s="152"/>
      <c r="E14" s="153"/>
      <c r="F14" s="152"/>
      <c r="G14" s="153"/>
      <c r="H14" s="152"/>
      <c r="I14" s="153"/>
      <c r="J14" s="152"/>
      <c r="K14" s="153"/>
      <c r="L14" s="152"/>
      <c r="M14" s="153"/>
      <c r="N14" s="152"/>
      <c r="O14" s="153"/>
      <c r="P14" s="152"/>
      <c r="Q14" s="153"/>
      <c r="R14" s="152"/>
      <c r="S14" s="153"/>
      <c r="T14" s="151"/>
      <c r="U14" s="1"/>
      <c r="V14" s="1"/>
      <c r="W14" s="1"/>
      <c r="X14" s="1"/>
    </row>
    <row r="15" spans="2:24" s="11" customFormat="1" ht="24.6" customHeight="1" x14ac:dyDescent="0.25">
      <c r="B15" s="37">
        <v>6</v>
      </c>
      <c r="C15" s="103" t="str">
        <f>IF('4a'!C14&amp;" ("&amp;'4a'!D14&amp;", "&amp;'4a'!E14&amp;", "&amp;'4a'!F14&amp;")"=" (, , )", "",  '4a'!C14&amp;" ("&amp;'4a'!D14&amp;", "&amp;'4a'!E14&amp;", "&amp;'4a'!F14&amp;")")</f>
        <v/>
      </c>
      <c r="D15" s="152"/>
      <c r="E15" s="153"/>
      <c r="F15" s="152"/>
      <c r="G15" s="153"/>
      <c r="H15" s="152"/>
      <c r="I15" s="153"/>
      <c r="J15" s="152"/>
      <c r="K15" s="153"/>
      <c r="L15" s="152"/>
      <c r="M15" s="153"/>
      <c r="N15" s="152"/>
      <c r="O15" s="153"/>
      <c r="P15" s="152"/>
      <c r="Q15" s="153"/>
      <c r="R15" s="152"/>
      <c r="S15" s="153"/>
      <c r="T15" s="151"/>
      <c r="U15" s="1"/>
      <c r="V15" s="1"/>
      <c r="W15" s="1"/>
      <c r="X15" s="1"/>
    </row>
    <row r="16" spans="2:24" s="11" customFormat="1" ht="24.6" customHeight="1" x14ac:dyDescent="0.3">
      <c r="B16" s="37">
        <v>7</v>
      </c>
      <c r="C16" s="103" t="str">
        <f>IF('4a'!C15&amp;" ("&amp;'4a'!D15&amp;", "&amp;'4a'!E15&amp;", "&amp;'4a'!F15&amp;")"=" (, , )", "",  '4a'!C15&amp;" ("&amp;'4a'!D15&amp;", "&amp;'4a'!E15&amp;", "&amp;'4a'!F15&amp;")")</f>
        <v/>
      </c>
      <c r="D16" s="152"/>
      <c r="E16" s="153"/>
      <c r="F16" s="152"/>
      <c r="G16" s="153"/>
      <c r="H16" s="152"/>
      <c r="I16" s="153"/>
      <c r="J16" s="152"/>
      <c r="K16" s="153"/>
      <c r="L16" s="152"/>
      <c r="M16" s="153"/>
      <c r="N16" s="152"/>
      <c r="O16" s="153"/>
      <c r="P16" s="152"/>
      <c r="Q16" s="153"/>
      <c r="R16" s="152"/>
      <c r="S16" s="153"/>
      <c r="T16" s="151"/>
    </row>
    <row r="17" spans="2:20" s="11" customFormat="1" ht="24.6" customHeight="1" x14ac:dyDescent="0.3">
      <c r="B17" s="37">
        <v>8</v>
      </c>
      <c r="C17" s="103" t="str">
        <f>IF('4a'!C16&amp;" ("&amp;'4a'!D16&amp;", "&amp;'4a'!E16&amp;", "&amp;'4a'!F16&amp;")"=" (, , )", "",  '4a'!C16&amp;" ("&amp;'4a'!D16&amp;", "&amp;'4a'!E16&amp;", "&amp;'4a'!F16&amp;")")</f>
        <v/>
      </c>
      <c r="D17" s="152"/>
      <c r="E17" s="153"/>
      <c r="F17" s="152"/>
      <c r="G17" s="153"/>
      <c r="H17" s="152"/>
      <c r="I17" s="153"/>
      <c r="J17" s="152"/>
      <c r="K17" s="153"/>
      <c r="L17" s="152"/>
      <c r="M17" s="153"/>
      <c r="N17" s="152"/>
      <c r="O17" s="153"/>
      <c r="P17" s="152"/>
      <c r="Q17" s="153"/>
      <c r="R17" s="152"/>
      <c r="S17" s="153"/>
      <c r="T17" s="151"/>
    </row>
    <row r="18" spans="2:20" s="11" customFormat="1" ht="24.6" customHeight="1" x14ac:dyDescent="0.3">
      <c r="B18" s="37">
        <v>9</v>
      </c>
      <c r="C18" s="103" t="str">
        <f>IF('4a'!C17&amp;" ("&amp;'4a'!D17&amp;", "&amp;'4a'!E17&amp;", "&amp;'4a'!F17&amp;")"=" (, , )", "",  '4a'!C17&amp;" ("&amp;'4a'!D17&amp;", "&amp;'4a'!E17&amp;", "&amp;'4a'!F17&amp;")")</f>
        <v/>
      </c>
      <c r="D18" s="152"/>
      <c r="E18" s="153"/>
      <c r="F18" s="152"/>
      <c r="G18" s="153"/>
      <c r="H18" s="152"/>
      <c r="I18" s="153"/>
      <c r="J18" s="152"/>
      <c r="K18" s="153"/>
      <c r="L18" s="152"/>
      <c r="M18" s="153"/>
      <c r="N18" s="152"/>
      <c r="O18" s="153"/>
      <c r="P18" s="152"/>
      <c r="Q18" s="153"/>
      <c r="R18" s="152"/>
      <c r="S18" s="153"/>
      <c r="T18" s="151"/>
    </row>
    <row r="19" spans="2:20" s="11" customFormat="1" ht="24.6" customHeight="1" thickBot="1" x14ac:dyDescent="0.35">
      <c r="B19" s="107">
        <v>10</v>
      </c>
      <c r="C19" s="108" t="str">
        <f>IF('4a'!C18&amp;" ("&amp;'4a'!D18&amp;", "&amp;'4a'!E18&amp;", "&amp;'4a'!F18&amp;")"=" (, , )", "",  '4a'!C18&amp;" ("&amp;'4a'!D18&amp;", "&amp;'4a'!E18&amp;", "&amp;'4a'!F18&amp;")")</f>
        <v/>
      </c>
      <c r="D19" s="154"/>
      <c r="E19" s="155"/>
      <c r="F19" s="154"/>
      <c r="G19" s="155"/>
      <c r="H19" s="154"/>
      <c r="I19" s="155"/>
      <c r="J19" s="154"/>
      <c r="K19" s="155"/>
      <c r="L19" s="154"/>
      <c r="M19" s="155"/>
      <c r="N19" s="154"/>
      <c r="O19" s="155"/>
      <c r="P19" s="154"/>
      <c r="Q19" s="155"/>
      <c r="R19" s="154"/>
      <c r="S19" s="155"/>
      <c r="T19" s="156"/>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J8" sqref="J8"/>
    </sheetView>
  </sheetViews>
  <sheetFormatPr defaultColWidth="8.88671875" defaultRowHeight="14.4" x14ac:dyDescent="0.3"/>
  <cols>
    <col min="1" max="1" width="5.5546875" style="10" customWidth="1"/>
    <col min="2" max="2" width="5.33203125" style="10" customWidth="1"/>
    <col min="3" max="3" width="28.44140625" style="10" customWidth="1"/>
    <col min="4" max="9" width="10.6640625" style="10" customWidth="1"/>
    <col min="10" max="10" width="63.33203125" style="10" customWidth="1"/>
    <col min="11" max="16384" width="8.88671875" style="10"/>
  </cols>
  <sheetData>
    <row r="1" spans="2:14" ht="15" thickBot="1" x14ac:dyDescent="0.35"/>
    <row r="2" spans="2:14" ht="15" thickBot="1" x14ac:dyDescent="0.35">
      <c r="B2" s="326" t="s">
        <v>2</v>
      </c>
      <c r="C2" s="327"/>
      <c r="D2" s="3"/>
      <c r="E2" s="3"/>
      <c r="F2" s="3"/>
      <c r="G2" s="3"/>
      <c r="H2" s="27"/>
      <c r="I2" s="27"/>
      <c r="J2" s="13" t="s">
        <v>0</v>
      </c>
    </row>
    <row r="3" spans="2:14" s="95" customFormat="1" ht="15" customHeight="1" thickBot="1" x14ac:dyDescent="0.3">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7"/>
      <c r="I3" s="417"/>
      <c r="J3" s="418"/>
      <c r="K3" s="98"/>
      <c r="L3" s="98"/>
      <c r="M3" s="98"/>
      <c r="N3" s="98"/>
    </row>
    <row r="4" spans="2:14" ht="14.4" customHeight="1" x14ac:dyDescent="0.3">
      <c r="B4" s="419" t="s">
        <v>794</v>
      </c>
      <c r="C4" s="420"/>
      <c r="D4" s="420"/>
      <c r="E4" s="420"/>
      <c r="F4" s="420"/>
      <c r="G4" s="420"/>
      <c r="H4" s="420"/>
      <c r="I4" s="420"/>
      <c r="J4" s="421"/>
    </row>
    <row r="5" spans="2:14" ht="40.200000000000003" customHeight="1" thickBot="1" x14ac:dyDescent="0.35">
      <c r="B5" s="411" t="s">
        <v>821</v>
      </c>
      <c r="C5" s="412"/>
      <c r="D5" s="412"/>
      <c r="E5" s="412"/>
      <c r="F5" s="412"/>
      <c r="G5" s="412"/>
      <c r="H5" s="412"/>
      <c r="I5" s="412"/>
      <c r="J5" s="413"/>
    </row>
    <row r="6" spans="2:14" ht="45" customHeight="1" x14ac:dyDescent="0.3">
      <c r="B6" s="422"/>
      <c r="C6" s="425" t="s">
        <v>713</v>
      </c>
      <c r="D6" s="423" t="s">
        <v>652</v>
      </c>
      <c r="E6" s="424"/>
      <c r="F6" s="423" t="s">
        <v>653</v>
      </c>
      <c r="G6" s="424"/>
      <c r="H6" s="423" t="s">
        <v>667</v>
      </c>
      <c r="I6" s="424"/>
      <c r="J6" s="426" t="s">
        <v>654</v>
      </c>
    </row>
    <row r="7" spans="2:14" ht="28.95" customHeight="1" x14ac:dyDescent="0.3">
      <c r="B7" s="403"/>
      <c r="C7" s="409"/>
      <c r="D7" s="5">
        <v>2019</v>
      </c>
      <c r="E7" s="26" t="s">
        <v>644</v>
      </c>
      <c r="F7" s="5">
        <v>2019</v>
      </c>
      <c r="G7" s="26" t="s">
        <v>644</v>
      </c>
      <c r="H7" s="5">
        <v>2019</v>
      </c>
      <c r="I7" s="26" t="s">
        <v>644</v>
      </c>
      <c r="J7" s="427"/>
    </row>
    <row r="8" spans="2:14" ht="26.4" customHeight="1" x14ac:dyDescent="0.3">
      <c r="B8" s="84"/>
      <c r="C8" s="94" t="s">
        <v>761</v>
      </c>
      <c r="D8" s="149"/>
      <c r="E8" s="150"/>
      <c r="F8" s="149"/>
      <c r="G8" s="150"/>
      <c r="H8" s="149">
        <v>30</v>
      </c>
      <c r="I8" s="150">
        <v>197</v>
      </c>
      <c r="J8" s="157" t="s">
        <v>860</v>
      </c>
    </row>
    <row r="9" spans="2:14" s="19" customFormat="1" ht="24.6" customHeight="1" x14ac:dyDescent="0.3">
      <c r="B9" s="36">
        <v>1</v>
      </c>
      <c r="C9" s="104" t="str">
        <f>IF('4a'!C9&amp;" ("&amp;'4a'!D9&amp;", "&amp;'4a'!E9&amp;", "&amp;'4a'!F9&amp;")"=" (, , )", " ",  '4a'!C9&amp;" ("&amp;'4a'!D9&amp;", "&amp;'4a'!E9&amp;", "&amp;'4a'!F9&amp;")")</f>
        <v>AMD Embedded
E9171 OPN: 100-CG3135 and 100-CK5211 (Other Processors, Silicon on Insulator, 14)</v>
      </c>
      <c r="D9" s="149"/>
      <c r="E9" s="150"/>
      <c r="F9" s="149"/>
      <c r="G9" s="150"/>
      <c r="H9" s="149">
        <v>30</v>
      </c>
      <c r="I9" s="150">
        <v>197</v>
      </c>
      <c r="J9" s="157" t="s">
        <v>860</v>
      </c>
    </row>
    <row r="10" spans="2:14" s="19" customFormat="1" ht="24.6" customHeight="1" x14ac:dyDescent="0.3">
      <c r="B10" s="37">
        <v>2</v>
      </c>
      <c r="C10" s="103" t="str">
        <f>IF('4a'!C10&amp;" ("&amp;'4a'!D10&amp;", "&amp;'4a'!E10&amp;", "&amp;'4a'!F10&amp;")"=" (, , )", " ",  '4a'!C10&amp;" ("&amp;'4a'!D10&amp;", "&amp;'4a'!E10&amp;", "&amp;'4a'!F10&amp;")")</f>
        <v xml:space="preserve"> </v>
      </c>
      <c r="D10" s="152"/>
      <c r="E10" s="153"/>
      <c r="F10" s="152"/>
      <c r="G10" s="153"/>
      <c r="H10" s="152"/>
      <c r="I10" s="153"/>
      <c r="J10" s="151"/>
    </row>
    <row r="11" spans="2:14" s="19" customFormat="1" ht="24.6" customHeight="1" x14ac:dyDescent="0.3">
      <c r="B11" s="37">
        <v>3</v>
      </c>
      <c r="C11" s="103" t="str">
        <f>IF('4a'!C11&amp;" ("&amp;'4a'!D11&amp;", "&amp;'4a'!E11&amp;", "&amp;'4a'!F11&amp;")"=" (, , )", " ",  '4a'!C11&amp;" ("&amp;'4a'!D11&amp;", "&amp;'4a'!E11&amp;", "&amp;'4a'!F11&amp;")")</f>
        <v xml:space="preserve"> </v>
      </c>
      <c r="D11" s="152"/>
      <c r="E11" s="153"/>
      <c r="F11" s="152"/>
      <c r="G11" s="153"/>
      <c r="H11" s="152"/>
      <c r="I11" s="153"/>
      <c r="J11" s="151"/>
    </row>
    <row r="12" spans="2:14" s="19" customFormat="1" ht="24.6" customHeight="1" x14ac:dyDescent="0.3">
      <c r="B12" s="37">
        <v>4</v>
      </c>
      <c r="C12" s="103" t="str">
        <f>IF('4a'!C12&amp;" ("&amp;'4a'!D12&amp;", "&amp;'4a'!E12&amp;", "&amp;'4a'!F12&amp;")"=" (, , )", " ",  '4a'!C12&amp;" ("&amp;'4a'!D12&amp;", "&amp;'4a'!E12&amp;", "&amp;'4a'!F12&amp;")")</f>
        <v xml:space="preserve"> </v>
      </c>
      <c r="D12" s="152"/>
      <c r="E12" s="153"/>
      <c r="F12" s="152"/>
      <c r="G12" s="153"/>
      <c r="H12" s="152"/>
      <c r="I12" s="153"/>
      <c r="J12" s="151"/>
    </row>
    <row r="13" spans="2:14" s="19" customFormat="1" ht="24.6" customHeight="1" x14ac:dyDescent="0.3">
      <c r="B13" s="37">
        <v>5</v>
      </c>
      <c r="C13" s="103" t="str">
        <f>IF('4a'!C13&amp;" ("&amp;'4a'!D13&amp;", "&amp;'4a'!E13&amp;", "&amp;'4a'!F13&amp;")"=" (, , )", " ",  '4a'!C13&amp;" ("&amp;'4a'!D13&amp;", "&amp;'4a'!E13&amp;", "&amp;'4a'!F13&amp;")")</f>
        <v xml:space="preserve"> </v>
      </c>
      <c r="D13" s="152"/>
      <c r="E13" s="153"/>
      <c r="F13" s="152"/>
      <c r="G13" s="153"/>
      <c r="H13" s="152"/>
      <c r="I13" s="153"/>
      <c r="J13" s="151"/>
    </row>
    <row r="14" spans="2:14" s="19" customFormat="1" ht="24.6" customHeight="1" x14ac:dyDescent="0.3">
      <c r="B14" s="37">
        <v>6</v>
      </c>
      <c r="C14" s="103" t="str">
        <f>IF('4a'!C14&amp;" ("&amp;'4a'!D14&amp;", "&amp;'4a'!E14&amp;", "&amp;'4a'!F14&amp;")"=" (, , )", " ",  '4a'!C14&amp;" ("&amp;'4a'!D14&amp;", "&amp;'4a'!E14&amp;", "&amp;'4a'!F14&amp;")")</f>
        <v xml:space="preserve"> </v>
      </c>
      <c r="D14" s="152"/>
      <c r="E14" s="153"/>
      <c r="F14" s="152"/>
      <c r="G14" s="153"/>
      <c r="H14" s="152"/>
      <c r="I14" s="153"/>
      <c r="J14" s="151"/>
    </row>
    <row r="15" spans="2:14" s="19" customFormat="1" ht="24.6" customHeight="1" x14ac:dyDescent="0.3">
      <c r="B15" s="37">
        <v>7</v>
      </c>
      <c r="C15" s="103" t="str">
        <f>IF('4a'!C15&amp;" ("&amp;'4a'!D15&amp;", "&amp;'4a'!E15&amp;", "&amp;'4a'!F15&amp;")"=" (, , )", " ",  '4a'!C15&amp;" ("&amp;'4a'!D15&amp;", "&amp;'4a'!E15&amp;", "&amp;'4a'!F15&amp;")")</f>
        <v xml:space="preserve"> </v>
      </c>
      <c r="D15" s="152"/>
      <c r="E15" s="153"/>
      <c r="F15" s="152"/>
      <c r="G15" s="153"/>
      <c r="H15" s="152"/>
      <c r="I15" s="153"/>
      <c r="J15" s="151"/>
    </row>
    <row r="16" spans="2:14" s="19" customFormat="1" ht="24.6" customHeight="1" x14ac:dyDescent="0.3">
      <c r="B16" s="37">
        <v>8</v>
      </c>
      <c r="C16" s="103" t="str">
        <f>IF('4a'!C16&amp;" ("&amp;'4a'!D16&amp;", "&amp;'4a'!E16&amp;", "&amp;'4a'!F16&amp;")"=" (, , )", " ",  '4a'!C16&amp;" ("&amp;'4a'!D16&amp;", "&amp;'4a'!E16&amp;", "&amp;'4a'!F16&amp;")")</f>
        <v xml:space="preserve"> </v>
      </c>
      <c r="D16" s="152"/>
      <c r="E16" s="153"/>
      <c r="F16" s="152"/>
      <c r="G16" s="153"/>
      <c r="H16" s="152"/>
      <c r="I16" s="153"/>
      <c r="J16" s="151"/>
    </row>
    <row r="17" spans="2:10" s="19" customFormat="1" ht="24.6" customHeight="1" x14ac:dyDescent="0.3">
      <c r="B17" s="37">
        <v>9</v>
      </c>
      <c r="C17" s="103" t="str">
        <f>IF('4a'!C17&amp;" ("&amp;'4a'!D17&amp;", "&amp;'4a'!E17&amp;", "&amp;'4a'!F17&amp;")"=" (, , )", " ",  '4a'!C17&amp;" ("&amp;'4a'!D17&amp;", "&amp;'4a'!E17&amp;", "&amp;'4a'!F17&amp;")")</f>
        <v xml:space="preserve"> </v>
      </c>
      <c r="D17" s="152"/>
      <c r="E17" s="153"/>
      <c r="F17" s="152"/>
      <c r="G17" s="153"/>
      <c r="H17" s="152"/>
      <c r="I17" s="153"/>
      <c r="J17" s="151"/>
    </row>
    <row r="18" spans="2:10" s="19" customFormat="1" ht="24.6" customHeight="1" thickBot="1" x14ac:dyDescent="0.35">
      <c r="B18" s="107">
        <v>10</v>
      </c>
      <c r="C18" s="108" t="str">
        <f>IF('4a'!C18&amp;" ("&amp;'4a'!D18&amp;", "&amp;'4a'!E18&amp;", "&amp;'4a'!F18&amp;")"=" (, , )", " ",  '4a'!C18&amp;" ("&amp;'4a'!D18&amp;", "&amp;'4a'!E18&amp;", "&amp;'4a'!F18&amp;")")</f>
        <v xml:space="preserve"> </v>
      </c>
      <c r="D18" s="154"/>
      <c r="E18" s="155"/>
      <c r="F18" s="154"/>
      <c r="G18" s="155"/>
      <c r="H18" s="154"/>
      <c r="I18" s="155"/>
      <c r="J18" s="156"/>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topLeftCell="A4" workbookViewId="0">
      <selection activeCell="L21" sqref="L21"/>
    </sheetView>
  </sheetViews>
  <sheetFormatPr defaultRowHeight="14.4" x14ac:dyDescent="0.3"/>
  <cols>
    <col min="1" max="1" width="5.5546875" customWidth="1"/>
    <col min="2" max="2" width="3.33203125" style="10" customWidth="1"/>
    <col min="3" max="3" width="3.44140625" customWidth="1"/>
    <col min="4" max="4" width="29.6640625" style="10" customWidth="1"/>
    <col min="5" max="5" width="12.33203125" customWidth="1"/>
    <col min="6" max="6" width="25.5546875" style="10" customWidth="1"/>
    <col min="7" max="7" width="36.109375" customWidth="1"/>
    <col min="8" max="8" width="12.6640625" customWidth="1"/>
    <col min="9" max="9" width="10.6640625" style="10" customWidth="1"/>
    <col min="10" max="10" width="38.5546875" customWidth="1"/>
  </cols>
  <sheetData>
    <row r="1" spans="2:14" ht="15" thickBot="1" x14ac:dyDescent="0.35"/>
    <row r="2" spans="2:14" s="10" customFormat="1" ht="15" thickBot="1" x14ac:dyDescent="0.35">
      <c r="B2" s="326" t="s">
        <v>2</v>
      </c>
      <c r="C2" s="327"/>
      <c r="D2" s="327"/>
      <c r="E2" s="3"/>
      <c r="F2" s="3"/>
      <c r="G2" s="3"/>
      <c r="H2" s="27"/>
      <c r="I2" s="27"/>
      <c r="J2" s="13" t="s">
        <v>0</v>
      </c>
    </row>
    <row r="3" spans="2:14" s="95" customFormat="1" ht="15" customHeight="1" thickBot="1" x14ac:dyDescent="0.35">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7"/>
      <c r="I3" s="417"/>
      <c r="J3" s="418"/>
      <c r="K3" s="97"/>
      <c r="L3" s="97"/>
      <c r="M3" s="97"/>
      <c r="N3" s="98"/>
    </row>
    <row r="4" spans="2:14" s="10" customFormat="1" ht="15" thickBot="1" x14ac:dyDescent="0.35">
      <c r="B4" s="440" t="s">
        <v>795</v>
      </c>
      <c r="C4" s="441"/>
      <c r="D4" s="441"/>
      <c r="E4" s="441"/>
      <c r="F4" s="441"/>
      <c r="G4" s="441"/>
      <c r="H4" s="441"/>
      <c r="I4" s="441"/>
      <c r="J4" s="442"/>
    </row>
    <row r="5" spans="2:14" ht="24" customHeight="1" x14ac:dyDescent="0.3">
      <c r="B5" s="350" t="s">
        <v>5</v>
      </c>
      <c r="C5" s="443" t="s">
        <v>647</v>
      </c>
      <c r="D5" s="443"/>
      <c r="E5" s="443"/>
      <c r="F5" s="443"/>
      <c r="G5" s="443"/>
      <c r="H5" s="443"/>
      <c r="I5" s="443"/>
      <c r="J5" s="444"/>
    </row>
    <row r="6" spans="2:14" ht="32.4" customHeight="1" x14ac:dyDescent="0.3">
      <c r="B6" s="351"/>
      <c r="C6" s="38"/>
      <c r="D6" s="39" t="s">
        <v>640</v>
      </c>
      <c r="E6" s="434" t="s">
        <v>648</v>
      </c>
      <c r="F6" s="439"/>
      <c r="G6" s="40" t="s">
        <v>826</v>
      </c>
      <c r="H6" s="434" t="s">
        <v>639</v>
      </c>
      <c r="I6" s="435"/>
      <c r="J6" s="436"/>
    </row>
    <row r="7" spans="2:14" ht="29.4" customHeight="1" x14ac:dyDescent="0.3">
      <c r="B7" s="351"/>
      <c r="C7" s="41">
        <v>1</v>
      </c>
      <c r="D7" s="157" t="s">
        <v>860</v>
      </c>
      <c r="E7" s="428" t="s">
        <v>869</v>
      </c>
      <c r="F7" s="429"/>
      <c r="G7" s="158" t="s">
        <v>870</v>
      </c>
      <c r="H7" s="430" t="s">
        <v>871</v>
      </c>
      <c r="I7" s="430"/>
      <c r="J7" s="431"/>
    </row>
    <row r="8" spans="2:14" ht="29.4" customHeight="1" x14ac:dyDescent="0.3">
      <c r="B8" s="351"/>
      <c r="C8" s="41">
        <v>2</v>
      </c>
      <c r="D8" s="158"/>
      <c r="E8" s="428"/>
      <c r="F8" s="429"/>
      <c r="G8" s="158"/>
      <c r="H8" s="430"/>
      <c r="I8" s="430"/>
      <c r="J8" s="431"/>
    </row>
    <row r="9" spans="2:14" s="10" customFormat="1" ht="29.4" customHeight="1" x14ac:dyDescent="0.3">
      <c r="B9" s="351"/>
      <c r="C9" s="42">
        <v>3</v>
      </c>
      <c r="D9" s="160"/>
      <c r="E9" s="428"/>
      <c r="F9" s="429"/>
      <c r="G9" s="160"/>
      <c r="H9" s="430"/>
      <c r="I9" s="430"/>
      <c r="J9" s="431"/>
    </row>
    <row r="10" spans="2:14" s="10" customFormat="1" ht="29.4" customHeight="1" x14ac:dyDescent="0.3">
      <c r="B10" s="351"/>
      <c r="C10" s="42">
        <v>4</v>
      </c>
      <c r="D10" s="160"/>
      <c r="E10" s="428"/>
      <c r="F10" s="429"/>
      <c r="G10" s="160"/>
      <c r="H10" s="430"/>
      <c r="I10" s="430"/>
      <c r="J10" s="431"/>
    </row>
    <row r="11" spans="2:14" ht="29.4" customHeight="1" x14ac:dyDescent="0.3">
      <c r="B11" s="351"/>
      <c r="C11" s="115">
        <v>5</v>
      </c>
      <c r="D11" s="160"/>
      <c r="E11" s="437"/>
      <c r="F11" s="438"/>
      <c r="G11" s="160"/>
      <c r="H11" s="432"/>
      <c r="I11" s="432"/>
      <c r="J11" s="433"/>
    </row>
    <row r="12" spans="2:14" s="10" customFormat="1" ht="29.4" customHeight="1" x14ac:dyDescent="0.3">
      <c r="B12" s="351"/>
      <c r="C12" s="116">
        <v>6</v>
      </c>
      <c r="D12" s="158"/>
      <c r="E12" s="428"/>
      <c r="F12" s="429"/>
      <c r="G12" s="158"/>
      <c r="H12" s="430"/>
      <c r="I12" s="430"/>
      <c r="J12" s="431"/>
    </row>
    <row r="13" spans="2:14" s="10" customFormat="1" ht="29.4" customHeight="1" x14ac:dyDescent="0.3">
      <c r="B13" s="351"/>
      <c r="C13" s="116">
        <v>7</v>
      </c>
      <c r="D13" s="158"/>
      <c r="E13" s="428"/>
      <c r="F13" s="429"/>
      <c r="G13" s="158"/>
      <c r="H13" s="430"/>
      <c r="I13" s="430"/>
      <c r="J13" s="431"/>
    </row>
    <row r="14" spans="2:14" s="10" customFormat="1" ht="29.4" customHeight="1" x14ac:dyDescent="0.3">
      <c r="B14" s="351"/>
      <c r="C14" s="115">
        <v>8</v>
      </c>
      <c r="D14" s="160"/>
      <c r="E14" s="428"/>
      <c r="F14" s="429"/>
      <c r="G14" s="160"/>
      <c r="H14" s="430"/>
      <c r="I14" s="430"/>
      <c r="J14" s="431"/>
    </row>
    <row r="15" spans="2:14" s="10" customFormat="1" ht="29.4" customHeight="1" x14ac:dyDescent="0.3">
      <c r="B15" s="351"/>
      <c r="C15" s="115">
        <v>9</v>
      </c>
      <c r="D15" s="160"/>
      <c r="E15" s="428"/>
      <c r="F15" s="429"/>
      <c r="G15" s="160"/>
      <c r="H15" s="430"/>
      <c r="I15" s="430"/>
      <c r="J15" s="431"/>
    </row>
    <row r="16" spans="2:14" s="10" customFormat="1" ht="29.4" customHeight="1" thickBot="1" x14ac:dyDescent="0.35">
      <c r="B16" s="352"/>
      <c r="C16" s="117">
        <v>10</v>
      </c>
      <c r="D16" s="160"/>
      <c r="E16" s="437"/>
      <c r="F16" s="438"/>
      <c r="G16" s="160"/>
      <c r="H16" s="432"/>
      <c r="I16" s="432"/>
      <c r="J16" s="433"/>
    </row>
    <row r="17" spans="2:10" s="10" customFormat="1" ht="23.4" customHeight="1" x14ac:dyDescent="0.3">
      <c r="B17" s="353" t="s">
        <v>17</v>
      </c>
      <c r="C17" s="458" t="s">
        <v>762</v>
      </c>
      <c r="D17" s="458"/>
      <c r="E17" s="81">
        <v>2019</v>
      </c>
      <c r="F17" s="194">
        <v>0.89</v>
      </c>
      <c r="G17" s="459" t="s">
        <v>822</v>
      </c>
      <c r="H17" s="467" t="s">
        <v>873</v>
      </c>
      <c r="I17" s="467"/>
      <c r="J17" s="468"/>
    </row>
    <row r="18" spans="2:10" s="10" customFormat="1" ht="23.4" customHeight="1" x14ac:dyDescent="0.3">
      <c r="B18" s="359"/>
      <c r="C18" s="447"/>
      <c r="D18" s="447"/>
      <c r="E18" s="80">
        <v>2020</v>
      </c>
      <c r="F18" s="195">
        <v>0.84</v>
      </c>
      <c r="G18" s="460"/>
      <c r="H18" s="430"/>
      <c r="I18" s="430"/>
      <c r="J18" s="431"/>
    </row>
    <row r="19" spans="2:10" s="10" customFormat="1" ht="23.4" customHeight="1" x14ac:dyDescent="0.3">
      <c r="B19" s="359"/>
      <c r="C19" s="447"/>
      <c r="D19" s="447"/>
      <c r="E19" s="80">
        <v>2021</v>
      </c>
      <c r="F19" s="195">
        <v>0.65</v>
      </c>
      <c r="G19" s="460"/>
      <c r="H19" s="430"/>
      <c r="I19" s="430"/>
      <c r="J19" s="431"/>
    </row>
    <row r="20" spans="2:10" s="10" customFormat="1" ht="45" customHeight="1" x14ac:dyDescent="0.3">
      <c r="B20" s="359"/>
      <c r="C20" s="447" t="s">
        <v>764</v>
      </c>
      <c r="D20" s="447"/>
      <c r="E20" s="448"/>
      <c r="F20" s="163" t="s">
        <v>767</v>
      </c>
      <c r="G20" s="41" t="s">
        <v>760</v>
      </c>
      <c r="H20" s="469" t="s">
        <v>872</v>
      </c>
      <c r="I20" s="469"/>
      <c r="J20" s="470"/>
    </row>
    <row r="21" spans="2:10" ht="28.95" customHeight="1" x14ac:dyDescent="0.3">
      <c r="B21" s="359"/>
      <c r="C21" s="447" t="s">
        <v>649</v>
      </c>
      <c r="D21" s="461"/>
      <c r="E21" s="162" t="s">
        <v>107</v>
      </c>
      <c r="F21" s="466" t="s">
        <v>650</v>
      </c>
      <c r="G21" s="461"/>
      <c r="H21" s="430" t="s">
        <v>873</v>
      </c>
      <c r="I21" s="430"/>
      <c r="J21" s="431"/>
    </row>
    <row r="22" spans="2:10" ht="28.95" customHeight="1" x14ac:dyDescent="0.3">
      <c r="B22" s="359"/>
      <c r="C22" s="447" t="s">
        <v>651</v>
      </c>
      <c r="D22" s="461"/>
      <c r="E22" s="162" t="s">
        <v>108</v>
      </c>
      <c r="F22" s="462" t="s">
        <v>823</v>
      </c>
      <c r="G22" s="448"/>
      <c r="H22" s="430"/>
      <c r="I22" s="430"/>
      <c r="J22" s="431"/>
    </row>
    <row r="23" spans="2:10" s="10" customFormat="1" ht="28.95" customHeight="1" thickBot="1" x14ac:dyDescent="0.35">
      <c r="B23" s="354"/>
      <c r="C23" s="449" t="s">
        <v>763</v>
      </c>
      <c r="D23" s="449"/>
      <c r="E23" s="450"/>
      <c r="F23" s="451" t="s">
        <v>874</v>
      </c>
      <c r="G23" s="451"/>
      <c r="H23" s="451"/>
      <c r="I23" s="451"/>
      <c r="J23" s="452"/>
    </row>
    <row r="24" spans="2:10" s="10" customFormat="1" ht="51.6" customHeight="1" x14ac:dyDescent="0.3">
      <c r="B24" s="445" t="s">
        <v>11</v>
      </c>
      <c r="C24" s="453" t="s">
        <v>759</v>
      </c>
      <c r="D24" s="453"/>
      <c r="E24" s="454"/>
      <c r="F24" s="161" t="s">
        <v>107</v>
      </c>
      <c r="G24" s="83" t="s">
        <v>760</v>
      </c>
      <c r="H24" s="455" t="s">
        <v>875</v>
      </c>
      <c r="I24" s="455"/>
      <c r="J24" s="456"/>
    </row>
    <row r="25" spans="2:10" s="10" customFormat="1" ht="41.4" customHeight="1" thickBot="1" x14ac:dyDescent="0.35">
      <c r="B25" s="446"/>
      <c r="C25" s="457" t="s">
        <v>710</v>
      </c>
      <c r="D25" s="457"/>
      <c r="E25" s="457"/>
      <c r="F25" s="457"/>
      <c r="G25" s="463" t="s">
        <v>876</v>
      </c>
      <c r="H25" s="464"/>
      <c r="I25" s="464"/>
      <c r="J25" s="465"/>
    </row>
    <row r="26" spans="2:10" x14ac:dyDescent="0.3">
      <c r="G26" s="164"/>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Julie Fozard</cp:lastModifiedBy>
  <cp:lastPrinted>2021-09-14T19:49:55Z</cp:lastPrinted>
  <dcterms:created xsi:type="dcterms:W3CDTF">2016-11-23T17:26:06Z</dcterms:created>
  <dcterms:modified xsi:type="dcterms:W3CDTF">2021-11-03T14:12:03Z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