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/>
  </bookViews>
  <sheets>
    <sheet name="sal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9" i="1"/>
  <c r="H10" i="1"/>
  <c r="C21" i="1"/>
  <c r="D21" i="1"/>
  <c r="E21" i="1"/>
  <c r="B21" i="1"/>
  <c r="C20" i="1"/>
  <c r="D20" i="1"/>
  <c r="E20" i="1"/>
  <c r="B20" i="1"/>
  <c r="C19" i="1"/>
  <c r="D19" i="1"/>
  <c r="E19" i="1"/>
  <c r="B19" i="1"/>
  <c r="C18" i="1"/>
  <c r="D18" i="1"/>
  <c r="E18" i="1"/>
  <c r="B18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3" i="1"/>
  <c r="D3" i="1"/>
</calcChain>
</file>

<file path=xl/sharedStrings.xml><?xml version="1.0" encoding="utf-8"?>
<sst xmlns="http://schemas.openxmlformats.org/spreadsheetml/2006/main" count="37" uniqueCount="37">
  <si>
    <t>SALARIOS</t>
  </si>
  <si>
    <t>Nombre</t>
  </si>
  <si>
    <t>Base</t>
  </si>
  <si>
    <t>Ventas</t>
  </si>
  <si>
    <t>Comisión</t>
  </si>
  <si>
    <t>Salario</t>
  </si>
  <si>
    <t>Ana</t>
  </si>
  <si>
    <t>Miguel</t>
  </si>
  <si>
    <t>Teo</t>
  </si>
  <si>
    <t>Inmaculada</t>
  </si>
  <si>
    <t>Jacobo</t>
  </si>
  <si>
    <t>Andrés</t>
  </si>
  <si>
    <t>Milagros</t>
  </si>
  <si>
    <t>Javi</t>
  </si>
  <si>
    <t>Jose</t>
  </si>
  <si>
    <t>Lisa</t>
  </si>
  <si>
    <t>Carmen</t>
  </si>
  <si>
    <t>María</t>
  </si>
  <si>
    <t>Alejandro</t>
  </si>
  <si>
    <t>Sergio</t>
  </si>
  <si>
    <t>Óscar</t>
  </si>
  <si>
    <t>Totales</t>
  </si>
  <si>
    <t>Minimo</t>
  </si>
  <si>
    <t>Maximo</t>
  </si>
  <si>
    <t>Promedio</t>
  </si>
  <si>
    <t>Ejercicio</t>
  </si>
  <si>
    <t>Resultado</t>
  </si>
  <si>
    <t>Ejercicio 1</t>
  </si>
  <si>
    <t>Ejercicio 2</t>
  </si>
  <si>
    <t>Ejercicio 3</t>
  </si>
  <si>
    <t>Ejercicio 4</t>
  </si>
  <si>
    <t>Ejercicio 5</t>
  </si>
  <si>
    <t>Ejercicio 6</t>
  </si>
  <si>
    <t>Ejercicio 7</t>
  </si>
  <si>
    <t>Ejercicio 8</t>
  </si>
  <si>
    <t>Ejercicio 9</t>
  </si>
  <si>
    <t>Ejercicio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</si>
</sst>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\ &quot;Pt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2" xfId="0" applyBorder="1"/>
    <xf numFmtId="2" fontId="0" fillId="0" borderId="1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1" applyNumberFormat="1" applyFont="1" applyBorder="1"/>
    <xf numFmtId="0" fontId="0" fillId="0" borderId="16" xfId="0" applyBorder="1"/>
    <xf numFmtId="0" fontId="0" fillId="0" borderId="17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3" sqref="A23"/>
    </sheetView>
  </sheetViews>
  <sheetFormatPr baseColWidth="10" defaultRowHeight="15" x14ac:dyDescent="0.25"/>
  <cols>
    <col min="8" max="8" width="14.85546875" bestFit="1" customWidth="1"/>
  </cols>
  <sheetData>
    <row r="1" spans="1:8" ht="29.25" thickBot="1" x14ac:dyDescent="0.3">
      <c r="A1" s="12" t="s">
        <v>0</v>
      </c>
      <c r="B1" s="12"/>
      <c r="C1" s="12"/>
      <c r="D1" s="12"/>
      <c r="E1" s="13"/>
    </row>
    <row r="2" spans="1:8" x14ac:dyDescent="0.25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8" x14ac:dyDescent="0.25">
      <c r="A3" s="9" t="s">
        <v>6</v>
      </c>
      <c r="B3" s="1">
        <v>900</v>
      </c>
      <c r="C3" s="1">
        <v>3300</v>
      </c>
      <c r="D3" s="2">
        <f>C3*0.1</f>
        <v>330</v>
      </c>
      <c r="E3" s="19">
        <f>D3+B3</f>
        <v>1230</v>
      </c>
    </row>
    <row r="4" spans="1:8" x14ac:dyDescent="0.25">
      <c r="A4" s="9" t="s">
        <v>7</v>
      </c>
      <c r="B4" s="1">
        <v>870</v>
      </c>
      <c r="C4" s="1">
        <v>6150</v>
      </c>
      <c r="D4" s="2">
        <f t="shared" ref="D4:D17" si="0">C4*0.1</f>
        <v>615</v>
      </c>
      <c r="E4" s="19">
        <f t="shared" ref="E4:E17" si="1">D4+B4</f>
        <v>1485</v>
      </c>
    </row>
    <row r="5" spans="1:8" x14ac:dyDescent="0.25">
      <c r="A5" s="9" t="s">
        <v>8</v>
      </c>
      <c r="B5" s="1">
        <v>1200</v>
      </c>
      <c r="C5" s="1">
        <v>5130</v>
      </c>
      <c r="D5" s="2">
        <f t="shared" si="0"/>
        <v>513</v>
      </c>
      <c r="E5" s="19">
        <f t="shared" si="1"/>
        <v>1713</v>
      </c>
    </row>
    <row r="6" spans="1:8" x14ac:dyDescent="0.25">
      <c r="A6" s="9" t="s">
        <v>9</v>
      </c>
      <c r="B6" s="1">
        <v>1290</v>
      </c>
      <c r="C6" s="1">
        <v>7540</v>
      </c>
      <c r="D6" s="2">
        <f t="shared" si="0"/>
        <v>754</v>
      </c>
      <c r="E6" s="19">
        <f t="shared" si="1"/>
        <v>2044</v>
      </c>
    </row>
    <row r="7" spans="1:8" ht="15.75" thickBot="1" x14ac:dyDescent="0.3">
      <c r="A7" s="9" t="s">
        <v>10</v>
      </c>
      <c r="B7" s="1">
        <v>750</v>
      </c>
      <c r="C7" s="1">
        <v>735</v>
      </c>
      <c r="D7" s="2">
        <f t="shared" si="0"/>
        <v>73.5</v>
      </c>
      <c r="E7" s="19">
        <f t="shared" si="1"/>
        <v>823.5</v>
      </c>
    </row>
    <row r="8" spans="1:8" ht="15.75" thickBot="1" x14ac:dyDescent="0.3">
      <c r="A8" s="9" t="s">
        <v>11</v>
      </c>
      <c r="B8" s="1">
        <v>720</v>
      </c>
      <c r="C8" s="1">
        <v>3000</v>
      </c>
      <c r="D8" s="2">
        <f t="shared" si="0"/>
        <v>300</v>
      </c>
      <c r="E8" s="19">
        <f t="shared" si="1"/>
        <v>1020</v>
      </c>
      <c r="G8" s="4" t="s">
        <v>25</v>
      </c>
      <c r="H8" s="4" t="s">
        <v>26</v>
      </c>
    </row>
    <row r="9" spans="1:8" x14ac:dyDescent="0.25">
      <c r="A9" s="9" t="s">
        <v>12</v>
      </c>
      <c r="B9" s="1">
        <v>810</v>
      </c>
      <c r="C9" s="1">
        <v>3750</v>
      </c>
      <c r="D9" s="2">
        <f t="shared" si="0"/>
        <v>375</v>
      </c>
      <c r="E9" s="19">
        <f t="shared" si="1"/>
        <v>1185</v>
      </c>
      <c r="G9" s="23" t="s">
        <v>27</v>
      </c>
      <c r="H9" s="24">
        <f>COUNT(E3:E17)</f>
        <v>15</v>
      </c>
    </row>
    <row r="10" spans="1:8" x14ac:dyDescent="0.25">
      <c r="A10" s="9" t="s">
        <v>13</v>
      </c>
      <c r="B10" s="1">
        <v>1265</v>
      </c>
      <c r="C10" s="1">
        <v>3000</v>
      </c>
      <c r="D10" s="2">
        <f t="shared" si="0"/>
        <v>300</v>
      </c>
      <c r="E10" s="19">
        <f t="shared" si="1"/>
        <v>1565</v>
      </c>
      <c r="G10" s="25" t="s">
        <v>28</v>
      </c>
      <c r="H10" s="26">
        <f>COUNTIF(E3:E17,"&gt;1200")</f>
        <v>6</v>
      </c>
    </row>
    <row r="11" spans="1:8" x14ac:dyDescent="0.25">
      <c r="A11" s="9" t="s">
        <v>14</v>
      </c>
      <c r="B11" s="1">
        <v>750</v>
      </c>
      <c r="C11" s="1">
        <v>1530</v>
      </c>
      <c r="D11" s="2">
        <f t="shared" si="0"/>
        <v>153</v>
      </c>
      <c r="E11" s="19">
        <f t="shared" si="1"/>
        <v>903</v>
      </c>
      <c r="G11" s="25" t="s">
        <v>29</v>
      </c>
      <c r="H11" s="26">
        <f>COUNTIF(C3:C17,"&gt;1050")</f>
        <v>12</v>
      </c>
    </row>
    <row r="12" spans="1:8" x14ac:dyDescent="0.25">
      <c r="A12" s="9" t="s">
        <v>15</v>
      </c>
      <c r="B12" s="1">
        <v>1200</v>
      </c>
      <c r="C12" s="1">
        <v>1420</v>
      </c>
      <c r="D12" s="2">
        <f t="shared" si="0"/>
        <v>142</v>
      </c>
      <c r="E12" s="19">
        <f t="shared" si="1"/>
        <v>1342</v>
      </c>
      <c r="G12" s="25" t="s">
        <v>30</v>
      </c>
      <c r="H12" s="26">
        <f>SUMIF(C3:C17,"&lt;3000")</f>
        <v>6965</v>
      </c>
    </row>
    <row r="13" spans="1:8" x14ac:dyDescent="0.25">
      <c r="A13" s="9" t="s">
        <v>16</v>
      </c>
      <c r="B13" s="1">
        <v>610</v>
      </c>
      <c r="C13" s="1">
        <v>740</v>
      </c>
      <c r="D13" s="2">
        <f t="shared" si="0"/>
        <v>74</v>
      </c>
      <c r="E13" s="19">
        <f t="shared" si="1"/>
        <v>684</v>
      </c>
      <c r="G13" s="25" t="s">
        <v>31</v>
      </c>
      <c r="H13" s="27">
        <f>H12*166.386</f>
        <v>1158878.49</v>
      </c>
    </row>
    <row r="14" spans="1:8" x14ac:dyDescent="0.25">
      <c r="A14" s="9" t="s">
        <v>17</v>
      </c>
      <c r="B14" s="1">
        <v>750</v>
      </c>
      <c r="C14" s="1">
        <v>740</v>
      </c>
      <c r="D14" s="2">
        <f t="shared" si="0"/>
        <v>74</v>
      </c>
      <c r="E14" s="19">
        <f t="shared" si="1"/>
        <v>824</v>
      </c>
      <c r="G14" s="25" t="s">
        <v>32</v>
      </c>
      <c r="H14" s="26">
        <f>SUMIF(C3:C17,"&gt;6000")</f>
        <v>13690</v>
      </c>
    </row>
    <row r="15" spans="1:8" x14ac:dyDescent="0.25">
      <c r="A15" s="9" t="s">
        <v>18</v>
      </c>
      <c r="B15" s="1">
        <v>750</v>
      </c>
      <c r="C15" s="1">
        <v>3040</v>
      </c>
      <c r="D15" s="2">
        <f t="shared" si="0"/>
        <v>304</v>
      </c>
      <c r="E15" s="19">
        <f t="shared" si="1"/>
        <v>1054</v>
      </c>
      <c r="G15" s="25" t="s">
        <v>33</v>
      </c>
      <c r="H15" s="26">
        <f>SUMIF(E3:E17,"&gt;1230")</f>
        <v>8149</v>
      </c>
    </row>
    <row r="16" spans="1:8" x14ac:dyDescent="0.25">
      <c r="A16" s="9" t="s">
        <v>19</v>
      </c>
      <c r="B16" s="1">
        <v>670</v>
      </c>
      <c r="C16" s="1">
        <v>4530</v>
      </c>
      <c r="D16" s="2">
        <f t="shared" si="0"/>
        <v>453</v>
      </c>
      <c r="E16" s="19">
        <f t="shared" si="1"/>
        <v>1123</v>
      </c>
      <c r="G16" s="25" t="s">
        <v>34</v>
      </c>
      <c r="H16" s="26">
        <f>SUMIF(B3:B17,"&gt;1200",C3:C17)</f>
        <v>10540</v>
      </c>
    </row>
    <row r="17" spans="1:8" ht="15.75" thickBot="1" x14ac:dyDescent="0.3">
      <c r="A17" s="10" t="s">
        <v>20</v>
      </c>
      <c r="B17" s="11">
        <v>780</v>
      </c>
      <c r="C17" s="11">
        <v>1800</v>
      </c>
      <c r="D17" s="5">
        <f t="shared" si="0"/>
        <v>180</v>
      </c>
      <c r="E17" s="22">
        <f t="shared" si="1"/>
        <v>960</v>
      </c>
      <c r="G17" s="25" t="s">
        <v>35</v>
      </c>
      <c r="H17" s="26">
        <f>SUMIF(B3:B17,"&lt;900",C3:C17)</f>
        <v>26015</v>
      </c>
    </row>
    <row r="18" spans="1:8" ht="15.75" thickBot="1" x14ac:dyDescent="0.3">
      <c r="A18" s="4" t="s">
        <v>21</v>
      </c>
      <c r="B18" s="14">
        <f>SUM(B3:B17)</f>
        <v>13315</v>
      </c>
      <c r="C18" s="15">
        <f t="shared" ref="C18:E18" si="2">SUM(C3:C17)</f>
        <v>46405</v>
      </c>
      <c r="D18" s="15">
        <f t="shared" si="2"/>
        <v>4640.5</v>
      </c>
      <c r="E18" s="16">
        <f t="shared" si="2"/>
        <v>17955.5</v>
      </c>
      <c r="G18" s="28" t="s">
        <v>36</v>
      </c>
      <c r="H18" s="29">
        <f>COUNTIF(A3:A17,"*a")</f>
        <v>4</v>
      </c>
    </row>
    <row r="19" spans="1:8" ht="15.75" thickBot="1" x14ac:dyDescent="0.3">
      <c r="A19" s="4" t="s">
        <v>22</v>
      </c>
      <c r="B19" s="17">
        <f>MIN(B3:B17)</f>
        <v>610</v>
      </c>
      <c r="C19" s="18">
        <f t="shared" ref="C19:E19" si="3">MIN(C3:C17)</f>
        <v>735</v>
      </c>
      <c r="D19" s="18">
        <f t="shared" si="3"/>
        <v>73.5</v>
      </c>
      <c r="E19" s="19">
        <f t="shared" si="3"/>
        <v>684</v>
      </c>
    </row>
    <row r="20" spans="1:8" ht="15.75" thickBot="1" x14ac:dyDescent="0.3">
      <c r="A20" s="4" t="s">
        <v>23</v>
      </c>
      <c r="B20" s="17">
        <f>MAX(B3:B17)</f>
        <v>1290</v>
      </c>
      <c r="C20" s="18">
        <f t="shared" ref="C20:E20" si="4">MAX(C3:C17)</f>
        <v>7540</v>
      </c>
      <c r="D20" s="18">
        <f t="shared" si="4"/>
        <v>754</v>
      </c>
      <c r="E20" s="19">
        <f t="shared" si="4"/>
        <v>2044</v>
      </c>
    </row>
    <row r="21" spans="1:8" ht="15.75" thickBot="1" x14ac:dyDescent="0.3">
      <c r="A21" s="3" t="s">
        <v>24</v>
      </c>
      <c r="B21" s="20">
        <f>AVERAGE(B3:B17)</f>
        <v>887.66666666666663</v>
      </c>
      <c r="C21" s="21">
        <f t="shared" ref="C21:E21" si="5">AVERAGE(C3:C17)</f>
        <v>3093.6666666666665</v>
      </c>
      <c r="D21" s="21">
        <f t="shared" si="5"/>
        <v>309.36666666666667</v>
      </c>
      <c r="E21" s="22">
        <f t="shared" si="5"/>
        <v>1197.0333333333333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2019-10-25T08:47:37Z</dcterms:created>
  <dcterms:modified xsi:type="dcterms:W3CDTF">2019-10-25T09:40:31Z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6e23622e-d94c-4251-9ca7-3013d42d5161</vt:lpwstr>
  </property>
</Properties>
</file>