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car\Documents\poo\m1\Ejercicios\20191105\"/>
    </mc:Choice>
  </mc:AlternateContent>
  <bookViews>
    <workbookView xWindow="0" yWindow="0" windowWidth="28800" windowHeight="12330" tabRatio="725" activeTab="3"/>
  </bookViews>
  <sheets>
    <sheet name="105" sheetId="4" r:id="rId1"/>
    <sheet name="Tabla Multiplicar" sheetId="7" r:id="rId2"/>
    <sheet name="106" sheetId="5" r:id="rId3"/>
    <sheet name="Gráfico1" sheetId="10" r:id="rId4"/>
    <sheet name="109" sheetId="8" r:id="rId5"/>
    <sheet name="110" sheetId="9" r:id="rId6"/>
  </sheets>
  <externalReferences>
    <externalReference r:id="rId7"/>
  </externalReferences>
  <definedNames>
    <definedName name="Abril">#REF!</definedName>
    <definedName name="anscount" hidden="1">2</definedName>
    <definedName name="Apellido">'[1]27'!$C$15:$C$22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62913"/>
</workbook>
</file>

<file path=xl/calcChain.xml><?xml version="1.0" encoding="utf-8"?>
<calcChain xmlns="http://schemas.openxmlformats.org/spreadsheetml/2006/main">
  <c r="F21" i="9" l="1" a="1"/>
  <c r="F21" i="9" s="1"/>
  <c r="F19" i="9" a="1"/>
  <c r="F19" i="9"/>
  <c r="D28" i="5" a="1"/>
  <c r="D28" i="5" s="1"/>
  <c r="F20" i="9" a="1"/>
  <c r="F20" i="9"/>
  <c r="F18" i="9" a="1"/>
  <c r="F18" i="9"/>
  <c r="F17" i="9" a="1"/>
  <c r="F17" i="9"/>
  <c r="D27" i="5" a="1"/>
  <c r="D27" i="5" s="1"/>
  <c r="D23" i="8" a="1"/>
  <c r="D23" i="8"/>
  <c r="D24" i="8" a="1"/>
  <c r="D24" i="8"/>
  <c r="D22" i="8" a="1"/>
  <c r="D22" i="8" s="1"/>
  <c r="C8" i="7" l="1" a="1"/>
  <c r="C8" i="7" s="1"/>
  <c r="F12" i="7"/>
  <c r="J12" i="7"/>
  <c r="D13" i="7"/>
  <c r="H13" i="7"/>
  <c r="L13" i="7"/>
  <c r="F14" i="7"/>
  <c r="J14" i="7"/>
  <c r="D15" i="7"/>
  <c r="H15" i="7"/>
  <c r="L15" i="7"/>
  <c r="F16" i="7"/>
  <c r="J16" i="7"/>
  <c r="D17" i="7"/>
  <c r="H17" i="7"/>
  <c r="L17" i="7"/>
  <c r="D26" i="5" a="1"/>
  <c r="D26" i="5"/>
  <c r="D25" i="5" a="1"/>
  <c r="D25" i="5" s="1"/>
  <c r="G8" i="4" a="1"/>
  <c r="G9" i="4" s="1"/>
  <c r="G8" i="4"/>
  <c r="G11" i="4"/>
  <c r="G12" i="4"/>
  <c r="G15" i="4"/>
  <c r="G16" i="4"/>
  <c r="F8" i="4" a="1"/>
  <c r="F9" i="4" s="1"/>
  <c r="F8" i="4"/>
  <c r="F11" i="4"/>
  <c r="F12" i="4"/>
  <c r="F15" i="4"/>
  <c r="F16" i="4"/>
  <c r="E8" i="4" a="1"/>
  <c r="E9" i="4" s="1"/>
  <c r="E8" i="4"/>
  <c r="E11" i="4"/>
  <c r="E12" i="4"/>
  <c r="E15" i="4"/>
  <c r="E16" i="4"/>
  <c r="L11" i="7" l="1"/>
  <c r="H11" i="7"/>
  <c r="D11" i="7"/>
  <c r="J10" i="7"/>
  <c r="F10" i="7"/>
  <c r="L9" i="7"/>
  <c r="H9" i="7"/>
  <c r="D9" i="7"/>
  <c r="J8" i="7"/>
  <c r="F8" i="7"/>
  <c r="K17" i="7"/>
  <c r="G17" i="7"/>
  <c r="C17" i="7"/>
  <c r="I16" i="7"/>
  <c r="E16" i="7"/>
  <c r="K15" i="7"/>
  <c r="G15" i="7"/>
  <c r="C15" i="7"/>
  <c r="I14" i="7"/>
  <c r="E14" i="7"/>
  <c r="K13" i="7"/>
  <c r="G13" i="7"/>
  <c r="C13" i="7"/>
  <c r="I12" i="7"/>
  <c r="E12" i="7"/>
  <c r="K11" i="7"/>
  <c r="G11" i="7"/>
  <c r="C11" i="7"/>
  <c r="I10" i="7"/>
  <c r="E10" i="7"/>
  <c r="K9" i="7"/>
  <c r="G9" i="7"/>
  <c r="C9" i="7"/>
  <c r="I8" i="7"/>
  <c r="E8" i="7"/>
  <c r="J17" i="7"/>
  <c r="F17" i="7"/>
  <c r="L16" i="7"/>
  <c r="H16" i="7"/>
  <c r="D16" i="7"/>
  <c r="J15" i="7"/>
  <c r="F15" i="7"/>
  <c r="L14" i="7"/>
  <c r="H14" i="7"/>
  <c r="D14" i="7"/>
  <c r="J13" i="7"/>
  <c r="F13" i="7"/>
  <c r="L12" i="7"/>
  <c r="H12" i="7"/>
  <c r="D12" i="7"/>
  <c r="J11" i="7"/>
  <c r="F11" i="7"/>
  <c r="L10" i="7"/>
  <c r="H10" i="7"/>
  <c r="D10" i="7"/>
  <c r="J9" i="7"/>
  <c r="F9" i="7"/>
  <c r="L8" i="7"/>
  <c r="H8" i="7"/>
  <c r="D8" i="7"/>
  <c r="I17" i="7"/>
  <c r="E17" i="7"/>
  <c r="K16" i="7"/>
  <c r="G16" i="7"/>
  <c r="C16" i="7"/>
  <c r="I15" i="7"/>
  <c r="E15" i="7"/>
  <c r="K14" i="7"/>
  <c r="G14" i="7"/>
  <c r="C14" i="7"/>
  <c r="I13" i="7"/>
  <c r="E13" i="7"/>
  <c r="K12" i="7"/>
  <c r="G12" i="7"/>
  <c r="C12" i="7"/>
  <c r="I11" i="7"/>
  <c r="E11" i="7"/>
  <c r="K10" i="7"/>
  <c r="G10" i="7"/>
  <c r="C10" i="7"/>
  <c r="I9" i="7"/>
  <c r="E9" i="7"/>
  <c r="K8" i="7"/>
  <c r="G8" i="7"/>
  <c r="G14" i="4"/>
  <c r="G10" i="4"/>
  <c r="G17" i="4"/>
  <c r="G13" i="4"/>
  <c r="F14" i="4"/>
  <c r="F10" i="4"/>
  <c r="F17" i="4"/>
  <c r="F13" i="4"/>
  <c r="E14" i="4"/>
  <c r="E10" i="4"/>
  <c r="E17" i="4"/>
  <c r="E13" i="4"/>
</calcChain>
</file>

<file path=xl/sharedStrings.xml><?xml version="1.0" encoding="utf-8"?>
<sst xmlns="http://schemas.openxmlformats.org/spreadsheetml/2006/main" count="79" uniqueCount="60">
  <si>
    <t>EJERCICIO 105</t>
  </si>
  <si>
    <t>EJERCICIO 106</t>
  </si>
  <si>
    <t>EJERCICIO 108</t>
  </si>
  <si>
    <t>EJERCICIO 109</t>
  </si>
  <si>
    <t>EJERCICIO 110</t>
  </si>
  <si>
    <t>Cuántos pagan más de 600 euros</t>
  </si>
  <si>
    <t>Precio medio incluyendo los descuentos aplicados</t>
  </si>
  <si>
    <t>Importe total sin aplicar el descuento individual</t>
  </si>
  <si>
    <t>Importe total descontando el porcentaje anotado</t>
  </si>
  <si>
    <t>Qué cantidad se pide de la referencia:</t>
  </si>
  <si>
    <t>Filtro pantalla</t>
  </si>
  <si>
    <t>Soporte organizador</t>
  </si>
  <si>
    <t>Tinta impresora</t>
  </si>
  <si>
    <t>Fundas diskette</t>
  </si>
  <si>
    <t>Fundas CD</t>
  </si>
  <si>
    <t>Papel fotográfico</t>
  </si>
  <si>
    <t>Talonario gastos</t>
  </si>
  <si>
    <t>Referecia</t>
  </si>
  <si>
    <t>Importe</t>
  </si>
  <si>
    <t>Precio 2002</t>
  </si>
  <si>
    <t>Variaciones entre los dos años</t>
  </si>
  <si>
    <t>Veces que mantiene el precio</t>
  </si>
  <si>
    <t>FÓRMULAS MATRICIALES</t>
  </si>
  <si>
    <t>FUNCIONES MATRICIALES MATEMATICAS</t>
  </si>
  <si>
    <t>FORMULAS MATRICIALES</t>
  </si>
  <si>
    <t>Precio medio</t>
  </si>
  <si>
    <t>Precio 2001</t>
  </si>
  <si>
    <t>Cantidad</t>
  </si>
  <si>
    <t>Precio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</si>
  <si>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</si>
  <si>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</si>
  <si>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</si>
  <si>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</si>
  <si>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</si>
  <si>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</si>
  <si>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</si>
  <si>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</si>
  <si>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</si>
  <si>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</si>
  <si>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Cuanto pide el cliente:</t>
  </si>
  <si>
    <t>Ventas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</si>
  <si>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</si>
  <si>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</si>
  <si>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</si>
  <si>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</si>
  <si>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</si>
  <si>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</si>
  <si>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</si>
  <si>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</si>
  <si>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</si>
  <si>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</si>
  <si>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</si>
  <si>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</si>
  <si>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Aumentos entre los dos años</t>
  </si>
  <si>
    <t>Meses</t>
  </si>
  <si>
    <t>Descuento</t>
  </si>
  <si>
    <t>Descripción</t>
  </si>
  <si>
    <t>Importe neto</t>
  </si>
  <si>
    <t>Total € cobrados:</t>
  </si>
  <si>
    <t>Cuantos pagan más de 10.000 €: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</si>
</sst>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164" formatCode="&quot;$&quot;#,##0.00_);[Red]\(&quot;$&quot;#,##0.00\)"/>
    <numFmt numFmtId="165" formatCode="&quot;$&quot;#,##0;[Red]\-&quot;$&quot;#,##0"/>
    <numFmt numFmtId="166" formatCode="0.0"/>
    <numFmt numFmtId="167" formatCode="_-* #,##0.00\ [$€-1]_-;\-* #,##0.00\ [$€-1]_-;_-* &quot;-&quot;??\ [$€-1]_-"/>
    <numFmt numFmtId="168" formatCode="_-* #,##0\ [$€-1]_-;\-* #,##0\ [$€-1]_-;_-* &quot;-&quot;??\ [$€-1]_-"/>
    <numFmt numFmtId="169" formatCode="#,##0\ &quot;€&quot;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b/>
      <sz val="9"/>
      <color indexed="18"/>
      <name val="Arial"/>
      <family val="2"/>
    </font>
    <font>
      <sz val="10"/>
      <name val="MS Sans Serif"/>
    </font>
    <font>
      <sz val="8"/>
      <name val="Helv"/>
    </font>
    <font>
      <b/>
      <sz val="10"/>
      <color indexed="9"/>
      <name val="Arial"/>
      <family val="2"/>
    </font>
    <font>
      <sz val="10"/>
      <color indexed="43"/>
      <name val="Arial"/>
      <family val="2"/>
    </font>
    <font>
      <b/>
      <sz val="10"/>
      <color indexed="47"/>
      <name val="Arial"/>
      <family val="2"/>
    </font>
    <font>
      <sz val="10"/>
      <color indexed="41"/>
      <name val="Arial"/>
      <family val="2"/>
    </font>
    <font>
      <b/>
      <sz val="10"/>
      <color indexed="18"/>
      <name val="Arial"/>
      <family val="2"/>
    </font>
    <font>
      <i/>
      <sz val="10"/>
      <color indexed="4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54"/>
      </left>
      <right style="thin">
        <color indexed="54"/>
      </right>
      <top style="medium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medium">
        <color indexed="54"/>
      </top>
      <bottom style="thin">
        <color indexed="54"/>
      </bottom>
      <diagonal/>
    </border>
    <border>
      <left style="thin">
        <color indexed="54"/>
      </left>
      <right style="medium">
        <color indexed="54"/>
      </right>
      <top style="medium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medium">
        <color indexed="54"/>
      </right>
      <top style="thin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 style="thin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medium">
        <color indexed="54"/>
      </bottom>
      <diagonal/>
    </border>
    <border>
      <left style="thin">
        <color indexed="54"/>
      </left>
      <right style="medium">
        <color indexed="54"/>
      </right>
      <top style="thin">
        <color indexed="54"/>
      </top>
      <bottom style="medium">
        <color indexed="54"/>
      </bottom>
      <diagonal/>
    </border>
    <border>
      <left style="medium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medium">
        <color indexed="60"/>
      </right>
      <top style="medium">
        <color indexed="60"/>
      </top>
      <bottom style="thin">
        <color indexed="60"/>
      </bottom>
      <diagonal/>
    </border>
    <border>
      <left style="medium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medium">
        <color indexed="60"/>
      </right>
      <top style="thin">
        <color indexed="60"/>
      </top>
      <bottom style="thin">
        <color indexed="60"/>
      </bottom>
      <diagonal/>
    </border>
    <border>
      <left style="medium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medium">
        <color indexed="60"/>
      </right>
      <top style="thin">
        <color indexed="60"/>
      </top>
      <bottom style="medium">
        <color indexed="6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24"/>
      </left>
      <right style="thick">
        <color indexed="24"/>
      </right>
      <top style="thick">
        <color indexed="24"/>
      </top>
      <bottom style="thin">
        <color indexed="24"/>
      </bottom>
      <diagonal/>
    </border>
    <border>
      <left style="thick">
        <color indexed="24"/>
      </left>
      <right style="thick">
        <color indexed="24"/>
      </right>
      <top style="thin">
        <color indexed="24"/>
      </top>
      <bottom style="thin">
        <color indexed="24"/>
      </bottom>
      <diagonal/>
    </border>
    <border>
      <left style="thick">
        <color indexed="24"/>
      </left>
      <right style="thick">
        <color indexed="24"/>
      </right>
      <top style="thin">
        <color indexed="24"/>
      </top>
      <bottom style="thick">
        <color indexed="24"/>
      </bottom>
      <diagonal/>
    </border>
    <border>
      <left style="thick">
        <color indexed="24"/>
      </left>
      <right style="thick">
        <color indexed="24"/>
      </right>
      <top style="thick">
        <color indexed="24"/>
      </top>
      <bottom style="thick">
        <color indexed="24"/>
      </bottom>
      <diagonal/>
    </border>
    <border>
      <left style="thick">
        <color indexed="24"/>
      </left>
      <right style="thin">
        <color indexed="24"/>
      </right>
      <top style="thick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ck">
        <color indexed="24"/>
      </top>
      <bottom style="thin">
        <color indexed="24"/>
      </bottom>
      <diagonal/>
    </border>
    <border>
      <left style="thin">
        <color indexed="24"/>
      </left>
      <right style="thick">
        <color indexed="24"/>
      </right>
      <top style="thick">
        <color indexed="24"/>
      </top>
      <bottom style="thin">
        <color indexed="24"/>
      </bottom>
      <diagonal/>
    </border>
    <border>
      <left style="thick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ck">
        <color indexed="24"/>
      </right>
      <top style="thin">
        <color indexed="24"/>
      </top>
      <bottom style="thin">
        <color indexed="24"/>
      </bottom>
      <diagonal/>
    </border>
    <border>
      <left style="thick">
        <color indexed="24"/>
      </left>
      <right style="thin">
        <color indexed="24"/>
      </right>
      <top style="thin">
        <color indexed="24"/>
      </top>
      <bottom style="thick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ck">
        <color indexed="24"/>
      </bottom>
      <diagonal/>
    </border>
    <border>
      <left style="thin">
        <color indexed="24"/>
      </left>
      <right style="thick">
        <color indexed="24"/>
      </right>
      <top style="thin">
        <color indexed="24"/>
      </top>
      <bottom style="thick">
        <color indexed="24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38" fontId="1" fillId="0" borderId="0" applyFont="0" applyFill="0" applyBorder="0" applyAlignment="0" applyProtection="0"/>
    <xf numFmtId="4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0" xfId="6" applyAlignment="1" applyProtection="1"/>
    <xf numFmtId="0" fontId="0" fillId="2" borderId="0" xfId="0" applyFill="1"/>
    <xf numFmtId="0" fontId="0" fillId="0" borderId="0" xfId="0" applyFill="1" applyBorder="1"/>
    <xf numFmtId="0" fontId="0" fillId="0" borderId="4" xfId="0" applyBorder="1"/>
    <xf numFmtId="0" fontId="9" fillId="3" borderId="5" xfId="0" applyFont="1" applyFill="1" applyBorder="1"/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0" fillId="0" borderId="9" xfId="0" applyBorder="1"/>
    <xf numFmtId="0" fontId="0" fillId="0" borderId="10" xfId="0" applyBorder="1"/>
    <xf numFmtId="0" fontId="9" fillId="3" borderId="11" xfId="0" applyFont="1" applyFill="1" applyBorder="1"/>
    <xf numFmtId="0" fontId="0" fillId="0" borderId="12" xfId="0" applyBorder="1"/>
    <xf numFmtId="0" fontId="0" fillId="0" borderId="13" xfId="0" applyBorder="1"/>
    <xf numFmtId="0" fontId="10" fillId="4" borderId="14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Continuous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8" fillId="5" borderId="20" xfId="0" applyFont="1" applyFill="1" applyBorder="1"/>
    <xf numFmtId="0" fontId="8" fillId="5" borderId="21" xfId="0" applyFont="1" applyFill="1" applyBorder="1"/>
    <xf numFmtId="0" fontId="2" fillId="0" borderId="0" xfId="0" applyFont="1" applyAlignment="1">
      <alignment horizontal="left"/>
    </xf>
    <xf numFmtId="0" fontId="8" fillId="5" borderId="22" xfId="0" applyFont="1" applyFill="1" applyBorder="1"/>
    <xf numFmtId="166" fontId="3" fillId="0" borderId="0" xfId="0" applyNumberFormat="1" applyFont="1" applyBorder="1"/>
    <xf numFmtId="0" fontId="0" fillId="0" borderId="9" xfId="0" applyFill="1" applyBorder="1"/>
    <xf numFmtId="0" fontId="12" fillId="7" borderId="24" xfId="0" applyFont="1" applyFill="1" applyBorder="1"/>
    <xf numFmtId="0" fontId="12" fillId="7" borderId="25" xfId="0" applyFont="1" applyFill="1" applyBorder="1"/>
    <xf numFmtId="0" fontId="12" fillId="7" borderId="26" xfId="0" applyFont="1" applyFill="1" applyBorder="1"/>
    <xf numFmtId="0" fontId="12" fillId="7" borderId="27" xfId="0" applyFont="1" applyFill="1" applyBorder="1"/>
    <xf numFmtId="0" fontId="12" fillId="7" borderId="28" xfId="0" applyFont="1" applyFill="1" applyBorder="1"/>
    <xf numFmtId="0" fontId="12" fillId="7" borderId="2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/>
    <xf numFmtId="9" fontId="0" fillId="0" borderId="32" xfId="0" applyNumberFormat="1" applyBorder="1"/>
    <xf numFmtId="9" fontId="0" fillId="0" borderId="32" xfId="7" applyFont="1" applyBorder="1"/>
    <xf numFmtId="0" fontId="0" fillId="0" borderId="33" xfId="0" applyBorder="1" applyAlignment="1">
      <alignment horizontal="center"/>
    </xf>
    <xf numFmtId="0" fontId="0" fillId="0" borderId="34" xfId="0" applyBorder="1"/>
    <xf numFmtId="9" fontId="0" fillId="0" borderId="35" xfId="7" applyFont="1" applyBorder="1"/>
    <xf numFmtId="0" fontId="10" fillId="4" borderId="36" xfId="0" applyFont="1" applyFill="1" applyBorder="1" applyAlignment="1">
      <alignment horizontal="centerContinuous" vertical="center" wrapText="1"/>
    </xf>
    <xf numFmtId="0" fontId="0" fillId="0" borderId="37" xfId="0" applyBorder="1"/>
    <xf numFmtId="0" fontId="0" fillId="0" borderId="38" xfId="0" applyBorder="1"/>
    <xf numFmtId="0" fontId="4" fillId="0" borderId="0" xfId="6" applyAlignment="1" applyProtection="1">
      <alignment horizontal="right"/>
    </xf>
    <xf numFmtId="167" fontId="0" fillId="0" borderId="1" xfId="5" applyFont="1" applyBorder="1"/>
    <xf numFmtId="0" fontId="2" fillId="0" borderId="0" xfId="0" applyFont="1" applyAlignment="1">
      <alignment horizontal="left" indent="5"/>
    </xf>
    <xf numFmtId="167" fontId="0" fillId="0" borderId="4" xfId="5" applyFont="1" applyBorder="1"/>
    <xf numFmtId="0" fontId="8" fillId="5" borderId="1" xfId="0" applyFont="1" applyFill="1" applyBorder="1"/>
    <xf numFmtId="0" fontId="8" fillId="5" borderId="1" xfId="0" applyFont="1" applyFill="1" applyBorder="1" applyAlignment="1">
      <alignment horizontal="center"/>
    </xf>
    <xf numFmtId="0" fontId="9" fillId="0" borderId="0" xfId="0" applyFont="1"/>
    <xf numFmtId="0" fontId="13" fillId="6" borderId="0" xfId="0" applyFont="1" applyFill="1"/>
    <xf numFmtId="0" fontId="0" fillId="0" borderId="39" xfId="0" applyBorder="1" applyAlignment="1">
      <alignment horizontal="center"/>
    </xf>
    <xf numFmtId="168" fontId="0" fillId="0" borderId="40" xfId="5" applyNumberFormat="1" applyFont="1" applyBorder="1" applyAlignment="1">
      <alignment horizontal="left" indent="2"/>
    </xf>
    <xf numFmtId="168" fontId="0" fillId="0" borderId="41" xfId="5" applyNumberFormat="1" applyFont="1" applyBorder="1" applyAlignment="1">
      <alignment horizontal="left" indent="2"/>
    </xf>
    <xf numFmtId="169" fontId="13" fillId="6" borderId="0" xfId="0" applyNumberFormat="1" applyFont="1" applyFill="1"/>
    <xf numFmtId="2" fontId="13" fillId="6" borderId="0" xfId="0" applyNumberFormat="1" applyFont="1" applyFill="1"/>
    <xf numFmtId="167" fontId="0" fillId="0" borderId="1" xfId="0" applyNumberFormat="1" applyBorder="1"/>
    <xf numFmtId="44" fontId="0" fillId="0" borderId="1" xfId="8" applyFont="1" applyBorder="1"/>
    <xf numFmtId="44" fontId="3" fillId="0" borderId="1" xfId="8" applyFont="1" applyBorder="1"/>
    <xf numFmtId="44" fontId="3" fillId="0" borderId="4" xfId="8" applyFont="1" applyBorder="1"/>
    <xf numFmtId="44" fontId="0" fillId="0" borderId="4" xfId="8" applyFont="1" applyBorder="1"/>
    <xf numFmtId="44" fontId="0" fillId="0" borderId="1" xfId="8" applyFont="1" applyFill="1" applyBorder="1"/>
    <xf numFmtId="44" fontId="0" fillId="0" borderId="4" xfId="8" applyFont="1" applyFill="1" applyBorder="1"/>
    <xf numFmtId="44" fontId="12" fillId="7" borderId="23" xfId="8" applyFont="1" applyFill="1" applyBorder="1"/>
    <xf numFmtId="44" fontId="12" fillId="7" borderId="24" xfId="8" applyFont="1" applyFill="1" applyBorder="1"/>
    <xf numFmtId="0" fontId="11" fillId="9" borderId="0" xfId="0" applyFont="1" applyFill="1" applyAlignment="1">
      <alignment horizontal="left"/>
    </xf>
    <xf numFmtId="0" fontId="10" fillId="4" borderId="0" xfId="0" applyFont="1" applyFill="1" applyBorder="1" applyAlignment="1">
      <alignment horizontal="center"/>
    </xf>
    <xf numFmtId="0" fontId="12" fillId="8" borderId="0" xfId="0" applyFont="1" applyFill="1" applyAlignment="1">
      <alignment horizontal="left"/>
    </xf>
  </cellXfs>
  <cellStyles count="9">
    <cellStyle name="Comma [0]" xfId="1"/>
    <cellStyle name="Comma_SOLVER1" xfId="2"/>
    <cellStyle name="Currency [0]" xfId="3"/>
    <cellStyle name="Currency_Solver Example" xfId="4"/>
    <cellStyle name="Euro" xfId="5"/>
    <cellStyle name="Hipervínculo" xfId="6" builtinId="8"/>
    <cellStyle name="Moneda" xfId="8" builtinId="4"/>
    <cellStyle name="Normal" xfId="0" builtinId="0"/>
    <cellStyle name="Porcentaje" xfId="7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'109'!$C$8</c:f>
              <c:strCache>
                <c:ptCount val="1"/>
                <c:pt idx="0">
                  <c:v>Precio 2001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'109'!$B$9:$B$20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'109'!$C$9:$C$20</c:f>
              <c:numCache>
                <c:formatCode>General</c:formatCode>
                <c:ptCount val="12"/>
                <c:pt idx="0">
                  <c:v>79</c:v>
                </c:pt>
                <c:pt idx="1">
                  <c:v>80</c:v>
                </c:pt>
                <c:pt idx="2">
                  <c:v>85</c:v>
                </c:pt>
                <c:pt idx="3">
                  <c:v>82</c:v>
                </c:pt>
                <c:pt idx="4">
                  <c:v>76</c:v>
                </c:pt>
                <c:pt idx="5">
                  <c:v>83</c:v>
                </c:pt>
                <c:pt idx="6">
                  <c:v>83</c:v>
                </c:pt>
                <c:pt idx="7">
                  <c:v>83</c:v>
                </c:pt>
                <c:pt idx="8">
                  <c:v>87</c:v>
                </c:pt>
                <c:pt idx="9">
                  <c:v>90</c:v>
                </c:pt>
                <c:pt idx="10">
                  <c:v>96</c:v>
                </c:pt>
                <c:pt idx="11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5F4-9F46-9B83D15B960D}"/>
            </c:ext>
          </c:extLst>
        </c:ser>
        <c:ser>
          <c:idx val="1"/>
          <c:order val="1"/>
          <c:tx>
            <c:strRef>
              <c:f>'109'!$D$8</c:f>
              <c:strCache>
                <c:ptCount val="1"/>
                <c:pt idx="0">
                  <c:v>Precio 2002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'109'!$B$9:$B$20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'109'!$D$9:$D$20</c:f>
              <c:numCache>
                <c:formatCode>General</c:formatCode>
                <c:ptCount val="12"/>
                <c:pt idx="0">
                  <c:v>81</c:v>
                </c:pt>
                <c:pt idx="1">
                  <c:v>79</c:v>
                </c:pt>
                <c:pt idx="2">
                  <c:v>85</c:v>
                </c:pt>
                <c:pt idx="3">
                  <c:v>85</c:v>
                </c:pt>
                <c:pt idx="4">
                  <c:v>76</c:v>
                </c:pt>
                <c:pt idx="5">
                  <c:v>80</c:v>
                </c:pt>
                <c:pt idx="6">
                  <c:v>83</c:v>
                </c:pt>
                <c:pt idx="7">
                  <c:v>83</c:v>
                </c:pt>
                <c:pt idx="8">
                  <c:v>89</c:v>
                </c:pt>
                <c:pt idx="9">
                  <c:v>91</c:v>
                </c:pt>
                <c:pt idx="10">
                  <c:v>95</c:v>
                </c:pt>
                <c:pt idx="1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8-45F4-9F46-9B83D15B9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812513231"/>
        <c:axId val="1812510735"/>
      </c:barChart>
      <c:catAx>
        <c:axId val="181251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12510735"/>
        <c:crosses val="autoZero"/>
        <c:auto val="1"/>
        <c:lblAlgn val="ctr"/>
        <c:lblOffset val="100"/>
        <c:noMultiLvlLbl val="0"/>
      </c:catAx>
      <c:valAx>
        <c:axId val="181251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1251323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95250</xdr:rowOff>
    </xdr:from>
    <xdr:to>
      <xdr:col>7</xdr:col>
      <xdr:colOff>28575</xdr:colOff>
      <xdr:row>5</xdr:row>
      <xdr:rowOff>123825</xdr:rowOff>
    </xdr:to>
    <xdr:sp macro="" textlink="">
      <xdr:nvSpPr>
        <xdr:cNvPr id="276481" name="Texto 3"/>
        <xdr:cNvSpPr txBox="1">
          <a:spLocks noChangeArrowheads="1"/>
        </xdr:cNvSpPr>
      </xdr:nvSpPr>
      <xdr:spPr bwMode="auto">
        <a:xfrm>
          <a:off x="114300" y="257175"/>
          <a:ext cx="5429250" cy="676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700"/>
            </a:lnSpc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Calcular el importe utilizando funciones matriciales y a continuación restarle el 5% de descuento.</a:t>
          </a:r>
        </a:p>
        <a:p>
          <a:pPr algn="l" rtl="0">
            <a:lnSpc>
              <a:spcPts val="900"/>
            </a:lnSpc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Las operaciones tienen que efectuarse una sóla vez sin que sea necesario arrastrar la operación.</a:t>
          </a:r>
        </a:p>
        <a:p>
          <a:pPr algn="l" rtl="0">
            <a:lnSpc>
              <a:spcPts val="1000"/>
            </a:lnSpc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900"/>
            </a:lnSpc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2</xdr:row>
      <xdr:rowOff>85725</xdr:rowOff>
    </xdr:from>
    <xdr:ext cx="5135508" cy="318036"/>
    <xdr:sp macro="" textlink="">
      <xdr:nvSpPr>
        <xdr:cNvPr id="277505" name="Text Box 1"/>
        <xdr:cNvSpPr txBox="1">
          <a:spLocks noChangeArrowheads="1"/>
        </xdr:cNvSpPr>
      </xdr:nvSpPr>
      <xdr:spPr bwMode="auto">
        <a:xfrm>
          <a:off x="285750" y="409575"/>
          <a:ext cx="5135508" cy="3180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Construir la tabla de multiplicar copiando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una sóla fórmula MATRICIAL 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en todo el rango.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Comparar el resultado con el ejercicio 34.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38100</xdr:rowOff>
    </xdr:from>
    <xdr:to>
      <xdr:col>6</xdr:col>
      <xdr:colOff>704850</xdr:colOff>
      <xdr:row>10</xdr:row>
      <xdr:rowOff>133350</xdr:rowOff>
    </xdr:to>
    <xdr:sp macro="" textlink="">
      <xdr:nvSpPr>
        <xdr:cNvPr id="160769" name="Text Box 1"/>
        <xdr:cNvSpPr txBox="1">
          <a:spLocks noChangeArrowheads="1"/>
        </xdr:cNvSpPr>
      </xdr:nvSpPr>
      <xdr:spPr bwMode="auto">
        <a:xfrm>
          <a:off x="28575" y="361950"/>
          <a:ext cx="5667375" cy="1390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Usando fórmulas matriciales exclusivamente y sin cálculos intermedios, responder a las siguientes preguntas utilizando la información de la tabla que se adjunta: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1) Cual es el total de euros cobrados: suma de (cantidad * precio)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2) Cual es el precio medio: suma de (cantidad * precio ) / suma de cantidades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3) Cuantos clientes pagan más de 10000 euros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4) Construir un modelo que sea capaz de devolver la cantidad que pide un determinado cliente introduciendo el nombre del cliente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Ejemplo: Dato: Cliente 8. Resultado de la fórmula: 135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152400</xdr:rowOff>
    </xdr:from>
    <xdr:to>
      <xdr:col>6</xdr:col>
      <xdr:colOff>628650</xdr:colOff>
      <xdr:row>5</xdr:row>
      <xdr:rowOff>142875</xdr:rowOff>
    </xdr:to>
    <xdr:sp macro="" textlink="">
      <xdr:nvSpPr>
        <xdr:cNvPr id="278529" name="Text Box 1"/>
        <xdr:cNvSpPr txBox="1">
          <a:spLocks noChangeArrowheads="1"/>
        </xdr:cNvSpPr>
      </xdr:nvSpPr>
      <xdr:spPr bwMode="auto">
        <a:xfrm>
          <a:off x="219075" y="314325"/>
          <a:ext cx="5438775" cy="63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1" i="1" strike="noStrike">
              <a:solidFill>
                <a:srgbClr val="000000"/>
              </a:solidFill>
              <a:latin typeface="Arial"/>
              <a:cs typeface="Arial"/>
            </a:rPr>
            <a:t>UTILIZANDO FUNCIONES MATRICIALES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Calcular el número de veces que se mantiene, aumenta y disminuye el precio en el año 2002 respecto el año 2001.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Por ejemplo: En enero del 2002 se aumenta el precio respecto el año 2001.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123825</xdr:rowOff>
    </xdr:from>
    <xdr:to>
      <xdr:col>7</xdr:col>
      <xdr:colOff>266700</xdr:colOff>
      <xdr:row>5</xdr:row>
      <xdr:rowOff>19050</xdr:rowOff>
    </xdr:to>
    <xdr:sp macro="" textlink="">
      <xdr:nvSpPr>
        <xdr:cNvPr id="286721" name="Text Box 1"/>
        <xdr:cNvSpPr txBox="1">
          <a:spLocks noChangeArrowheads="1"/>
        </xdr:cNvSpPr>
      </xdr:nvSpPr>
      <xdr:spPr bwMode="auto">
        <a:xfrm>
          <a:off x="314325" y="285750"/>
          <a:ext cx="4867275" cy="542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La siguiente tabla muestra el detalle de una factura en donde cada uno de los productos adquiridos tiene un descuento particular. </a:t>
          </a:r>
          <a:r>
            <a:rPr lang="es-ES" sz="1000" b="1" i="1" strike="noStrike">
              <a:solidFill>
                <a:srgbClr val="000000"/>
              </a:solidFill>
              <a:latin typeface="Arial"/>
              <a:cs typeface="Arial"/>
            </a:rPr>
            <a:t>UTILIZANDO FUNCIONES MATRICIALES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Contestar a las preguntas que se realizan a continuación de la tabla.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5"/>
  <dimension ref="A1:G18"/>
  <sheetViews>
    <sheetView workbookViewId="0">
      <selection activeCell="G8" sqref="G8"/>
    </sheetView>
  </sheetViews>
  <sheetFormatPr baseColWidth="10" defaultRowHeight="12.75" x14ac:dyDescent="0.2"/>
  <cols>
    <col min="1" max="1" width="8.85546875" customWidth="1"/>
    <col min="2" max="2" width="10.140625" customWidth="1"/>
    <col min="5" max="5" width="16.7109375" bestFit="1" customWidth="1"/>
    <col min="7" max="7" width="12.7109375" style="10" customWidth="1"/>
    <col min="8" max="16384" width="11.42578125" style="10"/>
  </cols>
  <sheetData>
    <row r="1" spans="1:7" x14ac:dyDescent="0.2">
      <c r="A1" s="1" t="s">
        <v>0</v>
      </c>
      <c r="B1" s="1"/>
      <c r="C1" s="29" t="s">
        <v>23</v>
      </c>
      <c r="F1" s="10"/>
      <c r="G1" s="49"/>
    </row>
    <row r="7" spans="1:7" x14ac:dyDescent="0.2">
      <c r="B7" s="53" t="s">
        <v>40</v>
      </c>
      <c r="C7" s="54" t="s">
        <v>27</v>
      </c>
      <c r="D7" s="54" t="s">
        <v>28</v>
      </c>
      <c r="E7" s="54" t="s">
        <v>18</v>
      </c>
      <c r="F7" s="54" t="s">
        <v>55</v>
      </c>
      <c r="G7" s="54" t="s">
        <v>57</v>
      </c>
    </row>
    <row r="8" spans="1:7" x14ac:dyDescent="0.2">
      <c r="B8" s="3" t="s">
        <v>29</v>
      </c>
      <c r="C8" s="3">
        <v>115</v>
      </c>
      <c r="D8" s="50">
        <v>44</v>
      </c>
      <c r="E8" s="62">
        <f t="array" ref="E8:E17">C8:C17*D8:D17</f>
        <v>5060</v>
      </c>
      <c r="F8" s="63">
        <f t="array" ref="F8:F17">E8:E17*0.05</f>
        <v>253</v>
      </c>
      <c r="G8" s="67">
        <f t="array" ref="G8:G17">E8:E17-F8:F17</f>
        <v>4807</v>
      </c>
    </row>
    <row r="9" spans="1:7" x14ac:dyDescent="0.2">
      <c r="B9" s="3" t="s">
        <v>30</v>
      </c>
      <c r="C9" s="3">
        <v>120</v>
      </c>
      <c r="D9" s="50">
        <v>45</v>
      </c>
      <c r="E9" s="63">
        <v>5400</v>
      </c>
      <c r="F9" s="63">
        <v>270</v>
      </c>
      <c r="G9" s="67">
        <v>5130</v>
      </c>
    </row>
    <row r="10" spans="1:7" x14ac:dyDescent="0.2">
      <c r="B10" s="3" t="s">
        <v>31</v>
      </c>
      <c r="C10" s="3">
        <v>345</v>
      </c>
      <c r="D10" s="50">
        <v>35</v>
      </c>
      <c r="E10" s="63">
        <v>12075</v>
      </c>
      <c r="F10" s="63">
        <v>603.75</v>
      </c>
      <c r="G10" s="67">
        <v>11471.25</v>
      </c>
    </row>
    <row r="11" spans="1:7" x14ac:dyDescent="0.2">
      <c r="B11" s="3" t="s">
        <v>32</v>
      </c>
      <c r="C11" s="3">
        <v>214</v>
      </c>
      <c r="D11" s="50">
        <v>40</v>
      </c>
      <c r="E11" s="64">
        <v>8560</v>
      </c>
      <c r="F11" s="63">
        <v>428</v>
      </c>
      <c r="G11" s="67">
        <v>8132</v>
      </c>
    </row>
    <row r="12" spans="1:7" x14ac:dyDescent="0.2">
      <c r="B12" s="3" t="s">
        <v>33</v>
      </c>
      <c r="C12" s="3">
        <v>200</v>
      </c>
      <c r="D12" s="50">
        <v>41</v>
      </c>
      <c r="E12" s="64">
        <v>8200</v>
      </c>
      <c r="F12" s="63">
        <v>410</v>
      </c>
      <c r="G12" s="67">
        <v>7790</v>
      </c>
    </row>
    <row r="13" spans="1:7" x14ac:dyDescent="0.2">
      <c r="B13" s="3" t="s">
        <v>34</v>
      </c>
      <c r="C13" s="3">
        <v>100</v>
      </c>
      <c r="D13" s="50">
        <v>50</v>
      </c>
      <c r="E13" s="64">
        <v>5000</v>
      </c>
      <c r="F13" s="63">
        <v>250</v>
      </c>
      <c r="G13" s="67">
        <v>4750</v>
      </c>
    </row>
    <row r="14" spans="1:7" x14ac:dyDescent="0.2">
      <c r="B14" s="3" t="s">
        <v>35</v>
      </c>
      <c r="C14" s="3">
        <v>57</v>
      </c>
      <c r="D14" s="50">
        <v>55</v>
      </c>
      <c r="E14" s="64">
        <v>3135</v>
      </c>
      <c r="F14" s="63">
        <v>156.75</v>
      </c>
      <c r="G14" s="67">
        <v>2978.25</v>
      </c>
    </row>
    <row r="15" spans="1:7" x14ac:dyDescent="0.2">
      <c r="B15" s="3" t="s">
        <v>36</v>
      </c>
      <c r="C15" s="3">
        <v>135</v>
      </c>
      <c r="D15" s="50">
        <v>44</v>
      </c>
      <c r="E15" s="64">
        <v>5940</v>
      </c>
      <c r="F15" s="63">
        <v>297</v>
      </c>
      <c r="G15" s="67">
        <v>5643</v>
      </c>
    </row>
    <row r="16" spans="1:7" x14ac:dyDescent="0.2">
      <c r="B16" s="3" t="s">
        <v>37</v>
      </c>
      <c r="C16" s="3">
        <v>450</v>
      </c>
      <c r="D16" s="50">
        <v>30</v>
      </c>
      <c r="E16" s="64">
        <v>13500</v>
      </c>
      <c r="F16" s="63">
        <v>675</v>
      </c>
      <c r="G16" s="67">
        <v>12825</v>
      </c>
    </row>
    <row r="17" spans="2:7" ht="13.5" thickBot="1" x14ac:dyDescent="0.25">
      <c r="B17" s="11" t="s">
        <v>38</v>
      </c>
      <c r="C17" s="11">
        <v>120</v>
      </c>
      <c r="D17" s="52">
        <v>45</v>
      </c>
      <c r="E17" s="65">
        <v>5400</v>
      </c>
      <c r="F17" s="66">
        <v>270</v>
      </c>
      <c r="G17" s="68">
        <v>5130</v>
      </c>
    </row>
    <row r="18" spans="2:7" x14ac:dyDescent="0.2">
      <c r="B18" s="31"/>
      <c r="C18" s="31"/>
      <c r="D18" s="31"/>
      <c r="E18" s="2"/>
    </row>
  </sheetData>
  <phoneticPr fontId="0" type="noConversion"/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/>
  <dimension ref="A1:N17"/>
  <sheetViews>
    <sheetView workbookViewId="0">
      <selection activeCell="H11" sqref="H11"/>
    </sheetView>
  </sheetViews>
  <sheetFormatPr baseColWidth="10" defaultRowHeight="12.75" x14ac:dyDescent="0.2"/>
  <cols>
    <col min="2" max="2" width="3.5703125" customWidth="1"/>
    <col min="3" max="4" width="3.7109375" customWidth="1"/>
    <col min="5" max="5" width="3.42578125" customWidth="1"/>
    <col min="6" max="6" width="4.140625" customWidth="1"/>
    <col min="7" max="7" width="5.28515625" customWidth="1"/>
    <col min="8" max="9" width="3.7109375" customWidth="1"/>
    <col min="10" max="10" width="4.140625" customWidth="1"/>
    <col min="11" max="11" width="4" customWidth="1"/>
    <col min="12" max="12" width="5.140625" customWidth="1"/>
  </cols>
  <sheetData>
    <row r="1" spans="1:14" x14ac:dyDescent="0.2">
      <c r="A1" s="1" t="s">
        <v>2</v>
      </c>
      <c r="C1" s="51" t="s">
        <v>22</v>
      </c>
      <c r="N1" s="8"/>
    </row>
    <row r="6" spans="1:14" ht="13.5" thickBot="1" x14ac:dyDescent="0.25"/>
    <row r="7" spans="1:14" x14ac:dyDescent="0.2">
      <c r="B7" s="12">
        <v>0</v>
      </c>
      <c r="C7" s="13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3">
        <v>8</v>
      </c>
      <c r="K7" s="13">
        <v>9</v>
      </c>
      <c r="L7" s="14">
        <v>10</v>
      </c>
    </row>
    <row r="8" spans="1:14" x14ac:dyDescent="0.2">
      <c r="B8" s="15">
        <v>1</v>
      </c>
      <c r="C8" s="32">
        <f t="array" ref="C8:L17">C7:L7*B8:B17</f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7">
        <v>10</v>
      </c>
    </row>
    <row r="9" spans="1:14" x14ac:dyDescent="0.2">
      <c r="B9" s="15">
        <v>2</v>
      </c>
      <c r="C9" s="16">
        <v>2</v>
      </c>
      <c r="D9" s="16">
        <v>4</v>
      </c>
      <c r="E9" s="16">
        <v>6</v>
      </c>
      <c r="F9" s="16">
        <v>8</v>
      </c>
      <c r="G9" s="16">
        <v>10</v>
      </c>
      <c r="H9" s="16">
        <v>12</v>
      </c>
      <c r="I9" s="16">
        <v>14</v>
      </c>
      <c r="J9" s="16">
        <v>16</v>
      </c>
      <c r="K9" s="16">
        <v>18</v>
      </c>
      <c r="L9" s="17">
        <v>20</v>
      </c>
    </row>
    <row r="10" spans="1:14" x14ac:dyDescent="0.2">
      <c r="B10" s="15">
        <v>3</v>
      </c>
      <c r="C10" s="16">
        <v>3</v>
      </c>
      <c r="D10" s="16">
        <v>6</v>
      </c>
      <c r="E10" s="16">
        <v>9</v>
      </c>
      <c r="F10" s="16">
        <v>12</v>
      </c>
      <c r="G10" s="16">
        <v>15</v>
      </c>
      <c r="H10" s="16">
        <v>18</v>
      </c>
      <c r="I10" s="16">
        <v>21</v>
      </c>
      <c r="J10" s="16">
        <v>24</v>
      </c>
      <c r="K10" s="16">
        <v>27</v>
      </c>
      <c r="L10" s="17">
        <v>30</v>
      </c>
    </row>
    <row r="11" spans="1:14" x14ac:dyDescent="0.2">
      <c r="B11" s="15">
        <v>4</v>
      </c>
      <c r="C11" s="16">
        <v>4</v>
      </c>
      <c r="D11" s="16">
        <v>8</v>
      </c>
      <c r="E11" s="16">
        <v>12</v>
      </c>
      <c r="F11" s="16">
        <v>16</v>
      </c>
      <c r="G11" s="16">
        <v>20</v>
      </c>
      <c r="H11" s="16">
        <v>24</v>
      </c>
      <c r="I11" s="16">
        <v>28</v>
      </c>
      <c r="J11" s="16">
        <v>32</v>
      </c>
      <c r="K11" s="16">
        <v>36</v>
      </c>
      <c r="L11" s="17">
        <v>40</v>
      </c>
    </row>
    <row r="12" spans="1:14" x14ac:dyDescent="0.2">
      <c r="B12" s="15">
        <v>5</v>
      </c>
      <c r="C12" s="16">
        <v>5</v>
      </c>
      <c r="D12" s="16">
        <v>10</v>
      </c>
      <c r="E12" s="16">
        <v>15</v>
      </c>
      <c r="F12" s="16">
        <v>20</v>
      </c>
      <c r="G12" s="16">
        <v>25</v>
      </c>
      <c r="H12" s="16">
        <v>30</v>
      </c>
      <c r="I12" s="16">
        <v>35</v>
      </c>
      <c r="J12" s="16">
        <v>40</v>
      </c>
      <c r="K12" s="16">
        <v>45</v>
      </c>
      <c r="L12" s="17">
        <v>50</v>
      </c>
    </row>
    <row r="13" spans="1:14" x14ac:dyDescent="0.2">
      <c r="B13" s="15">
        <v>6</v>
      </c>
      <c r="C13" s="16">
        <v>6</v>
      </c>
      <c r="D13" s="16">
        <v>12</v>
      </c>
      <c r="E13" s="16">
        <v>18</v>
      </c>
      <c r="F13" s="16">
        <v>24</v>
      </c>
      <c r="G13" s="16">
        <v>30</v>
      </c>
      <c r="H13" s="16">
        <v>36</v>
      </c>
      <c r="I13" s="16">
        <v>42</v>
      </c>
      <c r="J13" s="16">
        <v>48</v>
      </c>
      <c r="K13" s="16">
        <v>54</v>
      </c>
      <c r="L13" s="17">
        <v>60</v>
      </c>
    </row>
    <row r="14" spans="1:14" x14ac:dyDescent="0.2">
      <c r="B14" s="15">
        <v>7</v>
      </c>
      <c r="C14" s="16">
        <v>7</v>
      </c>
      <c r="D14" s="16">
        <v>14</v>
      </c>
      <c r="E14" s="16">
        <v>21</v>
      </c>
      <c r="F14" s="16">
        <v>28</v>
      </c>
      <c r="G14" s="16">
        <v>35</v>
      </c>
      <c r="H14" s="16">
        <v>42</v>
      </c>
      <c r="I14" s="16">
        <v>49</v>
      </c>
      <c r="J14" s="16">
        <v>56</v>
      </c>
      <c r="K14" s="16">
        <v>63</v>
      </c>
      <c r="L14" s="17">
        <v>70</v>
      </c>
    </row>
    <row r="15" spans="1:14" x14ac:dyDescent="0.2">
      <c r="B15" s="15">
        <v>8</v>
      </c>
      <c r="C15" s="16">
        <v>8</v>
      </c>
      <c r="D15" s="16">
        <v>16</v>
      </c>
      <c r="E15" s="16">
        <v>24</v>
      </c>
      <c r="F15" s="16">
        <v>32</v>
      </c>
      <c r="G15" s="16">
        <v>40</v>
      </c>
      <c r="H15" s="16">
        <v>48</v>
      </c>
      <c r="I15" s="16">
        <v>56</v>
      </c>
      <c r="J15" s="16">
        <v>64</v>
      </c>
      <c r="K15" s="16">
        <v>72</v>
      </c>
      <c r="L15" s="17">
        <v>80</v>
      </c>
    </row>
    <row r="16" spans="1:14" x14ac:dyDescent="0.2">
      <c r="B16" s="15">
        <v>9</v>
      </c>
      <c r="C16" s="16">
        <v>9</v>
      </c>
      <c r="D16" s="16">
        <v>18</v>
      </c>
      <c r="E16" s="16">
        <v>27</v>
      </c>
      <c r="F16" s="16">
        <v>36</v>
      </c>
      <c r="G16" s="16">
        <v>45</v>
      </c>
      <c r="H16" s="16">
        <v>54</v>
      </c>
      <c r="I16" s="16">
        <v>63</v>
      </c>
      <c r="J16" s="16">
        <v>72</v>
      </c>
      <c r="K16" s="16">
        <v>81</v>
      </c>
      <c r="L16" s="17">
        <v>90</v>
      </c>
    </row>
    <row r="17" spans="2:12" ht="13.5" thickBot="1" x14ac:dyDescent="0.25">
      <c r="B17" s="18">
        <v>10</v>
      </c>
      <c r="C17" s="19">
        <v>10</v>
      </c>
      <c r="D17" s="19">
        <v>20</v>
      </c>
      <c r="E17" s="19">
        <v>30</v>
      </c>
      <c r="F17" s="19">
        <v>40</v>
      </c>
      <c r="G17" s="19">
        <v>50</v>
      </c>
      <c r="H17" s="19">
        <v>60</v>
      </c>
      <c r="I17" s="19">
        <v>70</v>
      </c>
      <c r="J17" s="19">
        <v>80</v>
      </c>
      <c r="K17" s="19">
        <v>90</v>
      </c>
      <c r="L17" s="20">
        <v>100</v>
      </c>
    </row>
  </sheetData>
  <phoneticPr fontId="0" type="noConversion"/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/>
  <dimension ref="A1:G28"/>
  <sheetViews>
    <sheetView workbookViewId="0">
      <selection activeCell="A30" sqref="A30"/>
    </sheetView>
  </sheetViews>
  <sheetFormatPr baseColWidth="10" defaultRowHeight="12.75" x14ac:dyDescent="0.2"/>
  <cols>
    <col min="3" max="3" width="12.85546875" bestFit="1" customWidth="1"/>
    <col min="4" max="4" width="16.28515625" customWidth="1"/>
    <col min="8" max="16384" width="11.42578125" style="10"/>
  </cols>
  <sheetData>
    <row r="1" spans="1:7" x14ac:dyDescent="0.2">
      <c r="A1" s="1" t="s">
        <v>1</v>
      </c>
      <c r="C1" s="1" t="s">
        <v>24</v>
      </c>
      <c r="G1" s="8"/>
    </row>
    <row r="12" spans="1:7" ht="13.5" thickBot="1" x14ac:dyDescent="0.25"/>
    <row r="13" spans="1:7" x14ac:dyDescent="0.2">
      <c r="A13" s="27" t="s">
        <v>40</v>
      </c>
      <c r="B13" s="28" t="s">
        <v>27</v>
      </c>
      <c r="C13" s="30" t="s">
        <v>28</v>
      </c>
    </row>
    <row r="14" spans="1:7" x14ac:dyDescent="0.2">
      <c r="A14" s="6" t="s">
        <v>29</v>
      </c>
      <c r="B14" s="5">
        <v>115</v>
      </c>
      <c r="C14" s="58">
        <v>44</v>
      </c>
    </row>
    <row r="15" spans="1:7" x14ac:dyDescent="0.2">
      <c r="A15" s="6" t="s">
        <v>30</v>
      </c>
      <c r="B15" s="5">
        <v>120</v>
      </c>
      <c r="C15" s="58">
        <v>45</v>
      </c>
    </row>
    <row r="16" spans="1:7" x14ac:dyDescent="0.2">
      <c r="A16" s="6" t="s">
        <v>31</v>
      </c>
      <c r="B16" s="5">
        <v>345</v>
      </c>
      <c r="C16" s="58">
        <v>35</v>
      </c>
    </row>
    <row r="17" spans="1:5" x14ac:dyDescent="0.2">
      <c r="A17" s="6" t="s">
        <v>32</v>
      </c>
      <c r="B17" s="5">
        <v>214</v>
      </c>
      <c r="C17" s="58">
        <v>40</v>
      </c>
      <c r="E17" s="55"/>
    </row>
    <row r="18" spans="1:5" x14ac:dyDescent="0.2">
      <c r="A18" s="6" t="s">
        <v>33</v>
      </c>
      <c r="B18" s="5">
        <v>200</v>
      </c>
      <c r="C18" s="58">
        <v>41</v>
      </c>
    </row>
    <row r="19" spans="1:5" x14ac:dyDescent="0.2">
      <c r="A19" s="6" t="s">
        <v>34</v>
      </c>
      <c r="B19" s="5">
        <v>100</v>
      </c>
      <c r="C19" s="58">
        <v>50</v>
      </c>
    </row>
    <row r="20" spans="1:5" x14ac:dyDescent="0.2">
      <c r="A20" s="6" t="s">
        <v>35</v>
      </c>
      <c r="B20" s="5">
        <v>57</v>
      </c>
      <c r="C20" s="58">
        <v>55</v>
      </c>
    </row>
    <row r="21" spans="1:5" x14ac:dyDescent="0.2">
      <c r="A21" s="6" t="s">
        <v>36</v>
      </c>
      <c r="B21" s="5">
        <v>135</v>
      </c>
      <c r="C21" s="58">
        <v>44</v>
      </c>
    </row>
    <row r="22" spans="1:5" x14ac:dyDescent="0.2">
      <c r="A22" s="6" t="s">
        <v>37</v>
      </c>
      <c r="B22" s="5">
        <v>450</v>
      </c>
      <c r="C22" s="58">
        <v>30</v>
      </c>
    </row>
    <row r="23" spans="1:5" ht="13.5" thickBot="1" x14ac:dyDescent="0.25">
      <c r="A23" s="7" t="s">
        <v>38</v>
      </c>
      <c r="B23" s="57">
        <v>120</v>
      </c>
      <c r="C23" s="59">
        <v>45</v>
      </c>
    </row>
    <row r="25" spans="1:5" x14ac:dyDescent="0.2">
      <c r="A25" s="71" t="s">
        <v>58</v>
      </c>
      <c r="B25" s="71"/>
      <c r="C25" s="71"/>
      <c r="D25" s="60">
        <f t="array" ref="D25">SUM(B14:B23*C14:C23)</f>
        <v>72270</v>
      </c>
    </row>
    <row r="26" spans="1:5" x14ac:dyDescent="0.2">
      <c r="A26" s="71" t="s">
        <v>25</v>
      </c>
      <c r="B26" s="71"/>
      <c r="C26" s="71"/>
      <c r="D26" s="61">
        <f t="array" ref="D26">SUM(B14:B23*C14:C23)/SUM(B14:B23)</f>
        <v>38.938577586206897</v>
      </c>
    </row>
    <row r="27" spans="1:5" x14ac:dyDescent="0.2">
      <c r="A27" s="71" t="s">
        <v>59</v>
      </c>
      <c r="B27" s="71"/>
      <c r="C27" s="71"/>
      <c r="D27" s="56">
        <f t="array" ref="D27">SUM(IF(B14:B23*C14:C23&gt;10000,1,0))</f>
        <v>2</v>
      </c>
    </row>
    <row r="28" spans="1:5" x14ac:dyDescent="0.2">
      <c r="A28" s="71" t="s">
        <v>39</v>
      </c>
      <c r="B28" s="71"/>
      <c r="C28" s="9" t="s">
        <v>38</v>
      </c>
      <c r="D28" s="56">
        <f t="array" ref="D28">SUM(IF($C$28=A14:A23,B14:B23,0))</f>
        <v>120</v>
      </c>
    </row>
  </sheetData>
  <mergeCells count="4">
    <mergeCell ref="A25:C25"/>
    <mergeCell ref="A26:C26"/>
    <mergeCell ref="A27:C27"/>
    <mergeCell ref="A28:B28"/>
  </mergeCells>
  <phoneticPr fontId="5" type="noConversion"/>
  <dataValidations count="1">
    <dataValidation type="list" allowBlank="1" showInputMessage="1" showErrorMessage="1" sqref="C28">
      <formula1>$A$14:$A$23</formula1>
    </dataValidation>
  </dataValidations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6"/>
  <dimension ref="A1:F24"/>
  <sheetViews>
    <sheetView workbookViewId="0">
      <selection activeCell="B27" sqref="B27"/>
    </sheetView>
  </sheetViews>
  <sheetFormatPr baseColWidth="10" defaultRowHeight="12.75" x14ac:dyDescent="0.2"/>
  <cols>
    <col min="1" max="1" width="12.140625" customWidth="1"/>
    <col min="2" max="2" width="10" customWidth="1"/>
    <col min="3" max="3" width="16.42578125" customWidth="1"/>
    <col min="4" max="4" width="15.7109375" customWidth="1"/>
    <col min="5" max="5" width="13" customWidth="1"/>
    <col min="6" max="6" width="8.140625" customWidth="1"/>
    <col min="7" max="16384" width="11.42578125" style="10"/>
  </cols>
  <sheetData>
    <row r="1" spans="1:6" x14ac:dyDescent="0.2">
      <c r="A1" s="1" t="s">
        <v>3</v>
      </c>
      <c r="C1" s="1" t="s">
        <v>22</v>
      </c>
      <c r="F1" s="8"/>
    </row>
    <row r="7" spans="1:6" ht="13.5" thickBot="1" x14ac:dyDescent="0.25"/>
    <row r="8" spans="1:6" ht="24.75" customHeight="1" x14ac:dyDescent="0.2">
      <c r="B8" s="21" t="s">
        <v>54</v>
      </c>
      <c r="C8" s="46" t="s">
        <v>26</v>
      </c>
      <c r="D8" s="22" t="s">
        <v>19</v>
      </c>
    </row>
    <row r="9" spans="1:6" x14ac:dyDescent="0.2">
      <c r="B9" s="23" t="s">
        <v>41</v>
      </c>
      <c r="C9" s="47">
        <v>79</v>
      </c>
      <c r="D9" s="24">
        <v>81</v>
      </c>
    </row>
    <row r="10" spans="1:6" x14ac:dyDescent="0.2">
      <c r="B10" s="23" t="s">
        <v>42</v>
      </c>
      <c r="C10" s="47">
        <v>80</v>
      </c>
      <c r="D10" s="24">
        <v>79</v>
      </c>
    </row>
    <row r="11" spans="1:6" x14ac:dyDescent="0.2">
      <c r="B11" s="23" t="s">
        <v>43</v>
      </c>
      <c r="C11" s="47">
        <v>85</v>
      </c>
      <c r="D11" s="24">
        <v>85</v>
      </c>
    </row>
    <row r="12" spans="1:6" x14ac:dyDescent="0.2">
      <c r="B12" s="23" t="s">
        <v>44</v>
      </c>
      <c r="C12" s="47">
        <v>82</v>
      </c>
      <c r="D12" s="24">
        <v>85</v>
      </c>
    </row>
    <row r="13" spans="1:6" x14ac:dyDescent="0.2">
      <c r="B13" s="23" t="s">
        <v>45</v>
      </c>
      <c r="C13" s="47">
        <v>76</v>
      </c>
      <c r="D13" s="24">
        <v>76</v>
      </c>
    </row>
    <row r="14" spans="1:6" x14ac:dyDescent="0.2">
      <c r="B14" s="23" t="s">
        <v>46</v>
      </c>
      <c r="C14" s="47">
        <v>83</v>
      </c>
      <c r="D14" s="24">
        <v>80</v>
      </c>
    </row>
    <row r="15" spans="1:6" x14ac:dyDescent="0.2">
      <c r="B15" s="23" t="s">
        <v>47</v>
      </c>
      <c r="C15" s="47">
        <v>83</v>
      </c>
      <c r="D15" s="24">
        <v>83</v>
      </c>
    </row>
    <row r="16" spans="1:6" x14ac:dyDescent="0.2">
      <c r="B16" s="23" t="s">
        <v>48</v>
      </c>
      <c r="C16" s="47">
        <v>83</v>
      </c>
      <c r="D16" s="24">
        <v>83</v>
      </c>
    </row>
    <row r="17" spans="1:4" x14ac:dyDescent="0.2">
      <c r="B17" s="23" t="s">
        <v>49</v>
      </c>
      <c r="C17" s="47">
        <v>87</v>
      </c>
      <c r="D17" s="24">
        <v>89</v>
      </c>
    </row>
    <row r="18" spans="1:4" x14ac:dyDescent="0.2">
      <c r="B18" s="23" t="s">
        <v>50</v>
      </c>
      <c r="C18" s="47">
        <v>90</v>
      </c>
      <c r="D18" s="24">
        <v>91</v>
      </c>
    </row>
    <row r="19" spans="1:4" x14ac:dyDescent="0.2">
      <c r="B19" s="23" t="s">
        <v>51</v>
      </c>
      <c r="C19" s="47">
        <v>96</v>
      </c>
      <c r="D19" s="24">
        <v>95</v>
      </c>
    </row>
    <row r="20" spans="1:4" ht="13.5" thickBot="1" x14ac:dyDescent="0.25">
      <c r="B20" s="25" t="s">
        <v>52</v>
      </c>
      <c r="C20" s="48">
        <v>87</v>
      </c>
      <c r="D20" s="26">
        <v>90</v>
      </c>
    </row>
    <row r="21" spans="1:4" x14ac:dyDescent="0.2">
      <c r="B21" s="4"/>
      <c r="C21" s="4"/>
      <c r="D21" s="4"/>
    </row>
    <row r="22" spans="1:4" x14ac:dyDescent="0.2">
      <c r="A22" s="72" t="s">
        <v>21</v>
      </c>
      <c r="B22" s="72"/>
      <c r="C22" s="72"/>
      <c r="D22" s="4">
        <f t="array" ref="D22">SUM(IF(C9:C20=D9:D20,1,0))</f>
        <v>4</v>
      </c>
    </row>
    <row r="23" spans="1:4" x14ac:dyDescent="0.2">
      <c r="A23" s="72" t="s">
        <v>20</v>
      </c>
      <c r="B23" s="72"/>
      <c r="C23" s="72"/>
      <c r="D23" s="4">
        <f t="array" ref="D23">SUM(IF(C9:C20&lt;&gt;D9:D20,1,0))</f>
        <v>8</v>
      </c>
    </row>
    <row r="24" spans="1:4" x14ac:dyDescent="0.2">
      <c r="A24" s="72" t="s">
        <v>53</v>
      </c>
      <c r="B24" s="72"/>
      <c r="C24" s="72"/>
      <c r="D24" s="4">
        <f t="array" ref="D24">SUM(IF(C9:C20&lt;D9:D20,1,0))</f>
        <v>5</v>
      </c>
    </row>
  </sheetData>
  <mergeCells count="3">
    <mergeCell ref="A22:C22"/>
    <mergeCell ref="A23:C23"/>
    <mergeCell ref="A24:C24"/>
  </mergeCells>
  <phoneticPr fontId="0" type="noConversion"/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5"/>
  <dimension ref="A1:M22"/>
  <sheetViews>
    <sheetView workbookViewId="0">
      <selection activeCell="A23" sqref="A23"/>
    </sheetView>
  </sheetViews>
  <sheetFormatPr baseColWidth="10" defaultRowHeight="12.75" x14ac:dyDescent="0.2"/>
  <cols>
    <col min="1" max="1" width="5.42578125" customWidth="1"/>
    <col min="2" max="2" width="10.28515625" customWidth="1"/>
    <col min="3" max="3" width="19" customWidth="1"/>
    <col min="4" max="4" width="9.140625" bestFit="1" customWidth="1"/>
    <col min="5" max="5" width="8" customWidth="1"/>
    <col min="6" max="6" width="10.42578125" bestFit="1" customWidth="1"/>
  </cols>
  <sheetData>
    <row r="1" spans="1:13" x14ac:dyDescent="0.2">
      <c r="A1" s="1" t="s">
        <v>4</v>
      </c>
      <c r="C1" s="1" t="s">
        <v>22</v>
      </c>
      <c r="H1" s="8"/>
      <c r="M1" s="8"/>
    </row>
    <row r="6" spans="1:13" ht="13.5" thickBot="1" x14ac:dyDescent="0.25"/>
    <row r="7" spans="1:13" ht="13.5" thickTop="1" x14ac:dyDescent="0.2">
      <c r="B7" s="36" t="s">
        <v>17</v>
      </c>
      <c r="C7" s="37" t="s">
        <v>56</v>
      </c>
      <c r="D7" s="37" t="s">
        <v>27</v>
      </c>
      <c r="E7" s="37" t="s">
        <v>28</v>
      </c>
      <c r="F7" s="38" t="s">
        <v>55</v>
      </c>
    </row>
    <row r="8" spans="1:13" x14ac:dyDescent="0.2">
      <c r="B8" s="39">
        <v>125442</v>
      </c>
      <c r="C8" s="40" t="s">
        <v>10</v>
      </c>
      <c r="D8" s="40">
        <v>4</v>
      </c>
      <c r="E8" s="40">
        <v>64</v>
      </c>
      <c r="F8" s="41">
        <v>0.1</v>
      </c>
    </row>
    <row r="9" spans="1:13" x14ac:dyDescent="0.2">
      <c r="B9" s="39">
        <v>155121</v>
      </c>
      <c r="C9" s="40" t="s">
        <v>15</v>
      </c>
      <c r="D9" s="40">
        <v>2</v>
      </c>
      <c r="E9" s="40">
        <v>154</v>
      </c>
      <c r="F9" s="42">
        <v>0.05</v>
      </c>
    </row>
    <row r="10" spans="1:13" x14ac:dyDescent="0.2">
      <c r="B10" s="39">
        <v>124221</v>
      </c>
      <c r="C10" s="40" t="s">
        <v>11</v>
      </c>
      <c r="D10" s="40">
        <v>1</v>
      </c>
      <c r="E10" s="40">
        <v>54</v>
      </c>
      <c r="F10" s="42">
        <v>0.08</v>
      </c>
    </row>
    <row r="11" spans="1:13" x14ac:dyDescent="0.2">
      <c r="B11" s="39">
        <v>155122</v>
      </c>
      <c r="C11" s="40" t="s">
        <v>12</v>
      </c>
      <c r="D11" s="40">
        <v>10</v>
      </c>
      <c r="E11" s="40">
        <v>28</v>
      </c>
      <c r="F11" s="42">
        <v>0.1</v>
      </c>
    </row>
    <row r="12" spans="1:13" x14ac:dyDescent="0.2">
      <c r="B12" s="39">
        <v>147112</v>
      </c>
      <c r="C12" s="40" t="s">
        <v>13</v>
      </c>
      <c r="D12" s="40">
        <v>8</v>
      </c>
      <c r="E12" s="40">
        <v>2.7</v>
      </c>
      <c r="F12" s="42">
        <v>0.15</v>
      </c>
    </row>
    <row r="13" spans="1:13" x14ac:dyDescent="0.2">
      <c r="B13" s="39">
        <v>154689</v>
      </c>
      <c r="C13" s="40" t="s">
        <v>14</v>
      </c>
      <c r="D13" s="40">
        <v>8</v>
      </c>
      <c r="E13" s="40">
        <v>3</v>
      </c>
      <c r="F13" s="42">
        <v>0.08</v>
      </c>
    </row>
    <row r="14" spans="1:13" ht="13.5" thickBot="1" x14ac:dyDescent="0.25">
      <c r="B14" s="43">
        <v>125437</v>
      </c>
      <c r="C14" s="44" t="s">
        <v>16</v>
      </c>
      <c r="D14" s="44">
        <v>5</v>
      </c>
      <c r="E14" s="44">
        <v>3.4</v>
      </c>
      <c r="F14" s="45">
        <v>0.1</v>
      </c>
    </row>
    <row r="15" spans="1:13" ht="13.5" thickTop="1" x14ac:dyDescent="0.2"/>
    <row r="16" spans="1:13" ht="13.5" thickBot="1" x14ac:dyDescent="0.25"/>
    <row r="17" spans="2:6" ht="13.5" thickTop="1" x14ac:dyDescent="0.2">
      <c r="B17" s="73" t="s">
        <v>7</v>
      </c>
      <c r="C17" s="73"/>
      <c r="D17" s="73"/>
      <c r="E17" s="73"/>
      <c r="F17" s="69">
        <f t="array" ref="F17">SUM(D8:D14*E8:E14)</f>
        <v>960.6</v>
      </c>
    </row>
    <row r="18" spans="2:6" x14ac:dyDescent="0.2">
      <c r="B18" s="73" t="s">
        <v>8</v>
      </c>
      <c r="C18" s="73"/>
      <c r="D18" s="73"/>
      <c r="E18" s="73"/>
      <c r="F18" s="70">
        <f t="array" ref="F18">SUM(D8:D14*E8:E14*(1-F8:F14))</f>
        <v>880.42</v>
      </c>
    </row>
    <row r="19" spans="2:6" x14ac:dyDescent="0.2">
      <c r="B19" s="73" t="s">
        <v>6</v>
      </c>
      <c r="C19" s="73"/>
      <c r="D19" s="73"/>
      <c r="E19" s="73"/>
      <c r="F19" s="70">
        <f t="array" ref="F19">SUM(D8:D14*E8:E14*(1-F8:F14))/SUM(D8:D14)</f>
        <v>23.168947368421051</v>
      </c>
    </row>
    <row r="20" spans="2:6" ht="13.5" thickBot="1" x14ac:dyDescent="0.25">
      <c r="B20" s="73" t="s">
        <v>5</v>
      </c>
      <c r="C20" s="73"/>
      <c r="D20" s="73"/>
      <c r="E20" s="73"/>
      <c r="F20" s="33">
        <f t="array" ref="F20">SUM(IF((D8:D14*E8:E14*(1-F8:F14))&gt;600,1,0))</f>
        <v>0</v>
      </c>
    </row>
    <row r="21" spans="2:6" ht="14.25" thickTop="1" thickBot="1" x14ac:dyDescent="0.25">
      <c r="B21" s="73" t="s">
        <v>9</v>
      </c>
      <c r="C21" s="73"/>
      <c r="D21" s="73"/>
      <c r="E21" s="35">
        <v>125437</v>
      </c>
      <c r="F21" s="34">
        <f t="array" ref="F21">SUM(IF($E$21=B8:B14,D8:D14,0))</f>
        <v>5</v>
      </c>
    </row>
    <row r="22" spans="2:6" ht="13.5" thickTop="1" x14ac:dyDescent="0.2"/>
  </sheetData>
  <mergeCells count="5">
    <mergeCell ref="B21:D21"/>
    <mergeCell ref="B17:E17"/>
    <mergeCell ref="B18:E18"/>
    <mergeCell ref="B19:E19"/>
    <mergeCell ref="B20:E20"/>
  </mergeCells>
  <phoneticPr fontId="5" type="noConversion"/>
  <dataValidations count="1">
    <dataValidation type="list" allowBlank="1" showInputMessage="1" showErrorMessage="1" sqref="E21">
      <formula1>$B$8:$B$14</formula1>
    </dataValidation>
  </dataValidations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</vt:vector>
  </HeadingPairs>
  <TitlesOfParts>
    <vt:vector size="6" baseType="lpstr">
      <vt:lpstr>105</vt:lpstr>
      <vt:lpstr>Tabla Multiplicar</vt:lpstr>
      <vt:lpstr>106</vt:lpstr>
      <vt:lpstr>109</vt:lpstr>
      <vt:lpstr>110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Valls</dc:creator>
  <cp:lastModifiedBy>Oscar</cp:lastModifiedBy>
  <cp:lastPrinted>2002-10-15T13:01:13Z</cp:lastPrinted>
  <dcterms:created xsi:type="dcterms:W3CDTF">2000-09-27T05:04:52Z</dcterms:created>
  <dcterms:modified xsi:type="dcterms:W3CDTF">2019-11-05T10:06:30Z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9947a413-a21d-46b3-8531-a7220d77f693</vt:lpwstr>
  </property>
</Properties>
</file>