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83850EC5-B915-4299-8BD8-DE6D51A383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1" sheetId="14" r:id="rId1"/>
    <sheet name="SoluciónSup1" sheetId="1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9" i="14" l="1"/>
  <c r="G141" i="14"/>
  <c r="K143" i="14"/>
  <c r="G139" i="14"/>
  <c r="G140" i="14"/>
  <c r="K144" i="14"/>
  <c r="K140" i="14"/>
  <c r="K141" i="14"/>
  <c r="G142" i="14"/>
  <c r="K143" i="15"/>
  <c r="G142" i="15"/>
  <c r="G141" i="15"/>
  <c r="G147" i="15" s="1"/>
  <c r="K139" i="15"/>
  <c r="K103" i="15"/>
  <c r="C105" i="15" s="1"/>
  <c r="F47" i="15"/>
  <c r="J40" i="15"/>
  <c r="J47" i="15" s="1"/>
  <c r="K147" i="15" l="1"/>
  <c r="G150" i="15" s="1"/>
  <c r="K147" i="14"/>
  <c r="F47" i="14"/>
  <c r="J40" i="14"/>
  <c r="J47" i="14" s="1"/>
  <c r="G147" i="14" l="1"/>
  <c r="G150" i="14" s="1"/>
</calcChain>
</file>

<file path=xl/sharedStrings.xml><?xml version="1.0" encoding="utf-8"?>
<sst xmlns="http://schemas.openxmlformats.org/spreadsheetml/2006/main" count="293" uniqueCount="83">
  <si>
    <t>Maquinaria</t>
  </si>
  <si>
    <t>a</t>
  </si>
  <si>
    <t>Clientes</t>
  </si>
  <si>
    <t>Arrendamientos y cánones</t>
  </si>
  <si>
    <t>Mobiliario</t>
  </si>
  <si>
    <t>Bancos</t>
  </si>
  <si>
    <t>Proveedores</t>
  </si>
  <si>
    <t>Venta de mercaderías</t>
  </si>
  <si>
    <t>DEBE Y HABER</t>
  </si>
  <si>
    <t>DEBE</t>
  </si>
  <si>
    <t>HABER</t>
  </si>
  <si>
    <t xml:space="preserve"> - Activo</t>
  </si>
  <si>
    <t>Cuando nacen o aumentan, por ejemplo:</t>
  </si>
  <si>
    <t xml:space="preserve">Compra de mobiliario, aumento del dinero en </t>
  </si>
  <si>
    <t>Bancos, etc.</t>
  </si>
  <si>
    <t xml:space="preserve"> - Pasivo</t>
  </si>
  <si>
    <t>Cuando disminuye, por ejemplo:</t>
  </si>
  <si>
    <t xml:space="preserve">Al pagar a un proveedor o a un deudor, al </t>
  </si>
  <si>
    <t>pagar un crédito que nos hayan concedido, etc.</t>
  </si>
  <si>
    <t xml:space="preserve"> - Patrimonio Neto</t>
  </si>
  <si>
    <t>Al disminuir, por ejemplo:</t>
  </si>
  <si>
    <t>Al obtener resultados negativos de un ejercicio</t>
  </si>
  <si>
    <t>compra de mercaderías, suministros, sueldos</t>
  </si>
  <si>
    <t>y salarios, etc.</t>
  </si>
  <si>
    <t xml:space="preserve"> - Ingresos</t>
  </si>
  <si>
    <t>Todas las disminuciones de Activo irán al Haber, por ejemplo:</t>
  </si>
  <si>
    <t>El pago de un cliente, la venta de un elemento de transporte,</t>
  </si>
  <si>
    <t>la disminución del dinero de bancos, etc.</t>
  </si>
  <si>
    <t>Los aumentos de Pasivo se registrarán siempre en el haber, por ejemplo:</t>
  </si>
  <si>
    <t>Si solicitamos un préstamo, porque tenemos una deuda con el banco,</t>
  </si>
  <si>
    <t>una deuda pendiente de pago a un proveedor o acreedor, etc.</t>
  </si>
  <si>
    <t>Los aumentos de Patrimonio Neto se registrarán en el haber, por ejemplo:</t>
  </si>
  <si>
    <t>Todos los ingresos van siempre al haber, por ejemplo:</t>
  </si>
  <si>
    <t xml:space="preserve">ventas, prestaciones de servicios, ingresos por intereses de </t>
  </si>
  <si>
    <t>préstamos concedidos, etc.</t>
  </si>
  <si>
    <t>Banco</t>
  </si>
  <si>
    <t>Caja</t>
  </si>
  <si>
    <t>Activo</t>
  </si>
  <si>
    <t>Local</t>
  </si>
  <si>
    <t xml:space="preserve">    Patrimonio Neto y Pasivo</t>
  </si>
  <si>
    <t xml:space="preserve">   Patrimonio Neto</t>
  </si>
  <si>
    <t xml:space="preserve">   Capital</t>
  </si>
  <si>
    <t xml:space="preserve">   Pasivo</t>
  </si>
  <si>
    <t xml:space="preserve">   Deudas a largo plazo con bancos</t>
  </si>
  <si>
    <t xml:space="preserve">   Deudas a corto plazo con bancos</t>
  </si>
  <si>
    <t xml:space="preserve">   Proveedores</t>
  </si>
  <si>
    <t>Total Activo</t>
  </si>
  <si>
    <t xml:space="preserve">Compra de mercaderías </t>
  </si>
  <si>
    <t xml:space="preserve">Acreedores </t>
  </si>
  <si>
    <t>Completar Balance de Situación</t>
  </si>
  <si>
    <t xml:space="preserve">   Acreedores</t>
  </si>
  <si>
    <t>Abonamos las deudas a corto plazo con bancos</t>
  </si>
  <si>
    <t xml:space="preserve">   Proveedores de inmovilizado a corto plazo</t>
  </si>
  <si>
    <t>Realizar las siguientes anotaciones en el Libro Diario:</t>
  </si>
  <si>
    <t>Siempre van al activo/debe, por ejemplo:</t>
  </si>
  <si>
    <t xml:space="preserve">   Remuner.pend.pago</t>
  </si>
  <si>
    <t>Deudores</t>
  </si>
  <si>
    <t>La factura del alquiler asciende a 6.000</t>
  </si>
  <si>
    <t>Compramos mercaderías por 9.000</t>
  </si>
  <si>
    <t>Vendemos  mercaderías por 7.000</t>
  </si>
  <si>
    <t>Compramos mercaderías a nuestro proveedor habitual por 25.000</t>
  </si>
  <si>
    <t>Cobramos por bancos los 7.000 de los clientes</t>
  </si>
  <si>
    <t>Pagamos los sueldos a los trabajadores por banco, el total abonado asciende a 5.000</t>
  </si>
  <si>
    <t>Ingresamos 3.000 de caja a banco</t>
  </si>
  <si>
    <t>Compramos una maquinaria a crédito a diez meses por 13.000</t>
  </si>
  <si>
    <t>Cobramos por banco toda la deuda pendiente de clientes y deudores</t>
  </si>
  <si>
    <t>Pagamos por banco 25.000 correspondientes al punto 4</t>
  </si>
  <si>
    <t>Vendemos mercaderías por 33.000</t>
  </si>
  <si>
    <t>Cobramos por banco la anterior venta</t>
  </si>
  <si>
    <t xml:space="preserve">Si la empresa obtiene beneficios como resultado del ejercicio, </t>
  </si>
  <si>
    <t>las ampliaciones de capital, etc.</t>
  </si>
  <si>
    <r>
      <t xml:space="preserve"> </t>
    </r>
    <r>
      <rPr>
        <b/>
        <sz val="12"/>
        <color rgb="FFC00000"/>
        <rFont val="Calibri"/>
        <family val="2"/>
        <scheme val="minor"/>
      </rPr>
      <t>- Gastos</t>
    </r>
  </si>
  <si>
    <t>La empresa A, presenta el siguiente Balance de Situación:</t>
  </si>
  <si>
    <r>
      <t xml:space="preserve">   </t>
    </r>
    <r>
      <rPr>
        <b/>
        <sz val="12"/>
        <color theme="1"/>
        <rFont val="Calibri"/>
        <family val="2"/>
        <scheme val="minor"/>
      </rPr>
      <t>Total P.Neto y Pasivo</t>
    </r>
  </si>
  <si>
    <t>Proveed.inmovilizado a c/p</t>
  </si>
  <si>
    <t>Pagamos por banco 15.000 correspondientes a la deuda a l/p del balance</t>
  </si>
  <si>
    <t>Deudas a l/p ent.créd.</t>
  </si>
  <si>
    <t xml:space="preserve">   Deudas a largo plazo con ent.crédito</t>
  </si>
  <si>
    <t xml:space="preserve">   Deudas a corto plazo con ent.crédito</t>
  </si>
  <si>
    <t>Rem.pend.pago</t>
  </si>
  <si>
    <t>Deudas c/p ent.crédito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</si>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</sst>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3"/>
      <color rgb="FF0070C0"/>
      <name val="Arial"/>
      <family val="2"/>
    </font>
    <font>
      <b/>
      <sz val="13"/>
      <color rgb="FF00B050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 applyFill="1"/>
    <xf numFmtId="0" fontId="0" fillId="0" borderId="0" xfId="0" applyFont="1" applyFill="1"/>
    <xf numFmtId="0" fontId="5" fillId="0" borderId="0" xfId="0" applyFont="1" applyFill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6" fillId="0" borderId="0" xfId="0" applyFont="1" applyFill="1"/>
    <xf numFmtId="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4" fontId="2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4" fontId="7" fillId="0" borderId="0" xfId="0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1" fillId="0" borderId="0" xfId="0" applyFont="1" applyFill="1"/>
    <xf numFmtId="0" fontId="1" fillId="0" borderId="0" xfId="0" applyFont="1" applyFill="1" applyBorder="1"/>
    <xf numFmtId="0" fontId="6" fillId="0" borderId="0" xfId="0" applyFont="1" applyFill="1" applyAlignment="1">
      <alignment horizontal="right"/>
    </xf>
    <xf numFmtId="0" fontId="1" fillId="0" borderId="7" xfId="0" applyFont="1" applyFill="1" applyBorder="1"/>
    <xf numFmtId="0" fontId="1" fillId="0" borderId="4" xfId="0" applyFont="1" applyFill="1" applyBorder="1"/>
    <xf numFmtId="0" fontId="10" fillId="0" borderId="0" xfId="0" applyFont="1" applyFill="1"/>
    <xf numFmtId="0" fontId="11" fillId="0" borderId="0" xfId="0" applyFont="1" applyFill="1"/>
    <xf numFmtId="0" fontId="11" fillId="0" borderId="5" xfId="0" applyFont="1" applyFill="1" applyBorder="1"/>
    <xf numFmtId="0" fontId="11" fillId="0" borderId="0" xfId="0" applyFont="1" applyFill="1" applyBorder="1"/>
    <xf numFmtId="0" fontId="1" fillId="0" borderId="5" xfId="0" applyFont="1" applyFill="1" applyBorder="1"/>
    <xf numFmtId="0" fontId="12" fillId="0" borderId="0" xfId="0" applyFont="1" applyFill="1"/>
    <xf numFmtId="0" fontId="13" fillId="0" borderId="0" xfId="0" applyFont="1" applyFill="1"/>
    <xf numFmtId="0" fontId="13" fillId="0" borderId="5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5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7" fillId="0" borderId="5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/>
    <xf numFmtId="0" fontId="22" fillId="0" borderId="0" xfId="0" applyFont="1" applyFill="1"/>
    <xf numFmtId="0" fontId="23" fillId="0" borderId="0" xfId="0" applyFont="1" applyFill="1"/>
    <xf numFmtId="0" fontId="1" fillId="0" borderId="3" xfId="0" applyFont="1" applyFill="1" applyBorder="1"/>
    <xf numFmtId="0" fontId="1" fillId="0" borderId="2" xfId="0" applyFont="1" applyFill="1" applyBorder="1"/>
    <xf numFmtId="0" fontId="6" fillId="0" borderId="1" xfId="0" applyFont="1" applyFill="1" applyBorder="1"/>
    <xf numFmtId="0" fontId="1" fillId="0" borderId="6" xfId="0" applyFont="1" applyFill="1" applyBorder="1"/>
    <xf numFmtId="4" fontId="1" fillId="0" borderId="0" xfId="0" applyNumberFormat="1" applyFont="1" applyFill="1" applyBorder="1"/>
    <xf numFmtId="4" fontId="6" fillId="0" borderId="0" xfId="0" applyNumberFormat="1" applyFont="1" applyFill="1" applyBorder="1"/>
    <xf numFmtId="0" fontId="1" fillId="0" borderId="1" xfId="0" applyFont="1" applyFill="1" applyBorder="1"/>
    <xf numFmtId="4" fontId="8" fillId="0" borderId="0" xfId="0" applyNumberFormat="1" applyFont="1" applyFill="1" applyBorder="1"/>
    <xf numFmtId="4" fontId="1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right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right"/>
    </xf>
    <xf numFmtId="0" fontId="6" fillId="0" borderId="10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right"/>
    </xf>
    <xf numFmtId="0" fontId="6" fillId="0" borderId="9" xfId="0" applyFont="1" applyFill="1" applyBorder="1" applyAlignment="1">
      <alignment horizontal="left"/>
    </xf>
    <xf numFmtId="0" fontId="18" fillId="0" borderId="9" xfId="0" applyFont="1" applyFill="1" applyBorder="1"/>
    <xf numFmtId="0" fontId="18" fillId="0" borderId="9" xfId="0" applyFont="1" applyFill="1" applyBorder="1" applyAlignment="1">
      <alignment horizontal="right"/>
    </xf>
    <xf numFmtId="0" fontId="1" fillId="0" borderId="9" xfId="0" applyFont="1" applyFill="1" applyBorder="1"/>
    <xf numFmtId="0" fontId="24" fillId="0" borderId="1" xfId="0" applyFont="1" applyFill="1" applyBorder="1"/>
    <xf numFmtId="0" fontId="24" fillId="0" borderId="0" xfId="0" applyFont="1" applyFill="1" applyBorder="1"/>
    <xf numFmtId="4" fontId="24" fillId="0" borderId="0" xfId="0" applyNumberFormat="1" applyFont="1" applyFill="1" applyBorder="1"/>
    <xf numFmtId="4" fontId="1" fillId="2" borderId="0" xfId="0" applyNumberFormat="1" applyFont="1" applyFill="1" applyBorder="1"/>
    <xf numFmtId="0" fontId="1" fillId="0" borderId="0" xfId="0" quotePrefix="1" applyFont="1" applyFill="1" applyBorder="1"/>
    <xf numFmtId="0" fontId="0" fillId="0" borderId="0" xfId="0" quotePrefix="1" applyFont="1" applyFill="1" applyBorder="1"/>
    <xf numFmtId="0" fontId="6" fillId="0" borderId="0" xfId="0" quotePrefix="1" applyFont="1" applyFill="1" applyBorder="1"/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398"/>
  <sheetViews>
    <sheetView showGridLines="0" tabSelected="1" topLeftCell="A130" zoomScale="120" zoomScaleNormal="120" zoomScalePageLayoutView="120" workbookViewId="0">
      <selection activeCell="E58" sqref="E58"/>
    </sheetView>
  </sheetViews>
  <sheetFormatPr baseColWidth="10" defaultColWidth="10.77734375" defaultRowHeight="14.4" x14ac:dyDescent="0.3"/>
  <cols>
    <col min="1" max="1" width="11.77734375" style="11" bestFit="1" customWidth="1"/>
    <col min="2" max="3" width="10.77734375" style="11"/>
    <col min="4" max="4" width="11.77734375" style="11" bestFit="1" customWidth="1"/>
    <col min="5" max="5" width="14.109375" style="11" customWidth="1"/>
    <col min="6" max="6" width="16.6640625" style="11" customWidth="1"/>
    <col min="7" max="7" width="15.44140625" style="11" customWidth="1"/>
    <col min="8" max="8" width="14.33203125" style="11" customWidth="1"/>
    <col min="9" max="9" width="12" style="11" customWidth="1"/>
    <col min="10" max="10" width="12.44140625" style="11" customWidth="1"/>
    <col min="11" max="11" width="14.109375" style="11" customWidth="1"/>
    <col min="12" max="16384" width="10.77734375" style="11"/>
  </cols>
  <sheetData>
    <row r="1" spans="1:12" ht="23.4" x14ac:dyDescent="0.45">
      <c r="B1" s="20"/>
      <c r="C1" s="20"/>
      <c r="D1" s="20"/>
      <c r="E1" s="20"/>
      <c r="F1" s="81" t="s">
        <v>8</v>
      </c>
      <c r="G1" s="81"/>
      <c r="H1" s="20"/>
      <c r="I1" s="20"/>
      <c r="J1" s="20"/>
      <c r="K1" s="20"/>
      <c r="L1" s="20"/>
    </row>
    <row r="2" spans="1:12" ht="15" customHeight="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x14ac:dyDescent="0.3">
      <c r="C3" s="3"/>
    </row>
    <row r="4" spans="1:12" s="2" customFormat="1" x14ac:dyDescent="0.3">
      <c r="C4" s="3"/>
    </row>
    <row r="5" spans="1:12" s="2" customFormat="1" ht="15.6" x14ac:dyDescent="0.3">
      <c r="C5" s="3"/>
      <c r="D5" s="6" t="s">
        <v>9</v>
      </c>
      <c r="E5" s="21"/>
      <c r="F5" s="21"/>
      <c r="G5" s="22"/>
      <c r="H5" s="21"/>
      <c r="I5" s="21"/>
      <c r="J5" s="23" t="s">
        <v>10</v>
      </c>
    </row>
    <row r="6" spans="1:12" s="2" customFormat="1" ht="16.2" thickBot="1" x14ac:dyDescent="0.35">
      <c r="C6" s="3"/>
      <c r="D6" s="24"/>
      <c r="E6" s="24"/>
      <c r="F6" s="24"/>
      <c r="G6" s="24"/>
      <c r="H6" s="24"/>
      <c r="I6" s="24"/>
      <c r="J6" s="24"/>
      <c r="K6" s="4"/>
    </row>
    <row r="7" spans="1:12" s="2" customFormat="1" ht="15.6" x14ac:dyDescent="0.3">
      <c r="C7" s="3"/>
      <c r="D7" s="21"/>
      <c r="E7" s="21"/>
      <c r="F7" s="25"/>
      <c r="G7" s="22"/>
      <c r="H7" s="21"/>
      <c r="I7" s="21"/>
      <c r="J7" s="21"/>
      <c r="K7" s="4"/>
    </row>
    <row r="8" spans="1:12" s="2" customFormat="1" ht="15.6" x14ac:dyDescent="0.3">
      <c r="C8" s="3"/>
      <c r="D8" s="26" t="s">
        <v>11</v>
      </c>
      <c r="E8" s="27"/>
      <c r="F8" s="28"/>
      <c r="G8" s="26" t="s">
        <v>11</v>
      </c>
      <c r="H8" s="27"/>
      <c r="I8" s="27"/>
      <c r="J8" s="27"/>
    </row>
    <row r="9" spans="1:12" s="2" customFormat="1" ht="15.6" x14ac:dyDescent="0.3">
      <c r="C9" s="3"/>
      <c r="D9" s="27" t="s">
        <v>12</v>
      </c>
      <c r="E9" s="27"/>
      <c r="F9" s="28"/>
      <c r="G9" s="29" t="s">
        <v>25</v>
      </c>
      <c r="H9" s="27"/>
      <c r="I9" s="27"/>
      <c r="J9" s="27"/>
    </row>
    <row r="10" spans="1:12" s="2" customFormat="1" ht="15.6" x14ac:dyDescent="0.3">
      <c r="C10" s="3"/>
      <c r="D10" s="27" t="s">
        <v>13</v>
      </c>
      <c r="E10" s="27"/>
      <c r="F10" s="28"/>
      <c r="G10" s="29" t="s">
        <v>26</v>
      </c>
      <c r="H10" s="27"/>
      <c r="I10" s="27"/>
      <c r="J10" s="27"/>
    </row>
    <row r="11" spans="1:12" s="2" customFormat="1" ht="15.6" x14ac:dyDescent="0.3">
      <c r="C11" s="3"/>
      <c r="D11" s="27" t="s">
        <v>14</v>
      </c>
      <c r="E11" s="27"/>
      <c r="F11" s="28"/>
      <c r="G11" s="29" t="s">
        <v>27</v>
      </c>
      <c r="H11" s="27"/>
      <c r="I11" s="27"/>
      <c r="J11" s="27"/>
    </row>
    <row r="12" spans="1:12" s="2" customFormat="1" ht="15.6" x14ac:dyDescent="0.3">
      <c r="C12" s="3"/>
      <c r="D12" s="6"/>
      <c r="E12" s="21"/>
      <c r="F12" s="30"/>
      <c r="G12" s="22"/>
      <c r="H12" s="21"/>
      <c r="I12" s="21"/>
      <c r="J12" s="21"/>
    </row>
    <row r="13" spans="1:12" s="2" customFormat="1" ht="15.6" x14ac:dyDescent="0.3">
      <c r="C13" s="3"/>
      <c r="D13" s="31" t="s">
        <v>15</v>
      </c>
      <c r="E13" s="32"/>
      <c r="F13" s="33"/>
      <c r="G13" s="31" t="s">
        <v>15</v>
      </c>
      <c r="H13" s="32"/>
      <c r="I13" s="32"/>
      <c r="J13" s="32"/>
    </row>
    <row r="14" spans="1:12" s="4" customFormat="1" ht="15.6" x14ac:dyDescent="0.3">
      <c r="C14" s="13"/>
      <c r="D14" s="32" t="s">
        <v>16</v>
      </c>
      <c r="E14" s="34"/>
      <c r="F14" s="33"/>
      <c r="G14" s="34" t="s">
        <v>28</v>
      </c>
      <c r="H14" s="34"/>
      <c r="I14" s="34"/>
      <c r="J14" s="34"/>
    </row>
    <row r="15" spans="1:12" s="4" customFormat="1" ht="15.6" x14ac:dyDescent="0.3">
      <c r="D15" s="34" t="s">
        <v>17</v>
      </c>
      <c r="E15" s="34"/>
      <c r="F15" s="33"/>
      <c r="G15" s="34" t="s">
        <v>29</v>
      </c>
      <c r="H15" s="34"/>
      <c r="I15" s="34"/>
      <c r="J15" s="34"/>
    </row>
    <row r="16" spans="1:12" s="4" customFormat="1" ht="15.6" x14ac:dyDescent="0.3">
      <c r="D16" s="34" t="s">
        <v>18</v>
      </c>
      <c r="E16" s="34"/>
      <c r="F16" s="33"/>
      <c r="G16" s="34" t="s">
        <v>30</v>
      </c>
      <c r="H16" s="34"/>
      <c r="I16" s="34"/>
      <c r="J16" s="34"/>
    </row>
    <row r="17" spans="2:11" s="4" customFormat="1" ht="15.6" x14ac:dyDescent="0.3">
      <c r="B17" s="7"/>
      <c r="D17" s="34"/>
      <c r="E17" s="34"/>
      <c r="F17" s="33"/>
      <c r="G17" s="22"/>
      <c r="H17" s="22"/>
      <c r="I17" s="22"/>
      <c r="J17" s="22"/>
      <c r="K17" s="7"/>
    </row>
    <row r="18" spans="2:11" s="4" customFormat="1" ht="15.6" x14ac:dyDescent="0.3">
      <c r="B18" s="7"/>
      <c r="D18" s="35" t="s">
        <v>19</v>
      </c>
      <c r="E18" s="36"/>
      <c r="F18" s="37"/>
      <c r="G18" s="35" t="s">
        <v>19</v>
      </c>
      <c r="H18" s="36"/>
      <c r="I18" s="36"/>
      <c r="J18" s="36"/>
      <c r="K18" s="38"/>
    </row>
    <row r="19" spans="2:11" s="4" customFormat="1" ht="15.6" x14ac:dyDescent="0.3">
      <c r="B19" s="7"/>
      <c r="D19" s="36" t="s">
        <v>20</v>
      </c>
      <c r="E19" s="36"/>
      <c r="F19" s="37"/>
      <c r="G19" s="36" t="s">
        <v>31</v>
      </c>
      <c r="H19" s="36"/>
      <c r="I19" s="36"/>
      <c r="J19" s="36"/>
      <c r="K19" s="38"/>
    </row>
    <row r="20" spans="2:11" s="4" customFormat="1" ht="15.6" x14ac:dyDescent="0.3">
      <c r="B20" s="7"/>
      <c r="D20" s="36" t="s">
        <v>21</v>
      </c>
      <c r="E20" s="36"/>
      <c r="F20" s="37"/>
      <c r="G20" s="36" t="s">
        <v>69</v>
      </c>
      <c r="H20" s="36"/>
      <c r="I20" s="36"/>
      <c r="J20" s="36"/>
      <c r="K20" s="38"/>
    </row>
    <row r="21" spans="2:11" s="4" customFormat="1" ht="15.6" x14ac:dyDescent="0.3">
      <c r="B21" s="7"/>
      <c r="D21" s="22"/>
      <c r="E21" s="22"/>
      <c r="F21" s="30"/>
      <c r="G21" s="36" t="s">
        <v>70</v>
      </c>
      <c r="H21" s="36"/>
      <c r="I21" s="36"/>
      <c r="J21" s="36"/>
      <c r="K21" s="38"/>
    </row>
    <row r="22" spans="2:11" s="4" customFormat="1" ht="15.6" x14ac:dyDescent="0.3">
      <c r="B22" s="7"/>
      <c r="D22" s="22"/>
      <c r="E22" s="22"/>
      <c r="F22" s="30"/>
      <c r="G22" s="17"/>
      <c r="H22" s="22"/>
      <c r="I22" s="22"/>
      <c r="J22" s="22"/>
    </row>
    <row r="23" spans="2:11" s="4" customFormat="1" ht="15.6" x14ac:dyDescent="0.3">
      <c r="B23" s="7"/>
      <c r="D23" s="39" t="s">
        <v>71</v>
      </c>
      <c r="E23" s="39"/>
      <c r="F23" s="40"/>
      <c r="G23" s="41" t="s">
        <v>24</v>
      </c>
      <c r="H23" s="42"/>
      <c r="I23" s="43"/>
      <c r="J23" s="42"/>
      <c r="K23" s="7"/>
    </row>
    <row r="24" spans="2:11" s="4" customFormat="1" ht="15.6" x14ac:dyDescent="0.3">
      <c r="B24" s="7"/>
      <c r="D24" s="39" t="s">
        <v>54</v>
      </c>
      <c r="E24" s="39"/>
      <c r="F24" s="40"/>
      <c r="G24" s="42" t="s">
        <v>32</v>
      </c>
      <c r="H24" s="42"/>
      <c r="I24" s="42"/>
      <c r="J24" s="42"/>
    </row>
    <row r="25" spans="2:11" s="4" customFormat="1" ht="15.6" x14ac:dyDescent="0.3">
      <c r="B25" s="7"/>
      <c r="D25" s="39" t="s">
        <v>22</v>
      </c>
      <c r="E25" s="39"/>
      <c r="F25" s="40"/>
      <c r="G25" s="42" t="s">
        <v>33</v>
      </c>
      <c r="H25" s="42"/>
      <c r="I25" s="42"/>
      <c r="J25" s="42"/>
    </row>
    <row r="26" spans="2:11" s="4" customFormat="1" ht="15.6" x14ac:dyDescent="0.3">
      <c r="B26" s="7"/>
      <c r="D26" s="39" t="s">
        <v>23</v>
      </c>
      <c r="E26" s="39"/>
      <c r="F26" s="40"/>
      <c r="G26" s="42" t="s">
        <v>34</v>
      </c>
      <c r="H26" s="42"/>
      <c r="I26" s="42"/>
      <c r="J26" s="42"/>
    </row>
    <row r="27" spans="2:11" s="4" customFormat="1" ht="15.6" x14ac:dyDescent="0.3">
      <c r="B27" s="7"/>
      <c r="D27" s="22"/>
      <c r="E27" s="22"/>
      <c r="F27" s="22"/>
      <c r="G27" s="44"/>
      <c r="H27" s="44"/>
      <c r="I27" s="44"/>
      <c r="J27" s="44"/>
    </row>
    <row r="28" spans="2:11" s="4" customFormat="1" x14ac:dyDescent="0.3">
      <c r="B28" s="7"/>
    </row>
    <row r="29" spans="2:11" s="4" customFormat="1" x14ac:dyDescent="0.3">
      <c r="B29" s="7"/>
    </row>
    <row r="30" spans="2:11" s="4" customFormat="1" ht="16.8" x14ac:dyDescent="0.3">
      <c r="B30" s="45" t="s">
        <v>72</v>
      </c>
    </row>
    <row r="31" spans="2:11" s="4" customFormat="1" x14ac:dyDescent="0.3">
      <c r="B31" s="7"/>
    </row>
    <row r="32" spans="2:11" s="4" customFormat="1" x14ac:dyDescent="0.3">
      <c r="B32" s="7"/>
    </row>
    <row r="33" spans="2:11" s="4" customFormat="1" ht="15" thickBot="1" x14ac:dyDescent="0.35">
      <c r="B33" s="7"/>
    </row>
    <row r="34" spans="2:11" s="4" customFormat="1" ht="15.6" x14ac:dyDescent="0.3">
      <c r="B34" s="7"/>
      <c r="C34" s="22"/>
      <c r="D34" s="47"/>
      <c r="E34" s="47"/>
      <c r="F34" s="47"/>
      <c r="G34" s="48"/>
      <c r="H34" s="47"/>
      <c r="I34" s="47"/>
      <c r="J34" s="47"/>
      <c r="K34" s="22"/>
    </row>
    <row r="35" spans="2:11" s="4" customFormat="1" ht="15.6" x14ac:dyDescent="0.3">
      <c r="B35" s="7"/>
      <c r="C35" s="22"/>
      <c r="D35" s="17" t="s">
        <v>37</v>
      </c>
      <c r="E35" s="22"/>
      <c r="F35" s="22"/>
      <c r="G35" s="49" t="s">
        <v>39</v>
      </c>
      <c r="H35" s="22"/>
      <c r="I35" s="22"/>
      <c r="J35" s="22"/>
      <c r="K35" s="22"/>
    </row>
    <row r="36" spans="2:11" s="4" customFormat="1" ht="16.2" thickBot="1" x14ac:dyDescent="0.35">
      <c r="B36" s="7"/>
      <c r="C36" s="22"/>
      <c r="D36" s="24"/>
      <c r="E36" s="24"/>
      <c r="F36" s="24"/>
      <c r="G36" s="50"/>
      <c r="H36" s="24"/>
      <c r="I36" s="24"/>
      <c r="J36" s="24"/>
      <c r="K36" s="22"/>
    </row>
    <row r="37" spans="2:11" s="4" customFormat="1" ht="15.6" x14ac:dyDescent="0.3">
      <c r="B37" s="7"/>
      <c r="C37" s="22"/>
      <c r="D37" s="22"/>
      <c r="E37" s="22"/>
      <c r="F37" s="22"/>
      <c r="G37" s="48"/>
      <c r="H37" s="22"/>
      <c r="I37" s="22"/>
      <c r="J37" s="22"/>
      <c r="K37" s="22"/>
    </row>
    <row r="38" spans="2:11" s="4" customFormat="1" ht="15.6" x14ac:dyDescent="0.3">
      <c r="B38" s="7"/>
      <c r="C38" s="55"/>
      <c r="D38" s="22" t="s">
        <v>38</v>
      </c>
      <c r="E38" s="22"/>
      <c r="F38" s="51">
        <v>38000</v>
      </c>
      <c r="G38" s="49" t="s">
        <v>40</v>
      </c>
      <c r="H38" s="22"/>
      <c r="I38" s="22"/>
      <c r="J38" s="52">
        <v>47000</v>
      </c>
      <c r="K38" s="22"/>
    </row>
    <row r="39" spans="2:11" s="4" customFormat="1" ht="15.6" x14ac:dyDescent="0.3">
      <c r="B39" s="7"/>
      <c r="C39" s="55"/>
      <c r="D39" s="22" t="s">
        <v>4</v>
      </c>
      <c r="E39" s="22"/>
      <c r="F39" s="51">
        <v>26000</v>
      </c>
      <c r="G39" s="53" t="s">
        <v>41</v>
      </c>
      <c r="H39" s="22"/>
      <c r="I39" s="22"/>
      <c r="J39" s="51">
        <v>47000</v>
      </c>
      <c r="K39" s="51"/>
    </row>
    <row r="40" spans="2:11" s="4" customFormat="1" ht="15.6" x14ac:dyDescent="0.3">
      <c r="B40" s="7"/>
      <c r="C40" s="56"/>
      <c r="D40" s="22"/>
      <c r="E40" s="22"/>
      <c r="F40" s="51"/>
      <c r="G40" s="49" t="s">
        <v>42</v>
      </c>
      <c r="H40" s="22"/>
      <c r="I40" s="22"/>
      <c r="J40" s="52">
        <f>SUM(J41:J44)</f>
        <v>57000</v>
      </c>
      <c r="K40" s="51"/>
    </row>
    <row r="41" spans="2:11" s="4" customFormat="1" ht="15.6" x14ac:dyDescent="0.3">
      <c r="B41" s="7"/>
      <c r="C41" s="55"/>
      <c r="D41" s="22" t="s">
        <v>2</v>
      </c>
      <c r="E41" s="22"/>
      <c r="F41" s="51">
        <v>15000</v>
      </c>
      <c r="G41" s="53" t="s">
        <v>43</v>
      </c>
      <c r="H41" s="22"/>
      <c r="I41" s="22"/>
      <c r="J41" s="51">
        <v>35000</v>
      </c>
      <c r="K41" s="51"/>
    </row>
    <row r="42" spans="2:11" s="4" customFormat="1" ht="15.6" x14ac:dyDescent="0.3">
      <c r="B42" s="7"/>
      <c r="C42" s="55"/>
      <c r="D42" s="22" t="s">
        <v>56</v>
      </c>
      <c r="E42" s="22"/>
      <c r="F42" s="51">
        <v>5000</v>
      </c>
      <c r="G42" s="53" t="s">
        <v>44</v>
      </c>
      <c r="H42" s="22"/>
      <c r="I42" s="22"/>
      <c r="J42" s="51">
        <v>10000</v>
      </c>
      <c r="K42" s="54"/>
    </row>
    <row r="43" spans="2:11" s="4" customFormat="1" ht="15.6" x14ac:dyDescent="0.3">
      <c r="B43" s="7"/>
      <c r="C43" s="51"/>
      <c r="D43" s="22" t="s">
        <v>5</v>
      </c>
      <c r="E43" s="22"/>
      <c r="F43" s="51">
        <v>13000</v>
      </c>
      <c r="G43" s="53" t="s">
        <v>55</v>
      </c>
      <c r="H43" s="22"/>
      <c r="I43" s="22"/>
      <c r="J43" s="51">
        <v>5000</v>
      </c>
      <c r="K43" s="51"/>
    </row>
    <row r="44" spans="2:11" s="4" customFormat="1" ht="15.6" x14ac:dyDescent="0.3">
      <c r="B44" s="7"/>
      <c r="C44" s="51"/>
      <c r="D44" s="22" t="s">
        <v>36</v>
      </c>
      <c r="E44" s="22"/>
      <c r="F44" s="51">
        <v>7000</v>
      </c>
      <c r="G44" s="53" t="s">
        <v>45</v>
      </c>
      <c r="H44" s="22"/>
      <c r="I44" s="22"/>
      <c r="J44" s="51">
        <v>7000</v>
      </c>
      <c r="K44" s="51"/>
    </row>
    <row r="45" spans="2:11" s="4" customFormat="1" ht="16.2" thickBot="1" x14ac:dyDescent="0.35">
      <c r="B45" s="7"/>
      <c r="C45" s="22"/>
      <c r="D45" s="22"/>
      <c r="E45" s="22"/>
      <c r="F45" s="22"/>
      <c r="G45" s="53"/>
      <c r="H45" s="22"/>
      <c r="I45" s="22"/>
      <c r="J45" s="22"/>
      <c r="K45" s="54"/>
    </row>
    <row r="46" spans="2:11" s="4" customFormat="1" ht="15.6" x14ac:dyDescent="0.3">
      <c r="B46" s="7"/>
      <c r="C46" s="22"/>
      <c r="D46" s="47"/>
      <c r="E46" s="47"/>
      <c r="F46" s="47"/>
      <c r="G46" s="48"/>
      <c r="H46" s="47"/>
      <c r="I46" s="47"/>
      <c r="J46" s="47"/>
      <c r="K46" s="51"/>
    </row>
    <row r="47" spans="2:11" s="4" customFormat="1" ht="15.6" x14ac:dyDescent="0.3">
      <c r="B47" s="7"/>
      <c r="C47" s="51"/>
      <c r="D47" s="17" t="s">
        <v>46</v>
      </c>
      <c r="E47" s="22"/>
      <c r="F47" s="52">
        <f>SUM(F38:F44)</f>
        <v>104000</v>
      </c>
      <c r="G47" s="53" t="s">
        <v>73</v>
      </c>
      <c r="H47" s="22"/>
      <c r="I47" s="22"/>
      <c r="J47" s="52">
        <f>SUM(J38,J40)</f>
        <v>104000</v>
      </c>
      <c r="K47" s="51"/>
    </row>
    <row r="48" spans="2:11" s="4" customFormat="1" ht="16.2" thickBot="1" x14ac:dyDescent="0.35">
      <c r="B48" s="7"/>
      <c r="C48" s="22"/>
      <c r="D48" s="24"/>
      <c r="E48" s="24"/>
      <c r="F48" s="24"/>
      <c r="G48" s="50"/>
      <c r="H48" s="24"/>
      <c r="I48" s="24"/>
      <c r="J48" s="24"/>
      <c r="K48" s="22"/>
    </row>
    <row r="49" spans="1:12" s="4" customFormat="1" ht="15.6" x14ac:dyDescent="0.3">
      <c r="B49" s="7"/>
      <c r="C49" s="22"/>
      <c r="D49" s="22"/>
      <c r="E49" s="22"/>
      <c r="F49" s="22"/>
      <c r="G49" s="22"/>
      <c r="H49" s="22"/>
      <c r="I49" s="22"/>
      <c r="J49" s="22"/>
      <c r="K49" s="22"/>
    </row>
    <row r="50" spans="1:12" s="4" customFormat="1" ht="15.6" x14ac:dyDescent="0.3">
      <c r="B50" s="7"/>
      <c r="C50" s="22"/>
      <c r="D50" s="22"/>
      <c r="E50" s="22"/>
      <c r="F50" s="22"/>
      <c r="G50" s="22"/>
      <c r="H50" s="22"/>
      <c r="I50" s="22"/>
      <c r="J50" s="22"/>
      <c r="K50" s="22"/>
    </row>
    <row r="51" spans="1:12" s="4" customFormat="1" ht="15.6" x14ac:dyDescent="0.3">
      <c r="B51" s="7"/>
      <c r="C51" s="22"/>
      <c r="D51" s="22"/>
      <c r="E51" s="22"/>
      <c r="F51" s="22"/>
      <c r="G51" s="22"/>
      <c r="H51" s="22"/>
      <c r="I51" s="22"/>
      <c r="J51" s="22"/>
      <c r="K51" s="22"/>
    </row>
    <row r="52" spans="1:12" s="4" customFormat="1" ht="15.6" x14ac:dyDescent="0.3">
      <c r="B52" s="7"/>
      <c r="C52" s="22"/>
      <c r="D52" s="22"/>
      <c r="E52" s="22"/>
      <c r="F52" s="22"/>
      <c r="G52" s="22"/>
      <c r="H52" s="22"/>
      <c r="I52" s="22"/>
      <c r="J52" s="22"/>
      <c r="K52" s="22"/>
    </row>
    <row r="53" spans="1:12" s="4" customFormat="1" ht="16.8" x14ac:dyDescent="0.3">
      <c r="B53" s="46" t="s">
        <v>53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2" s="4" customFormat="1" ht="16.8" x14ac:dyDescent="0.3">
      <c r="A54" s="1"/>
      <c r="B54" s="7"/>
      <c r="C54" s="22"/>
      <c r="D54" s="22"/>
      <c r="E54" s="22"/>
      <c r="F54" s="22"/>
      <c r="G54" s="22"/>
      <c r="H54" s="22"/>
      <c r="I54" s="22"/>
      <c r="J54" s="22"/>
      <c r="K54" s="22"/>
    </row>
    <row r="55" spans="1:12" s="4" customFormat="1" ht="16.8" x14ac:dyDescent="0.3">
      <c r="A55" s="1"/>
      <c r="B55" s="7"/>
      <c r="C55" s="22"/>
      <c r="D55" s="22"/>
      <c r="E55" s="22"/>
      <c r="F55" s="22"/>
      <c r="G55" s="22"/>
      <c r="H55" s="22"/>
      <c r="I55" s="22"/>
      <c r="J55" s="22"/>
      <c r="K55" s="22"/>
    </row>
    <row r="56" spans="1:12" s="4" customFormat="1" ht="16.8" x14ac:dyDescent="0.3">
      <c r="A56" s="1"/>
      <c r="B56" s="7"/>
      <c r="C56" s="22"/>
      <c r="D56" s="22">
        <v>1</v>
      </c>
      <c r="E56" s="22" t="s">
        <v>64</v>
      </c>
      <c r="F56" s="22"/>
      <c r="G56" s="22"/>
      <c r="H56" s="22"/>
      <c r="I56" s="57"/>
      <c r="J56" s="51"/>
      <c r="K56" s="51"/>
    </row>
    <row r="57" spans="1:12" s="4" customFormat="1" ht="15.6" x14ac:dyDescent="0.3">
      <c r="B57" s="7"/>
      <c r="C57" s="51"/>
      <c r="D57" s="22"/>
      <c r="E57" s="22"/>
      <c r="F57" s="22"/>
      <c r="G57" s="22"/>
      <c r="H57" s="22"/>
      <c r="I57" s="22"/>
      <c r="J57" s="22"/>
      <c r="K57" s="22"/>
    </row>
    <row r="58" spans="1:12" s="4" customFormat="1" ht="15.6" x14ac:dyDescent="0.3">
      <c r="C58" s="51">
        <v>13000</v>
      </c>
      <c r="D58" s="78" t="s">
        <v>81</v>
      </c>
      <c r="E58" s="64" t="s">
        <v>0</v>
      </c>
      <c r="F58" s="64"/>
      <c r="G58" s="65" t="s">
        <v>1</v>
      </c>
      <c r="H58" s="64"/>
      <c r="I58" s="66" t="s">
        <v>74</v>
      </c>
      <c r="J58" s="22"/>
      <c r="K58" s="51">
        <v>13000</v>
      </c>
      <c r="L58" s="79" t="s">
        <v>81</v>
      </c>
    </row>
    <row r="59" spans="1:12" s="4" customFormat="1" ht="15.6" x14ac:dyDescent="0.3">
      <c r="C59" s="51"/>
      <c r="D59" s="22"/>
      <c r="E59" s="22"/>
      <c r="F59" s="22"/>
      <c r="G59" s="22"/>
      <c r="H59" s="22"/>
      <c r="I59" s="57"/>
      <c r="J59" s="22"/>
      <c r="K59" s="51"/>
    </row>
    <row r="60" spans="1:12" s="4" customFormat="1" ht="15.6" x14ac:dyDescent="0.3">
      <c r="C60" s="51"/>
      <c r="D60" s="22"/>
      <c r="E60" s="22"/>
      <c r="F60" s="22"/>
      <c r="G60" s="22"/>
      <c r="H60" s="22"/>
      <c r="I60" s="57"/>
      <c r="J60" s="22"/>
      <c r="K60" s="51"/>
    </row>
    <row r="61" spans="1:12" s="4" customFormat="1" ht="15.6" x14ac:dyDescent="0.3">
      <c r="B61" s="7"/>
      <c r="C61" s="51"/>
      <c r="D61" s="22">
        <v>2</v>
      </c>
      <c r="E61" s="22" t="s">
        <v>63</v>
      </c>
      <c r="F61" s="22"/>
      <c r="G61" s="22"/>
      <c r="H61" s="22"/>
      <c r="I61" s="57"/>
      <c r="J61" s="60"/>
      <c r="K61" s="51"/>
    </row>
    <row r="62" spans="1:12" s="4" customFormat="1" ht="15.6" x14ac:dyDescent="0.3">
      <c r="C62" s="51"/>
      <c r="D62" s="22"/>
      <c r="E62" s="22"/>
      <c r="F62" s="22"/>
      <c r="G62" s="22"/>
      <c r="H62" s="22"/>
      <c r="I62" s="57"/>
      <c r="J62" s="22"/>
      <c r="K62" s="51"/>
    </row>
    <row r="63" spans="1:12" s="4" customFormat="1" ht="15.6" x14ac:dyDescent="0.3">
      <c r="C63" s="51">
        <v>3000</v>
      </c>
      <c r="D63" s="78" t="s">
        <v>81</v>
      </c>
      <c r="E63" s="64" t="s">
        <v>35</v>
      </c>
      <c r="F63" s="64"/>
      <c r="G63" s="65" t="s">
        <v>1</v>
      </c>
      <c r="H63" s="64"/>
      <c r="I63" s="66" t="s">
        <v>36</v>
      </c>
      <c r="J63" s="22"/>
      <c r="K63" s="51">
        <v>3000</v>
      </c>
      <c r="L63" s="79" t="s">
        <v>82</v>
      </c>
    </row>
    <row r="64" spans="1:12" s="4" customFormat="1" ht="15.6" x14ac:dyDescent="0.3">
      <c r="C64" s="51"/>
      <c r="D64" s="22"/>
      <c r="E64" s="17"/>
      <c r="F64" s="22"/>
      <c r="G64" s="58"/>
      <c r="H64" s="22"/>
      <c r="I64" s="59"/>
      <c r="J64" s="22"/>
      <c r="K64" s="51"/>
    </row>
    <row r="65" spans="2:12" s="4" customFormat="1" ht="15.6" x14ac:dyDescent="0.3">
      <c r="C65" s="51"/>
      <c r="D65" s="22"/>
      <c r="E65" s="22"/>
      <c r="F65" s="22"/>
      <c r="G65" s="22"/>
      <c r="H65" s="22"/>
      <c r="I65" s="57"/>
      <c r="J65" s="22"/>
      <c r="K65" s="51"/>
    </row>
    <row r="66" spans="2:12" s="4" customFormat="1" ht="15.6" x14ac:dyDescent="0.3">
      <c r="C66" s="51"/>
      <c r="D66" s="22">
        <v>3</v>
      </c>
      <c r="E66" s="22" t="s">
        <v>62</v>
      </c>
      <c r="F66" s="22"/>
      <c r="G66" s="22"/>
      <c r="H66" s="22"/>
      <c r="I66" s="57"/>
      <c r="J66" s="22"/>
      <c r="K66" s="51"/>
    </row>
    <row r="67" spans="2:12" s="4" customFormat="1" ht="15.6" x14ac:dyDescent="0.3">
      <c r="C67" s="51"/>
      <c r="D67" s="22"/>
      <c r="E67" s="22"/>
      <c r="F67" s="22"/>
      <c r="G67" s="22"/>
      <c r="H67" s="22"/>
      <c r="I67" s="57"/>
      <c r="J67" s="22"/>
      <c r="K67" s="51"/>
    </row>
    <row r="68" spans="2:12" s="4" customFormat="1" ht="15.6" x14ac:dyDescent="0.3">
      <c r="B68" s="7"/>
      <c r="C68" s="51">
        <v>5000</v>
      </c>
      <c r="D68" s="78" t="s">
        <v>82</v>
      </c>
      <c r="E68" s="64" t="s">
        <v>79</v>
      </c>
      <c r="F68" s="73"/>
      <c r="G68" s="65" t="s">
        <v>1</v>
      </c>
      <c r="H68" s="73"/>
      <c r="I68" s="66" t="s">
        <v>35</v>
      </c>
      <c r="J68" s="57"/>
      <c r="K68" s="51">
        <v>5000</v>
      </c>
      <c r="L68" s="79" t="s">
        <v>82</v>
      </c>
    </row>
    <row r="69" spans="2:12" s="4" customFormat="1" ht="15.6" x14ac:dyDescent="0.3">
      <c r="C69" s="51"/>
      <c r="D69" s="22"/>
      <c r="E69" s="22"/>
      <c r="F69" s="22"/>
      <c r="G69" s="22"/>
      <c r="H69" s="22"/>
      <c r="I69" s="57"/>
      <c r="J69" s="22"/>
      <c r="K69" s="51"/>
    </row>
    <row r="70" spans="2:12" s="4" customFormat="1" ht="15.6" x14ac:dyDescent="0.3">
      <c r="C70" s="51"/>
      <c r="D70" s="22"/>
      <c r="E70" s="22"/>
      <c r="F70" s="22"/>
      <c r="G70" s="22"/>
      <c r="H70" s="22"/>
      <c r="I70" s="57"/>
      <c r="J70" s="22"/>
      <c r="K70" s="51"/>
    </row>
    <row r="71" spans="2:12" s="4" customFormat="1" ht="15.6" x14ac:dyDescent="0.3">
      <c r="C71" s="51"/>
      <c r="D71" s="22">
        <v>4</v>
      </c>
      <c r="E71" s="22" t="s">
        <v>60</v>
      </c>
      <c r="F71" s="22"/>
      <c r="G71" s="22"/>
      <c r="H71" s="22"/>
      <c r="I71" s="57"/>
      <c r="J71" s="22"/>
      <c r="K71" s="51"/>
    </row>
    <row r="72" spans="2:12" s="4" customFormat="1" ht="15.6" x14ac:dyDescent="0.3">
      <c r="C72" s="51"/>
      <c r="D72" s="22"/>
      <c r="E72" s="22"/>
      <c r="F72" s="22"/>
      <c r="G72" s="22"/>
      <c r="H72" s="22"/>
      <c r="I72" s="57"/>
      <c r="J72" s="22"/>
      <c r="K72" s="51"/>
    </row>
    <row r="73" spans="2:12" s="4" customFormat="1" ht="15.6" x14ac:dyDescent="0.3">
      <c r="B73" s="7"/>
      <c r="C73" s="51">
        <v>25000</v>
      </c>
      <c r="D73" s="80" t="s">
        <v>81</v>
      </c>
      <c r="E73" s="71" t="s">
        <v>47</v>
      </c>
      <c r="F73" s="64"/>
      <c r="G73" s="65" t="s">
        <v>1</v>
      </c>
      <c r="H73" s="64"/>
      <c r="I73" s="66" t="s">
        <v>6</v>
      </c>
      <c r="J73" s="17"/>
      <c r="K73" s="51">
        <v>25000</v>
      </c>
      <c r="L73" s="79" t="s">
        <v>81</v>
      </c>
    </row>
    <row r="74" spans="2:12" s="4" customFormat="1" ht="15.6" x14ac:dyDescent="0.3">
      <c r="C74" s="51"/>
      <c r="D74" s="22"/>
      <c r="E74" s="22"/>
      <c r="F74" s="22"/>
      <c r="G74" s="22"/>
      <c r="H74" s="22"/>
      <c r="I74" s="22"/>
      <c r="J74" s="22"/>
      <c r="K74" s="51"/>
    </row>
    <row r="75" spans="2:12" s="4" customFormat="1" ht="15.6" x14ac:dyDescent="0.3">
      <c r="C75" s="51"/>
      <c r="D75" s="22"/>
      <c r="E75" s="22"/>
      <c r="F75" s="22"/>
      <c r="G75" s="22"/>
      <c r="H75" s="22"/>
      <c r="I75" s="22"/>
      <c r="J75" s="22"/>
      <c r="K75" s="51"/>
    </row>
    <row r="76" spans="2:12" s="4" customFormat="1" ht="15.6" x14ac:dyDescent="0.3">
      <c r="C76" s="51"/>
      <c r="D76" s="22">
        <v>5</v>
      </c>
      <c r="E76" s="22" t="s">
        <v>59</v>
      </c>
      <c r="F76" s="22"/>
      <c r="G76" s="22"/>
      <c r="H76" s="22"/>
      <c r="I76" s="22"/>
      <c r="J76" s="22"/>
      <c r="K76" s="51"/>
    </row>
    <row r="77" spans="2:12" s="4" customFormat="1" ht="15.6" x14ac:dyDescent="0.3">
      <c r="C77" s="51"/>
      <c r="D77" s="22"/>
      <c r="E77" s="22"/>
      <c r="F77" s="22"/>
      <c r="G77" s="22"/>
      <c r="H77" s="22"/>
      <c r="I77" s="22"/>
      <c r="J77" s="22"/>
      <c r="K77" s="51"/>
    </row>
    <row r="78" spans="2:12" s="4" customFormat="1" ht="15.6" x14ac:dyDescent="0.3">
      <c r="C78" s="51">
        <v>7000</v>
      </c>
      <c r="D78" s="78" t="s">
        <v>81</v>
      </c>
      <c r="E78" s="64" t="s">
        <v>2</v>
      </c>
      <c r="F78" s="64"/>
      <c r="G78" s="65" t="s">
        <v>1</v>
      </c>
      <c r="H78" s="64"/>
      <c r="I78" s="72" t="s">
        <v>7</v>
      </c>
      <c r="J78" s="22"/>
      <c r="K78" s="51">
        <v>7000</v>
      </c>
      <c r="L78" s="79" t="s">
        <v>81</v>
      </c>
    </row>
    <row r="79" spans="2:12" s="4" customFormat="1" ht="15.6" x14ac:dyDescent="0.3">
      <c r="C79" s="51"/>
      <c r="D79" s="22"/>
      <c r="E79" s="17"/>
      <c r="F79" s="22"/>
      <c r="G79" s="58"/>
      <c r="H79" s="22"/>
      <c r="I79" s="59"/>
      <c r="J79" s="22"/>
      <c r="K79" s="51"/>
    </row>
    <row r="80" spans="2:12" s="4" customFormat="1" ht="15.6" x14ac:dyDescent="0.3">
      <c r="C80" s="51"/>
      <c r="D80" s="22"/>
      <c r="E80" s="17"/>
      <c r="F80" s="22"/>
      <c r="G80" s="58"/>
      <c r="H80" s="22"/>
      <c r="I80" s="59"/>
      <c r="J80" s="22"/>
      <c r="K80" s="51"/>
    </row>
    <row r="81" spans="3:12" s="4" customFormat="1" ht="15.6" x14ac:dyDescent="0.3">
      <c r="C81" s="51"/>
      <c r="D81" s="22">
        <v>6</v>
      </c>
      <c r="E81" s="22" t="s">
        <v>61</v>
      </c>
      <c r="F81" s="22"/>
      <c r="G81" s="58"/>
      <c r="H81" s="22"/>
      <c r="I81" s="59"/>
      <c r="J81" s="22"/>
      <c r="K81" s="51"/>
    </row>
    <row r="82" spans="3:12" s="4" customFormat="1" ht="15.6" x14ac:dyDescent="0.3">
      <c r="C82" s="51"/>
      <c r="D82" s="22"/>
      <c r="E82" s="17"/>
      <c r="F82" s="22"/>
      <c r="G82" s="58"/>
      <c r="H82" s="22"/>
      <c r="I82" s="59"/>
      <c r="J82" s="22"/>
      <c r="K82" s="51"/>
    </row>
    <row r="83" spans="3:12" s="4" customFormat="1" ht="15.6" x14ac:dyDescent="0.3">
      <c r="C83" s="51">
        <v>7000</v>
      </c>
      <c r="D83" s="78" t="s">
        <v>81</v>
      </c>
      <c r="E83" s="64" t="s">
        <v>5</v>
      </c>
      <c r="F83" s="64"/>
      <c r="G83" s="65" t="s">
        <v>1</v>
      </c>
      <c r="H83" s="64"/>
      <c r="I83" s="66" t="s">
        <v>2</v>
      </c>
      <c r="J83" s="22"/>
      <c r="K83" s="51">
        <v>7000</v>
      </c>
      <c r="L83" s="79" t="s">
        <v>82</v>
      </c>
    </row>
    <row r="84" spans="3:12" s="4" customFormat="1" ht="15.6" x14ac:dyDescent="0.3">
      <c r="C84" s="51"/>
      <c r="D84" s="22"/>
      <c r="E84" s="17"/>
      <c r="F84" s="22"/>
      <c r="G84" s="58"/>
      <c r="H84" s="22"/>
      <c r="I84" s="59"/>
      <c r="J84" s="22"/>
      <c r="K84" s="51"/>
    </row>
    <row r="85" spans="3:12" s="4" customFormat="1" ht="15.6" x14ac:dyDescent="0.3">
      <c r="C85" s="51"/>
      <c r="D85" s="22"/>
      <c r="E85" s="17"/>
      <c r="F85" s="22"/>
      <c r="G85" s="58"/>
      <c r="H85" s="22"/>
      <c r="I85" s="59"/>
      <c r="J85" s="22"/>
      <c r="K85" s="51"/>
    </row>
    <row r="86" spans="3:12" s="4" customFormat="1" ht="15.6" x14ac:dyDescent="0.3">
      <c r="C86" s="51"/>
      <c r="D86" s="22">
        <v>7</v>
      </c>
      <c r="E86" s="22" t="s">
        <v>51</v>
      </c>
      <c r="F86" s="22"/>
      <c r="G86" s="58"/>
      <c r="H86" s="22"/>
      <c r="I86" s="59"/>
      <c r="J86" s="22"/>
      <c r="K86" s="51"/>
    </row>
    <row r="87" spans="3:12" s="4" customFormat="1" ht="15.6" x14ac:dyDescent="0.3">
      <c r="C87" s="51"/>
      <c r="D87" s="22"/>
      <c r="E87" s="17"/>
      <c r="F87" s="22"/>
      <c r="G87" s="58"/>
      <c r="H87" s="22"/>
      <c r="I87" s="59"/>
      <c r="J87" s="22"/>
      <c r="K87" s="51"/>
    </row>
    <row r="88" spans="3:12" s="4" customFormat="1" ht="15.6" x14ac:dyDescent="0.3">
      <c r="C88" s="51">
        <v>10000</v>
      </c>
      <c r="D88" s="78" t="s">
        <v>82</v>
      </c>
      <c r="E88" s="64" t="s">
        <v>80</v>
      </c>
      <c r="F88" s="64"/>
      <c r="G88" s="65" t="s">
        <v>1</v>
      </c>
      <c r="H88" s="64"/>
      <c r="I88" s="66" t="s">
        <v>5</v>
      </c>
      <c r="J88" s="17"/>
      <c r="K88" s="51">
        <v>10000</v>
      </c>
      <c r="L88" s="79" t="s">
        <v>82</v>
      </c>
    </row>
    <row r="89" spans="3:12" s="4" customFormat="1" ht="15.6" x14ac:dyDescent="0.3">
      <c r="C89" s="51"/>
      <c r="D89" s="22"/>
      <c r="E89" s="17"/>
      <c r="F89" s="22"/>
      <c r="G89" s="58"/>
      <c r="H89" s="22"/>
      <c r="I89" s="17"/>
      <c r="J89" s="22"/>
      <c r="K89" s="51"/>
    </row>
    <row r="90" spans="3:12" s="4" customFormat="1" ht="15.6" x14ac:dyDescent="0.3">
      <c r="C90" s="51"/>
      <c r="D90" s="22"/>
      <c r="E90" s="17"/>
      <c r="F90" s="22"/>
      <c r="G90" s="58"/>
      <c r="H90" s="22"/>
      <c r="I90" s="17"/>
      <c r="J90" s="22"/>
      <c r="K90" s="51"/>
    </row>
    <row r="91" spans="3:12" s="4" customFormat="1" ht="15.6" x14ac:dyDescent="0.3">
      <c r="C91" s="51"/>
      <c r="D91" s="22">
        <v>8</v>
      </c>
      <c r="E91" s="22" t="s">
        <v>57</v>
      </c>
      <c r="F91" s="22"/>
      <c r="G91" s="58"/>
      <c r="H91" s="22"/>
      <c r="I91" s="17"/>
      <c r="J91" s="22"/>
      <c r="K91" s="51"/>
    </row>
    <row r="92" spans="3:12" s="4" customFormat="1" ht="15.6" x14ac:dyDescent="0.3">
      <c r="C92" s="51"/>
      <c r="D92" s="22"/>
      <c r="E92" s="22"/>
      <c r="F92" s="22"/>
      <c r="G92" s="58"/>
      <c r="H92" s="22"/>
      <c r="I92" s="17"/>
      <c r="J92" s="22"/>
      <c r="K92" s="51"/>
    </row>
    <row r="93" spans="3:12" s="4" customFormat="1" ht="15.6" x14ac:dyDescent="0.3">
      <c r="C93" s="51">
        <v>6000</v>
      </c>
      <c r="D93" s="78" t="s">
        <v>81</v>
      </c>
      <c r="E93" s="71" t="s">
        <v>3</v>
      </c>
      <c r="F93" s="64"/>
      <c r="G93" s="65" t="s">
        <v>1</v>
      </c>
      <c r="H93" s="64"/>
      <c r="I93" s="66" t="s">
        <v>48</v>
      </c>
      <c r="J93" s="22"/>
      <c r="K93" s="51">
        <v>6000</v>
      </c>
      <c r="L93" s="79" t="s">
        <v>81</v>
      </c>
    </row>
    <row r="94" spans="3:12" s="4" customFormat="1" ht="15.6" x14ac:dyDescent="0.3">
      <c r="C94" s="51"/>
      <c r="D94" s="22"/>
      <c r="E94" s="17"/>
      <c r="F94" s="22"/>
      <c r="G94" s="58"/>
      <c r="H94" s="22"/>
      <c r="I94" s="59"/>
      <c r="J94" s="22"/>
      <c r="K94" s="51"/>
    </row>
    <row r="95" spans="3:12" s="4" customFormat="1" ht="15.6" x14ac:dyDescent="0.3">
      <c r="C95" s="51"/>
      <c r="D95" s="22"/>
      <c r="E95" s="17"/>
      <c r="F95" s="22"/>
      <c r="G95" s="58"/>
      <c r="H95" s="22"/>
      <c r="I95" s="59"/>
      <c r="J95" s="22"/>
      <c r="K95" s="51"/>
    </row>
    <row r="96" spans="3:12" s="4" customFormat="1" ht="15.6" x14ac:dyDescent="0.3">
      <c r="C96" s="51"/>
      <c r="D96" s="22">
        <v>9</v>
      </c>
      <c r="E96" s="22" t="s">
        <v>58</v>
      </c>
      <c r="F96" s="22"/>
      <c r="G96" s="58"/>
      <c r="H96" s="22"/>
      <c r="I96" s="59"/>
      <c r="J96" s="22"/>
      <c r="K96" s="51"/>
    </row>
    <row r="97" spans="3:12" s="4" customFormat="1" ht="15.6" x14ac:dyDescent="0.3">
      <c r="C97" s="51"/>
      <c r="D97" s="22"/>
      <c r="E97" s="17"/>
      <c r="F97" s="22"/>
      <c r="G97" s="58"/>
      <c r="H97" s="22"/>
      <c r="I97" s="59"/>
      <c r="J97" s="22"/>
      <c r="K97" s="51"/>
    </row>
    <row r="98" spans="3:12" s="4" customFormat="1" ht="15.6" x14ac:dyDescent="0.3">
      <c r="C98" s="51">
        <v>9000</v>
      </c>
      <c r="D98" s="80" t="s">
        <v>81</v>
      </c>
      <c r="E98" s="71" t="s">
        <v>47</v>
      </c>
      <c r="F98" s="64"/>
      <c r="G98" s="65" t="s">
        <v>1</v>
      </c>
      <c r="H98" s="64"/>
      <c r="I98" s="66" t="s">
        <v>6</v>
      </c>
      <c r="J98" s="17"/>
      <c r="K98" s="51">
        <v>9000</v>
      </c>
      <c r="L98" s="79" t="s">
        <v>81</v>
      </c>
    </row>
    <row r="99" spans="3:12" s="4" customFormat="1" ht="15.6" x14ac:dyDescent="0.3">
      <c r="C99" s="51"/>
      <c r="D99" s="17"/>
      <c r="E99" s="17"/>
      <c r="F99" s="17"/>
      <c r="G99" s="58"/>
      <c r="H99" s="17"/>
      <c r="I99" s="59"/>
      <c r="J99" s="17"/>
      <c r="K99" s="51"/>
    </row>
    <row r="100" spans="3:12" s="4" customFormat="1" ht="15.6" x14ac:dyDescent="0.3">
      <c r="C100" s="51"/>
      <c r="D100" s="22"/>
      <c r="E100" s="17"/>
      <c r="F100" s="22"/>
      <c r="G100" s="58"/>
      <c r="H100" s="22"/>
      <c r="I100" s="59"/>
      <c r="J100" s="22"/>
      <c r="K100" s="51"/>
    </row>
    <row r="101" spans="3:12" s="4" customFormat="1" ht="15.6" x14ac:dyDescent="0.3">
      <c r="C101" s="51"/>
      <c r="D101" s="22">
        <v>10</v>
      </c>
      <c r="E101" s="22" t="s">
        <v>65</v>
      </c>
      <c r="F101" s="22"/>
      <c r="G101" s="58"/>
      <c r="H101" s="22"/>
      <c r="I101" s="59"/>
      <c r="J101" s="22"/>
      <c r="K101" s="51"/>
    </row>
    <row r="102" spans="3:12" s="4" customFormat="1" ht="15.6" x14ac:dyDescent="0.3">
      <c r="C102" s="51"/>
      <c r="D102" s="22"/>
      <c r="E102" s="17"/>
      <c r="F102" s="22"/>
      <c r="G102" s="58"/>
      <c r="H102" s="22"/>
      <c r="I102" s="59"/>
      <c r="J102" s="22"/>
      <c r="K102" s="51"/>
    </row>
    <row r="103" spans="3:12" s="4" customFormat="1" ht="15.6" x14ac:dyDescent="0.3">
      <c r="C103" s="51"/>
      <c r="D103" s="17"/>
      <c r="E103" s="67"/>
      <c r="F103" s="67"/>
      <c r="G103" s="68" t="s">
        <v>1</v>
      </c>
      <c r="H103" s="67"/>
      <c r="I103" s="69" t="s">
        <v>2</v>
      </c>
      <c r="J103" s="17"/>
      <c r="K103" s="51">
        <v>15000</v>
      </c>
      <c r="L103" s="79" t="s">
        <v>82</v>
      </c>
    </row>
    <row r="104" spans="3:12" s="4" customFormat="1" ht="15.6" x14ac:dyDescent="0.3">
      <c r="C104" s="51"/>
      <c r="D104" s="17"/>
      <c r="E104" s="17"/>
      <c r="F104" s="17"/>
      <c r="G104" s="58"/>
      <c r="H104" s="17"/>
      <c r="I104" s="59"/>
      <c r="J104" s="17"/>
      <c r="K104" s="51"/>
    </row>
    <row r="105" spans="3:12" s="4" customFormat="1" ht="15.6" x14ac:dyDescent="0.3">
      <c r="C105" s="51">
        <v>20000</v>
      </c>
      <c r="D105" s="80" t="s">
        <v>81</v>
      </c>
      <c r="E105" s="61" t="s">
        <v>35</v>
      </c>
      <c r="F105" s="61"/>
      <c r="G105" s="62" t="s">
        <v>1</v>
      </c>
      <c r="H105" s="61"/>
      <c r="I105" s="63" t="s">
        <v>56</v>
      </c>
      <c r="J105" s="17"/>
      <c r="K105" s="51">
        <v>5000</v>
      </c>
      <c r="L105" s="79" t="s">
        <v>82</v>
      </c>
    </row>
    <row r="106" spans="3:12" s="4" customFormat="1" ht="15.6" x14ac:dyDescent="0.3">
      <c r="C106" s="51"/>
      <c r="D106" s="22"/>
      <c r="E106" s="17"/>
      <c r="F106" s="22"/>
      <c r="G106" s="58"/>
      <c r="H106" s="22"/>
      <c r="I106" s="59"/>
      <c r="J106" s="22"/>
      <c r="K106" s="51"/>
    </row>
    <row r="107" spans="3:12" s="4" customFormat="1" ht="15.6" x14ac:dyDescent="0.3">
      <c r="C107" s="51"/>
      <c r="D107" s="22"/>
      <c r="E107" s="17"/>
      <c r="F107" s="22"/>
      <c r="G107" s="58"/>
      <c r="H107" s="22"/>
      <c r="I107" s="59"/>
      <c r="J107" s="22"/>
      <c r="K107" s="51"/>
    </row>
    <row r="108" spans="3:12" s="4" customFormat="1" ht="15.6" x14ac:dyDescent="0.3">
      <c r="C108" s="51"/>
      <c r="D108" s="22">
        <v>11</v>
      </c>
      <c r="E108" s="22" t="s">
        <v>67</v>
      </c>
      <c r="F108" s="22"/>
      <c r="G108" s="58"/>
      <c r="H108" s="22"/>
      <c r="I108" s="59"/>
      <c r="J108" s="22"/>
      <c r="K108" s="51"/>
    </row>
    <row r="109" spans="3:12" s="4" customFormat="1" ht="15.6" x14ac:dyDescent="0.3">
      <c r="C109" s="51"/>
      <c r="D109" s="22"/>
      <c r="E109" s="17"/>
      <c r="F109" s="22"/>
      <c r="G109" s="58"/>
      <c r="H109" s="22"/>
      <c r="I109" s="59"/>
      <c r="J109" s="22"/>
      <c r="K109" s="51"/>
    </row>
    <row r="110" spans="3:12" s="4" customFormat="1" ht="15.6" x14ac:dyDescent="0.3">
      <c r="C110" s="51">
        <v>33000</v>
      </c>
      <c r="D110" s="78" t="s">
        <v>81</v>
      </c>
      <c r="E110" s="64" t="s">
        <v>2</v>
      </c>
      <c r="F110" s="64"/>
      <c r="G110" s="65" t="s">
        <v>1</v>
      </c>
      <c r="H110" s="64"/>
      <c r="I110" s="72" t="s">
        <v>7</v>
      </c>
      <c r="J110" s="22"/>
      <c r="K110" s="51">
        <v>33000</v>
      </c>
      <c r="L110" s="79" t="s">
        <v>81</v>
      </c>
    </row>
    <row r="111" spans="3:12" s="4" customFormat="1" ht="15.6" x14ac:dyDescent="0.3">
      <c r="C111" s="51"/>
      <c r="D111" s="22"/>
      <c r="E111" s="17"/>
      <c r="F111" s="22"/>
      <c r="G111" s="58"/>
      <c r="H111" s="22"/>
      <c r="I111" s="59"/>
      <c r="J111" s="22"/>
      <c r="K111" s="51"/>
    </row>
    <row r="112" spans="3:12" s="4" customFormat="1" ht="15.6" x14ac:dyDescent="0.3">
      <c r="C112" s="51"/>
      <c r="D112" s="22"/>
      <c r="E112" s="17"/>
      <c r="F112" s="22"/>
      <c r="G112" s="58"/>
      <c r="H112" s="22"/>
      <c r="I112" s="59"/>
      <c r="J112" s="22"/>
      <c r="K112" s="51"/>
    </row>
    <row r="113" spans="3:12" s="4" customFormat="1" ht="15.6" x14ac:dyDescent="0.3">
      <c r="C113" s="51"/>
      <c r="D113" s="22">
        <v>12</v>
      </c>
      <c r="E113" s="22" t="s">
        <v>68</v>
      </c>
      <c r="F113" s="22"/>
      <c r="G113" s="58"/>
      <c r="H113" s="22"/>
      <c r="I113" s="59"/>
      <c r="J113" s="22"/>
      <c r="K113" s="51"/>
    </row>
    <row r="114" spans="3:12" s="4" customFormat="1" ht="15.6" x14ac:dyDescent="0.3">
      <c r="C114" s="51"/>
      <c r="D114" s="22"/>
      <c r="E114" s="17"/>
      <c r="F114" s="22"/>
      <c r="G114" s="58"/>
      <c r="H114" s="22"/>
      <c r="I114" s="59"/>
      <c r="J114" s="22"/>
      <c r="K114" s="51"/>
    </row>
    <row r="115" spans="3:12" s="4" customFormat="1" ht="15.6" x14ac:dyDescent="0.3">
      <c r="C115" s="51">
        <v>33000</v>
      </c>
      <c r="D115" s="78" t="s">
        <v>81</v>
      </c>
      <c r="E115" s="64" t="s">
        <v>5</v>
      </c>
      <c r="F115" s="64"/>
      <c r="G115" s="65" t="s">
        <v>1</v>
      </c>
      <c r="H115" s="64"/>
      <c r="I115" s="66" t="s">
        <v>2</v>
      </c>
      <c r="J115" s="22"/>
      <c r="K115" s="51">
        <v>33000</v>
      </c>
      <c r="L115" s="79" t="s">
        <v>82</v>
      </c>
    </row>
    <row r="116" spans="3:12" s="4" customFormat="1" ht="15.6" x14ac:dyDescent="0.3">
      <c r="C116" s="51"/>
      <c r="D116" s="22"/>
      <c r="E116" s="17"/>
      <c r="F116" s="22"/>
      <c r="G116" s="58"/>
      <c r="H116" s="22"/>
      <c r="I116" s="59"/>
      <c r="J116" s="22"/>
      <c r="K116" s="51"/>
    </row>
    <row r="117" spans="3:12" s="4" customFormat="1" ht="15.6" x14ac:dyDescent="0.3">
      <c r="C117" s="51"/>
      <c r="D117" s="22"/>
      <c r="E117" s="17"/>
      <c r="F117" s="22"/>
      <c r="G117" s="58"/>
      <c r="H117" s="22"/>
      <c r="I117" s="59"/>
      <c r="J117" s="22"/>
      <c r="K117" s="51"/>
    </row>
    <row r="118" spans="3:12" s="4" customFormat="1" ht="15.6" x14ac:dyDescent="0.3">
      <c r="C118" s="51"/>
      <c r="D118" s="22">
        <v>13</v>
      </c>
      <c r="E118" s="22" t="s">
        <v>66</v>
      </c>
      <c r="F118" s="22"/>
      <c r="G118" s="58"/>
      <c r="H118" s="22"/>
      <c r="I118" s="59"/>
      <c r="J118" s="22"/>
      <c r="K118" s="51"/>
    </row>
    <row r="119" spans="3:12" s="4" customFormat="1" ht="15.6" x14ac:dyDescent="0.3">
      <c r="C119" s="51"/>
      <c r="D119" s="22"/>
      <c r="E119" s="17"/>
      <c r="F119" s="22"/>
      <c r="G119" s="58"/>
      <c r="H119" s="22"/>
      <c r="I119" s="59"/>
      <c r="J119" s="22"/>
      <c r="K119" s="51"/>
    </row>
    <row r="120" spans="3:12" s="4" customFormat="1" ht="15.6" x14ac:dyDescent="0.3">
      <c r="C120" s="51">
        <v>25000</v>
      </c>
      <c r="D120" s="80" t="s">
        <v>82</v>
      </c>
      <c r="E120" s="64" t="s">
        <v>6</v>
      </c>
      <c r="F120" s="64"/>
      <c r="G120" s="65" t="s">
        <v>1</v>
      </c>
      <c r="H120" s="64"/>
      <c r="I120" s="66" t="s">
        <v>35</v>
      </c>
      <c r="J120" s="17"/>
      <c r="K120" s="51">
        <v>25000</v>
      </c>
      <c r="L120" s="79" t="s">
        <v>82</v>
      </c>
    </row>
    <row r="121" spans="3:12" s="4" customFormat="1" x14ac:dyDescent="0.3">
      <c r="C121" s="7"/>
      <c r="D121" s="14"/>
      <c r="E121" s="9"/>
      <c r="F121" s="9"/>
      <c r="G121" s="12"/>
      <c r="H121" s="9"/>
      <c r="I121" s="9"/>
      <c r="J121" s="9"/>
      <c r="K121" s="7"/>
    </row>
    <row r="122" spans="3:12" s="4" customFormat="1" x14ac:dyDescent="0.3">
      <c r="C122" s="7"/>
      <c r="D122" s="14"/>
      <c r="E122" s="9"/>
      <c r="F122" s="9"/>
      <c r="G122" s="12"/>
      <c r="H122" s="9"/>
      <c r="I122" s="9"/>
      <c r="J122" s="9"/>
      <c r="K122" s="7"/>
    </row>
    <row r="123" spans="3:12" s="4" customFormat="1" ht="15.6" x14ac:dyDescent="0.3">
      <c r="C123" s="51"/>
      <c r="D123" s="22">
        <v>14</v>
      </c>
      <c r="E123" s="22" t="s">
        <v>75</v>
      </c>
      <c r="F123" s="22"/>
      <c r="G123" s="58"/>
      <c r="H123" s="22"/>
      <c r="I123" s="59"/>
      <c r="J123" s="22"/>
      <c r="K123" s="51"/>
    </row>
    <row r="124" spans="3:12" s="4" customFormat="1" ht="15.6" x14ac:dyDescent="0.3">
      <c r="C124" s="51"/>
      <c r="D124" s="22"/>
      <c r="E124" s="17"/>
      <c r="F124" s="22"/>
      <c r="G124" s="58"/>
      <c r="H124" s="22"/>
      <c r="I124" s="59"/>
      <c r="J124" s="22"/>
      <c r="K124" s="51"/>
    </row>
    <row r="125" spans="3:12" s="4" customFormat="1" ht="15.6" x14ac:dyDescent="0.3">
      <c r="C125" s="51">
        <v>15000</v>
      </c>
      <c r="D125" s="80" t="s">
        <v>82</v>
      </c>
      <c r="E125" s="70" t="s">
        <v>76</v>
      </c>
      <c r="F125" s="64"/>
      <c r="G125" s="65" t="s">
        <v>1</v>
      </c>
      <c r="H125" s="64"/>
      <c r="I125" s="66" t="s">
        <v>35</v>
      </c>
      <c r="J125" s="17"/>
      <c r="K125" s="51">
        <v>15000</v>
      </c>
      <c r="L125" s="79" t="s">
        <v>82</v>
      </c>
    </row>
    <row r="126" spans="3:12" s="4" customFormat="1" x14ac:dyDescent="0.3">
      <c r="C126" s="10"/>
      <c r="E126" s="9"/>
      <c r="G126" s="12"/>
      <c r="I126" s="9"/>
      <c r="K126" s="7"/>
    </row>
    <row r="127" spans="3:12" s="4" customFormat="1" x14ac:dyDescent="0.3">
      <c r="C127" s="7"/>
      <c r="K127" s="7"/>
    </row>
    <row r="128" spans="3:12" s="4" customFormat="1" x14ac:dyDescent="0.3">
      <c r="C128" s="7"/>
      <c r="K128" s="7"/>
    </row>
    <row r="129" spans="1:13" s="4" customFormat="1" ht="16.8" x14ac:dyDescent="0.3">
      <c r="C129" s="46" t="s">
        <v>49</v>
      </c>
      <c r="K129" s="7"/>
    </row>
    <row r="130" spans="1:13" s="4" customFormat="1" x14ac:dyDescent="0.3">
      <c r="K130" s="7"/>
    </row>
    <row r="131" spans="1:13" s="4" customFormat="1" ht="17.399999999999999" thickBot="1" x14ac:dyDescent="0.35">
      <c r="A131" s="15"/>
    </row>
    <row r="132" spans="1:13" s="4" customFormat="1" ht="16.8" x14ac:dyDescent="0.3">
      <c r="A132" s="15"/>
      <c r="E132" s="47"/>
      <c r="F132" s="47"/>
      <c r="G132" s="47"/>
      <c r="H132" s="48"/>
      <c r="I132" s="47"/>
      <c r="J132" s="47"/>
      <c r="K132" s="47"/>
    </row>
    <row r="133" spans="1:13" s="4" customFormat="1" ht="16.8" x14ac:dyDescent="0.3">
      <c r="A133" s="15"/>
      <c r="E133" s="17" t="s">
        <v>37</v>
      </c>
      <c r="F133" s="22"/>
      <c r="G133" s="22"/>
      <c r="H133" s="49" t="s">
        <v>39</v>
      </c>
      <c r="I133" s="22"/>
      <c r="J133" s="22"/>
      <c r="K133" s="22"/>
    </row>
    <row r="134" spans="1:13" s="4" customFormat="1" ht="17.399999999999999" thickBot="1" x14ac:dyDescent="0.35">
      <c r="A134" s="15"/>
      <c r="E134" s="24"/>
      <c r="F134" s="24"/>
      <c r="G134" s="24"/>
      <c r="H134" s="50"/>
      <c r="I134" s="24"/>
      <c r="J134" s="24"/>
      <c r="K134" s="24"/>
    </row>
    <row r="135" spans="1:13" s="4" customFormat="1" ht="16.8" x14ac:dyDescent="0.3">
      <c r="A135" s="15"/>
      <c r="E135" s="22"/>
      <c r="F135" s="22"/>
      <c r="G135" s="22"/>
      <c r="H135" s="48"/>
      <c r="I135" s="22"/>
      <c r="J135" s="22"/>
      <c r="K135" s="22"/>
    </row>
    <row r="136" spans="1:13" s="4" customFormat="1" ht="16.8" x14ac:dyDescent="0.3">
      <c r="A136" s="15"/>
      <c r="C136" s="7"/>
      <c r="D136" s="7"/>
      <c r="E136" s="75" t="s">
        <v>38</v>
      </c>
      <c r="F136" s="22"/>
      <c r="G136" s="51">
        <v>38000</v>
      </c>
      <c r="H136" s="49" t="s">
        <v>40</v>
      </c>
      <c r="I136" s="22"/>
      <c r="J136" s="22"/>
      <c r="K136" s="52"/>
    </row>
    <row r="137" spans="1:13" s="4" customFormat="1" ht="16.8" x14ac:dyDescent="0.3">
      <c r="A137" s="15"/>
      <c r="C137" s="7"/>
      <c r="D137" s="7"/>
      <c r="E137" s="75" t="s">
        <v>4</v>
      </c>
      <c r="F137" s="22"/>
      <c r="G137" s="51">
        <v>26000</v>
      </c>
      <c r="H137" s="53" t="s">
        <v>41</v>
      </c>
      <c r="I137" s="22"/>
      <c r="J137" s="22"/>
      <c r="K137" s="51">
        <v>47000</v>
      </c>
      <c r="L137" s="7"/>
      <c r="M137" s="7"/>
    </row>
    <row r="138" spans="1:13" s="4" customFormat="1" ht="16.8" x14ac:dyDescent="0.3">
      <c r="A138" s="15"/>
      <c r="C138" s="18"/>
      <c r="E138" s="75" t="s">
        <v>0</v>
      </c>
      <c r="F138" s="22"/>
      <c r="G138" s="54">
        <v>13000</v>
      </c>
      <c r="H138" s="49" t="s">
        <v>42</v>
      </c>
      <c r="I138" s="22"/>
      <c r="J138" s="22"/>
      <c r="K138" s="51"/>
      <c r="M138" s="7"/>
    </row>
    <row r="139" spans="1:13" s="4" customFormat="1" ht="16.8" x14ac:dyDescent="0.3">
      <c r="A139" s="15"/>
      <c r="C139" s="7"/>
      <c r="D139" s="7"/>
      <c r="E139" s="22" t="s">
        <v>2</v>
      </c>
      <c r="F139" s="22"/>
      <c r="G139" s="51">
        <f>15000+7000-7000-15000+33000-33000</f>
        <v>0</v>
      </c>
      <c r="H139" s="74" t="s">
        <v>77</v>
      </c>
      <c r="I139" s="75"/>
      <c r="J139" s="75"/>
      <c r="K139" s="51">
        <f>35000-15000</f>
        <v>20000</v>
      </c>
      <c r="L139" s="7"/>
      <c r="M139" s="7"/>
    </row>
    <row r="140" spans="1:13" s="4" customFormat="1" ht="16.8" x14ac:dyDescent="0.3">
      <c r="A140" s="15"/>
      <c r="C140" s="7"/>
      <c r="D140" s="7"/>
      <c r="E140" s="22" t="s">
        <v>56</v>
      </c>
      <c r="F140" s="22"/>
      <c r="G140" s="51">
        <f>5000-5000</f>
        <v>0</v>
      </c>
      <c r="H140" s="53" t="s">
        <v>78</v>
      </c>
      <c r="I140" s="22"/>
      <c r="J140" s="22"/>
      <c r="K140" s="51">
        <f>10000-10000</f>
        <v>0</v>
      </c>
      <c r="M140" s="18"/>
    </row>
    <row r="141" spans="1:13" s="4" customFormat="1" ht="16.8" x14ac:dyDescent="0.3">
      <c r="A141" s="15"/>
      <c r="C141" s="7"/>
      <c r="D141" s="7"/>
      <c r="E141" s="22" t="s">
        <v>5</v>
      </c>
      <c r="F141" s="22"/>
      <c r="G141" s="51">
        <f>13000+3000-5000+7000-10000+20000+33000-25000-15000</f>
        <v>21000</v>
      </c>
      <c r="H141" s="53" t="s">
        <v>55</v>
      </c>
      <c r="I141" s="22"/>
      <c r="J141" s="22"/>
      <c r="K141" s="51">
        <f>5000-5000</f>
        <v>0</v>
      </c>
      <c r="L141" s="18"/>
      <c r="M141" s="18"/>
    </row>
    <row r="142" spans="1:13" s="4" customFormat="1" ht="16.8" x14ac:dyDescent="0.3">
      <c r="A142" s="15"/>
      <c r="C142" s="7"/>
      <c r="D142" s="7"/>
      <c r="E142" s="22" t="s">
        <v>36</v>
      </c>
      <c r="F142" s="22"/>
      <c r="G142" s="51">
        <f>7000-3000</f>
        <v>4000</v>
      </c>
      <c r="H142" s="53" t="s">
        <v>52</v>
      </c>
      <c r="I142" s="22"/>
      <c r="J142" s="22"/>
      <c r="K142" s="54">
        <v>13000</v>
      </c>
      <c r="L142" s="7"/>
      <c r="M142" s="7"/>
    </row>
    <row r="143" spans="1:13" s="4" customFormat="1" ht="16.8" x14ac:dyDescent="0.3">
      <c r="A143" s="15"/>
      <c r="E143" s="22"/>
      <c r="F143" s="22"/>
      <c r="G143" s="54"/>
      <c r="H143" s="53" t="s">
        <v>45</v>
      </c>
      <c r="I143" s="22"/>
      <c r="J143" s="22"/>
      <c r="K143" s="51">
        <f>7000+25000+9000-25000</f>
        <v>16000</v>
      </c>
      <c r="L143" s="7"/>
      <c r="M143" s="7"/>
    </row>
    <row r="144" spans="1:13" s="4" customFormat="1" ht="16.8" x14ac:dyDescent="0.3">
      <c r="A144" s="15"/>
      <c r="E144" s="22"/>
      <c r="F144" s="22"/>
      <c r="G144" s="51"/>
      <c r="H144" s="53" t="s">
        <v>50</v>
      </c>
      <c r="I144" s="22"/>
      <c r="J144" s="22"/>
      <c r="K144" s="54">
        <f>6000</f>
        <v>6000</v>
      </c>
    </row>
    <row r="145" spans="1:13" s="4" customFormat="1" ht="17.399999999999999" thickBot="1" x14ac:dyDescent="0.35">
      <c r="A145" s="15"/>
      <c r="E145" s="22"/>
      <c r="F145" s="22"/>
      <c r="G145" s="22"/>
      <c r="H145" s="53"/>
      <c r="I145" s="22"/>
      <c r="J145" s="22"/>
      <c r="K145" s="22"/>
    </row>
    <row r="146" spans="1:13" s="4" customFormat="1" ht="16.8" x14ac:dyDescent="0.3">
      <c r="A146" s="15"/>
      <c r="E146" s="47"/>
      <c r="F146" s="47"/>
      <c r="G146" s="47"/>
      <c r="H146" s="48"/>
      <c r="I146" s="47"/>
      <c r="J146" s="47"/>
      <c r="K146" s="47"/>
    </row>
    <row r="147" spans="1:13" s="4" customFormat="1" ht="16.8" x14ac:dyDescent="0.3">
      <c r="A147" s="15"/>
      <c r="C147" s="7"/>
      <c r="D147" s="7"/>
      <c r="E147" s="17" t="s">
        <v>46</v>
      </c>
      <c r="F147" s="22"/>
      <c r="G147" s="52">
        <f>SUM(G136:G143)</f>
        <v>102000</v>
      </c>
      <c r="H147" s="53" t="s">
        <v>73</v>
      </c>
      <c r="I147" s="22"/>
      <c r="J147" s="22"/>
      <c r="K147" s="52">
        <f>SUM(K136:K144)</f>
        <v>102000</v>
      </c>
      <c r="L147" s="7"/>
      <c r="M147" s="7"/>
    </row>
    <row r="148" spans="1:13" s="4" customFormat="1" ht="17.399999999999999" thickBot="1" x14ac:dyDescent="0.35">
      <c r="A148" s="15"/>
      <c r="E148" s="24"/>
      <c r="F148" s="24"/>
      <c r="G148" s="24"/>
      <c r="H148" s="50"/>
      <c r="I148" s="24"/>
      <c r="J148" s="24"/>
      <c r="K148" s="24"/>
    </row>
    <row r="149" spans="1:13" s="4" customFormat="1" ht="16.8" x14ac:dyDescent="0.3">
      <c r="A149" s="15"/>
      <c r="D149" s="5"/>
      <c r="E149" s="5"/>
      <c r="G149" s="5"/>
      <c r="H149" s="5"/>
      <c r="I149" s="14"/>
    </row>
    <row r="150" spans="1:13" s="4" customFormat="1" ht="16.8" x14ac:dyDescent="0.3">
      <c r="A150" s="15"/>
      <c r="G150" s="7">
        <f>K147-G147</f>
        <v>0</v>
      </c>
    </row>
    <row r="151" spans="1:13" s="4" customFormat="1" ht="16.8" x14ac:dyDescent="0.3">
      <c r="A151" s="15"/>
      <c r="D151" s="7"/>
      <c r="H151" s="7"/>
      <c r="I151" s="7"/>
    </row>
    <row r="152" spans="1:13" s="4" customFormat="1" ht="16.8" x14ac:dyDescent="0.3">
      <c r="A152" s="15"/>
    </row>
    <row r="153" spans="1:13" s="4" customFormat="1" ht="16.8" x14ac:dyDescent="0.3">
      <c r="A153" s="15"/>
      <c r="D153" s="5"/>
      <c r="E153" s="5"/>
      <c r="F153" s="14"/>
      <c r="G153" s="5"/>
      <c r="H153" s="5"/>
      <c r="I153" s="14"/>
    </row>
    <row r="154" spans="1:13" s="4" customFormat="1" ht="16.8" x14ac:dyDescent="0.3">
      <c r="A154" s="15"/>
    </row>
    <row r="155" spans="1:13" s="4" customFormat="1" ht="16.8" x14ac:dyDescent="0.3">
      <c r="A155" s="15"/>
      <c r="D155" s="7"/>
      <c r="H155" s="7"/>
      <c r="I155" s="7"/>
    </row>
    <row r="156" spans="1:13" s="4" customFormat="1" ht="16.8" x14ac:dyDescent="0.3">
      <c r="A156" s="15"/>
      <c r="D156" s="7"/>
      <c r="H156" s="7"/>
      <c r="I156" s="7"/>
    </row>
    <row r="157" spans="1:13" s="4" customFormat="1" ht="16.8" x14ac:dyDescent="0.3">
      <c r="A157" s="15"/>
      <c r="D157" s="5"/>
      <c r="E157" s="5"/>
      <c r="F157" s="14"/>
      <c r="G157" s="5"/>
      <c r="H157" s="5"/>
      <c r="I157" s="14"/>
    </row>
    <row r="158" spans="1:13" s="4" customFormat="1" ht="16.8" x14ac:dyDescent="0.3">
      <c r="A158" s="15"/>
    </row>
    <row r="159" spans="1:13" s="4" customFormat="1" ht="16.8" x14ac:dyDescent="0.3">
      <c r="A159" s="15"/>
      <c r="B159" s="7"/>
      <c r="D159" s="7"/>
      <c r="H159" s="7"/>
      <c r="I159" s="7"/>
    </row>
    <row r="160" spans="1:13" s="4" customFormat="1" ht="16.8" x14ac:dyDescent="0.3">
      <c r="A160" s="15"/>
      <c r="B160" s="7"/>
    </row>
    <row r="161" spans="1:9" s="4" customFormat="1" ht="16.8" x14ac:dyDescent="0.3">
      <c r="A161" s="15"/>
      <c r="B161" s="7"/>
      <c r="D161" s="5"/>
      <c r="E161" s="5"/>
      <c r="G161" s="5"/>
      <c r="H161" s="5"/>
      <c r="I161" s="14"/>
    </row>
    <row r="162" spans="1:9" s="4" customFormat="1" ht="16.8" x14ac:dyDescent="0.3">
      <c r="A162" s="15"/>
      <c r="B162" s="7"/>
    </row>
    <row r="163" spans="1:9" s="4" customFormat="1" ht="16.8" x14ac:dyDescent="0.3">
      <c r="A163" s="15"/>
      <c r="B163" s="7"/>
      <c r="I163" s="7"/>
    </row>
    <row r="164" spans="1:9" s="4" customFormat="1" ht="16.8" x14ac:dyDescent="0.3">
      <c r="A164" s="15"/>
      <c r="B164" s="7"/>
    </row>
    <row r="165" spans="1:9" s="4" customFormat="1" ht="16.8" x14ac:dyDescent="0.3">
      <c r="A165" s="15"/>
      <c r="B165" s="7"/>
      <c r="D165" s="5"/>
      <c r="E165" s="5"/>
      <c r="F165" s="14"/>
      <c r="G165" s="5"/>
      <c r="H165" s="5"/>
      <c r="I165" s="14"/>
    </row>
    <row r="166" spans="1:9" s="4" customFormat="1" ht="16.8" x14ac:dyDescent="0.3">
      <c r="A166" s="15"/>
      <c r="B166" s="7"/>
    </row>
    <row r="167" spans="1:9" s="4" customFormat="1" ht="16.8" x14ac:dyDescent="0.3">
      <c r="A167" s="15"/>
      <c r="B167" s="7"/>
      <c r="D167" s="7"/>
      <c r="I167" s="7"/>
    </row>
    <row r="168" spans="1:9" s="4" customFormat="1" ht="16.8" x14ac:dyDescent="0.3">
      <c r="A168" s="15"/>
      <c r="B168" s="7"/>
    </row>
    <row r="169" spans="1:9" s="4" customFormat="1" ht="16.8" x14ac:dyDescent="0.3">
      <c r="A169" s="15"/>
      <c r="B169" s="7"/>
      <c r="D169" s="5"/>
      <c r="E169" s="5"/>
      <c r="F169" s="14"/>
      <c r="G169" s="5"/>
      <c r="H169" s="5"/>
      <c r="I169" s="14"/>
    </row>
    <row r="170" spans="1:9" s="4" customFormat="1" ht="16.8" x14ac:dyDescent="0.3">
      <c r="A170" s="15"/>
      <c r="B170" s="7"/>
    </row>
    <row r="171" spans="1:9" s="4" customFormat="1" ht="16.8" x14ac:dyDescent="0.3">
      <c r="A171" s="15"/>
      <c r="B171" s="7"/>
      <c r="D171" s="7"/>
      <c r="H171" s="7"/>
      <c r="I171" s="7"/>
    </row>
    <row r="172" spans="1:9" s="4" customFormat="1" ht="16.8" x14ac:dyDescent="0.3">
      <c r="A172" s="15"/>
      <c r="B172" s="7"/>
      <c r="D172" s="7"/>
      <c r="H172" s="7"/>
      <c r="I172" s="7"/>
    </row>
    <row r="173" spans="1:9" s="4" customFormat="1" ht="16.8" x14ac:dyDescent="0.3">
      <c r="A173" s="15"/>
      <c r="B173" s="7"/>
      <c r="D173" s="7"/>
      <c r="H173" s="7"/>
      <c r="I173" s="7"/>
    </row>
    <row r="174" spans="1:9" s="4" customFormat="1" ht="16.8" x14ac:dyDescent="0.3">
      <c r="A174" s="15"/>
      <c r="B174" s="7"/>
    </row>
    <row r="175" spans="1:9" s="4" customFormat="1" ht="16.8" x14ac:dyDescent="0.3">
      <c r="A175" s="15"/>
      <c r="B175" s="7"/>
      <c r="D175" s="5"/>
      <c r="E175" s="5"/>
      <c r="F175" s="14"/>
      <c r="G175" s="5"/>
      <c r="H175" s="5"/>
      <c r="I175" s="14"/>
    </row>
    <row r="176" spans="1:9" s="4" customFormat="1" ht="16.8" x14ac:dyDescent="0.3">
      <c r="A176" s="15"/>
      <c r="B176" s="7"/>
    </row>
    <row r="177" spans="1:9" s="4" customFormat="1" ht="16.8" x14ac:dyDescent="0.3">
      <c r="A177" s="15"/>
      <c r="B177" s="7"/>
      <c r="D177" s="7"/>
      <c r="H177" s="7"/>
      <c r="I177" s="7"/>
    </row>
    <row r="178" spans="1:9" s="4" customFormat="1" ht="16.8" x14ac:dyDescent="0.3">
      <c r="A178" s="15"/>
      <c r="B178" s="7"/>
    </row>
    <row r="179" spans="1:9" s="4" customFormat="1" ht="16.8" x14ac:dyDescent="0.3">
      <c r="A179" s="15"/>
      <c r="B179" s="7"/>
      <c r="D179" s="5"/>
      <c r="E179" s="5"/>
      <c r="F179" s="8"/>
      <c r="G179" s="5"/>
      <c r="H179" s="5"/>
      <c r="I179" s="14"/>
    </row>
    <row r="180" spans="1:9" s="4" customFormat="1" ht="16.8" x14ac:dyDescent="0.3">
      <c r="A180" s="15"/>
      <c r="B180" s="7"/>
    </row>
    <row r="181" spans="1:9" s="4" customFormat="1" ht="16.8" x14ac:dyDescent="0.3">
      <c r="A181" s="15"/>
      <c r="B181" s="7"/>
      <c r="D181" s="7"/>
      <c r="H181" s="7"/>
      <c r="I181" s="7"/>
    </row>
    <row r="182" spans="1:9" s="4" customFormat="1" ht="16.8" x14ac:dyDescent="0.3">
      <c r="A182" s="15"/>
      <c r="B182" s="7"/>
    </row>
    <row r="183" spans="1:9" s="4" customFormat="1" ht="16.8" x14ac:dyDescent="0.3">
      <c r="A183" s="15"/>
      <c r="B183" s="7"/>
      <c r="D183" s="5"/>
      <c r="E183" s="5"/>
      <c r="F183" s="8"/>
      <c r="G183" s="5"/>
      <c r="H183" s="5"/>
      <c r="I183" s="14"/>
    </row>
    <row r="184" spans="1:9" s="4" customFormat="1" ht="16.8" x14ac:dyDescent="0.3">
      <c r="A184" s="15"/>
      <c r="B184" s="7"/>
    </row>
    <row r="185" spans="1:9" s="4" customFormat="1" ht="16.8" x14ac:dyDescent="0.3">
      <c r="A185" s="15"/>
      <c r="B185" s="7"/>
      <c r="D185" s="7"/>
      <c r="H185" s="7"/>
      <c r="I185" s="7"/>
    </row>
    <row r="186" spans="1:9" s="4" customFormat="1" ht="16.8" x14ac:dyDescent="0.3">
      <c r="A186" s="15"/>
      <c r="B186" s="7"/>
    </row>
    <row r="187" spans="1:9" s="4" customFormat="1" ht="16.8" x14ac:dyDescent="0.3">
      <c r="A187" s="15"/>
      <c r="B187" s="7"/>
      <c r="D187" s="5"/>
      <c r="E187" s="5"/>
      <c r="F187" s="14"/>
      <c r="G187" s="5"/>
      <c r="H187" s="5"/>
      <c r="I187" s="14"/>
    </row>
    <row r="188" spans="1:9" s="4" customFormat="1" x14ac:dyDescent="0.3">
      <c r="B188" s="7"/>
    </row>
    <row r="189" spans="1:9" s="4" customFormat="1" x14ac:dyDescent="0.3">
      <c r="B189" s="7"/>
      <c r="D189" s="7"/>
      <c r="H189" s="7"/>
      <c r="I189" s="7"/>
    </row>
    <row r="190" spans="1:9" s="4" customFormat="1" x14ac:dyDescent="0.3">
      <c r="B190" s="7"/>
    </row>
    <row r="191" spans="1:9" s="4" customFormat="1" x14ac:dyDescent="0.3">
      <c r="D191" s="5"/>
      <c r="E191" s="5"/>
      <c r="F191" s="8"/>
      <c r="G191" s="5"/>
      <c r="H191" s="5"/>
      <c r="I191" s="14"/>
    </row>
    <row r="192" spans="1:9" s="4" customFormat="1" x14ac:dyDescent="0.3"/>
    <row r="193" spans="4:9" s="4" customFormat="1" x14ac:dyDescent="0.3">
      <c r="D193" s="7"/>
      <c r="H193" s="7"/>
      <c r="I193" s="7"/>
    </row>
    <row r="194" spans="4:9" s="4" customFormat="1" x14ac:dyDescent="0.3">
      <c r="D194" s="7"/>
      <c r="H194" s="7"/>
      <c r="I194" s="7"/>
    </row>
    <row r="195" spans="4:9" s="4" customFormat="1" x14ac:dyDescent="0.3">
      <c r="D195" s="5"/>
      <c r="E195" s="5"/>
      <c r="G195" s="5"/>
      <c r="H195" s="5"/>
      <c r="I195" s="14"/>
    </row>
    <row r="196" spans="4:9" s="4" customFormat="1" x14ac:dyDescent="0.3"/>
    <row r="197" spans="4:9" s="4" customFormat="1" x14ac:dyDescent="0.3">
      <c r="D197" s="7"/>
      <c r="H197" s="7"/>
      <c r="I197" s="7"/>
    </row>
    <row r="198" spans="4:9" s="4" customFormat="1" x14ac:dyDescent="0.3">
      <c r="D198" s="7"/>
      <c r="H198" s="7"/>
      <c r="I198" s="7"/>
    </row>
    <row r="199" spans="4:9" s="16" customFormat="1" x14ac:dyDescent="0.3"/>
    <row r="200" spans="4:9" s="16" customFormat="1" x14ac:dyDescent="0.3"/>
    <row r="201" spans="4:9" s="16" customFormat="1" x14ac:dyDescent="0.3"/>
    <row r="202" spans="4:9" s="16" customFormat="1" x14ac:dyDescent="0.3"/>
    <row r="203" spans="4:9" s="16" customFormat="1" x14ac:dyDescent="0.3"/>
    <row r="204" spans="4:9" s="16" customFormat="1" x14ac:dyDescent="0.3"/>
    <row r="205" spans="4:9" s="16" customFormat="1" x14ac:dyDescent="0.3"/>
    <row r="206" spans="4:9" s="16" customFormat="1" x14ac:dyDescent="0.3"/>
    <row r="207" spans="4:9" s="16" customFormat="1" x14ac:dyDescent="0.3"/>
    <row r="208" spans="4:9" s="16" customFormat="1" x14ac:dyDescent="0.3"/>
    <row r="209" s="16" customFormat="1" x14ac:dyDescent="0.3"/>
    <row r="210" s="16" customFormat="1" x14ac:dyDescent="0.3"/>
    <row r="211" s="16" customFormat="1" x14ac:dyDescent="0.3"/>
    <row r="212" s="16" customFormat="1" x14ac:dyDescent="0.3"/>
    <row r="213" s="16" customFormat="1" x14ac:dyDescent="0.3"/>
    <row r="214" s="16" customFormat="1" x14ac:dyDescent="0.3"/>
    <row r="215" s="16" customFormat="1" x14ac:dyDescent="0.3"/>
    <row r="216" s="16" customFormat="1" x14ac:dyDescent="0.3"/>
    <row r="217" s="16" customFormat="1" x14ac:dyDescent="0.3"/>
    <row r="218" s="16" customFormat="1" x14ac:dyDescent="0.3"/>
    <row r="219" s="16" customFormat="1" x14ac:dyDescent="0.3"/>
    <row r="220" s="16" customFormat="1" x14ac:dyDescent="0.3"/>
    <row r="221" s="16" customFormat="1" x14ac:dyDescent="0.3"/>
    <row r="222" s="16" customFormat="1" x14ac:dyDescent="0.3"/>
    <row r="223" s="16" customFormat="1" x14ac:dyDescent="0.3"/>
    <row r="224" s="16" customFormat="1" x14ac:dyDescent="0.3"/>
    <row r="225" s="16" customFormat="1" x14ac:dyDescent="0.3"/>
    <row r="226" s="16" customFormat="1" x14ac:dyDescent="0.3"/>
    <row r="227" s="16" customFormat="1" x14ac:dyDescent="0.3"/>
    <row r="228" s="16" customFormat="1" x14ac:dyDescent="0.3"/>
    <row r="229" s="16" customFormat="1" x14ac:dyDescent="0.3"/>
    <row r="230" s="16" customFormat="1" x14ac:dyDescent="0.3"/>
    <row r="231" s="16" customFormat="1" x14ac:dyDescent="0.3"/>
    <row r="232" s="16" customFormat="1" x14ac:dyDescent="0.3"/>
    <row r="233" s="16" customFormat="1" x14ac:dyDescent="0.3"/>
    <row r="234" s="16" customFormat="1" x14ac:dyDescent="0.3"/>
    <row r="235" s="16" customFormat="1" x14ac:dyDescent="0.3"/>
    <row r="236" s="16" customFormat="1" x14ac:dyDescent="0.3"/>
    <row r="237" s="16" customFormat="1" x14ac:dyDescent="0.3"/>
    <row r="238" s="16" customFormat="1" x14ac:dyDescent="0.3"/>
    <row r="239" s="16" customFormat="1" x14ac:dyDescent="0.3"/>
    <row r="240" s="16" customFormat="1" x14ac:dyDescent="0.3"/>
    <row r="241" s="16" customFormat="1" x14ac:dyDescent="0.3"/>
    <row r="242" s="16" customFormat="1" x14ac:dyDescent="0.3"/>
    <row r="243" s="16" customFormat="1" x14ac:dyDescent="0.3"/>
    <row r="244" s="16" customFormat="1" x14ac:dyDescent="0.3"/>
    <row r="245" s="16" customFormat="1" x14ac:dyDescent="0.3"/>
    <row r="246" s="16" customFormat="1" x14ac:dyDescent="0.3"/>
    <row r="247" s="16" customFormat="1" x14ac:dyDescent="0.3"/>
    <row r="248" s="16" customFormat="1" x14ac:dyDescent="0.3"/>
    <row r="249" s="16" customFormat="1" x14ac:dyDescent="0.3"/>
    <row r="250" s="16" customFormat="1" x14ac:dyDescent="0.3"/>
    <row r="251" s="16" customFormat="1" x14ac:dyDescent="0.3"/>
    <row r="252" s="16" customFormat="1" x14ac:dyDescent="0.3"/>
    <row r="253" s="16" customFormat="1" x14ac:dyDescent="0.3"/>
    <row r="254" s="16" customFormat="1" x14ac:dyDescent="0.3"/>
    <row r="255" s="16" customFormat="1" x14ac:dyDescent="0.3"/>
    <row r="256" s="16" customFormat="1" x14ac:dyDescent="0.3"/>
    <row r="257" s="16" customFormat="1" x14ac:dyDescent="0.3"/>
    <row r="258" s="16" customFormat="1" x14ac:dyDescent="0.3"/>
    <row r="259" s="16" customFormat="1" x14ac:dyDescent="0.3"/>
    <row r="260" s="16" customFormat="1" x14ac:dyDescent="0.3"/>
    <row r="261" s="16" customFormat="1" x14ac:dyDescent="0.3"/>
    <row r="262" s="16" customFormat="1" x14ac:dyDescent="0.3"/>
    <row r="263" s="16" customFormat="1" x14ac:dyDescent="0.3"/>
    <row r="264" s="16" customFormat="1" x14ac:dyDescent="0.3"/>
    <row r="265" s="16" customFormat="1" x14ac:dyDescent="0.3"/>
    <row r="266" s="16" customFormat="1" x14ac:dyDescent="0.3"/>
    <row r="267" s="16" customFormat="1" x14ac:dyDescent="0.3"/>
    <row r="268" s="16" customFormat="1" x14ac:dyDescent="0.3"/>
    <row r="269" s="16" customFormat="1" x14ac:dyDescent="0.3"/>
    <row r="270" s="16" customFormat="1" x14ac:dyDescent="0.3"/>
    <row r="271" s="16" customFormat="1" x14ac:dyDescent="0.3"/>
    <row r="272" s="16" customFormat="1" x14ac:dyDescent="0.3"/>
    <row r="273" s="16" customFormat="1" x14ac:dyDescent="0.3"/>
    <row r="274" s="16" customFormat="1" x14ac:dyDescent="0.3"/>
    <row r="275" s="16" customFormat="1" x14ac:dyDescent="0.3"/>
    <row r="276" s="16" customFormat="1" x14ac:dyDescent="0.3"/>
    <row r="277" s="16" customFormat="1" x14ac:dyDescent="0.3"/>
    <row r="278" s="16" customFormat="1" x14ac:dyDescent="0.3"/>
    <row r="279" s="16" customFormat="1" x14ac:dyDescent="0.3"/>
    <row r="280" s="16" customFormat="1" x14ac:dyDescent="0.3"/>
    <row r="281" s="16" customFormat="1" x14ac:dyDescent="0.3"/>
    <row r="282" s="16" customFormat="1" x14ac:dyDescent="0.3"/>
    <row r="283" s="16" customFormat="1" x14ac:dyDescent="0.3"/>
    <row r="284" s="16" customFormat="1" x14ac:dyDescent="0.3"/>
    <row r="285" s="16" customFormat="1" x14ac:dyDescent="0.3"/>
    <row r="286" s="16" customFormat="1" x14ac:dyDescent="0.3"/>
    <row r="287" s="16" customFormat="1" x14ac:dyDescent="0.3"/>
    <row r="288" s="16" customFormat="1" x14ac:dyDescent="0.3"/>
    <row r="289" s="16" customFormat="1" x14ac:dyDescent="0.3"/>
    <row r="290" s="16" customFormat="1" x14ac:dyDescent="0.3"/>
    <row r="291" s="16" customFormat="1" x14ac:dyDescent="0.3"/>
    <row r="292" s="16" customFormat="1" x14ac:dyDescent="0.3"/>
    <row r="293" s="16" customFormat="1" x14ac:dyDescent="0.3"/>
    <row r="294" s="16" customFormat="1" x14ac:dyDescent="0.3"/>
    <row r="295" s="16" customFormat="1" x14ac:dyDescent="0.3"/>
    <row r="296" s="16" customFormat="1" x14ac:dyDescent="0.3"/>
    <row r="297" s="16" customFormat="1" x14ac:dyDescent="0.3"/>
    <row r="298" s="16" customFormat="1" x14ac:dyDescent="0.3"/>
    <row r="299" s="16" customFormat="1" x14ac:dyDescent="0.3"/>
    <row r="300" s="16" customFormat="1" x14ac:dyDescent="0.3"/>
    <row r="301" s="16" customFormat="1" x14ac:dyDescent="0.3"/>
    <row r="302" s="16" customFormat="1" x14ac:dyDescent="0.3"/>
    <row r="303" s="16" customFormat="1" x14ac:dyDescent="0.3"/>
    <row r="304" s="16" customFormat="1" x14ac:dyDescent="0.3"/>
    <row r="305" s="16" customFormat="1" x14ac:dyDescent="0.3"/>
    <row r="306" s="16" customFormat="1" x14ac:dyDescent="0.3"/>
    <row r="307" s="16" customFormat="1" x14ac:dyDescent="0.3"/>
    <row r="308" s="16" customFormat="1" x14ac:dyDescent="0.3"/>
    <row r="309" s="16" customFormat="1" x14ac:dyDescent="0.3"/>
    <row r="310" s="16" customFormat="1" x14ac:dyDescent="0.3"/>
    <row r="311" s="16" customFormat="1" x14ac:dyDescent="0.3"/>
    <row r="312" s="16" customFormat="1" x14ac:dyDescent="0.3"/>
    <row r="313" s="16" customFormat="1" x14ac:dyDescent="0.3"/>
    <row r="314" s="16" customFormat="1" x14ac:dyDescent="0.3"/>
    <row r="315" s="16" customFormat="1" x14ac:dyDescent="0.3"/>
    <row r="316" s="16" customFormat="1" x14ac:dyDescent="0.3"/>
    <row r="317" s="16" customFormat="1" x14ac:dyDescent="0.3"/>
    <row r="318" s="16" customFormat="1" x14ac:dyDescent="0.3"/>
    <row r="319" s="16" customFormat="1" x14ac:dyDescent="0.3"/>
    <row r="320" s="16" customFormat="1" x14ac:dyDescent="0.3"/>
    <row r="321" s="16" customFormat="1" x14ac:dyDescent="0.3"/>
    <row r="322" s="16" customFormat="1" x14ac:dyDescent="0.3"/>
    <row r="323" s="16" customFormat="1" x14ac:dyDescent="0.3"/>
    <row r="324" s="16" customFormat="1" x14ac:dyDescent="0.3"/>
    <row r="325" s="16" customFormat="1" x14ac:dyDescent="0.3"/>
    <row r="326" s="16" customFormat="1" x14ac:dyDescent="0.3"/>
    <row r="327" s="16" customFormat="1" x14ac:dyDescent="0.3"/>
    <row r="328" s="16" customFormat="1" x14ac:dyDescent="0.3"/>
    <row r="329" s="16" customFormat="1" x14ac:dyDescent="0.3"/>
    <row r="330" s="16" customFormat="1" x14ac:dyDescent="0.3"/>
    <row r="331" s="16" customFormat="1" x14ac:dyDescent="0.3"/>
    <row r="332" s="16" customFormat="1" x14ac:dyDescent="0.3"/>
    <row r="333" s="16" customFormat="1" x14ac:dyDescent="0.3"/>
    <row r="334" s="16" customFormat="1" x14ac:dyDescent="0.3"/>
    <row r="335" s="16" customFormat="1" x14ac:dyDescent="0.3"/>
    <row r="336" s="16" customFormat="1" x14ac:dyDescent="0.3"/>
    <row r="337" s="16" customFormat="1" x14ac:dyDescent="0.3"/>
    <row r="338" s="16" customFormat="1" x14ac:dyDescent="0.3"/>
    <row r="339" s="16" customFormat="1" x14ac:dyDescent="0.3"/>
    <row r="340" s="16" customFormat="1" x14ac:dyDescent="0.3"/>
    <row r="341" s="16" customFormat="1" x14ac:dyDescent="0.3"/>
    <row r="342" s="16" customFormat="1" x14ac:dyDescent="0.3"/>
    <row r="343" s="16" customFormat="1" x14ac:dyDescent="0.3"/>
    <row r="344" s="16" customFormat="1" x14ac:dyDescent="0.3"/>
    <row r="345" s="16" customFormat="1" x14ac:dyDescent="0.3"/>
    <row r="346" s="16" customFormat="1" x14ac:dyDescent="0.3"/>
    <row r="347" s="16" customFormat="1" x14ac:dyDescent="0.3"/>
    <row r="348" s="16" customFormat="1" x14ac:dyDescent="0.3"/>
    <row r="349" s="16" customFormat="1" x14ac:dyDescent="0.3"/>
    <row r="350" s="16" customFormat="1" x14ac:dyDescent="0.3"/>
    <row r="351" s="16" customFormat="1" x14ac:dyDescent="0.3"/>
    <row r="352" s="16" customFormat="1" x14ac:dyDescent="0.3"/>
    <row r="353" s="16" customFormat="1" x14ac:dyDescent="0.3"/>
    <row r="354" s="16" customFormat="1" x14ac:dyDescent="0.3"/>
    <row r="355" s="16" customFormat="1" x14ac:dyDescent="0.3"/>
    <row r="356" s="16" customFormat="1" x14ac:dyDescent="0.3"/>
    <row r="357" s="16" customFormat="1" x14ac:dyDescent="0.3"/>
    <row r="358" s="16" customFormat="1" x14ac:dyDescent="0.3"/>
    <row r="359" s="16" customFormat="1" x14ac:dyDescent="0.3"/>
    <row r="360" s="16" customFormat="1" x14ac:dyDescent="0.3"/>
    <row r="361" s="16" customFormat="1" x14ac:dyDescent="0.3"/>
    <row r="362" s="16" customFormat="1" x14ac:dyDescent="0.3"/>
    <row r="363" s="16" customFormat="1" x14ac:dyDescent="0.3"/>
    <row r="364" s="16" customFormat="1" x14ac:dyDescent="0.3"/>
    <row r="365" s="16" customFormat="1" x14ac:dyDescent="0.3"/>
    <row r="366" s="16" customFormat="1" x14ac:dyDescent="0.3"/>
    <row r="367" s="16" customFormat="1" x14ac:dyDescent="0.3"/>
    <row r="368" s="16" customFormat="1" x14ac:dyDescent="0.3"/>
    <row r="369" s="16" customFormat="1" x14ac:dyDescent="0.3"/>
    <row r="370" s="16" customFormat="1" x14ac:dyDescent="0.3"/>
    <row r="371" s="16" customFormat="1" x14ac:dyDescent="0.3"/>
    <row r="372" s="16" customFormat="1" x14ac:dyDescent="0.3"/>
    <row r="373" s="16" customFormat="1" x14ac:dyDescent="0.3"/>
    <row r="374" s="16" customFormat="1" x14ac:dyDescent="0.3"/>
    <row r="375" s="16" customFormat="1" x14ac:dyDescent="0.3"/>
    <row r="376" s="16" customFormat="1" x14ac:dyDescent="0.3"/>
    <row r="377" s="16" customFormat="1" x14ac:dyDescent="0.3"/>
    <row r="378" s="16" customFormat="1" x14ac:dyDescent="0.3"/>
    <row r="379" s="16" customFormat="1" x14ac:dyDescent="0.3"/>
    <row r="380" s="16" customFormat="1" x14ac:dyDescent="0.3"/>
    <row r="381" s="16" customFormat="1" x14ac:dyDescent="0.3"/>
    <row r="382" s="16" customFormat="1" x14ac:dyDescent="0.3"/>
    <row r="383" s="16" customFormat="1" x14ac:dyDescent="0.3"/>
    <row r="384" s="16" customFormat="1" x14ac:dyDescent="0.3"/>
    <row r="385" spans="11:11" s="16" customFormat="1" x14ac:dyDescent="0.3"/>
    <row r="386" spans="11:11" s="16" customFormat="1" x14ac:dyDescent="0.3"/>
    <row r="387" spans="11:11" s="16" customFormat="1" x14ac:dyDescent="0.3"/>
    <row r="388" spans="11:11" s="16" customFormat="1" x14ac:dyDescent="0.3"/>
    <row r="389" spans="11:11" s="16" customFormat="1" x14ac:dyDescent="0.3"/>
    <row r="390" spans="11:11" s="16" customFormat="1" x14ac:dyDescent="0.3"/>
    <row r="391" spans="11:11" s="16" customFormat="1" x14ac:dyDescent="0.3"/>
    <row r="392" spans="11:11" s="16" customFormat="1" x14ac:dyDescent="0.3"/>
    <row r="393" spans="11:11" s="16" customFormat="1" x14ac:dyDescent="0.3"/>
    <row r="394" spans="11:11" s="16" customFormat="1" x14ac:dyDescent="0.3">
      <c r="K394" s="11"/>
    </row>
    <row r="395" spans="11:11" s="16" customFormat="1" x14ac:dyDescent="0.3">
      <c r="K395" s="11"/>
    </row>
    <row r="396" spans="11:11" s="16" customFormat="1" x14ac:dyDescent="0.3">
      <c r="K396" s="11"/>
    </row>
    <row r="397" spans="11:11" s="16" customFormat="1" x14ac:dyDescent="0.3">
      <c r="K397" s="11"/>
    </row>
    <row r="398" spans="11:11" s="16" customFormat="1" x14ac:dyDescent="0.3">
      <c r="K398" s="11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3B7E-B683-194F-A2CB-45011D43F190}">
  <sheetPr>
    <tabColor rgb="FF92D050"/>
  </sheetPr>
  <dimension ref="A1:M398"/>
  <sheetViews>
    <sheetView showGridLines="0" topLeftCell="A115" zoomScale="120" zoomScaleNormal="120" workbookViewId="0">
      <selection activeCell="E113" sqref="E113"/>
    </sheetView>
  </sheetViews>
  <sheetFormatPr baseColWidth="10" defaultColWidth="10.77734375" defaultRowHeight="14.4" x14ac:dyDescent="0.3"/>
  <cols>
    <col min="1" max="1" width="11.77734375" style="11" bestFit="1" customWidth="1"/>
    <col min="2" max="3" width="10.77734375" style="11"/>
    <col min="4" max="4" width="11.77734375" style="11" bestFit="1" customWidth="1"/>
    <col min="5" max="5" width="14.109375" style="11" customWidth="1"/>
    <col min="6" max="6" width="16.6640625" style="11" customWidth="1"/>
    <col min="7" max="7" width="15.44140625" style="11" customWidth="1"/>
    <col min="8" max="8" width="14.33203125" style="11" customWidth="1"/>
    <col min="9" max="9" width="12" style="11" customWidth="1"/>
    <col min="10" max="10" width="12.44140625" style="11" customWidth="1"/>
    <col min="11" max="11" width="14.109375" style="11" customWidth="1"/>
    <col min="12" max="16384" width="10.77734375" style="11"/>
  </cols>
  <sheetData>
    <row r="1" spans="1:12" ht="23.4" x14ac:dyDescent="0.45">
      <c r="B1" s="20"/>
      <c r="C1" s="20"/>
      <c r="D1" s="20"/>
      <c r="E1" s="20"/>
      <c r="F1" s="81" t="s">
        <v>8</v>
      </c>
      <c r="G1" s="81"/>
      <c r="H1" s="20"/>
      <c r="I1" s="20"/>
      <c r="J1" s="20"/>
      <c r="K1" s="20"/>
      <c r="L1" s="20"/>
    </row>
    <row r="2" spans="1:12" ht="15" customHeight="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x14ac:dyDescent="0.3">
      <c r="C3" s="3"/>
    </row>
    <row r="4" spans="1:12" s="2" customFormat="1" x14ac:dyDescent="0.3">
      <c r="C4" s="3"/>
    </row>
    <row r="5" spans="1:12" s="2" customFormat="1" ht="15.6" x14ac:dyDescent="0.3">
      <c r="C5" s="3"/>
      <c r="D5" s="6" t="s">
        <v>9</v>
      </c>
      <c r="E5" s="21"/>
      <c r="F5" s="21"/>
      <c r="G5" s="22"/>
      <c r="H5" s="21"/>
      <c r="I5" s="21"/>
      <c r="J5" s="23" t="s">
        <v>10</v>
      </c>
    </row>
    <row r="6" spans="1:12" s="2" customFormat="1" ht="16.2" thickBot="1" x14ac:dyDescent="0.35">
      <c r="C6" s="3"/>
      <c r="D6" s="24"/>
      <c r="E6" s="24"/>
      <c r="F6" s="24"/>
      <c r="G6" s="24"/>
      <c r="H6" s="24"/>
      <c r="I6" s="24"/>
      <c r="J6" s="24"/>
      <c r="K6" s="4"/>
    </row>
    <row r="7" spans="1:12" s="2" customFormat="1" ht="15.6" x14ac:dyDescent="0.3">
      <c r="C7" s="3"/>
      <c r="D7" s="21"/>
      <c r="E7" s="21"/>
      <c r="F7" s="25"/>
      <c r="G7" s="22"/>
      <c r="H7" s="21"/>
      <c r="I7" s="21"/>
      <c r="J7" s="21"/>
      <c r="K7" s="4"/>
    </row>
    <row r="8" spans="1:12" s="2" customFormat="1" ht="15.6" x14ac:dyDescent="0.3">
      <c r="C8" s="3"/>
      <c r="D8" s="26" t="s">
        <v>11</v>
      </c>
      <c r="E8" s="27"/>
      <c r="F8" s="28"/>
      <c r="G8" s="26" t="s">
        <v>11</v>
      </c>
      <c r="H8" s="27"/>
      <c r="I8" s="27"/>
      <c r="J8" s="27"/>
    </row>
    <row r="9" spans="1:12" s="2" customFormat="1" ht="15.6" x14ac:dyDescent="0.3">
      <c r="C9" s="3"/>
      <c r="D9" s="27" t="s">
        <v>12</v>
      </c>
      <c r="E9" s="27"/>
      <c r="F9" s="28"/>
      <c r="G9" s="29" t="s">
        <v>25</v>
      </c>
      <c r="H9" s="27"/>
      <c r="I9" s="27"/>
      <c r="J9" s="27"/>
    </row>
    <row r="10" spans="1:12" s="2" customFormat="1" ht="15.6" x14ac:dyDescent="0.3">
      <c r="C10" s="3"/>
      <c r="D10" s="27" t="s">
        <v>13</v>
      </c>
      <c r="E10" s="27"/>
      <c r="F10" s="28"/>
      <c r="G10" s="29" t="s">
        <v>26</v>
      </c>
      <c r="H10" s="27"/>
      <c r="I10" s="27"/>
      <c r="J10" s="27"/>
    </row>
    <row r="11" spans="1:12" s="2" customFormat="1" ht="15.6" x14ac:dyDescent="0.3">
      <c r="C11" s="3"/>
      <c r="D11" s="27" t="s">
        <v>14</v>
      </c>
      <c r="E11" s="27"/>
      <c r="F11" s="28"/>
      <c r="G11" s="29" t="s">
        <v>27</v>
      </c>
      <c r="H11" s="27"/>
      <c r="I11" s="27"/>
      <c r="J11" s="27"/>
    </row>
    <row r="12" spans="1:12" s="2" customFormat="1" ht="15.6" x14ac:dyDescent="0.3">
      <c r="C12" s="3"/>
      <c r="D12" s="6"/>
      <c r="E12" s="21"/>
      <c r="F12" s="30"/>
      <c r="G12" s="22"/>
      <c r="H12" s="21"/>
      <c r="I12" s="21"/>
      <c r="J12" s="21"/>
    </row>
    <row r="13" spans="1:12" s="2" customFormat="1" ht="15.6" x14ac:dyDescent="0.3">
      <c r="C13" s="3"/>
      <c r="D13" s="31" t="s">
        <v>15</v>
      </c>
      <c r="E13" s="32"/>
      <c r="F13" s="33"/>
      <c r="G13" s="31" t="s">
        <v>15</v>
      </c>
      <c r="H13" s="32"/>
      <c r="I13" s="32"/>
      <c r="J13" s="32"/>
    </row>
    <row r="14" spans="1:12" s="4" customFormat="1" ht="15.6" x14ac:dyDescent="0.3">
      <c r="C14" s="13"/>
      <c r="D14" s="32" t="s">
        <v>16</v>
      </c>
      <c r="E14" s="34"/>
      <c r="F14" s="33"/>
      <c r="G14" s="34" t="s">
        <v>28</v>
      </c>
      <c r="H14" s="34"/>
      <c r="I14" s="34"/>
      <c r="J14" s="34"/>
    </row>
    <row r="15" spans="1:12" s="4" customFormat="1" ht="15.6" x14ac:dyDescent="0.3">
      <c r="D15" s="34" t="s">
        <v>17</v>
      </c>
      <c r="E15" s="34"/>
      <c r="F15" s="33"/>
      <c r="G15" s="34" t="s">
        <v>29</v>
      </c>
      <c r="H15" s="34"/>
      <c r="I15" s="34"/>
      <c r="J15" s="34"/>
    </row>
    <row r="16" spans="1:12" s="4" customFormat="1" ht="15.6" x14ac:dyDescent="0.3">
      <c r="D16" s="34" t="s">
        <v>18</v>
      </c>
      <c r="E16" s="34"/>
      <c r="F16" s="33"/>
      <c r="G16" s="34" t="s">
        <v>30</v>
      </c>
      <c r="H16" s="34"/>
      <c r="I16" s="34"/>
      <c r="J16" s="34"/>
    </row>
    <row r="17" spans="2:11" s="4" customFormat="1" ht="15.6" x14ac:dyDescent="0.3">
      <c r="B17" s="7"/>
      <c r="D17" s="34"/>
      <c r="E17" s="34"/>
      <c r="F17" s="33"/>
      <c r="G17" s="22"/>
      <c r="H17" s="22"/>
      <c r="I17" s="22"/>
      <c r="J17" s="22"/>
      <c r="K17" s="7"/>
    </row>
    <row r="18" spans="2:11" s="4" customFormat="1" ht="15.6" x14ac:dyDescent="0.3">
      <c r="B18" s="7"/>
      <c r="D18" s="35" t="s">
        <v>19</v>
      </c>
      <c r="E18" s="36"/>
      <c r="F18" s="37"/>
      <c r="G18" s="35" t="s">
        <v>19</v>
      </c>
      <c r="H18" s="36"/>
      <c r="I18" s="36"/>
      <c r="J18" s="36"/>
      <c r="K18" s="38"/>
    </row>
    <row r="19" spans="2:11" s="4" customFormat="1" ht="15.6" x14ac:dyDescent="0.3">
      <c r="B19" s="7"/>
      <c r="D19" s="36" t="s">
        <v>20</v>
      </c>
      <c r="E19" s="36"/>
      <c r="F19" s="37"/>
      <c r="G19" s="36" t="s">
        <v>31</v>
      </c>
      <c r="H19" s="36"/>
      <c r="I19" s="36"/>
      <c r="J19" s="36"/>
      <c r="K19" s="38"/>
    </row>
    <row r="20" spans="2:11" s="4" customFormat="1" ht="15.6" x14ac:dyDescent="0.3">
      <c r="B20" s="7"/>
      <c r="D20" s="36" t="s">
        <v>21</v>
      </c>
      <c r="E20" s="36"/>
      <c r="F20" s="37"/>
      <c r="G20" s="36" t="s">
        <v>69</v>
      </c>
      <c r="H20" s="36"/>
      <c r="I20" s="36"/>
      <c r="J20" s="36"/>
      <c r="K20" s="38"/>
    </row>
    <row r="21" spans="2:11" s="4" customFormat="1" ht="15.6" x14ac:dyDescent="0.3">
      <c r="B21" s="7"/>
      <c r="D21" s="22"/>
      <c r="E21" s="22"/>
      <c r="F21" s="30"/>
      <c r="G21" s="36" t="s">
        <v>70</v>
      </c>
      <c r="H21" s="36"/>
      <c r="I21" s="36"/>
      <c r="J21" s="36"/>
      <c r="K21" s="38"/>
    </row>
    <row r="22" spans="2:11" s="4" customFormat="1" ht="15.6" x14ac:dyDescent="0.3">
      <c r="B22" s="7"/>
      <c r="D22" s="22"/>
      <c r="E22" s="22"/>
      <c r="F22" s="30"/>
      <c r="G22" s="17"/>
      <c r="H22" s="22"/>
      <c r="I22" s="22"/>
      <c r="J22" s="22"/>
    </row>
    <row r="23" spans="2:11" s="4" customFormat="1" ht="15.6" x14ac:dyDescent="0.3">
      <c r="B23" s="7"/>
      <c r="D23" s="39" t="s">
        <v>71</v>
      </c>
      <c r="E23" s="39"/>
      <c r="F23" s="40"/>
      <c r="G23" s="41" t="s">
        <v>24</v>
      </c>
      <c r="H23" s="42"/>
      <c r="I23" s="43"/>
      <c r="J23" s="42"/>
      <c r="K23" s="7"/>
    </row>
    <row r="24" spans="2:11" s="4" customFormat="1" ht="15.6" x14ac:dyDescent="0.3">
      <c r="B24" s="7"/>
      <c r="D24" s="39" t="s">
        <v>54</v>
      </c>
      <c r="E24" s="39"/>
      <c r="F24" s="40"/>
      <c r="G24" s="42" t="s">
        <v>32</v>
      </c>
      <c r="H24" s="42"/>
      <c r="I24" s="42"/>
      <c r="J24" s="42"/>
    </row>
    <row r="25" spans="2:11" s="4" customFormat="1" ht="15.6" x14ac:dyDescent="0.3">
      <c r="B25" s="7"/>
      <c r="D25" s="39" t="s">
        <v>22</v>
      </c>
      <c r="E25" s="39"/>
      <c r="F25" s="40"/>
      <c r="G25" s="42" t="s">
        <v>33</v>
      </c>
      <c r="H25" s="42"/>
      <c r="I25" s="42"/>
      <c r="J25" s="42"/>
    </row>
    <row r="26" spans="2:11" s="4" customFormat="1" ht="15.6" x14ac:dyDescent="0.3">
      <c r="B26" s="7"/>
      <c r="D26" s="39" t="s">
        <v>23</v>
      </c>
      <c r="E26" s="39"/>
      <c r="F26" s="40"/>
      <c r="G26" s="42" t="s">
        <v>34</v>
      </c>
      <c r="H26" s="42"/>
      <c r="I26" s="42"/>
      <c r="J26" s="42"/>
    </row>
    <row r="27" spans="2:11" s="4" customFormat="1" ht="15.6" x14ac:dyDescent="0.3">
      <c r="B27" s="7"/>
      <c r="D27" s="22"/>
      <c r="E27" s="22"/>
      <c r="F27" s="22"/>
      <c r="G27" s="44"/>
      <c r="H27" s="44"/>
      <c r="I27" s="44"/>
      <c r="J27" s="44"/>
    </row>
    <row r="28" spans="2:11" s="4" customFormat="1" x14ac:dyDescent="0.3">
      <c r="B28" s="7"/>
    </row>
    <row r="29" spans="2:11" s="4" customFormat="1" x14ac:dyDescent="0.3">
      <c r="B29" s="7"/>
    </row>
    <row r="30" spans="2:11" s="4" customFormat="1" ht="16.8" x14ac:dyDescent="0.3">
      <c r="B30" s="45" t="s">
        <v>72</v>
      </c>
    </row>
    <row r="31" spans="2:11" s="4" customFormat="1" x14ac:dyDescent="0.3">
      <c r="B31" s="7"/>
    </row>
    <row r="32" spans="2:11" s="4" customFormat="1" x14ac:dyDescent="0.3">
      <c r="B32" s="7"/>
    </row>
    <row r="33" spans="2:11" s="4" customFormat="1" ht="15" thickBot="1" x14ac:dyDescent="0.35">
      <c r="B33" s="7"/>
    </row>
    <row r="34" spans="2:11" s="4" customFormat="1" ht="15.6" x14ac:dyDescent="0.3">
      <c r="B34" s="7"/>
      <c r="C34" s="22"/>
      <c r="D34" s="47"/>
      <c r="E34" s="47"/>
      <c r="F34" s="47"/>
      <c r="G34" s="48"/>
      <c r="H34" s="47"/>
      <c r="I34" s="47"/>
      <c r="J34" s="47"/>
      <c r="K34" s="22"/>
    </row>
    <row r="35" spans="2:11" s="4" customFormat="1" ht="15.6" x14ac:dyDescent="0.3">
      <c r="B35" s="7"/>
      <c r="C35" s="22"/>
      <c r="D35" s="17" t="s">
        <v>37</v>
      </c>
      <c r="E35" s="22"/>
      <c r="F35" s="22"/>
      <c r="G35" s="49" t="s">
        <v>39</v>
      </c>
      <c r="H35" s="22"/>
      <c r="I35" s="22"/>
      <c r="J35" s="22"/>
      <c r="K35" s="22"/>
    </row>
    <row r="36" spans="2:11" s="4" customFormat="1" ht="16.2" thickBot="1" x14ac:dyDescent="0.35">
      <c r="B36" s="7"/>
      <c r="C36" s="22"/>
      <c r="D36" s="24"/>
      <c r="E36" s="24"/>
      <c r="F36" s="24"/>
      <c r="G36" s="50"/>
      <c r="H36" s="24"/>
      <c r="I36" s="24"/>
      <c r="J36" s="24"/>
      <c r="K36" s="22"/>
    </row>
    <row r="37" spans="2:11" s="4" customFormat="1" ht="15.6" x14ac:dyDescent="0.3">
      <c r="B37" s="7"/>
      <c r="C37" s="22"/>
      <c r="D37" s="22"/>
      <c r="E37" s="22"/>
      <c r="F37" s="22"/>
      <c r="G37" s="48"/>
      <c r="H37" s="22"/>
      <c r="I37" s="22"/>
      <c r="J37" s="22"/>
      <c r="K37" s="22"/>
    </row>
    <row r="38" spans="2:11" s="4" customFormat="1" ht="15.6" x14ac:dyDescent="0.3">
      <c r="B38" s="7"/>
      <c r="C38" s="55"/>
      <c r="D38" s="22" t="s">
        <v>38</v>
      </c>
      <c r="E38" s="22"/>
      <c r="F38" s="51">
        <v>38000</v>
      </c>
      <c r="G38" s="49" t="s">
        <v>40</v>
      </c>
      <c r="H38" s="22"/>
      <c r="I38" s="22"/>
      <c r="J38" s="52">
        <v>47000</v>
      </c>
      <c r="K38" s="22"/>
    </row>
    <row r="39" spans="2:11" s="4" customFormat="1" ht="15.6" x14ac:dyDescent="0.3">
      <c r="B39" s="7"/>
      <c r="C39" s="55"/>
      <c r="D39" s="22" t="s">
        <v>4</v>
      </c>
      <c r="E39" s="22"/>
      <c r="F39" s="51">
        <v>26000</v>
      </c>
      <c r="G39" s="53" t="s">
        <v>41</v>
      </c>
      <c r="H39" s="22"/>
      <c r="I39" s="22"/>
      <c r="J39" s="51">
        <v>47000</v>
      </c>
      <c r="K39" s="51"/>
    </row>
    <row r="40" spans="2:11" s="4" customFormat="1" ht="15.6" x14ac:dyDescent="0.3">
      <c r="B40" s="7"/>
      <c r="C40" s="56"/>
      <c r="D40" s="22"/>
      <c r="E40" s="22"/>
      <c r="F40" s="51"/>
      <c r="G40" s="49" t="s">
        <v>42</v>
      </c>
      <c r="H40" s="22"/>
      <c r="I40" s="22"/>
      <c r="J40" s="52">
        <f>SUM(J41:J44)</f>
        <v>57000</v>
      </c>
      <c r="K40" s="51"/>
    </row>
    <row r="41" spans="2:11" s="4" customFormat="1" ht="15.6" x14ac:dyDescent="0.3">
      <c r="B41" s="7"/>
      <c r="C41" s="55"/>
      <c r="D41" s="22" t="s">
        <v>2</v>
      </c>
      <c r="E41" s="22"/>
      <c r="F41" s="51">
        <v>15000</v>
      </c>
      <c r="G41" s="53" t="s">
        <v>43</v>
      </c>
      <c r="H41" s="22"/>
      <c r="I41" s="22"/>
      <c r="J41" s="51">
        <v>35000</v>
      </c>
      <c r="K41" s="51"/>
    </row>
    <row r="42" spans="2:11" s="4" customFormat="1" ht="15.6" x14ac:dyDescent="0.3">
      <c r="B42" s="7"/>
      <c r="C42" s="55"/>
      <c r="D42" s="22" t="s">
        <v>56</v>
      </c>
      <c r="E42" s="22"/>
      <c r="F42" s="51">
        <v>5000</v>
      </c>
      <c r="G42" s="53" t="s">
        <v>44</v>
      </c>
      <c r="H42" s="22"/>
      <c r="I42" s="22"/>
      <c r="J42" s="51">
        <v>10000</v>
      </c>
      <c r="K42" s="54"/>
    </row>
    <row r="43" spans="2:11" s="4" customFormat="1" ht="15.6" x14ac:dyDescent="0.3">
      <c r="B43" s="7"/>
      <c r="C43" s="51"/>
      <c r="D43" s="22" t="s">
        <v>5</v>
      </c>
      <c r="E43" s="22"/>
      <c r="F43" s="51">
        <v>13000</v>
      </c>
      <c r="G43" s="53" t="s">
        <v>55</v>
      </c>
      <c r="H43" s="22"/>
      <c r="I43" s="22"/>
      <c r="J43" s="51">
        <v>5000</v>
      </c>
      <c r="K43" s="51"/>
    </row>
    <row r="44" spans="2:11" s="4" customFormat="1" ht="15.6" x14ac:dyDescent="0.3">
      <c r="B44" s="7"/>
      <c r="C44" s="51"/>
      <c r="D44" s="22" t="s">
        <v>36</v>
      </c>
      <c r="E44" s="22"/>
      <c r="F44" s="51">
        <v>7000</v>
      </c>
      <c r="G44" s="53" t="s">
        <v>45</v>
      </c>
      <c r="H44" s="22"/>
      <c r="I44" s="22"/>
      <c r="J44" s="51">
        <v>7000</v>
      </c>
      <c r="K44" s="51"/>
    </row>
    <row r="45" spans="2:11" s="4" customFormat="1" ht="16.2" thickBot="1" x14ac:dyDescent="0.35">
      <c r="B45" s="7"/>
      <c r="C45" s="22"/>
      <c r="D45" s="22"/>
      <c r="E45" s="22"/>
      <c r="F45" s="22"/>
      <c r="G45" s="53"/>
      <c r="H45" s="22"/>
      <c r="I45" s="22"/>
      <c r="J45" s="22"/>
      <c r="K45" s="54"/>
    </row>
    <row r="46" spans="2:11" s="4" customFormat="1" ht="15.6" x14ac:dyDescent="0.3">
      <c r="B46" s="7"/>
      <c r="C46" s="22"/>
      <c r="D46" s="47"/>
      <c r="E46" s="47"/>
      <c r="F46" s="47"/>
      <c r="G46" s="48"/>
      <c r="H46" s="47"/>
      <c r="I46" s="47"/>
      <c r="J46" s="47"/>
      <c r="K46" s="51"/>
    </row>
    <row r="47" spans="2:11" s="4" customFormat="1" ht="15.6" x14ac:dyDescent="0.3">
      <c r="B47" s="7"/>
      <c r="C47" s="51"/>
      <c r="D47" s="17" t="s">
        <v>46</v>
      </c>
      <c r="E47" s="22"/>
      <c r="F47" s="52">
        <f>SUM(F38:F44)</f>
        <v>104000</v>
      </c>
      <c r="G47" s="53" t="s">
        <v>73</v>
      </c>
      <c r="H47" s="22"/>
      <c r="I47" s="22"/>
      <c r="J47" s="52">
        <f>SUM(J38,J40)</f>
        <v>104000</v>
      </c>
      <c r="K47" s="51"/>
    </row>
    <row r="48" spans="2:11" s="4" customFormat="1" ht="16.2" thickBot="1" x14ac:dyDescent="0.35">
      <c r="B48" s="7"/>
      <c r="C48" s="22"/>
      <c r="D48" s="24"/>
      <c r="E48" s="24"/>
      <c r="F48" s="24"/>
      <c r="G48" s="50"/>
      <c r="H48" s="24"/>
      <c r="I48" s="24"/>
      <c r="J48" s="24"/>
      <c r="K48" s="22"/>
    </row>
    <row r="49" spans="1:11" s="4" customFormat="1" ht="15.6" x14ac:dyDescent="0.3">
      <c r="B49" s="7"/>
      <c r="C49" s="22"/>
      <c r="D49" s="22"/>
      <c r="E49" s="22"/>
      <c r="F49" s="22"/>
      <c r="G49" s="22"/>
      <c r="H49" s="22"/>
      <c r="I49" s="22"/>
      <c r="J49" s="22"/>
      <c r="K49" s="22"/>
    </row>
    <row r="50" spans="1:11" s="4" customFormat="1" ht="15.6" x14ac:dyDescent="0.3">
      <c r="B50" s="7"/>
      <c r="C50" s="22"/>
      <c r="D50" s="22"/>
      <c r="E50" s="22"/>
      <c r="F50" s="22"/>
      <c r="G50" s="22"/>
      <c r="H50" s="22"/>
      <c r="I50" s="22"/>
      <c r="J50" s="22"/>
      <c r="K50" s="22"/>
    </row>
    <row r="51" spans="1:11" s="4" customFormat="1" ht="15.6" x14ac:dyDescent="0.3">
      <c r="B51" s="7"/>
      <c r="C51" s="22"/>
      <c r="D51" s="22"/>
      <c r="E51" s="22"/>
      <c r="F51" s="22"/>
      <c r="G51" s="22"/>
      <c r="H51" s="22"/>
      <c r="I51" s="22"/>
      <c r="J51" s="22"/>
      <c r="K51" s="22"/>
    </row>
    <row r="52" spans="1:11" s="4" customFormat="1" ht="15.6" x14ac:dyDescent="0.3">
      <c r="B52" s="7"/>
      <c r="C52" s="22"/>
      <c r="D52" s="22"/>
      <c r="E52" s="22"/>
      <c r="F52" s="22"/>
      <c r="G52" s="22"/>
      <c r="H52" s="22"/>
      <c r="I52" s="22"/>
      <c r="J52" s="22"/>
      <c r="K52" s="22"/>
    </row>
    <row r="53" spans="1:11" s="4" customFormat="1" ht="16.8" x14ac:dyDescent="0.3">
      <c r="B53" s="46" t="s">
        <v>53</v>
      </c>
      <c r="C53" s="22"/>
      <c r="D53" s="22"/>
      <c r="E53" s="22"/>
      <c r="F53" s="22"/>
      <c r="G53" s="22"/>
      <c r="H53" s="22"/>
      <c r="I53" s="22"/>
      <c r="J53" s="22"/>
      <c r="K53" s="22"/>
    </row>
    <row r="54" spans="1:11" s="4" customFormat="1" ht="16.8" x14ac:dyDescent="0.3">
      <c r="A54" s="1"/>
      <c r="B54" s="7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4" customFormat="1" ht="16.8" x14ac:dyDescent="0.3">
      <c r="A55" s="1"/>
      <c r="B55" s="7"/>
      <c r="C55" s="22"/>
      <c r="D55" s="22"/>
      <c r="E55" s="22"/>
      <c r="F55" s="22"/>
      <c r="G55" s="22"/>
      <c r="H55" s="22"/>
      <c r="I55" s="22"/>
      <c r="J55" s="22"/>
      <c r="K55" s="22"/>
    </row>
    <row r="56" spans="1:11" s="4" customFormat="1" ht="16.8" x14ac:dyDescent="0.3">
      <c r="A56" s="1"/>
      <c r="B56" s="7"/>
      <c r="C56" s="22"/>
      <c r="D56" s="22">
        <v>1</v>
      </c>
      <c r="E56" s="22" t="s">
        <v>64</v>
      </c>
      <c r="F56" s="22"/>
      <c r="G56" s="22"/>
      <c r="H56" s="22"/>
      <c r="I56" s="57"/>
      <c r="J56" s="51"/>
      <c r="K56" s="51"/>
    </row>
    <row r="57" spans="1:11" s="4" customFormat="1" ht="15.6" x14ac:dyDescent="0.3">
      <c r="B57" s="7"/>
      <c r="C57" s="51"/>
      <c r="D57" s="22"/>
      <c r="E57" s="22"/>
      <c r="F57" s="22"/>
      <c r="G57" s="22"/>
      <c r="H57" s="22"/>
      <c r="I57" s="22"/>
      <c r="J57" s="22"/>
      <c r="K57" s="22"/>
    </row>
    <row r="58" spans="1:11" s="4" customFormat="1" ht="15.6" x14ac:dyDescent="0.3">
      <c r="C58" s="77">
        <v>13000</v>
      </c>
      <c r="D58" s="22"/>
      <c r="E58" s="64" t="s">
        <v>0</v>
      </c>
      <c r="F58" s="64"/>
      <c r="G58" s="65" t="s">
        <v>1</v>
      </c>
      <c r="H58" s="64"/>
      <c r="I58" s="66" t="s">
        <v>74</v>
      </c>
      <c r="J58" s="22"/>
      <c r="K58" s="77">
        <v>13000</v>
      </c>
    </row>
    <row r="59" spans="1:11" s="4" customFormat="1" ht="15.6" x14ac:dyDescent="0.3">
      <c r="C59" s="51"/>
      <c r="D59" s="22"/>
      <c r="E59" s="22"/>
      <c r="F59" s="22"/>
      <c r="G59" s="22"/>
      <c r="H59" s="22"/>
      <c r="I59" s="57"/>
      <c r="J59" s="22"/>
      <c r="K59" s="51"/>
    </row>
    <row r="60" spans="1:11" s="4" customFormat="1" ht="15.6" x14ac:dyDescent="0.3">
      <c r="C60" s="51"/>
      <c r="D60" s="22"/>
      <c r="E60" s="22"/>
      <c r="F60" s="22"/>
      <c r="G60" s="22"/>
      <c r="H60" s="22"/>
      <c r="I60" s="57"/>
      <c r="J60" s="22"/>
      <c r="K60" s="51"/>
    </row>
    <row r="61" spans="1:11" s="4" customFormat="1" ht="15.6" x14ac:dyDescent="0.3">
      <c r="B61" s="7"/>
      <c r="C61" s="51"/>
      <c r="D61" s="22">
        <v>2</v>
      </c>
      <c r="E61" s="22" t="s">
        <v>63</v>
      </c>
      <c r="F61" s="22"/>
      <c r="G61" s="22"/>
      <c r="H61" s="22"/>
      <c r="I61" s="57"/>
      <c r="J61" s="60"/>
      <c r="K61" s="51"/>
    </row>
    <row r="62" spans="1:11" s="4" customFormat="1" ht="15.6" x14ac:dyDescent="0.3">
      <c r="C62" s="51"/>
      <c r="D62" s="22"/>
      <c r="E62" s="22"/>
      <c r="F62" s="22"/>
      <c r="G62" s="22"/>
      <c r="H62" s="22"/>
      <c r="I62" s="57"/>
      <c r="J62" s="22"/>
      <c r="K62" s="51"/>
    </row>
    <row r="63" spans="1:11" s="4" customFormat="1" ht="15.6" x14ac:dyDescent="0.3">
      <c r="C63" s="77">
        <v>3000</v>
      </c>
      <c r="D63" s="22"/>
      <c r="E63" s="64" t="s">
        <v>35</v>
      </c>
      <c r="F63" s="64"/>
      <c r="G63" s="65" t="s">
        <v>1</v>
      </c>
      <c r="H63" s="64"/>
      <c r="I63" s="66" t="s">
        <v>36</v>
      </c>
      <c r="J63" s="22"/>
      <c r="K63" s="77">
        <v>3000</v>
      </c>
    </row>
    <row r="64" spans="1:11" s="4" customFormat="1" ht="15.6" x14ac:dyDescent="0.3">
      <c r="C64" s="51"/>
      <c r="D64" s="22"/>
      <c r="E64" s="17"/>
      <c r="F64" s="22"/>
      <c r="G64" s="58"/>
      <c r="H64" s="22"/>
      <c r="I64" s="59"/>
      <c r="J64" s="22"/>
      <c r="K64" s="51"/>
    </row>
    <row r="65" spans="2:11" s="4" customFormat="1" ht="15.6" x14ac:dyDescent="0.3">
      <c r="C65" s="51"/>
      <c r="D65" s="22"/>
      <c r="E65" s="22"/>
      <c r="F65" s="22"/>
      <c r="G65" s="22"/>
      <c r="H65" s="22"/>
      <c r="I65" s="57"/>
      <c r="J65" s="22"/>
      <c r="K65" s="51"/>
    </row>
    <row r="66" spans="2:11" s="4" customFormat="1" ht="15.6" x14ac:dyDescent="0.3">
      <c r="C66" s="51"/>
      <c r="D66" s="22">
        <v>3</v>
      </c>
      <c r="E66" s="22" t="s">
        <v>62</v>
      </c>
      <c r="F66" s="22"/>
      <c r="G66" s="22"/>
      <c r="H66" s="22"/>
      <c r="I66" s="57"/>
      <c r="J66" s="22"/>
      <c r="K66" s="51"/>
    </row>
    <row r="67" spans="2:11" s="4" customFormat="1" ht="15.6" x14ac:dyDescent="0.3">
      <c r="C67" s="51"/>
      <c r="D67" s="22"/>
      <c r="E67" s="22"/>
      <c r="F67" s="22"/>
      <c r="G67" s="22"/>
      <c r="H67" s="22"/>
      <c r="I67" s="57"/>
      <c r="J67" s="22"/>
      <c r="K67" s="51"/>
    </row>
    <row r="68" spans="2:11" s="4" customFormat="1" ht="15.6" x14ac:dyDescent="0.3">
      <c r="B68" s="7"/>
      <c r="C68" s="77">
        <v>5000</v>
      </c>
      <c r="D68" s="22"/>
      <c r="E68" s="64" t="s">
        <v>79</v>
      </c>
      <c r="F68" s="73"/>
      <c r="G68" s="65" t="s">
        <v>1</v>
      </c>
      <c r="H68" s="73"/>
      <c r="I68" s="66" t="s">
        <v>35</v>
      </c>
      <c r="J68" s="57"/>
      <c r="K68" s="77">
        <v>5000</v>
      </c>
    </row>
    <row r="69" spans="2:11" s="4" customFormat="1" ht="15.6" x14ac:dyDescent="0.3">
      <c r="C69" s="51"/>
      <c r="D69" s="22"/>
      <c r="E69" s="22"/>
      <c r="F69" s="22"/>
      <c r="G69" s="22"/>
      <c r="H69" s="22"/>
      <c r="I69" s="57"/>
      <c r="J69" s="22"/>
      <c r="K69" s="51"/>
    </row>
    <row r="70" spans="2:11" s="4" customFormat="1" ht="15.6" x14ac:dyDescent="0.3">
      <c r="C70" s="51"/>
      <c r="D70" s="22"/>
      <c r="E70" s="22"/>
      <c r="F70" s="22"/>
      <c r="G70" s="22"/>
      <c r="H70" s="22"/>
      <c r="I70" s="57"/>
      <c r="J70" s="22"/>
      <c r="K70" s="51"/>
    </row>
    <row r="71" spans="2:11" s="4" customFormat="1" ht="15.6" x14ac:dyDescent="0.3">
      <c r="C71" s="51"/>
      <c r="D71" s="22">
        <v>4</v>
      </c>
      <c r="E71" s="22" t="s">
        <v>60</v>
      </c>
      <c r="F71" s="22"/>
      <c r="G71" s="22"/>
      <c r="H71" s="22"/>
      <c r="I71" s="57"/>
      <c r="J71" s="22"/>
      <c r="K71" s="51"/>
    </row>
    <row r="72" spans="2:11" s="4" customFormat="1" ht="15.6" x14ac:dyDescent="0.3">
      <c r="C72" s="51"/>
      <c r="D72" s="22"/>
      <c r="E72" s="22"/>
      <c r="F72" s="22"/>
      <c r="G72" s="22"/>
      <c r="H72" s="22"/>
      <c r="I72" s="57"/>
      <c r="J72" s="22"/>
      <c r="K72" s="51"/>
    </row>
    <row r="73" spans="2:11" s="4" customFormat="1" ht="15.6" x14ac:dyDescent="0.3">
      <c r="B73" s="7"/>
      <c r="C73" s="51">
        <v>25000</v>
      </c>
      <c r="D73" s="17"/>
      <c r="E73" s="71" t="s">
        <v>47</v>
      </c>
      <c r="F73" s="64"/>
      <c r="G73" s="65" t="s">
        <v>1</v>
      </c>
      <c r="H73" s="64"/>
      <c r="I73" s="66" t="s">
        <v>6</v>
      </c>
      <c r="J73" s="17"/>
      <c r="K73" s="77">
        <v>25000</v>
      </c>
    </row>
    <row r="74" spans="2:11" s="4" customFormat="1" ht="15.6" x14ac:dyDescent="0.3">
      <c r="C74" s="51"/>
      <c r="D74" s="22"/>
      <c r="E74" s="22"/>
      <c r="F74" s="22"/>
      <c r="G74" s="22"/>
      <c r="H74" s="22"/>
      <c r="I74" s="22"/>
      <c r="J74" s="22"/>
      <c r="K74" s="51"/>
    </row>
    <row r="75" spans="2:11" s="4" customFormat="1" ht="15.6" x14ac:dyDescent="0.3">
      <c r="C75" s="51"/>
      <c r="D75" s="22"/>
      <c r="E75" s="22"/>
      <c r="F75" s="22"/>
      <c r="G75" s="22"/>
      <c r="H75" s="22"/>
      <c r="I75" s="22"/>
      <c r="J75" s="22"/>
      <c r="K75" s="51"/>
    </row>
    <row r="76" spans="2:11" s="4" customFormat="1" ht="15.6" x14ac:dyDescent="0.3">
      <c r="C76" s="51"/>
      <c r="D76" s="22">
        <v>5</v>
      </c>
      <c r="E76" s="22" t="s">
        <v>59</v>
      </c>
      <c r="F76" s="22"/>
      <c r="G76" s="22"/>
      <c r="H76" s="22"/>
      <c r="I76" s="22"/>
      <c r="J76" s="22"/>
      <c r="K76" s="51"/>
    </row>
    <row r="77" spans="2:11" s="4" customFormat="1" ht="15.6" x14ac:dyDescent="0.3">
      <c r="C77" s="51"/>
      <c r="D77" s="22"/>
      <c r="E77" s="22"/>
      <c r="F77" s="22"/>
      <c r="G77" s="22"/>
      <c r="H77" s="22"/>
      <c r="I77" s="22"/>
      <c r="J77" s="22"/>
      <c r="K77" s="51"/>
    </row>
    <row r="78" spans="2:11" s="4" customFormat="1" ht="15.6" x14ac:dyDescent="0.3">
      <c r="C78" s="77">
        <v>7000</v>
      </c>
      <c r="D78" s="22"/>
      <c r="E78" s="64" t="s">
        <v>2</v>
      </c>
      <c r="F78" s="64"/>
      <c r="G78" s="65" t="s">
        <v>1</v>
      </c>
      <c r="H78" s="64"/>
      <c r="I78" s="72" t="s">
        <v>7</v>
      </c>
      <c r="J78" s="22"/>
      <c r="K78" s="51">
        <v>7000</v>
      </c>
    </row>
    <row r="79" spans="2:11" s="4" customFormat="1" ht="15.6" x14ac:dyDescent="0.3">
      <c r="C79" s="51"/>
      <c r="D79" s="22"/>
      <c r="E79" s="17"/>
      <c r="F79" s="22"/>
      <c r="G79" s="58"/>
      <c r="H79" s="22"/>
      <c r="I79" s="59"/>
      <c r="J79" s="22"/>
      <c r="K79" s="51"/>
    </row>
    <row r="80" spans="2:11" s="4" customFormat="1" ht="15.6" x14ac:dyDescent="0.3">
      <c r="C80" s="51"/>
      <c r="D80" s="22"/>
      <c r="E80" s="17"/>
      <c r="F80" s="22"/>
      <c r="G80" s="58"/>
      <c r="H80" s="22"/>
      <c r="I80" s="59"/>
      <c r="J80" s="22"/>
      <c r="K80" s="51"/>
    </row>
    <row r="81" spans="3:11" s="4" customFormat="1" ht="15.6" x14ac:dyDescent="0.3">
      <c r="C81" s="51"/>
      <c r="D81" s="22">
        <v>6</v>
      </c>
      <c r="E81" s="22" t="s">
        <v>61</v>
      </c>
      <c r="F81" s="22"/>
      <c r="G81" s="58"/>
      <c r="H81" s="22"/>
      <c r="I81" s="59"/>
      <c r="J81" s="22"/>
      <c r="K81" s="51"/>
    </row>
    <row r="82" spans="3:11" s="4" customFormat="1" ht="15.6" x14ac:dyDescent="0.3">
      <c r="C82" s="51"/>
      <c r="D82" s="22"/>
      <c r="E82" s="17"/>
      <c r="F82" s="22"/>
      <c r="G82" s="58"/>
      <c r="H82" s="22"/>
      <c r="I82" s="59"/>
      <c r="J82" s="22"/>
      <c r="K82" s="51"/>
    </row>
    <row r="83" spans="3:11" s="4" customFormat="1" ht="15.6" x14ac:dyDescent="0.3">
      <c r="C83" s="77">
        <v>7000</v>
      </c>
      <c r="D83" s="22"/>
      <c r="E83" s="64" t="s">
        <v>5</v>
      </c>
      <c r="F83" s="64"/>
      <c r="G83" s="65" t="s">
        <v>1</v>
      </c>
      <c r="H83" s="64"/>
      <c r="I83" s="66" t="s">
        <v>2</v>
      </c>
      <c r="J83" s="22"/>
      <c r="K83" s="77">
        <v>7000</v>
      </c>
    </row>
    <row r="84" spans="3:11" s="4" customFormat="1" ht="15.6" x14ac:dyDescent="0.3">
      <c r="C84" s="51"/>
      <c r="D84" s="22"/>
      <c r="E84" s="17"/>
      <c r="F84" s="22"/>
      <c r="G84" s="58"/>
      <c r="H84" s="22"/>
      <c r="I84" s="59"/>
      <c r="J84" s="22"/>
      <c r="K84" s="51"/>
    </row>
    <row r="85" spans="3:11" s="4" customFormat="1" ht="15.6" x14ac:dyDescent="0.3">
      <c r="C85" s="51"/>
      <c r="D85" s="22"/>
      <c r="E85" s="17"/>
      <c r="F85" s="22"/>
      <c r="G85" s="58"/>
      <c r="H85" s="22"/>
      <c r="I85" s="59"/>
      <c r="J85" s="22"/>
      <c r="K85" s="51"/>
    </row>
    <row r="86" spans="3:11" s="4" customFormat="1" ht="15.6" x14ac:dyDescent="0.3">
      <c r="C86" s="51"/>
      <c r="D86" s="22">
        <v>7</v>
      </c>
      <c r="E86" s="22" t="s">
        <v>51</v>
      </c>
      <c r="F86" s="22"/>
      <c r="G86" s="58"/>
      <c r="H86" s="22"/>
      <c r="I86" s="59"/>
      <c r="J86" s="22"/>
      <c r="K86" s="51"/>
    </row>
    <row r="87" spans="3:11" s="4" customFormat="1" ht="15.6" x14ac:dyDescent="0.3">
      <c r="C87" s="51"/>
      <c r="D87" s="22"/>
      <c r="E87" s="17"/>
      <c r="F87" s="22"/>
      <c r="G87" s="58"/>
      <c r="H87" s="22"/>
      <c r="I87" s="59"/>
      <c r="J87" s="22"/>
      <c r="K87" s="51"/>
    </row>
    <row r="88" spans="3:11" s="4" customFormat="1" ht="15.6" x14ac:dyDescent="0.3">
      <c r="C88" s="77">
        <v>10000</v>
      </c>
      <c r="D88" s="22"/>
      <c r="E88" s="64" t="s">
        <v>80</v>
      </c>
      <c r="F88" s="64"/>
      <c r="G88" s="65" t="s">
        <v>1</v>
      </c>
      <c r="H88" s="64"/>
      <c r="I88" s="66" t="s">
        <v>5</v>
      </c>
      <c r="J88" s="17"/>
      <c r="K88" s="77">
        <v>10000</v>
      </c>
    </row>
    <row r="89" spans="3:11" s="4" customFormat="1" ht="15.6" x14ac:dyDescent="0.3">
      <c r="C89" s="51"/>
      <c r="D89" s="22"/>
      <c r="E89" s="17"/>
      <c r="F89" s="22"/>
      <c r="G89" s="58"/>
      <c r="H89" s="22"/>
      <c r="I89" s="17"/>
      <c r="J89" s="22"/>
      <c r="K89" s="51"/>
    </row>
    <row r="90" spans="3:11" s="4" customFormat="1" ht="15.6" x14ac:dyDescent="0.3">
      <c r="C90" s="51"/>
      <c r="D90" s="22"/>
      <c r="E90" s="17"/>
      <c r="F90" s="22"/>
      <c r="G90" s="58"/>
      <c r="H90" s="22"/>
      <c r="I90" s="17"/>
      <c r="J90" s="22"/>
      <c r="K90" s="51"/>
    </row>
    <row r="91" spans="3:11" s="4" customFormat="1" ht="15.6" x14ac:dyDescent="0.3">
      <c r="C91" s="51"/>
      <c r="D91" s="22">
        <v>8</v>
      </c>
      <c r="E91" s="22" t="s">
        <v>57</v>
      </c>
      <c r="F91" s="22"/>
      <c r="G91" s="58"/>
      <c r="H91" s="22"/>
      <c r="I91" s="17"/>
      <c r="J91" s="22"/>
      <c r="K91" s="51"/>
    </row>
    <row r="92" spans="3:11" s="4" customFormat="1" ht="15.6" x14ac:dyDescent="0.3">
      <c r="C92" s="51"/>
      <c r="D92" s="22"/>
      <c r="E92" s="22"/>
      <c r="F92" s="22"/>
      <c r="G92" s="58"/>
      <c r="H92" s="22"/>
      <c r="I92" s="17"/>
      <c r="J92" s="22"/>
      <c r="K92" s="51"/>
    </row>
    <row r="93" spans="3:11" s="4" customFormat="1" ht="15.6" x14ac:dyDescent="0.3">
      <c r="C93" s="51">
        <v>6000</v>
      </c>
      <c r="D93" s="22"/>
      <c r="E93" s="71" t="s">
        <v>3</v>
      </c>
      <c r="F93" s="64"/>
      <c r="G93" s="65" t="s">
        <v>1</v>
      </c>
      <c r="H93" s="64"/>
      <c r="I93" s="66" t="s">
        <v>48</v>
      </c>
      <c r="J93" s="22"/>
      <c r="K93" s="77">
        <v>6000</v>
      </c>
    </row>
    <row r="94" spans="3:11" s="4" customFormat="1" ht="15.6" x14ac:dyDescent="0.3">
      <c r="C94" s="51"/>
      <c r="D94" s="22"/>
      <c r="E94" s="17"/>
      <c r="F94" s="22"/>
      <c r="G94" s="58"/>
      <c r="H94" s="22"/>
      <c r="I94" s="59"/>
      <c r="J94" s="22"/>
      <c r="K94" s="51"/>
    </row>
    <row r="95" spans="3:11" s="4" customFormat="1" ht="15.6" x14ac:dyDescent="0.3">
      <c r="C95" s="51"/>
      <c r="D95" s="22"/>
      <c r="E95" s="17"/>
      <c r="F95" s="22"/>
      <c r="G95" s="58"/>
      <c r="H95" s="22"/>
      <c r="I95" s="59"/>
      <c r="J95" s="22"/>
      <c r="K95" s="51"/>
    </row>
    <row r="96" spans="3:11" s="4" customFormat="1" ht="15.6" x14ac:dyDescent="0.3">
      <c r="C96" s="51"/>
      <c r="D96" s="22">
        <v>9</v>
      </c>
      <c r="E96" s="22" t="s">
        <v>58</v>
      </c>
      <c r="F96" s="22"/>
      <c r="G96" s="58"/>
      <c r="H96" s="22"/>
      <c r="I96" s="59"/>
      <c r="J96" s="22"/>
      <c r="K96" s="51"/>
    </row>
    <row r="97" spans="3:11" s="4" customFormat="1" ht="15.6" x14ac:dyDescent="0.3">
      <c r="C97" s="51"/>
      <c r="D97" s="22"/>
      <c r="E97" s="17"/>
      <c r="F97" s="22"/>
      <c r="G97" s="58"/>
      <c r="H97" s="22"/>
      <c r="I97" s="59"/>
      <c r="J97" s="22"/>
      <c r="K97" s="51"/>
    </row>
    <row r="98" spans="3:11" s="4" customFormat="1" ht="15.6" x14ac:dyDescent="0.3">
      <c r="C98" s="51">
        <v>9000</v>
      </c>
      <c r="D98" s="17"/>
      <c r="E98" s="71" t="s">
        <v>47</v>
      </c>
      <c r="F98" s="64"/>
      <c r="G98" s="65" t="s">
        <v>1</v>
      </c>
      <c r="H98" s="64"/>
      <c r="I98" s="66" t="s">
        <v>6</v>
      </c>
      <c r="J98" s="17"/>
      <c r="K98" s="77">
        <v>9000</v>
      </c>
    </row>
    <row r="99" spans="3:11" s="4" customFormat="1" ht="15.6" x14ac:dyDescent="0.3">
      <c r="C99" s="51"/>
      <c r="D99" s="17"/>
      <c r="E99" s="17"/>
      <c r="F99" s="17"/>
      <c r="G99" s="58"/>
      <c r="H99" s="17"/>
      <c r="I99" s="59"/>
      <c r="J99" s="17"/>
      <c r="K99" s="51"/>
    </row>
    <row r="100" spans="3:11" s="4" customFormat="1" ht="15.6" x14ac:dyDescent="0.3">
      <c r="C100" s="51"/>
      <c r="D100" s="22"/>
      <c r="E100" s="17"/>
      <c r="F100" s="22"/>
      <c r="G100" s="58"/>
      <c r="H100" s="22"/>
      <c r="I100" s="59"/>
      <c r="J100" s="22"/>
      <c r="K100" s="51"/>
    </row>
    <row r="101" spans="3:11" s="4" customFormat="1" ht="15.6" x14ac:dyDescent="0.3">
      <c r="C101" s="51"/>
      <c r="D101" s="22">
        <v>10</v>
      </c>
      <c r="E101" s="22" t="s">
        <v>65</v>
      </c>
      <c r="F101" s="22"/>
      <c r="G101" s="58"/>
      <c r="H101" s="22"/>
      <c r="I101" s="59"/>
      <c r="J101" s="22"/>
      <c r="K101" s="51"/>
    </row>
    <row r="102" spans="3:11" s="4" customFormat="1" ht="15.6" x14ac:dyDescent="0.3">
      <c r="C102" s="51"/>
      <c r="D102" s="22"/>
      <c r="E102" s="17"/>
      <c r="F102" s="22"/>
      <c r="G102" s="58"/>
      <c r="H102" s="22"/>
      <c r="I102" s="59"/>
      <c r="J102" s="22"/>
      <c r="K102" s="51"/>
    </row>
    <row r="103" spans="3:11" s="4" customFormat="1" ht="15.6" x14ac:dyDescent="0.3">
      <c r="C103" s="51"/>
      <c r="D103" s="17"/>
      <c r="E103" s="67"/>
      <c r="F103" s="67"/>
      <c r="G103" s="68" t="s">
        <v>1</v>
      </c>
      <c r="H103" s="67"/>
      <c r="I103" s="69" t="s">
        <v>2</v>
      </c>
      <c r="J103" s="17"/>
      <c r="K103" s="77">
        <f>15000</f>
        <v>15000</v>
      </c>
    </row>
    <row r="104" spans="3:11" s="4" customFormat="1" ht="15.6" x14ac:dyDescent="0.3">
      <c r="C104" s="51"/>
      <c r="D104" s="17"/>
      <c r="E104" s="17"/>
      <c r="F104" s="17"/>
      <c r="G104" s="58"/>
      <c r="H104" s="17"/>
      <c r="I104" s="59"/>
      <c r="J104" s="17"/>
      <c r="K104" s="51"/>
    </row>
    <row r="105" spans="3:11" s="4" customFormat="1" ht="15.6" x14ac:dyDescent="0.3">
      <c r="C105" s="77">
        <f>K103+K105</f>
        <v>20000</v>
      </c>
      <c r="D105" s="17"/>
      <c r="E105" s="61" t="s">
        <v>35</v>
      </c>
      <c r="F105" s="61"/>
      <c r="G105" s="62" t="s">
        <v>1</v>
      </c>
      <c r="H105" s="61"/>
      <c r="I105" s="63" t="s">
        <v>56</v>
      </c>
      <c r="J105" s="17"/>
      <c r="K105" s="77">
        <v>5000</v>
      </c>
    </row>
    <row r="106" spans="3:11" s="4" customFormat="1" ht="15.6" x14ac:dyDescent="0.3">
      <c r="C106" s="51"/>
      <c r="D106" s="22"/>
      <c r="E106" s="17"/>
      <c r="F106" s="22"/>
      <c r="G106" s="58"/>
      <c r="H106" s="22"/>
      <c r="I106" s="59"/>
      <c r="J106" s="22"/>
      <c r="K106" s="51"/>
    </row>
    <row r="107" spans="3:11" s="4" customFormat="1" ht="15.6" x14ac:dyDescent="0.3">
      <c r="C107" s="51"/>
      <c r="D107" s="22"/>
      <c r="E107" s="17"/>
      <c r="F107" s="22"/>
      <c r="G107" s="58"/>
      <c r="H107" s="22"/>
      <c r="I107" s="59"/>
      <c r="J107" s="22"/>
      <c r="K107" s="51"/>
    </row>
    <row r="108" spans="3:11" s="4" customFormat="1" ht="15.6" x14ac:dyDescent="0.3">
      <c r="C108" s="51"/>
      <c r="D108" s="22">
        <v>11</v>
      </c>
      <c r="E108" s="22" t="s">
        <v>67</v>
      </c>
      <c r="F108" s="22"/>
      <c r="G108" s="58"/>
      <c r="H108" s="22"/>
      <c r="I108" s="59"/>
      <c r="J108" s="22"/>
      <c r="K108" s="51"/>
    </row>
    <row r="109" spans="3:11" s="4" customFormat="1" ht="15.6" x14ac:dyDescent="0.3">
      <c r="C109" s="51"/>
      <c r="D109" s="22"/>
      <c r="E109" s="17"/>
      <c r="F109" s="22"/>
      <c r="G109" s="58"/>
      <c r="H109" s="22"/>
      <c r="I109" s="59"/>
      <c r="J109" s="22"/>
      <c r="K109" s="51"/>
    </row>
    <row r="110" spans="3:11" s="4" customFormat="1" ht="15.6" x14ac:dyDescent="0.3">
      <c r="C110" s="77">
        <v>33000</v>
      </c>
      <c r="D110" s="22"/>
      <c r="E110" s="64" t="s">
        <v>2</v>
      </c>
      <c r="F110" s="64"/>
      <c r="G110" s="65" t="s">
        <v>1</v>
      </c>
      <c r="H110" s="64"/>
      <c r="I110" s="72" t="s">
        <v>7</v>
      </c>
      <c r="J110" s="22"/>
      <c r="K110" s="51">
        <v>33000</v>
      </c>
    </row>
    <row r="111" spans="3:11" s="4" customFormat="1" ht="15.6" x14ac:dyDescent="0.3">
      <c r="C111" s="51"/>
      <c r="D111" s="22"/>
      <c r="E111" s="17"/>
      <c r="F111" s="22"/>
      <c r="G111" s="58"/>
      <c r="H111" s="22"/>
      <c r="I111" s="59"/>
      <c r="J111" s="22"/>
      <c r="K111" s="51"/>
    </row>
    <row r="112" spans="3:11" s="4" customFormat="1" ht="15.6" x14ac:dyDescent="0.3">
      <c r="C112" s="51"/>
      <c r="D112" s="22"/>
      <c r="E112" s="17"/>
      <c r="F112" s="22"/>
      <c r="G112" s="58"/>
      <c r="H112" s="22"/>
      <c r="I112" s="59"/>
      <c r="J112" s="22"/>
      <c r="K112" s="51"/>
    </row>
    <row r="113" spans="3:11" s="4" customFormat="1" ht="15.6" x14ac:dyDescent="0.3">
      <c r="C113" s="51"/>
      <c r="D113" s="22">
        <v>12</v>
      </c>
      <c r="E113" s="22" t="s">
        <v>68</v>
      </c>
      <c r="F113" s="22"/>
      <c r="G113" s="58"/>
      <c r="H113" s="22"/>
      <c r="I113" s="59"/>
      <c r="J113" s="22"/>
      <c r="K113" s="51"/>
    </row>
    <row r="114" spans="3:11" s="4" customFormat="1" ht="15.6" x14ac:dyDescent="0.3">
      <c r="C114" s="51"/>
      <c r="D114" s="22"/>
      <c r="E114" s="17"/>
      <c r="F114" s="22"/>
      <c r="G114" s="58"/>
      <c r="H114" s="22"/>
      <c r="I114" s="59"/>
      <c r="J114" s="22"/>
      <c r="K114" s="51"/>
    </row>
    <row r="115" spans="3:11" s="4" customFormat="1" ht="15.6" x14ac:dyDescent="0.3">
      <c r="C115" s="77">
        <v>33000</v>
      </c>
      <c r="D115" s="22"/>
      <c r="E115" s="64" t="s">
        <v>5</v>
      </c>
      <c r="F115" s="64"/>
      <c r="G115" s="65" t="s">
        <v>1</v>
      </c>
      <c r="H115" s="64"/>
      <c r="I115" s="66" t="s">
        <v>2</v>
      </c>
      <c r="J115" s="22"/>
      <c r="K115" s="77">
        <v>33000</v>
      </c>
    </row>
    <row r="116" spans="3:11" s="4" customFormat="1" ht="15.6" x14ac:dyDescent="0.3">
      <c r="C116" s="51"/>
      <c r="D116" s="22"/>
      <c r="E116" s="17"/>
      <c r="F116" s="22"/>
      <c r="G116" s="58"/>
      <c r="H116" s="22"/>
      <c r="I116" s="59"/>
      <c r="J116" s="22"/>
      <c r="K116" s="51"/>
    </row>
    <row r="117" spans="3:11" s="4" customFormat="1" ht="15.6" x14ac:dyDescent="0.3">
      <c r="C117" s="51"/>
      <c r="D117" s="22"/>
      <c r="E117" s="17"/>
      <c r="F117" s="22"/>
      <c r="G117" s="58"/>
      <c r="H117" s="22"/>
      <c r="I117" s="59"/>
      <c r="J117" s="22"/>
      <c r="K117" s="51"/>
    </row>
    <row r="118" spans="3:11" s="4" customFormat="1" ht="15.6" x14ac:dyDescent="0.3">
      <c r="C118" s="51"/>
      <c r="D118" s="22">
        <v>13</v>
      </c>
      <c r="E118" s="22" t="s">
        <v>66</v>
      </c>
      <c r="F118" s="22"/>
      <c r="G118" s="58"/>
      <c r="H118" s="22"/>
      <c r="I118" s="59"/>
      <c r="J118" s="22"/>
      <c r="K118" s="51"/>
    </row>
    <row r="119" spans="3:11" s="4" customFormat="1" ht="15.6" x14ac:dyDescent="0.3">
      <c r="C119" s="51"/>
      <c r="D119" s="22"/>
      <c r="E119" s="17"/>
      <c r="F119" s="22"/>
      <c r="G119" s="58"/>
      <c r="H119" s="22"/>
      <c r="I119" s="59"/>
      <c r="J119" s="22"/>
      <c r="K119" s="51"/>
    </row>
    <row r="120" spans="3:11" s="4" customFormat="1" ht="15.6" x14ac:dyDescent="0.3">
      <c r="C120" s="77">
        <v>25000</v>
      </c>
      <c r="D120" s="17"/>
      <c r="E120" s="64" t="s">
        <v>6</v>
      </c>
      <c r="F120" s="64"/>
      <c r="G120" s="65" t="s">
        <v>1</v>
      </c>
      <c r="H120" s="64"/>
      <c r="I120" s="66" t="s">
        <v>35</v>
      </c>
      <c r="J120" s="17"/>
      <c r="K120" s="77">
        <v>25000</v>
      </c>
    </row>
    <row r="121" spans="3:11" s="4" customFormat="1" x14ac:dyDescent="0.3">
      <c r="C121" s="7"/>
      <c r="D121" s="14"/>
      <c r="E121" s="9"/>
      <c r="F121" s="9"/>
      <c r="G121" s="12"/>
      <c r="H121" s="9"/>
      <c r="I121" s="9"/>
      <c r="J121" s="9"/>
      <c r="K121" s="7"/>
    </row>
    <row r="122" spans="3:11" s="4" customFormat="1" x14ac:dyDescent="0.3">
      <c r="C122" s="7"/>
      <c r="D122" s="14"/>
      <c r="E122" s="9"/>
      <c r="F122" s="9"/>
      <c r="G122" s="12"/>
      <c r="H122" s="9"/>
      <c r="I122" s="9"/>
      <c r="J122" s="9"/>
      <c r="K122" s="7"/>
    </row>
    <row r="123" spans="3:11" s="4" customFormat="1" ht="15.6" x14ac:dyDescent="0.3">
      <c r="C123" s="51"/>
      <c r="D123" s="22">
        <v>14</v>
      </c>
      <c r="E123" s="22" t="s">
        <v>75</v>
      </c>
      <c r="F123" s="22"/>
      <c r="G123" s="58"/>
      <c r="H123" s="22"/>
      <c r="I123" s="59"/>
      <c r="J123" s="22"/>
      <c r="K123" s="51"/>
    </row>
    <row r="124" spans="3:11" s="4" customFormat="1" ht="15.6" x14ac:dyDescent="0.3">
      <c r="C124" s="51"/>
      <c r="D124" s="22"/>
      <c r="E124" s="17"/>
      <c r="F124" s="22"/>
      <c r="G124" s="58"/>
      <c r="H124" s="22"/>
      <c r="I124" s="59"/>
      <c r="J124" s="22"/>
      <c r="K124" s="51"/>
    </row>
    <row r="125" spans="3:11" s="4" customFormat="1" ht="15.6" x14ac:dyDescent="0.3">
      <c r="C125" s="77">
        <v>15000</v>
      </c>
      <c r="D125" s="17"/>
      <c r="E125" s="70" t="s">
        <v>76</v>
      </c>
      <c r="F125" s="64"/>
      <c r="G125" s="65" t="s">
        <v>1</v>
      </c>
      <c r="H125" s="64"/>
      <c r="I125" s="66" t="s">
        <v>35</v>
      </c>
      <c r="J125" s="17"/>
      <c r="K125" s="77">
        <v>15000</v>
      </c>
    </row>
    <row r="126" spans="3:11" s="4" customFormat="1" x14ac:dyDescent="0.3">
      <c r="C126" s="10"/>
      <c r="E126" s="9"/>
      <c r="G126" s="12"/>
      <c r="I126" s="9"/>
      <c r="K126" s="7"/>
    </row>
    <row r="127" spans="3:11" s="4" customFormat="1" x14ac:dyDescent="0.3">
      <c r="C127" s="7"/>
      <c r="K127" s="7"/>
    </row>
    <row r="128" spans="3:11" s="4" customFormat="1" x14ac:dyDescent="0.3">
      <c r="C128" s="7"/>
      <c r="K128" s="7"/>
    </row>
    <row r="129" spans="1:13" s="4" customFormat="1" ht="16.8" x14ac:dyDescent="0.3">
      <c r="C129" s="46" t="s">
        <v>49</v>
      </c>
      <c r="K129" s="7"/>
    </row>
    <row r="130" spans="1:13" s="4" customFormat="1" x14ac:dyDescent="0.3">
      <c r="K130" s="7"/>
    </row>
    <row r="131" spans="1:13" s="4" customFormat="1" ht="17.399999999999999" thickBot="1" x14ac:dyDescent="0.35">
      <c r="A131" s="15"/>
    </row>
    <row r="132" spans="1:13" s="4" customFormat="1" ht="16.8" x14ac:dyDescent="0.3">
      <c r="A132" s="15"/>
      <c r="E132" s="47"/>
      <c r="F132" s="47"/>
      <c r="G132" s="47"/>
      <c r="H132" s="48"/>
      <c r="I132" s="47"/>
      <c r="J132" s="47"/>
      <c r="K132" s="47"/>
    </row>
    <row r="133" spans="1:13" s="4" customFormat="1" ht="16.8" x14ac:dyDescent="0.3">
      <c r="A133" s="15"/>
      <c r="E133" s="17" t="s">
        <v>37</v>
      </c>
      <c r="F133" s="22"/>
      <c r="G133" s="22"/>
      <c r="H133" s="49" t="s">
        <v>39</v>
      </c>
      <c r="I133" s="22"/>
      <c r="J133" s="22"/>
      <c r="K133" s="22"/>
    </row>
    <row r="134" spans="1:13" s="4" customFormat="1" ht="17.399999999999999" thickBot="1" x14ac:dyDescent="0.35">
      <c r="A134" s="15"/>
      <c r="E134" s="24"/>
      <c r="F134" s="24"/>
      <c r="G134" s="24"/>
      <c r="H134" s="50"/>
      <c r="I134" s="24"/>
      <c r="J134" s="24"/>
      <c r="K134" s="24"/>
    </row>
    <row r="135" spans="1:13" s="4" customFormat="1" ht="16.8" x14ac:dyDescent="0.3">
      <c r="A135" s="15"/>
      <c r="E135" s="22"/>
      <c r="F135" s="22"/>
      <c r="G135" s="22"/>
      <c r="H135" s="48"/>
      <c r="I135" s="22"/>
      <c r="J135" s="22"/>
      <c r="K135" s="22"/>
    </row>
    <row r="136" spans="1:13" s="4" customFormat="1" ht="16.8" x14ac:dyDescent="0.3">
      <c r="A136" s="15"/>
      <c r="C136" s="7"/>
      <c r="D136" s="7"/>
      <c r="E136" s="75" t="s">
        <v>38</v>
      </c>
      <c r="F136" s="22"/>
      <c r="G136" s="51">
        <v>38000</v>
      </c>
      <c r="H136" s="49" t="s">
        <v>40</v>
      </c>
      <c r="I136" s="22"/>
      <c r="J136" s="22"/>
      <c r="K136" s="52"/>
    </row>
    <row r="137" spans="1:13" s="4" customFormat="1" ht="16.8" x14ac:dyDescent="0.3">
      <c r="A137" s="15"/>
      <c r="C137" s="7"/>
      <c r="D137" s="7"/>
      <c r="E137" s="75" t="s">
        <v>4</v>
      </c>
      <c r="F137" s="22"/>
      <c r="G137" s="51">
        <v>26000</v>
      </c>
      <c r="H137" s="53" t="s">
        <v>41</v>
      </c>
      <c r="I137" s="22"/>
      <c r="J137" s="22"/>
      <c r="K137" s="51">
        <v>47000</v>
      </c>
      <c r="L137" s="7"/>
      <c r="M137" s="7"/>
    </row>
    <row r="138" spans="1:13" s="4" customFormat="1" ht="16.8" x14ac:dyDescent="0.3">
      <c r="A138" s="15"/>
      <c r="C138" s="18"/>
      <c r="E138" s="75" t="s">
        <v>0</v>
      </c>
      <c r="F138" s="22"/>
      <c r="G138" s="54">
        <v>13000</v>
      </c>
      <c r="H138" s="49" t="s">
        <v>42</v>
      </c>
      <c r="I138" s="22"/>
      <c r="J138" s="22"/>
      <c r="K138" s="51"/>
      <c r="M138" s="7"/>
    </row>
    <row r="139" spans="1:13" s="4" customFormat="1" ht="16.8" x14ac:dyDescent="0.3">
      <c r="A139" s="15"/>
      <c r="C139" s="7"/>
      <c r="D139" s="7"/>
      <c r="E139" s="22" t="s">
        <v>2</v>
      </c>
      <c r="F139" s="22"/>
      <c r="G139" s="54">
        <v>0</v>
      </c>
      <c r="H139" s="74" t="s">
        <v>77</v>
      </c>
      <c r="I139" s="75"/>
      <c r="J139" s="75"/>
      <c r="K139" s="76">
        <f>35000-15000</f>
        <v>20000</v>
      </c>
      <c r="L139" s="7"/>
      <c r="M139" s="7"/>
    </row>
    <row r="140" spans="1:13" s="4" customFormat="1" ht="16.8" x14ac:dyDescent="0.3">
      <c r="A140" s="15"/>
      <c r="C140" s="7"/>
      <c r="D140" s="7"/>
      <c r="E140" s="22" t="s">
        <v>56</v>
      </c>
      <c r="F140" s="22"/>
      <c r="G140" s="54">
        <v>0</v>
      </c>
      <c r="H140" s="53" t="s">
        <v>78</v>
      </c>
      <c r="I140" s="22"/>
      <c r="J140" s="22"/>
      <c r="K140" s="51">
        <v>0</v>
      </c>
      <c r="M140" s="18"/>
    </row>
    <row r="141" spans="1:13" s="4" customFormat="1" ht="16.8" x14ac:dyDescent="0.3">
      <c r="A141" s="15"/>
      <c r="C141" s="7"/>
      <c r="D141" s="7"/>
      <c r="E141" s="22" t="s">
        <v>5</v>
      </c>
      <c r="F141" s="22"/>
      <c r="G141" s="54">
        <f>13000+3000-5000+7000-10000+15000+5000+33000-25000-15000</f>
        <v>21000</v>
      </c>
      <c r="H141" s="53" t="s">
        <v>55</v>
      </c>
      <c r="I141" s="22"/>
      <c r="J141" s="22"/>
      <c r="K141" s="51">
        <v>0</v>
      </c>
      <c r="L141" s="18"/>
      <c r="M141" s="18"/>
    </row>
    <row r="142" spans="1:13" s="4" customFormat="1" ht="16.8" x14ac:dyDescent="0.3">
      <c r="A142" s="15"/>
      <c r="C142" s="7"/>
      <c r="D142" s="7"/>
      <c r="E142" s="22" t="s">
        <v>36</v>
      </c>
      <c r="F142" s="22"/>
      <c r="G142" s="54">
        <f>7000-3000</f>
        <v>4000</v>
      </c>
      <c r="H142" s="53" t="s">
        <v>52</v>
      </c>
      <c r="I142" s="22"/>
      <c r="J142" s="22"/>
      <c r="K142" s="54">
        <v>13000</v>
      </c>
      <c r="L142" s="7"/>
      <c r="M142" s="7"/>
    </row>
    <row r="143" spans="1:13" s="4" customFormat="1" ht="16.8" x14ac:dyDescent="0.3">
      <c r="A143" s="15"/>
      <c r="E143" s="22"/>
      <c r="F143" s="22"/>
      <c r="G143" s="54"/>
      <c r="H143" s="53" t="s">
        <v>45</v>
      </c>
      <c r="I143" s="22"/>
      <c r="J143" s="22"/>
      <c r="K143" s="54">
        <f>7000+25000+9000-25000</f>
        <v>16000</v>
      </c>
      <c r="L143" s="7"/>
      <c r="M143" s="7"/>
    </row>
    <row r="144" spans="1:13" s="4" customFormat="1" ht="16.8" x14ac:dyDescent="0.3">
      <c r="A144" s="15"/>
      <c r="E144" s="22"/>
      <c r="F144" s="22"/>
      <c r="G144" s="51"/>
      <c r="H144" s="53" t="s">
        <v>50</v>
      </c>
      <c r="I144" s="22"/>
      <c r="J144" s="22"/>
      <c r="K144" s="54">
        <v>6000</v>
      </c>
    </row>
    <row r="145" spans="1:13" s="4" customFormat="1" ht="17.399999999999999" thickBot="1" x14ac:dyDescent="0.35">
      <c r="A145" s="15"/>
      <c r="E145" s="22"/>
      <c r="F145" s="22"/>
      <c r="G145" s="22"/>
      <c r="H145" s="53"/>
      <c r="I145" s="22"/>
      <c r="J145" s="22"/>
      <c r="K145" s="22"/>
    </row>
    <row r="146" spans="1:13" s="4" customFormat="1" ht="16.8" x14ac:dyDescent="0.3">
      <c r="A146" s="15"/>
      <c r="E146" s="47"/>
      <c r="F146" s="47"/>
      <c r="G146" s="47"/>
      <c r="H146" s="48"/>
      <c r="I146" s="47"/>
      <c r="J146" s="47"/>
      <c r="K146" s="47"/>
    </row>
    <row r="147" spans="1:13" s="4" customFormat="1" ht="16.8" x14ac:dyDescent="0.3">
      <c r="A147" s="15"/>
      <c r="C147" s="7"/>
      <c r="D147" s="7"/>
      <c r="E147" s="17" t="s">
        <v>46</v>
      </c>
      <c r="F147" s="22"/>
      <c r="G147" s="52">
        <f>SUM(G136:G143)</f>
        <v>102000</v>
      </c>
      <c r="H147" s="53" t="s">
        <v>73</v>
      </c>
      <c r="I147" s="22"/>
      <c r="J147" s="22"/>
      <c r="K147" s="52">
        <f>SUM(K136:K144)</f>
        <v>102000</v>
      </c>
      <c r="L147" s="7"/>
      <c r="M147" s="7"/>
    </row>
    <row r="148" spans="1:13" s="4" customFormat="1" ht="17.399999999999999" thickBot="1" x14ac:dyDescent="0.35">
      <c r="A148" s="15"/>
      <c r="E148" s="24"/>
      <c r="F148" s="24"/>
      <c r="G148" s="24"/>
      <c r="H148" s="50"/>
      <c r="I148" s="24"/>
      <c r="J148" s="24"/>
      <c r="K148" s="24"/>
    </row>
    <row r="149" spans="1:13" s="4" customFormat="1" ht="16.8" x14ac:dyDescent="0.3">
      <c r="A149" s="15"/>
      <c r="D149" s="5"/>
      <c r="E149" s="5"/>
      <c r="G149" s="5"/>
      <c r="H149" s="5"/>
      <c r="I149" s="14"/>
    </row>
    <row r="150" spans="1:13" s="4" customFormat="1" ht="16.8" x14ac:dyDescent="0.3">
      <c r="A150" s="15"/>
      <c r="G150" s="7">
        <f>K147-G147</f>
        <v>0</v>
      </c>
    </row>
    <row r="151" spans="1:13" s="4" customFormat="1" ht="16.8" x14ac:dyDescent="0.3">
      <c r="A151" s="15"/>
      <c r="D151" s="7"/>
      <c r="H151" s="7"/>
      <c r="I151" s="7"/>
    </row>
    <row r="152" spans="1:13" s="4" customFormat="1" ht="16.8" x14ac:dyDescent="0.3">
      <c r="A152" s="15"/>
    </row>
    <row r="153" spans="1:13" s="4" customFormat="1" ht="16.8" x14ac:dyDescent="0.3">
      <c r="A153" s="15"/>
      <c r="D153" s="5"/>
      <c r="E153" s="5"/>
      <c r="F153" s="14"/>
      <c r="G153" s="5"/>
      <c r="H153" s="5"/>
      <c r="I153" s="14"/>
    </row>
    <row r="154" spans="1:13" s="4" customFormat="1" ht="16.8" x14ac:dyDescent="0.3">
      <c r="A154" s="15"/>
    </row>
    <row r="155" spans="1:13" s="4" customFormat="1" ht="16.8" x14ac:dyDescent="0.3">
      <c r="A155" s="15"/>
      <c r="D155" s="7"/>
      <c r="H155" s="7"/>
      <c r="I155" s="7"/>
    </row>
    <row r="156" spans="1:13" s="4" customFormat="1" ht="16.8" x14ac:dyDescent="0.3">
      <c r="A156" s="15"/>
      <c r="D156" s="7"/>
      <c r="H156" s="7"/>
      <c r="I156" s="7"/>
    </row>
    <row r="157" spans="1:13" s="4" customFormat="1" ht="16.8" x14ac:dyDescent="0.3">
      <c r="A157" s="15"/>
      <c r="D157" s="5"/>
      <c r="E157" s="5"/>
      <c r="F157" s="14"/>
      <c r="G157" s="5"/>
      <c r="H157" s="5"/>
      <c r="I157" s="14"/>
    </row>
    <row r="158" spans="1:13" s="4" customFormat="1" ht="16.8" x14ac:dyDescent="0.3">
      <c r="A158" s="15"/>
    </row>
    <row r="159" spans="1:13" s="4" customFormat="1" ht="16.8" x14ac:dyDescent="0.3">
      <c r="A159" s="15"/>
      <c r="B159" s="7"/>
      <c r="D159" s="7"/>
      <c r="H159" s="7"/>
      <c r="I159" s="7"/>
    </row>
    <row r="160" spans="1:13" s="4" customFormat="1" ht="16.8" x14ac:dyDescent="0.3">
      <c r="A160" s="15"/>
      <c r="B160" s="7"/>
    </row>
    <row r="161" spans="1:9" s="4" customFormat="1" ht="16.8" x14ac:dyDescent="0.3">
      <c r="A161" s="15"/>
      <c r="B161" s="7"/>
      <c r="D161" s="5"/>
      <c r="E161" s="5"/>
      <c r="G161" s="5"/>
      <c r="H161" s="5"/>
      <c r="I161" s="14"/>
    </row>
    <row r="162" spans="1:9" s="4" customFormat="1" ht="16.8" x14ac:dyDescent="0.3">
      <c r="A162" s="15"/>
      <c r="B162" s="7"/>
    </row>
    <row r="163" spans="1:9" s="4" customFormat="1" ht="16.8" x14ac:dyDescent="0.3">
      <c r="A163" s="15"/>
      <c r="B163" s="7"/>
      <c r="I163" s="7"/>
    </row>
    <row r="164" spans="1:9" s="4" customFormat="1" ht="16.8" x14ac:dyDescent="0.3">
      <c r="A164" s="15"/>
      <c r="B164" s="7"/>
    </row>
    <row r="165" spans="1:9" s="4" customFormat="1" ht="16.8" x14ac:dyDescent="0.3">
      <c r="A165" s="15"/>
      <c r="B165" s="7"/>
      <c r="D165" s="5"/>
      <c r="E165" s="5"/>
      <c r="F165" s="14"/>
      <c r="G165" s="5"/>
      <c r="H165" s="5"/>
      <c r="I165" s="14"/>
    </row>
    <row r="166" spans="1:9" s="4" customFormat="1" ht="16.8" x14ac:dyDescent="0.3">
      <c r="A166" s="15"/>
      <c r="B166" s="7"/>
    </row>
    <row r="167" spans="1:9" s="4" customFormat="1" ht="16.8" x14ac:dyDescent="0.3">
      <c r="A167" s="15"/>
      <c r="B167" s="7"/>
      <c r="D167" s="7"/>
      <c r="I167" s="7"/>
    </row>
    <row r="168" spans="1:9" s="4" customFormat="1" ht="16.8" x14ac:dyDescent="0.3">
      <c r="A168" s="15"/>
      <c r="B168" s="7"/>
    </row>
    <row r="169" spans="1:9" s="4" customFormat="1" ht="16.8" x14ac:dyDescent="0.3">
      <c r="A169" s="15"/>
      <c r="B169" s="7"/>
      <c r="D169" s="5"/>
      <c r="E169" s="5"/>
      <c r="F169" s="14"/>
      <c r="G169" s="5"/>
      <c r="H169" s="5"/>
      <c r="I169" s="14"/>
    </row>
    <row r="170" spans="1:9" s="4" customFormat="1" ht="16.8" x14ac:dyDescent="0.3">
      <c r="A170" s="15"/>
      <c r="B170" s="7"/>
    </row>
    <row r="171" spans="1:9" s="4" customFormat="1" ht="16.8" x14ac:dyDescent="0.3">
      <c r="A171" s="15"/>
      <c r="B171" s="7"/>
      <c r="D171" s="7"/>
      <c r="H171" s="7"/>
      <c r="I171" s="7"/>
    </row>
    <row r="172" spans="1:9" s="4" customFormat="1" ht="16.8" x14ac:dyDescent="0.3">
      <c r="A172" s="15"/>
      <c r="B172" s="7"/>
      <c r="D172" s="7"/>
      <c r="H172" s="7"/>
      <c r="I172" s="7"/>
    </row>
    <row r="173" spans="1:9" s="4" customFormat="1" ht="16.8" x14ac:dyDescent="0.3">
      <c r="A173" s="15"/>
      <c r="B173" s="7"/>
      <c r="D173" s="7"/>
      <c r="H173" s="7"/>
      <c r="I173" s="7"/>
    </row>
    <row r="174" spans="1:9" s="4" customFormat="1" ht="16.8" x14ac:dyDescent="0.3">
      <c r="A174" s="15"/>
      <c r="B174" s="7"/>
    </row>
    <row r="175" spans="1:9" s="4" customFormat="1" ht="16.8" x14ac:dyDescent="0.3">
      <c r="A175" s="15"/>
      <c r="B175" s="7"/>
      <c r="D175" s="5"/>
      <c r="E175" s="5"/>
      <c r="F175" s="14"/>
      <c r="G175" s="5"/>
      <c r="H175" s="5"/>
      <c r="I175" s="14"/>
    </row>
    <row r="176" spans="1:9" s="4" customFormat="1" ht="16.8" x14ac:dyDescent="0.3">
      <c r="A176" s="15"/>
      <c r="B176" s="7"/>
    </row>
    <row r="177" spans="1:9" s="4" customFormat="1" ht="16.8" x14ac:dyDescent="0.3">
      <c r="A177" s="15"/>
      <c r="B177" s="7"/>
      <c r="D177" s="7"/>
      <c r="H177" s="7"/>
      <c r="I177" s="7"/>
    </row>
    <row r="178" spans="1:9" s="4" customFormat="1" ht="16.8" x14ac:dyDescent="0.3">
      <c r="A178" s="15"/>
      <c r="B178" s="7"/>
    </row>
    <row r="179" spans="1:9" s="4" customFormat="1" ht="16.8" x14ac:dyDescent="0.3">
      <c r="A179" s="15"/>
      <c r="B179" s="7"/>
      <c r="D179" s="5"/>
      <c r="E179" s="5"/>
      <c r="F179" s="8"/>
      <c r="G179" s="5"/>
      <c r="H179" s="5"/>
      <c r="I179" s="14"/>
    </row>
    <row r="180" spans="1:9" s="4" customFormat="1" ht="16.8" x14ac:dyDescent="0.3">
      <c r="A180" s="15"/>
      <c r="B180" s="7"/>
    </row>
    <row r="181" spans="1:9" s="4" customFormat="1" ht="16.8" x14ac:dyDescent="0.3">
      <c r="A181" s="15"/>
      <c r="B181" s="7"/>
      <c r="D181" s="7"/>
      <c r="H181" s="7"/>
      <c r="I181" s="7"/>
    </row>
    <row r="182" spans="1:9" s="4" customFormat="1" ht="16.8" x14ac:dyDescent="0.3">
      <c r="A182" s="15"/>
      <c r="B182" s="7"/>
    </row>
    <row r="183" spans="1:9" s="4" customFormat="1" ht="16.8" x14ac:dyDescent="0.3">
      <c r="A183" s="15"/>
      <c r="B183" s="7"/>
      <c r="D183" s="5"/>
      <c r="E183" s="5"/>
      <c r="F183" s="8"/>
      <c r="G183" s="5"/>
      <c r="H183" s="5"/>
      <c r="I183" s="14"/>
    </row>
    <row r="184" spans="1:9" s="4" customFormat="1" ht="16.8" x14ac:dyDescent="0.3">
      <c r="A184" s="15"/>
      <c r="B184" s="7"/>
    </row>
    <row r="185" spans="1:9" s="4" customFormat="1" ht="16.8" x14ac:dyDescent="0.3">
      <c r="A185" s="15"/>
      <c r="B185" s="7"/>
      <c r="D185" s="7"/>
      <c r="H185" s="7"/>
      <c r="I185" s="7"/>
    </row>
    <row r="186" spans="1:9" s="4" customFormat="1" ht="16.8" x14ac:dyDescent="0.3">
      <c r="A186" s="15"/>
      <c r="B186" s="7"/>
    </row>
    <row r="187" spans="1:9" s="4" customFormat="1" ht="16.8" x14ac:dyDescent="0.3">
      <c r="A187" s="15"/>
      <c r="B187" s="7"/>
      <c r="D187" s="5"/>
      <c r="E187" s="5"/>
      <c r="F187" s="14"/>
      <c r="G187" s="5"/>
      <c r="H187" s="5"/>
      <c r="I187" s="14"/>
    </row>
    <row r="188" spans="1:9" s="4" customFormat="1" x14ac:dyDescent="0.3">
      <c r="B188" s="7"/>
    </row>
    <row r="189" spans="1:9" s="4" customFormat="1" x14ac:dyDescent="0.3">
      <c r="B189" s="7"/>
      <c r="D189" s="7"/>
      <c r="H189" s="7"/>
      <c r="I189" s="7"/>
    </row>
    <row r="190" spans="1:9" s="4" customFormat="1" x14ac:dyDescent="0.3">
      <c r="B190" s="7"/>
    </row>
    <row r="191" spans="1:9" s="4" customFormat="1" x14ac:dyDescent="0.3">
      <c r="D191" s="5"/>
      <c r="E191" s="5"/>
      <c r="F191" s="8"/>
      <c r="G191" s="5"/>
      <c r="H191" s="5"/>
      <c r="I191" s="14"/>
    </row>
    <row r="192" spans="1:9" s="4" customFormat="1" x14ac:dyDescent="0.3"/>
    <row r="193" spans="4:9" s="4" customFormat="1" x14ac:dyDescent="0.3">
      <c r="D193" s="7"/>
      <c r="H193" s="7"/>
      <c r="I193" s="7"/>
    </row>
    <row r="194" spans="4:9" s="4" customFormat="1" x14ac:dyDescent="0.3">
      <c r="D194" s="7"/>
      <c r="H194" s="7"/>
      <c r="I194" s="7"/>
    </row>
    <row r="195" spans="4:9" s="4" customFormat="1" x14ac:dyDescent="0.3">
      <c r="D195" s="5"/>
      <c r="E195" s="5"/>
      <c r="G195" s="5"/>
      <c r="H195" s="5"/>
      <c r="I195" s="14"/>
    </row>
    <row r="196" spans="4:9" s="4" customFormat="1" x14ac:dyDescent="0.3"/>
    <row r="197" spans="4:9" s="4" customFormat="1" x14ac:dyDescent="0.3">
      <c r="D197" s="7"/>
      <c r="H197" s="7"/>
      <c r="I197" s="7"/>
    </row>
    <row r="198" spans="4:9" s="4" customFormat="1" x14ac:dyDescent="0.3">
      <c r="D198" s="7"/>
      <c r="H198" s="7"/>
      <c r="I198" s="7"/>
    </row>
    <row r="199" spans="4:9" s="16" customFormat="1" x14ac:dyDescent="0.3"/>
    <row r="200" spans="4:9" s="16" customFormat="1" x14ac:dyDescent="0.3"/>
    <row r="201" spans="4:9" s="16" customFormat="1" x14ac:dyDescent="0.3"/>
    <row r="202" spans="4:9" s="16" customFormat="1" x14ac:dyDescent="0.3"/>
    <row r="203" spans="4:9" s="16" customFormat="1" x14ac:dyDescent="0.3"/>
    <row r="204" spans="4:9" s="16" customFormat="1" x14ac:dyDescent="0.3"/>
    <row r="205" spans="4:9" s="16" customFormat="1" x14ac:dyDescent="0.3"/>
    <row r="206" spans="4:9" s="16" customFormat="1" x14ac:dyDescent="0.3"/>
    <row r="207" spans="4:9" s="16" customFormat="1" x14ac:dyDescent="0.3"/>
    <row r="208" spans="4:9" s="16" customFormat="1" x14ac:dyDescent="0.3"/>
    <row r="209" s="16" customFormat="1" x14ac:dyDescent="0.3"/>
    <row r="210" s="16" customFormat="1" x14ac:dyDescent="0.3"/>
    <row r="211" s="16" customFormat="1" x14ac:dyDescent="0.3"/>
    <row r="212" s="16" customFormat="1" x14ac:dyDescent="0.3"/>
    <row r="213" s="16" customFormat="1" x14ac:dyDescent="0.3"/>
    <row r="214" s="16" customFormat="1" x14ac:dyDescent="0.3"/>
    <row r="215" s="16" customFormat="1" x14ac:dyDescent="0.3"/>
    <row r="216" s="16" customFormat="1" x14ac:dyDescent="0.3"/>
    <row r="217" s="16" customFormat="1" x14ac:dyDescent="0.3"/>
    <row r="218" s="16" customFormat="1" x14ac:dyDescent="0.3"/>
    <row r="219" s="16" customFormat="1" x14ac:dyDescent="0.3"/>
    <row r="220" s="16" customFormat="1" x14ac:dyDescent="0.3"/>
    <row r="221" s="16" customFormat="1" x14ac:dyDescent="0.3"/>
    <row r="222" s="16" customFormat="1" x14ac:dyDescent="0.3"/>
    <row r="223" s="16" customFormat="1" x14ac:dyDescent="0.3"/>
    <row r="224" s="16" customFormat="1" x14ac:dyDescent="0.3"/>
    <row r="225" s="16" customFormat="1" x14ac:dyDescent="0.3"/>
    <row r="226" s="16" customFormat="1" x14ac:dyDescent="0.3"/>
    <row r="227" s="16" customFormat="1" x14ac:dyDescent="0.3"/>
    <row r="228" s="16" customFormat="1" x14ac:dyDescent="0.3"/>
    <row r="229" s="16" customFormat="1" x14ac:dyDescent="0.3"/>
    <row r="230" s="16" customFormat="1" x14ac:dyDescent="0.3"/>
    <row r="231" s="16" customFormat="1" x14ac:dyDescent="0.3"/>
    <row r="232" s="16" customFormat="1" x14ac:dyDescent="0.3"/>
    <row r="233" s="16" customFormat="1" x14ac:dyDescent="0.3"/>
    <row r="234" s="16" customFormat="1" x14ac:dyDescent="0.3"/>
    <row r="235" s="16" customFormat="1" x14ac:dyDescent="0.3"/>
    <row r="236" s="16" customFormat="1" x14ac:dyDescent="0.3"/>
    <row r="237" s="16" customFormat="1" x14ac:dyDescent="0.3"/>
    <row r="238" s="16" customFormat="1" x14ac:dyDescent="0.3"/>
    <row r="239" s="16" customFormat="1" x14ac:dyDescent="0.3"/>
    <row r="240" s="16" customFormat="1" x14ac:dyDescent="0.3"/>
    <row r="241" s="16" customFormat="1" x14ac:dyDescent="0.3"/>
    <row r="242" s="16" customFormat="1" x14ac:dyDescent="0.3"/>
    <row r="243" s="16" customFormat="1" x14ac:dyDescent="0.3"/>
    <row r="244" s="16" customFormat="1" x14ac:dyDescent="0.3"/>
    <row r="245" s="16" customFormat="1" x14ac:dyDescent="0.3"/>
    <row r="246" s="16" customFormat="1" x14ac:dyDescent="0.3"/>
    <row r="247" s="16" customFormat="1" x14ac:dyDescent="0.3"/>
    <row r="248" s="16" customFormat="1" x14ac:dyDescent="0.3"/>
    <row r="249" s="16" customFormat="1" x14ac:dyDescent="0.3"/>
    <row r="250" s="16" customFormat="1" x14ac:dyDescent="0.3"/>
    <row r="251" s="16" customFormat="1" x14ac:dyDescent="0.3"/>
    <row r="252" s="16" customFormat="1" x14ac:dyDescent="0.3"/>
    <row r="253" s="16" customFormat="1" x14ac:dyDescent="0.3"/>
    <row r="254" s="16" customFormat="1" x14ac:dyDescent="0.3"/>
    <row r="255" s="16" customFormat="1" x14ac:dyDescent="0.3"/>
    <row r="256" s="16" customFormat="1" x14ac:dyDescent="0.3"/>
    <row r="257" s="16" customFormat="1" x14ac:dyDescent="0.3"/>
    <row r="258" s="16" customFormat="1" x14ac:dyDescent="0.3"/>
    <row r="259" s="16" customFormat="1" x14ac:dyDescent="0.3"/>
    <row r="260" s="16" customFormat="1" x14ac:dyDescent="0.3"/>
    <row r="261" s="16" customFormat="1" x14ac:dyDescent="0.3"/>
    <row r="262" s="16" customFormat="1" x14ac:dyDescent="0.3"/>
    <row r="263" s="16" customFormat="1" x14ac:dyDescent="0.3"/>
    <row r="264" s="16" customFormat="1" x14ac:dyDescent="0.3"/>
    <row r="265" s="16" customFormat="1" x14ac:dyDescent="0.3"/>
    <row r="266" s="16" customFormat="1" x14ac:dyDescent="0.3"/>
    <row r="267" s="16" customFormat="1" x14ac:dyDescent="0.3"/>
    <row r="268" s="16" customFormat="1" x14ac:dyDescent="0.3"/>
    <row r="269" s="16" customFormat="1" x14ac:dyDescent="0.3"/>
    <row r="270" s="16" customFormat="1" x14ac:dyDescent="0.3"/>
    <row r="271" s="16" customFormat="1" x14ac:dyDescent="0.3"/>
    <row r="272" s="16" customFormat="1" x14ac:dyDescent="0.3"/>
    <row r="273" s="16" customFormat="1" x14ac:dyDescent="0.3"/>
    <row r="274" s="16" customFormat="1" x14ac:dyDescent="0.3"/>
    <row r="275" s="16" customFormat="1" x14ac:dyDescent="0.3"/>
    <row r="276" s="16" customFormat="1" x14ac:dyDescent="0.3"/>
    <row r="277" s="16" customFormat="1" x14ac:dyDescent="0.3"/>
    <row r="278" s="16" customFormat="1" x14ac:dyDescent="0.3"/>
    <row r="279" s="16" customFormat="1" x14ac:dyDescent="0.3"/>
    <row r="280" s="16" customFormat="1" x14ac:dyDescent="0.3"/>
    <row r="281" s="16" customFormat="1" x14ac:dyDescent="0.3"/>
    <row r="282" s="16" customFormat="1" x14ac:dyDescent="0.3"/>
    <row r="283" s="16" customFormat="1" x14ac:dyDescent="0.3"/>
    <row r="284" s="16" customFormat="1" x14ac:dyDescent="0.3"/>
    <row r="285" s="16" customFormat="1" x14ac:dyDescent="0.3"/>
    <row r="286" s="16" customFormat="1" x14ac:dyDescent="0.3"/>
    <row r="287" s="16" customFormat="1" x14ac:dyDescent="0.3"/>
    <row r="288" s="16" customFormat="1" x14ac:dyDescent="0.3"/>
    <row r="289" s="16" customFormat="1" x14ac:dyDescent="0.3"/>
    <row r="290" s="16" customFormat="1" x14ac:dyDescent="0.3"/>
    <row r="291" s="16" customFormat="1" x14ac:dyDescent="0.3"/>
    <row r="292" s="16" customFormat="1" x14ac:dyDescent="0.3"/>
    <row r="293" s="16" customFormat="1" x14ac:dyDescent="0.3"/>
    <row r="294" s="16" customFormat="1" x14ac:dyDescent="0.3"/>
    <row r="295" s="16" customFormat="1" x14ac:dyDescent="0.3"/>
    <row r="296" s="16" customFormat="1" x14ac:dyDescent="0.3"/>
    <row r="297" s="16" customFormat="1" x14ac:dyDescent="0.3"/>
    <row r="298" s="16" customFormat="1" x14ac:dyDescent="0.3"/>
    <row r="299" s="16" customFormat="1" x14ac:dyDescent="0.3"/>
    <row r="300" s="16" customFormat="1" x14ac:dyDescent="0.3"/>
    <row r="301" s="16" customFormat="1" x14ac:dyDescent="0.3"/>
    <row r="302" s="16" customFormat="1" x14ac:dyDescent="0.3"/>
    <row r="303" s="16" customFormat="1" x14ac:dyDescent="0.3"/>
    <row r="304" s="16" customFormat="1" x14ac:dyDescent="0.3"/>
    <row r="305" s="16" customFormat="1" x14ac:dyDescent="0.3"/>
    <row r="306" s="16" customFormat="1" x14ac:dyDescent="0.3"/>
    <row r="307" s="16" customFormat="1" x14ac:dyDescent="0.3"/>
    <row r="308" s="16" customFormat="1" x14ac:dyDescent="0.3"/>
    <row r="309" s="16" customFormat="1" x14ac:dyDescent="0.3"/>
    <row r="310" s="16" customFormat="1" x14ac:dyDescent="0.3"/>
    <row r="311" s="16" customFormat="1" x14ac:dyDescent="0.3"/>
    <row r="312" s="16" customFormat="1" x14ac:dyDescent="0.3"/>
    <row r="313" s="16" customFormat="1" x14ac:dyDescent="0.3"/>
    <row r="314" s="16" customFormat="1" x14ac:dyDescent="0.3"/>
    <row r="315" s="16" customFormat="1" x14ac:dyDescent="0.3"/>
    <row r="316" s="16" customFormat="1" x14ac:dyDescent="0.3"/>
    <row r="317" s="16" customFormat="1" x14ac:dyDescent="0.3"/>
    <row r="318" s="16" customFormat="1" x14ac:dyDescent="0.3"/>
    <row r="319" s="16" customFormat="1" x14ac:dyDescent="0.3"/>
    <row r="320" s="16" customFormat="1" x14ac:dyDescent="0.3"/>
    <row r="321" s="16" customFormat="1" x14ac:dyDescent="0.3"/>
    <row r="322" s="16" customFormat="1" x14ac:dyDescent="0.3"/>
    <row r="323" s="16" customFormat="1" x14ac:dyDescent="0.3"/>
    <row r="324" s="16" customFormat="1" x14ac:dyDescent="0.3"/>
    <row r="325" s="16" customFormat="1" x14ac:dyDescent="0.3"/>
    <row r="326" s="16" customFormat="1" x14ac:dyDescent="0.3"/>
    <row r="327" s="16" customFormat="1" x14ac:dyDescent="0.3"/>
    <row r="328" s="16" customFormat="1" x14ac:dyDescent="0.3"/>
    <row r="329" s="16" customFormat="1" x14ac:dyDescent="0.3"/>
    <row r="330" s="16" customFormat="1" x14ac:dyDescent="0.3"/>
    <row r="331" s="16" customFormat="1" x14ac:dyDescent="0.3"/>
    <row r="332" s="16" customFormat="1" x14ac:dyDescent="0.3"/>
    <row r="333" s="16" customFormat="1" x14ac:dyDescent="0.3"/>
    <row r="334" s="16" customFormat="1" x14ac:dyDescent="0.3"/>
    <row r="335" s="16" customFormat="1" x14ac:dyDescent="0.3"/>
    <row r="336" s="16" customFormat="1" x14ac:dyDescent="0.3"/>
    <row r="337" s="16" customFormat="1" x14ac:dyDescent="0.3"/>
    <row r="338" s="16" customFormat="1" x14ac:dyDescent="0.3"/>
    <row r="339" s="16" customFormat="1" x14ac:dyDescent="0.3"/>
    <row r="340" s="16" customFormat="1" x14ac:dyDescent="0.3"/>
    <row r="341" s="16" customFormat="1" x14ac:dyDescent="0.3"/>
    <row r="342" s="16" customFormat="1" x14ac:dyDescent="0.3"/>
    <row r="343" s="16" customFormat="1" x14ac:dyDescent="0.3"/>
    <row r="344" s="16" customFormat="1" x14ac:dyDescent="0.3"/>
    <row r="345" s="16" customFormat="1" x14ac:dyDescent="0.3"/>
    <row r="346" s="16" customFormat="1" x14ac:dyDescent="0.3"/>
    <row r="347" s="16" customFormat="1" x14ac:dyDescent="0.3"/>
    <row r="348" s="16" customFormat="1" x14ac:dyDescent="0.3"/>
    <row r="349" s="16" customFormat="1" x14ac:dyDescent="0.3"/>
    <row r="350" s="16" customFormat="1" x14ac:dyDescent="0.3"/>
    <row r="351" s="16" customFormat="1" x14ac:dyDescent="0.3"/>
    <row r="352" s="16" customFormat="1" x14ac:dyDescent="0.3"/>
    <row r="353" s="16" customFormat="1" x14ac:dyDescent="0.3"/>
    <row r="354" s="16" customFormat="1" x14ac:dyDescent="0.3"/>
    <row r="355" s="16" customFormat="1" x14ac:dyDescent="0.3"/>
    <row r="356" s="16" customFormat="1" x14ac:dyDescent="0.3"/>
    <row r="357" s="16" customFormat="1" x14ac:dyDescent="0.3"/>
    <row r="358" s="16" customFormat="1" x14ac:dyDescent="0.3"/>
    <row r="359" s="16" customFormat="1" x14ac:dyDescent="0.3"/>
    <row r="360" s="16" customFormat="1" x14ac:dyDescent="0.3"/>
    <row r="361" s="16" customFormat="1" x14ac:dyDescent="0.3"/>
    <row r="362" s="16" customFormat="1" x14ac:dyDescent="0.3"/>
    <row r="363" s="16" customFormat="1" x14ac:dyDescent="0.3"/>
    <row r="364" s="16" customFormat="1" x14ac:dyDescent="0.3"/>
    <row r="365" s="16" customFormat="1" x14ac:dyDescent="0.3"/>
    <row r="366" s="16" customFormat="1" x14ac:dyDescent="0.3"/>
    <row r="367" s="16" customFormat="1" x14ac:dyDescent="0.3"/>
    <row r="368" s="16" customFormat="1" x14ac:dyDescent="0.3"/>
    <row r="369" s="16" customFormat="1" x14ac:dyDescent="0.3"/>
    <row r="370" s="16" customFormat="1" x14ac:dyDescent="0.3"/>
    <row r="371" s="16" customFormat="1" x14ac:dyDescent="0.3"/>
    <row r="372" s="16" customFormat="1" x14ac:dyDescent="0.3"/>
    <row r="373" s="16" customFormat="1" x14ac:dyDescent="0.3"/>
    <row r="374" s="16" customFormat="1" x14ac:dyDescent="0.3"/>
    <row r="375" s="16" customFormat="1" x14ac:dyDescent="0.3"/>
    <row r="376" s="16" customFormat="1" x14ac:dyDescent="0.3"/>
    <row r="377" s="16" customFormat="1" x14ac:dyDescent="0.3"/>
    <row r="378" s="16" customFormat="1" x14ac:dyDescent="0.3"/>
    <row r="379" s="16" customFormat="1" x14ac:dyDescent="0.3"/>
    <row r="380" s="16" customFormat="1" x14ac:dyDescent="0.3"/>
    <row r="381" s="16" customFormat="1" x14ac:dyDescent="0.3"/>
    <row r="382" s="16" customFormat="1" x14ac:dyDescent="0.3"/>
    <row r="383" s="16" customFormat="1" x14ac:dyDescent="0.3"/>
    <row r="384" s="16" customFormat="1" x14ac:dyDescent="0.3"/>
    <row r="385" spans="11:11" s="16" customFormat="1" x14ac:dyDescent="0.3"/>
    <row r="386" spans="11:11" s="16" customFormat="1" x14ac:dyDescent="0.3"/>
    <row r="387" spans="11:11" s="16" customFormat="1" x14ac:dyDescent="0.3"/>
    <row r="388" spans="11:11" s="16" customFormat="1" x14ac:dyDescent="0.3"/>
    <row r="389" spans="11:11" s="16" customFormat="1" x14ac:dyDescent="0.3"/>
    <row r="390" spans="11:11" s="16" customFormat="1" x14ac:dyDescent="0.3"/>
    <row r="391" spans="11:11" s="16" customFormat="1" x14ac:dyDescent="0.3"/>
    <row r="392" spans="11:11" s="16" customFormat="1" x14ac:dyDescent="0.3"/>
    <row r="393" spans="11:11" s="16" customFormat="1" x14ac:dyDescent="0.3"/>
    <row r="394" spans="11:11" s="16" customFormat="1" x14ac:dyDescent="0.3">
      <c r="K394" s="11"/>
    </row>
    <row r="395" spans="11:11" s="16" customFormat="1" x14ac:dyDescent="0.3">
      <c r="K395" s="11"/>
    </row>
    <row r="396" spans="11:11" s="16" customFormat="1" x14ac:dyDescent="0.3">
      <c r="K396" s="11"/>
    </row>
    <row r="397" spans="11:11" s="16" customFormat="1" x14ac:dyDescent="0.3">
      <c r="K397" s="11"/>
    </row>
    <row r="398" spans="11:11" s="16" customFormat="1" x14ac:dyDescent="0.3">
      <c r="K398" s="11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2023-12-05T18:24:00Z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2023-12-05T17:45:14Z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25816566-d652-4608-8835-5f973f1021dd</vt:lpwstr>
  </property>
  <property fmtid="{D5CDD505-2E9C-101B-9397-08002B2CF9AE}" pid="8" name="MSIP_Label_ec3caa80-b45a-41c4-be35-6a080a795a59_ContentBits">
    <vt:lpwstr>0</vt:lpwstr>
  </property>
</Properties>
</file>