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OANICA\Cursos\Contabilidad\Recursos\Practicas\"/>
    </mc:Choice>
  </mc:AlternateContent>
  <xr:revisionPtr revIDLastSave="0" documentId="13_ncr:1_{D64E4BB4-AA1E-45DA-A4A5-E4D17AED91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puesto1" sheetId="12" r:id="rId1"/>
    <sheet name="SoluciónSup1" sheetId="13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2" i="12" l="1"/>
  <c r="I91" i="12"/>
  <c r="G91" i="12"/>
  <c r="E91" i="12"/>
  <c r="L80" i="12"/>
  <c r="D75" i="12"/>
  <c r="D81" i="13"/>
  <c r="D80" i="13"/>
  <c r="L80" i="13" s="1"/>
  <c r="J100" i="13" s="1"/>
  <c r="G102" i="13" s="1"/>
  <c r="L78" i="13"/>
  <c r="L77" i="13"/>
  <c r="L76" i="13"/>
  <c r="L75" i="13"/>
  <c r="D75" i="13" l="1"/>
  <c r="G91" i="13" s="1"/>
  <c r="E91" i="13"/>
  <c r="I91" i="13" s="1"/>
</calcChain>
</file>

<file path=xl/sharedStrings.xml><?xml version="1.0" encoding="utf-8"?>
<sst xmlns="http://schemas.openxmlformats.org/spreadsheetml/2006/main" count="107" uniqueCount="40">
  <si>
    <t>a</t>
  </si>
  <si>
    <t>Libro diario</t>
  </si>
  <si>
    <t xml:space="preserve">a </t>
  </si>
  <si>
    <t>Libro mayor</t>
  </si>
  <si>
    <t>Asiento de regularización</t>
  </si>
  <si>
    <t>Resultado del ejercicio</t>
  </si>
  <si>
    <t>D</t>
  </si>
  <si>
    <t>H</t>
  </si>
  <si>
    <t>=</t>
  </si>
  <si>
    <t>INGRESOS</t>
  </si>
  <si>
    <t>-</t>
  </si>
  <si>
    <t>GASTOS</t>
  </si>
  <si>
    <t>RESULTADO DEL EJERCICIO</t>
  </si>
  <si>
    <t>&gt;</t>
  </si>
  <si>
    <t>Beneficio</t>
  </si>
  <si>
    <t>CÁLCULO DEL RESULTADO</t>
  </si>
  <si>
    <t>Gastos por suministros (luz) 2.000,00</t>
  </si>
  <si>
    <t>Sueldos y salarios 16.000</t>
  </si>
  <si>
    <t>Gastos por arrendamientos (alquiler del local donde se desarrolla la actividad principal de la empresa) 9.000</t>
  </si>
  <si>
    <t>Ingresos por prestaciones de servicios 100.000,00</t>
  </si>
  <si>
    <t>(129) Resultado del Ejercicio</t>
  </si>
  <si>
    <t>La empresa N ha registrado en su contabilidad los siguientes hechos:</t>
  </si>
  <si>
    <t>Gastos por arrendamientos 9.000</t>
  </si>
  <si>
    <t>D               600               H</t>
  </si>
  <si>
    <t>D               400               H</t>
  </si>
  <si>
    <t>D               430               H</t>
  </si>
  <si>
    <t>D               700               H</t>
  </si>
  <si>
    <t>D               628               H</t>
  </si>
  <si>
    <t>D               410               H</t>
  </si>
  <si>
    <t>D              465               H</t>
  </si>
  <si>
    <t>D             705               H</t>
  </si>
  <si>
    <t>Venta de mercaderías por 30.000</t>
  </si>
  <si>
    <t>D               440               H</t>
  </si>
  <si>
    <t>D               621               H</t>
  </si>
  <si>
    <t>D                640               H</t>
  </si>
  <si>
    <t>Sa:</t>
  </si>
  <si>
    <t>Compra de mercaderías por 10.000</t>
  </si>
  <si>
    <t>Gastos por suministros (luz) 2.000</t>
  </si>
  <si>
    <t>Ingresos por prestaciones de servicios 100.000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</si>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</sst>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_€_-;\-* #,##0\ _€_-;_-* &quot;-&quot;??\ _€_-;_-@_-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Arial"/>
      <family val="2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9" tint="-0.499984740745262"/>
      <name val="Calibri"/>
      <family val="2"/>
      <scheme val="minor"/>
    </font>
    <font>
      <b/>
      <sz val="13"/>
      <color rgb="FF0070C0"/>
      <name val="Arial"/>
      <family val="2"/>
    </font>
    <font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u/>
      <sz val="13"/>
      <color rgb="FF0070C0"/>
      <name val="Arial"/>
      <family val="2"/>
    </font>
    <font>
      <sz val="12"/>
      <color rgb="FF7030A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Font="1" applyFill="1"/>
    <xf numFmtId="0" fontId="5" fillId="0" borderId="0" xfId="0" applyFont="1" applyFill="1" applyAlignment="1">
      <alignment horizontal="left" vertical="center"/>
    </xf>
    <xf numFmtId="0" fontId="0" fillId="0" borderId="0" xfId="0" applyFont="1" applyFill="1" applyBorder="1"/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/>
    <xf numFmtId="4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2" fillId="0" borderId="0" xfId="0" applyFont="1" applyFill="1"/>
    <xf numFmtId="0" fontId="4" fillId="0" borderId="0" xfId="0" applyFont="1" applyFill="1" applyAlignment="1">
      <alignment vertical="center"/>
    </xf>
    <xf numFmtId="0" fontId="0" fillId="0" borderId="0" xfId="0" applyFill="1"/>
    <xf numFmtId="0" fontId="0" fillId="0" borderId="0" xfId="0" applyFont="1" applyFill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/>
    </xf>
    <xf numFmtId="14" fontId="11" fillId="0" borderId="0" xfId="0" applyNumberFormat="1" applyFont="1" applyFill="1" applyAlignment="1">
      <alignment horizontal="right" vertical="center"/>
    </xf>
    <xf numFmtId="14" fontId="14" fillId="0" borderId="0" xfId="0" applyNumberFormat="1" applyFont="1" applyFill="1" applyAlignment="1">
      <alignment horizontal="right" vertical="center"/>
    </xf>
    <xf numFmtId="0" fontId="14" fillId="0" borderId="0" xfId="0" applyFont="1" applyFill="1"/>
    <xf numFmtId="0" fontId="16" fillId="0" borderId="0" xfId="0" applyFont="1" applyFill="1"/>
    <xf numFmtId="4" fontId="17" fillId="0" borderId="4" xfId="0" applyNumberFormat="1" applyFont="1" applyFill="1" applyBorder="1" applyAlignment="1">
      <alignment horizontal="left"/>
    </xf>
    <xf numFmtId="4" fontId="17" fillId="0" borderId="0" xfId="0" applyNumberFormat="1" applyFont="1" applyFill="1" applyBorder="1" applyAlignment="1">
      <alignment horizontal="left"/>
    </xf>
    <xf numFmtId="4" fontId="17" fillId="0" borderId="1" xfId="0" applyNumberFormat="1" applyFont="1" applyFill="1" applyBorder="1" applyAlignment="1">
      <alignment horizontal="right"/>
    </xf>
    <xf numFmtId="4" fontId="17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4" fillId="0" borderId="16" xfId="0" applyFont="1" applyFill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0" fillId="0" borderId="16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4" fontId="18" fillId="0" borderId="0" xfId="0" applyNumberFormat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20" fillId="0" borderId="0" xfId="0" applyFont="1" applyFill="1" applyBorder="1" applyAlignment="1"/>
    <xf numFmtId="0" fontId="1" fillId="0" borderId="8" xfId="0" applyFont="1" applyFill="1" applyBorder="1" applyAlignment="1"/>
    <xf numFmtId="0" fontId="1" fillId="0" borderId="0" xfId="0" applyFont="1" applyFill="1"/>
    <xf numFmtId="0" fontId="1" fillId="0" borderId="8" xfId="0" applyFont="1" applyFill="1" applyBorder="1" applyAlignment="1">
      <alignment horizontal="right"/>
    </xf>
    <xf numFmtId="0" fontId="1" fillId="0" borderId="7" xfId="0" applyFont="1" applyFill="1" applyBorder="1"/>
    <xf numFmtId="0" fontId="1" fillId="0" borderId="2" xfId="0" applyFont="1" applyFill="1" applyBorder="1"/>
    <xf numFmtId="4" fontId="1" fillId="0" borderId="0" xfId="0" applyNumberFormat="1" applyFont="1" applyFill="1"/>
    <xf numFmtId="0" fontId="1" fillId="0" borderId="1" xfId="0" applyFont="1" applyFill="1" applyBorder="1"/>
    <xf numFmtId="4" fontId="1" fillId="0" borderId="0" xfId="0" applyNumberFormat="1" applyFont="1" applyFill="1" applyBorder="1"/>
    <xf numFmtId="0" fontId="1" fillId="0" borderId="0" xfId="0" applyFont="1" applyFill="1" applyBorder="1"/>
    <xf numFmtId="0" fontId="1" fillId="0" borderId="0" xfId="0" applyFont="1" applyFill="1" applyAlignment="1">
      <alignment horizontal="right"/>
    </xf>
    <xf numFmtId="4" fontId="7" fillId="0" borderId="0" xfId="0" applyNumberFormat="1" applyFont="1" applyFill="1"/>
    <xf numFmtId="4" fontId="1" fillId="0" borderId="2" xfId="0" applyNumberFormat="1" applyFont="1" applyFill="1" applyBorder="1"/>
    <xf numFmtId="0" fontId="1" fillId="0" borderId="3" xfId="0" applyFont="1" applyFill="1" applyBorder="1"/>
    <xf numFmtId="0" fontId="1" fillId="0" borderId="9" xfId="0" applyFont="1" applyFill="1" applyBorder="1" applyAlignment="1">
      <alignment horizontal="center"/>
    </xf>
    <xf numFmtId="4" fontId="1" fillId="0" borderId="11" xfId="0" applyNumberFormat="1" applyFont="1" applyFill="1" applyBorder="1"/>
    <xf numFmtId="0" fontId="1" fillId="0" borderId="4" xfId="0" applyFont="1" applyFill="1" applyBorder="1"/>
    <xf numFmtId="0" fontId="1" fillId="0" borderId="11" xfId="0" applyFont="1" applyFill="1" applyBorder="1" applyAlignment="1">
      <alignment horizontal="center"/>
    </xf>
    <xf numFmtId="4" fontId="1" fillId="0" borderId="10" xfId="0" applyNumberFormat="1" applyFont="1" applyFill="1" applyBorder="1"/>
    <xf numFmtId="0" fontId="1" fillId="0" borderId="5" xfId="0" applyFont="1" applyFill="1" applyBorder="1"/>
    <xf numFmtId="0" fontId="1" fillId="0" borderId="8" xfId="0" applyFont="1" applyFill="1" applyBorder="1"/>
    <xf numFmtId="0" fontId="1" fillId="0" borderId="6" xfId="0" applyFont="1" applyFill="1" applyBorder="1"/>
    <xf numFmtId="0" fontId="1" fillId="0" borderId="1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4" fontId="1" fillId="0" borderId="9" xfId="0" applyNumberFormat="1" applyFont="1" applyFill="1" applyBorder="1"/>
    <xf numFmtId="0" fontId="11" fillId="0" borderId="0" xfId="0" applyFont="1" applyFill="1"/>
    <xf numFmtId="0" fontId="1" fillId="0" borderId="0" xfId="0" applyFont="1" applyFill="1" applyAlignment="1">
      <alignment horizontal="left"/>
    </xf>
    <xf numFmtId="4" fontId="11" fillId="0" borderId="0" xfId="0" applyNumberFormat="1" applyFont="1" applyFill="1" applyAlignment="1">
      <alignment horizontal="right"/>
    </xf>
    <xf numFmtId="0" fontId="11" fillId="0" borderId="0" xfId="0" applyFont="1" applyFill="1" applyAlignment="1">
      <alignment horizontal="left"/>
    </xf>
    <xf numFmtId="4" fontId="11" fillId="0" borderId="0" xfId="0" applyNumberFormat="1" applyFont="1" applyFill="1" applyAlignment="1">
      <alignment horizontal="left"/>
    </xf>
    <xf numFmtId="0" fontId="1" fillId="0" borderId="8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4" fontId="1" fillId="0" borderId="0" xfId="0" applyNumberFormat="1" applyFont="1" applyFill="1" applyAlignment="1">
      <alignment horizontal="left"/>
    </xf>
    <xf numFmtId="4" fontId="14" fillId="0" borderId="0" xfId="0" applyNumberFormat="1" applyFont="1" applyFill="1"/>
    <xf numFmtId="0" fontId="14" fillId="0" borderId="0" xfId="0" applyFont="1" applyFill="1" applyBorder="1"/>
    <xf numFmtId="0" fontId="14" fillId="0" borderId="0" xfId="0" applyFont="1" applyFill="1" applyAlignment="1">
      <alignment horizontal="left"/>
    </xf>
    <xf numFmtId="0" fontId="14" fillId="0" borderId="7" xfId="0" applyFont="1" applyFill="1" applyBorder="1" applyAlignment="1">
      <alignment horizontal="left"/>
    </xf>
    <xf numFmtId="0" fontId="14" fillId="0" borderId="7" xfId="0" applyFont="1" applyFill="1" applyBorder="1"/>
    <xf numFmtId="4" fontId="14" fillId="0" borderId="0" xfId="0" applyNumberFormat="1" applyFont="1" applyFill="1" applyAlignment="1">
      <alignment horizontal="left"/>
    </xf>
    <xf numFmtId="0" fontId="14" fillId="0" borderId="8" xfId="0" applyFont="1" applyFill="1" applyBorder="1" applyAlignment="1">
      <alignment horizontal="left"/>
    </xf>
    <xf numFmtId="0" fontId="14" fillId="0" borderId="8" xfId="0" applyFont="1" applyFill="1" applyBorder="1"/>
    <xf numFmtId="4" fontId="11" fillId="0" borderId="0" xfId="0" applyNumberFormat="1" applyFont="1" applyFill="1"/>
    <xf numFmtId="0" fontId="11" fillId="0" borderId="7" xfId="0" applyFont="1" applyFill="1" applyBorder="1" applyAlignment="1">
      <alignment horizontal="left"/>
    </xf>
    <xf numFmtId="0" fontId="11" fillId="0" borderId="7" xfId="0" applyFont="1" applyFill="1" applyBorder="1"/>
    <xf numFmtId="0" fontId="11" fillId="0" borderId="8" xfId="0" applyFont="1" applyFill="1" applyBorder="1" applyAlignment="1">
      <alignment horizontal="left"/>
    </xf>
    <xf numFmtId="0" fontId="11" fillId="0" borderId="8" xfId="0" applyFont="1" applyFill="1" applyBorder="1"/>
    <xf numFmtId="0" fontId="11" fillId="0" borderId="0" xfId="0" applyFont="1" applyFill="1" applyBorder="1" applyAlignment="1">
      <alignment horizontal="left"/>
    </xf>
    <xf numFmtId="0" fontId="11" fillId="0" borderId="0" xfId="0" applyFont="1" applyFill="1" applyBorder="1"/>
    <xf numFmtId="0" fontId="11" fillId="2" borderId="0" xfId="0" applyFont="1" applyFill="1" applyAlignment="1">
      <alignment horizontal="left"/>
    </xf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21" fillId="0" borderId="2" xfId="0" applyFont="1" applyFill="1" applyBorder="1" applyAlignment="1">
      <alignment horizontal="right"/>
    </xf>
    <xf numFmtId="0" fontId="21" fillId="0" borderId="5" xfId="0" applyFont="1" applyFill="1" applyBorder="1" applyAlignment="1">
      <alignment horizontal="right"/>
    </xf>
    <xf numFmtId="0" fontId="11" fillId="0" borderId="2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11" fillId="0" borderId="5" xfId="0" applyFont="1" applyFill="1" applyBorder="1" applyAlignment="1">
      <alignment horizontal="left"/>
    </xf>
    <xf numFmtId="0" fontId="20" fillId="0" borderId="0" xfId="0" quotePrefix="1" applyFont="1" applyFill="1" applyBorder="1" applyAlignment="1"/>
    <xf numFmtId="0" fontId="9" fillId="0" borderId="0" xfId="0" applyFont="1" applyFill="1" applyAlignment="1">
      <alignment horizontal="center"/>
    </xf>
    <xf numFmtId="4" fontId="19" fillId="0" borderId="0" xfId="0" applyNumberFormat="1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1" fillId="3" borderId="0" xfId="0" applyFont="1" applyFill="1" applyAlignment="1">
      <alignment horizontal="left"/>
    </xf>
    <xf numFmtId="0" fontId="14" fillId="3" borderId="0" xfId="0" applyFont="1" applyFill="1" applyAlignment="1">
      <alignment horizontal="left"/>
    </xf>
    <xf numFmtId="0" fontId="1" fillId="3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4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7A8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102"/>
  <sheetViews>
    <sheetView showGridLines="0" tabSelected="1" topLeftCell="C1" zoomScale="120" zoomScaleNormal="120" zoomScalePageLayoutView="130" workbookViewId="0">
      <selection activeCell="H96" sqref="H96"/>
    </sheetView>
  </sheetViews>
  <sheetFormatPr baseColWidth="10" defaultColWidth="10.77734375" defaultRowHeight="14.4" x14ac:dyDescent="0.3"/>
  <cols>
    <col min="1" max="1" width="11.77734375" style="10" bestFit="1" customWidth="1"/>
    <col min="2" max="2" width="10.77734375" style="10"/>
    <col min="3" max="3" width="11" style="10" bestFit="1" customWidth="1"/>
    <col min="4" max="4" width="13.33203125" style="10" customWidth="1"/>
    <col min="5" max="5" width="14.109375" style="10" customWidth="1"/>
    <col min="6" max="6" width="7" style="10" customWidth="1"/>
    <col min="7" max="7" width="15.44140625" style="10" customWidth="1"/>
    <col min="8" max="8" width="11.6640625" style="10" bestFit="1" customWidth="1"/>
    <col min="9" max="9" width="9.6640625" style="10" customWidth="1"/>
    <col min="10" max="10" width="11.6640625" style="10" bestFit="1" customWidth="1"/>
    <col min="11" max="11" width="14.109375" style="10" customWidth="1"/>
    <col min="12" max="12" width="11" style="10" bestFit="1" customWidth="1"/>
    <col min="13" max="15" width="10.77734375" style="10"/>
    <col min="16" max="16" width="11" style="10" bestFit="1" customWidth="1"/>
    <col min="17" max="16384" width="10.77734375" style="10"/>
  </cols>
  <sheetData>
    <row r="2" spans="1:18" ht="23.4" x14ac:dyDescent="0.45">
      <c r="A2" s="107" t="s">
        <v>15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</row>
    <row r="3" spans="1:18" ht="23.4" x14ac:dyDescent="0.4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8" ht="15" customHeight="1" x14ac:dyDescent="0.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1:18" ht="15" customHeight="1" x14ac:dyDescent="0.4">
      <c r="A5" s="14"/>
      <c r="C5" s="9"/>
      <c r="D5" s="9"/>
      <c r="E5" s="17" t="s">
        <v>21</v>
      </c>
      <c r="F5" s="9"/>
      <c r="G5" s="9"/>
      <c r="H5" s="9"/>
      <c r="I5" s="9"/>
      <c r="J5" s="9"/>
      <c r="K5" s="9"/>
      <c r="L5" s="9"/>
      <c r="N5" s="27"/>
      <c r="O5" s="27"/>
      <c r="P5" s="27"/>
      <c r="Q5" s="27"/>
      <c r="R5" s="27"/>
    </row>
    <row r="6" spans="1:18" ht="15" customHeight="1" x14ac:dyDescent="0.4">
      <c r="A6" s="14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N6" s="27"/>
      <c r="O6" s="27"/>
      <c r="P6" s="27"/>
      <c r="Q6" s="27"/>
      <c r="R6" s="27"/>
    </row>
    <row r="7" spans="1:18" ht="15" customHeight="1" x14ac:dyDescent="0.4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N7" s="27"/>
      <c r="O7" s="27"/>
      <c r="P7" s="27"/>
      <c r="Q7" s="27"/>
      <c r="R7" s="27"/>
    </row>
    <row r="8" spans="1:18" ht="19.95" customHeight="1" x14ac:dyDescent="0.4">
      <c r="B8" s="14"/>
      <c r="D8" s="25">
        <v>36892</v>
      </c>
      <c r="E8" s="18" t="s">
        <v>36</v>
      </c>
      <c r="F8" s="19"/>
      <c r="G8" s="20"/>
      <c r="H8" s="14"/>
      <c r="I8" s="14"/>
      <c r="J8" s="14"/>
      <c r="K8" s="14"/>
      <c r="L8" s="14"/>
    </row>
    <row r="9" spans="1:18" ht="19.95" customHeight="1" x14ac:dyDescent="0.4">
      <c r="B9" s="14"/>
      <c r="D9" s="26">
        <v>36965</v>
      </c>
      <c r="E9" s="22" t="s">
        <v>31</v>
      </c>
      <c r="F9" s="23"/>
      <c r="G9" s="24"/>
      <c r="H9" s="14"/>
      <c r="I9" s="14"/>
      <c r="J9" s="14"/>
      <c r="K9" s="14"/>
      <c r="L9" s="14"/>
    </row>
    <row r="10" spans="1:18" ht="19.95" customHeight="1" x14ac:dyDescent="0.4">
      <c r="B10" s="14"/>
      <c r="D10" s="25">
        <v>37051</v>
      </c>
      <c r="E10" s="18" t="s">
        <v>16</v>
      </c>
      <c r="F10" s="19"/>
      <c r="G10" s="15"/>
      <c r="H10" s="14"/>
      <c r="I10" s="14"/>
      <c r="J10" s="14"/>
      <c r="K10" s="14"/>
      <c r="L10" s="14"/>
    </row>
    <row r="11" spans="1:18" ht="19.95" customHeight="1" x14ac:dyDescent="0.4">
      <c r="B11" s="14"/>
      <c r="D11" s="26">
        <v>37147</v>
      </c>
      <c r="E11" s="22" t="s">
        <v>17</v>
      </c>
      <c r="F11" s="23"/>
      <c r="G11" s="15"/>
      <c r="H11" s="14"/>
      <c r="I11" s="14"/>
      <c r="J11" s="14"/>
      <c r="K11" s="14"/>
      <c r="L11" s="14"/>
    </row>
    <row r="12" spans="1:18" ht="19.95" customHeight="1" x14ac:dyDescent="0.4">
      <c r="B12" s="14"/>
      <c r="D12" s="25">
        <v>37199</v>
      </c>
      <c r="E12" s="18" t="s">
        <v>18</v>
      </c>
      <c r="F12" s="19"/>
      <c r="G12" s="20"/>
      <c r="H12" s="21"/>
      <c r="I12" s="21"/>
      <c r="J12" s="21"/>
      <c r="K12" s="14"/>
      <c r="L12" s="14"/>
    </row>
    <row r="13" spans="1:18" ht="19.95" customHeight="1" x14ac:dyDescent="0.4">
      <c r="B13" s="14"/>
      <c r="D13" s="26">
        <v>37253</v>
      </c>
      <c r="E13" s="22" t="s">
        <v>19</v>
      </c>
      <c r="F13" s="23"/>
      <c r="G13" s="24"/>
      <c r="H13" s="14"/>
      <c r="I13" s="14"/>
      <c r="J13" s="14"/>
      <c r="K13" s="14"/>
      <c r="L13" s="14"/>
    </row>
    <row r="14" spans="1:18" ht="19.95" customHeight="1" x14ac:dyDescent="0.4">
      <c r="B14" s="14"/>
      <c r="D14" s="11"/>
      <c r="E14" s="12"/>
      <c r="F14" s="13"/>
      <c r="G14" s="14"/>
      <c r="H14" s="14"/>
      <c r="I14" s="14"/>
      <c r="J14" s="14"/>
      <c r="K14" s="14"/>
      <c r="L14" s="14"/>
    </row>
    <row r="15" spans="1:18" ht="15" customHeight="1" x14ac:dyDescent="0.4">
      <c r="A15" s="8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8" ht="15" customHeight="1" x14ac:dyDescent="0.4">
      <c r="A16" s="8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"/>
      <c r="M16" s="1"/>
    </row>
    <row r="17" spans="3:18" s="1" customFormat="1" ht="16.8" x14ac:dyDescent="0.3">
      <c r="D17" s="28" t="s">
        <v>1</v>
      </c>
      <c r="L17" s="28" t="s">
        <v>3</v>
      </c>
      <c r="Q17" s="10"/>
      <c r="R17" s="10"/>
    </row>
    <row r="18" spans="3:18" s="1" customFormat="1" x14ac:dyDescent="0.3">
      <c r="C18" s="2"/>
    </row>
    <row r="19" spans="3:18" s="1" customFormat="1" ht="15.6" x14ac:dyDescent="0.3">
      <c r="C19" s="2"/>
      <c r="D19" s="18"/>
    </row>
    <row r="20" spans="3:18" s="52" customFormat="1" ht="15.6" x14ac:dyDescent="0.3">
      <c r="D20" s="75">
        <v>1</v>
      </c>
      <c r="E20" s="18" t="s">
        <v>36</v>
      </c>
      <c r="H20" s="25">
        <v>36892</v>
      </c>
      <c r="L20" s="113" t="s">
        <v>23</v>
      </c>
      <c r="M20" s="113"/>
      <c r="O20" s="109" t="s">
        <v>24</v>
      </c>
      <c r="P20" s="109"/>
    </row>
    <row r="21" spans="3:18" s="52" customFormat="1" ht="15.6" x14ac:dyDescent="0.3">
      <c r="E21" s="54"/>
      <c r="F21" s="54"/>
      <c r="G21" s="54"/>
      <c r="H21" s="54"/>
      <c r="J21" s="76"/>
      <c r="L21" s="63"/>
      <c r="O21" s="63"/>
    </row>
    <row r="22" spans="3:18" s="52" customFormat="1" ht="15.6" x14ac:dyDescent="0.3">
      <c r="C22" s="77">
        <v>10000</v>
      </c>
      <c r="D22" s="75"/>
      <c r="E22" s="111">
        <v>600</v>
      </c>
      <c r="F22" s="75"/>
      <c r="G22" s="75" t="s">
        <v>2</v>
      </c>
      <c r="H22" s="75">
        <v>400</v>
      </c>
      <c r="I22" s="75"/>
      <c r="J22" s="79">
        <v>10000</v>
      </c>
      <c r="L22" s="29">
        <v>10000</v>
      </c>
      <c r="O22" s="30"/>
      <c r="P22" s="31">
        <v>10000</v>
      </c>
    </row>
    <row r="23" spans="3:18" s="52" customFormat="1" ht="15.6" x14ac:dyDescent="0.3">
      <c r="C23" s="56"/>
      <c r="E23" s="80"/>
      <c r="F23" s="70"/>
      <c r="G23" s="70"/>
      <c r="H23" s="70"/>
      <c r="J23" s="76"/>
      <c r="L23" s="29"/>
      <c r="O23" s="66"/>
    </row>
    <row r="24" spans="3:18" s="52" customFormat="1" ht="15.6" x14ac:dyDescent="0.3">
      <c r="C24" s="56"/>
      <c r="E24" s="81"/>
      <c r="F24" s="59"/>
      <c r="G24" s="59"/>
      <c r="H24" s="59"/>
      <c r="J24" s="76"/>
      <c r="L24" s="60"/>
      <c r="M24" s="82"/>
      <c r="O24" s="56"/>
    </row>
    <row r="25" spans="3:18" s="52" customFormat="1" ht="15.6" x14ac:dyDescent="0.3">
      <c r="C25" s="56"/>
      <c r="E25" s="81"/>
      <c r="F25" s="59"/>
      <c r="G25" s="59"/>
      <c r="H25" s="59"/>
      <c r="J25" s="76"/>
      <c r="L25" s="60"/>
      <c r="M25" s="82"/>
      <c r="O25" s="56"/>
    </row>
    <row r="26" spans="3:18" s="52" customFormat="1" ht="15.6" x14ac:dyDescent="0.3">
      <c r="C26" s="56"/>
      <c r="E26" s="81"/>
      <c r="F26" s="59"/>
      <c r="G26" s="59"/>
      <c r="H26" s="59"/>
      <c r="J26" s="76"/>
      <c r="L26" s="60"/>
      <c r="M26" s="82"/>
      <c r="O26" s="56"/>
    </row>
    <row r="27" spans="3:18" s="52" customFormat="1" ht="15.6" x14ac:dyDescent="0.3">
      <c r="C27" s="56"/>
      <c r="E27" s="81"/>
      <c r="F27" s="59"/>
      <c r="G27" s="59"/>
      <c r="H27" s="59"/>
      <c r="J27" s="76"/>
      <c r="L27" s="60"/>
      <c r="M27" s="82"/>
      <c r="O27" s="56"/>
    </row>
    <row r="28" spans="3:18" s="52" customFormat="1" ht="15.6" x14ac:dyDescent="0.3">
      <c r="C28" s="83"/>
      <c r="D28" s="27">
        <v>2</v>
      </c>
      <c r="E28" s="22" t="s">
        <v>31</v>
      </c>
      <c r="F28" s="84"/>
      <c r="G28" s="84"/>
      <c r="H28" s="26">
        <v>36965</v>
      </c>
      <c r="I28" s="27"/>
      <c r="J28" s="85"/>
      <c r="L28" s="109" t="s">
        <v>25</v>
      </c>
      <c r="M28" s="109"/>
      <c r="O28" s="114" t="s">
        <v>26</v>
      </c>
      <c r="P28" s="114"/>
    </row>
    <row r="29" spans="3:18" s="52" customFormat="1" ht="15.6" x14ac:dyDescent="0.3">
      <c r="C29" s="83"/>
      <c r="D29" s="27"/>
      <c r="E29" s="86"/>
      <c r="F29" s="87"/>
      <c r="G29" s="87"/>
      <c r="H29" s="87"/>
      <c r="I29" s="27"/>
      <c r="J29" s="85"/>
      <c r="L29" s="63"/>
      <c r="O29" s="63"/>
    </row>
    <row r="30" spans="3:18" s="52" customFormat="1" ht="15.6" x14ac:dyDescent="0.3">
      <c r="C30" s="83">
        <v>30000</v>
      </c>
      <c r="D30" s="27"/>
      <c r="E30" s="85">
        <v>430</v>
      </c>
      <c r="F30" s="27"/>
      <c r="G30" s="27" t="s">
        <v>0</v>
      </c>
      <c r="H30" s="115">
        <v>700</v>
      </c>
      <c r="I30" s="27"/>
      <c r="J30" s="88">
        <v>30000</v>
      </c>
      <c r="L30" s="29">
        <v>30000</v>
      </c>
      <c r="O30" s="30"/>
      <c r="P30" s="31">
        <v>30000</v>
      </c>
    </row>
    <row r="31" spans="3:18" s="52" customFormat="1" ht="15.6" x14ac:dyDescent="0.3">
      <c r="C31" s="83"/>
      <c r="D31" s="27"/>
      <c r="E31" s="89"/>
      <c r="F31" s="90"/>
      <c r="G31" s="90"/>
      <c r="H31" s="90"/>
      <c r="I31" s="27"/>
      <c r="J31" s="85"/>
      <c r="L31" s="29"/>
      <c r="O31" s="66"/>
    </row>
    <row r="32" spans="3:18" s="52" customFormat="1" ht="15.6" x14ac:dyDescent="0.3">
      <c r="C32" s="56"/>
      <c r="E32" s="76"/>
      <c r="J32" s="76"/>
      <c r="L32" s="60"/>
      <c r="M32" s="82"/>
      <c r="O32" s="56"/>
    </row>
    <row r="33" spans="3:16" s="52" customFormat="1" ht="15.6" x14ac:dyDescent="0.3">
      <c r="C33" s="56"/>
      <c r="E33" s="76"/>
      <c r="J33" s="76"/>
      <c r="L33" s="60"/>
      <c r="M33" s="82"/>
      <c r="O33" s="56"/>
    </row>
    <row r="34" spans="3:16" s="52" customFormat="1" ht="15.6" x14ac:dyDescent="0.3">
      <c r="C34" s="56"/>
      <c r="E34" s="76"/>
      <c r="J34" s="76"/>
      <c r="L34" s="60"/>
      <c r="M34" s="82"/>
      <c r="O34" s="56"/>
    </row>
    <row r="35" spans="3:16" s="52" customFormat="1" ht="15.6" x14ac:dyDescent="0.3">
      <c r="C35" s="56"/>
      <c r="E35" s="76"/>
      <c r="J35" s="76"/>
    </row>
    <row r="36" spans="3:16" s="75" customFormat="1" ht="15.6" x14ac:dyDescent="0.3">
      <c r="C36" s="91"/>
      <c r="E36" s="18" t="s">
        <v>37</v>
      </c>
      <c r="H36" s="25">
        <v>37051</v>
      </c>
      <c r="J36" s="78"/>
      <c r="L36" s="113" t="s">
        <v>27</v>
      </c>
      <c r="M36" s="113"/>
      <c r="N36" s="52"/>
      <c r="O36" s="109" t="s">
        <v>28</v>
      </c>
      <c r="P36" s="109"/>
    </row>
    <row r="37" spans="3:16" s="75" customFormat="1" ht="15.6" x14ac:dyDescent="0.3">
      <c r="C37" s="91"/>
      <c r="D37" s="75">
        <v>3</v>
      </c>
      <c r="E37" s="92"/>
      <c r="F37" s="93"/>
      <c r="G37" s="93"/>
      <c r="H37" s="93"/>
      <c r="J37" s="78"/>
      <c r="L37" s="63"/>
      <c r="M37" s="52"/>
      <c r="N37" s="52"/>
      <c r="O37" s="63"/>
      <c r="P37" s="52"/>
    </row>
    <row r="38" spans="3:16" s="75" customFormat="1" ht="15.6" x14ac:dyDescent="0.3">
      <c r="C38" s="91">
        <v>2000</v>
      </c>
      <c r="E38" s="111">
        <v>628</v>
      </c>
      <c r="G38" s="75" t="s">
        <v>2</v>
      </c>
      <c r="H38" s="75">
        <v>410</v>
      </c>
      <c r="J38" s="79">
        <v>2000</v>
      </c>
      <c r="L38" s="29">
        <v>2000</v>
      </c>
      <c r="M38" s="52"/>
      <c r="N38" s="52"/>
      <c r="O38" s="30"/>
      <c r="P38" s="31">
        <v>2000</v>
      </c>
    </row>
    <row r="39" spans="3:16" s="75" customFormat="1" ht="15.6" x14ac:dyDescent="0.3">
      <c r="C39" s="91"/>
      <c r="E39" s="94"/>
      <c r="F39" s="95"/>
      <c r="G39" s="95"/>
      <c r="H39" s="95"/>
      <c r="J39" s="78"/>
      <c r="L39" s="29"/>
      <c r="M39" s="52"/>
      <c r="N39" s="52"/>
      <c r="O39" s="66"/>
      <c r="P39" s="31"/>
    </row>
    <row r="40" spans="3:16" s="75" customFormat="1" ht="15.6" x14ac:dyDescent="0.3">
      <c r="C40" s="91"/>
      <c r="E40" s="78"/>
      <c r="J40" s="78"/>
      <c r="L40" s="60"/>
      <c r="M40" s="82"/>
      <c r="N40" s="52"/>
      <c r="O40" s="66"/>
      <c r="P40" s="32">
        <v>9000</v>
      </c>
    </row>
    <row r="41" spans="3:16" s="75" customFormat="1" ht="15.6" x14ac:dyDescent="0.3">
      <c r="C41" s="91"/>
      <c r="E41" s="78"/>
      <c r="J41" s="78"/>
      <c r="L41" s="60"/>
      <c r="M41" s="82"/>
      <c r="N41" s="52"/>
      <c r="O41" s="66"/>
      <c r="P41" s="32"/>
    </row>
    <row r="42" spans="3:16" s="75" customFormat="1" ht="15.6" x14ac:dyDescent="0.3">
      <c r="C42" s="91"/>
      <c r="E42" s="78"/>
      <c r="J42" s="78"/>
      <c r="L42" s="60"/>
      <c r="M42" s="82"/>
      <c r="N42" s="52"/>
      <c r="O42" s="56"/>
      <c r="P42" s="52"/>
    </row>
    <row r="43" spans="3:16" s="75" customFormat="1" ht="15.6" x14ac:dyDescent="0.3">
      <c r="C43" s="91"/>
      <c r="E43" s="78"/>
      <c r="J43" s="78"/>
      <c r="L43" s="60"/>
      <c r="M43" s="82"/>
      <c r="N43" s="52"/>
      <c r="O43" s="56"/>
      <c r="P43" s="52"/>
    </row>
    <row r="44" spans="3:16" s="52" customFormat="1" ht="15.6" x14ac:dyDescent="0.3">
      <c r="C44" s="56"/>
      <c r="E44" s="76"/>
      <c r="J44" s="76"/>
      <c r="L44" s="60"/>
      <c r="M44" s="82"/>
      <c r="O44" s="56"/>
    </row>
    <row r="45" spans="3:16" s="27" customFormat="1" ht="15.6" x14ac:dyDescent="0.3">
      <c r="C45" s="83"/>
      <c r="D45" s="27">
        <v>4</v>
      </c>
      <c r="E45" s="22" t="s">
        <v>17</v>
      </c>
      <c r="H45" s="26">
        <v>37147</v>
      </c>
      <c r="J45" s="85"/>
      <c r="L45" s="113" t="s">
        <v>34</v>
      </c>
      <c r="M45" s="113"/>
      <c r="N45" s="52"/>
      <c r="O45" s="109" t="s">
        <v>29</v>
      </c>
      <c r="P45" s="109"/>
    </row>
    <row r="46" spans="3:16" s="27" customFormat="1" ht="15.6" x14ac:dyDescent="0.3">
      <c r="C46" s="83"/>
      <c r="E46" s="86"/>
      <c r="F46" s="87"/>
      <c r="G46" s="87"/>
      <c r="H46" s="87"/>
      <c r="J46" s="85"/>
      <c r="L46" s="63"/>
      <c r="M46" s="52"/>
      <c r="N46" s="52"/>
      <c r="O46" s="63"/>
      <c r="P46" s="52"/>
    </row>
    <row r="47" spans="3:16" s="27" customFormat="1" ht="15.6" x14ac:dyDescent="0.3">
      <c r="C47" s="83">
        <v>16000</v>
      </c>
      <c r="E47" s="112">
        <v>640</v>
      </c>
      <c r="G47" s="27" t="s">
        <v>2</v>
      </c>
      <c r="H47" s="27">
        <v>465</v>
      </c>
      <c r="I47" s="83"/>
      <c r="J47" s="88">
        <v>16000</v>
      </c>
      <c r="L47" s="29">
        <v>16000</v>
      </c>
      <c r="M47" s="52"/>
      <c r="N47" s="52"/>
      <c r="O47" s="30"/>
      <c r="P47" s="31">
        <v>16000</v>
      </c>
    </row>
    <row r="48" spans="3:16" s="27" customFormat="1" ht="15.6" x14ac:dyDescent="0.3">
      <c r="C48" s="83"/>
      <c r="D48" s="83"/>
      <c r="E48" s="89"/>
      <c r="F48" s="90"/>
      <c r="G48" s="90"/>
      <c r="H48" s="90"/>
      <c r="J48" s="85"/>
      <c r="L48" s="29"/>
      <c r="M48" s="52"/>
      <c r="N48" s="52"/>
      <c r="O48" s="66"/>
      <c r="P48" s="52"/>
    </row>
    <row r="49" spans="3:16" s="27" customFormat="1" ht="15.6" x14ac:dyDescent="0.3">
      <c r="D49" s="83"/>
      <c r="E49" s="85"/>
      <c r="J49" s="85"/>
      <c r="L49" s="60"/>
      <c r="M49" s="82"/>
      <c r="N49" s="52"/>
      <c r="O49" s="56"/>
      <c r="P49" s="52"/>
    </row>
    <row r="50" spans="3:16" s="27" customFormat="1" ht="15.6" x14ac:dyDescent="0.3">
      <c r="D50" s="83"/>
      <c r="E50" s="85"/>
      <c r="J50" s="85"/>
      <c r="L50" s="60"/>
      <c r="M50" s="82"/>
      <c r="N50" s="52"/>
      <c r="O50" s="56"/>
      <c r="P50" s="52"/>
    </row>
    <row r="51" spans="3:16" s="27" customFormat="1" ht="15.6" x14ac:dyDescent="0.3">
      <c r="D51" s="83"/>
      <c r="E51" s="85"/>
      <c r="J51" s="85"/>
      <c r="L51" s="60"/>
      <c r="M51" s="82"/>
      <c r="N51" s="52"/>
      <c r="O51" s="56"/>
      <c r="P51" s="52"/>
    </row>
    <row r="52" spans="3:16" s="52" customFormat="1" ht="15.6" x14ac:dyDescent="0.3">
      <c r="D52" s="56"/>
      <c r="E52" s="76"/>
      <c r="J52" s="76"/>
    </row>
    <row r="53" spans="3:16" s="75" customFormat="1" ht="15.6" x14ac:dyDescent="0.3">
      <c r="D53" s="75">
        <v>5</v>
      </c>
      <c r="E53" s="18" t="s">
        <v>22</v>
      </c>
      <c r="H53" s="25">
        <v>37199</v>
      </c>
      <c r="J53" s="78"/>
      <c r="L53" s="113" t="s">
        <v>33</v>
      </c>
      <c r="M53" s="113"/>
      <c r="N53" s="52"/>
      <c r="O53" s="110"/>
      <c r="P53" s="110"/>
    </row>
    <row r="54" spans="3:16" s="75" customFormat="1" ht="15.6" x14ac:dyDescent="0.3">
      <c r="E54" s="92"/>
      <c r="F54" s="93"/>
      <c r="G54" s="93"/>
      <c r="H54" s="93"/>
      <c r="J54" s="78"/>
      <c r="L54" s="63"/>
      <c r="M54" s="52"/>
      <c r="N54" s="52"/>
      <c r="O54" s="59"/>
      <c r="P54" s="59"/>
    </row>
    <row r="55" spans="3:16" s="75" customFormat="1" ht="15.6" x14ac:dyDescent="0.3">
      <c r="C55" s="91">
        <v>9000</v>
      </c>
      <c r="E55" s="111">
        <v>621</v>
      </c>
      <c r="G55" s="75" t="s">
        <v>2</v>
      </c>
      <c r="H55" s="75">
        <v>410</v>
      </c>
      <c r="J55" s="79">
        <v>9000</v>
      </c>
      <c r="L55" s="29">
        <v>9000</v>
      </c>
      <c r="M55" s="52"/>
      <c r="N55" s="52"/>
      <c r="O55" s="30"/>
      <c r="P55" s="32"/>
    </row>
    <row r="56" spans="3:16" s="75" customFormat="1" ht="15.6" x14ac:dyDescent="0.3">
      <c r="E56" s="95"/>
      <c r="F56" s="95"/>
      <c r="G56" s="95"/>
      <c r="H56" s="95"/>
      <c r="J56" s="78"/>
      <c r="L56" s="29"/>
      <c r="M56" s="52"/>
      <c r="N56" s="52"/>
      <c r="O56" s="59"/>
      <c r="P56" s="59"/>
    </row>
    <row r="57" spans="3:16" s="75" customFormat="1" ht="15.6" x14ac:dyDescent="0.3">
      <c r="E57" s="96"/>
      <c r="F57" s="97"/>
      <c r="G57" s="97"/>
      <c r="H57" s="97"/>
      <c r="J57" s="78"/>
      <c r="L57" s="60"/>
      <c r="M57" s="82"/>
      <c r="N57" s="52"/>
      <c r="O57" s="58"/>
      <c r="P57" s="59"/>
    </row>
    <row r="58" spans="3:16" s="75" customFormat="1" ht="15.6" x14ac:dyDescent="0.3">
      <c r="E58" s="96"/>
      <c r="F58" s="97"/>
      <c r="G58" s="97"/>
      <c r="H58" s="97"/>
      <c r="J58" s="78"/>
      <c r="L58" s="60"/>
      <c r="M58" s="82"/>
      <c r="N58" s="52"/>
      <c r="O58" s="58"/>
      <c r="P58" s="59"/>
    </row>
    <row r="59" spans="3:16" s="75" customFormat="1" ht="15.6" x14ac:dyDescent="0.3">
      <c r="E59" s="96"/>
      <c r="F59" s="97"/>
      <c r="G59" s="97"/>
      <c r="H59" s="97"/>
      <c r="J59" s="78"/>
      <c r="L59" s="60"/>
      <c r="M59" s="82"/>
      <c r="N59" s="52"/>
      <c r="O59" s="58"/>
      <c r="P59" s="59"/>
    </row>
    <row r="60" spans="3:16" s="52" customFormat="1" ht="15.6" x14ac:dyDescent="0.3">
      <c r="E60" s="81"/>
      <c r="F60" s="59"/>
      <c r="G60" s="59"/>
      <c r="H60" s="59"/>
      <c r="J60" s="76"/>
    </row>
    <row r="61" spans="3:16" s="27" customFormat="1" ht="15.6" x14ac:dyDescent="0.3">
      <c r="D61" s="27">
        <v>6</v>
      </c>
      <c r="E61" s="22" t="s">
        <v>38</v>
      </c>
      <c r="H61" s="26">
        <v>37253</v>
      </c>
      <c r="J61" s="85"/>
      <c r="L61" s="109" t="s">
        <v>32</v>
      </c>
      <c r="M61" s="109"/>
      <c r="N61" s="52"/>
      <c r="O61" s="114" t="s">
        <v>30</v>
      </c>
      <c r="P61" s="114"/>
    </row>
    <row r="62" spans="3:16" s="27" customFormat="1" ht="15.6" x14ac:dyDescent="0.3">
      <c r="E62" s="86"/>
      <c r="F62" s="87"/>
      <c r="G62" s="87"/>
      <c r="H62" s="87"/>
      <c r="J62" s="85"/>
      <c r="L62" s="63"/>
      <c r="M62" s="52"/>
      <c r="N62" s="52"/>
      <c r="O62" s="63"/>
      <c r="P62" s="52"/>
    </row>
    <row r="63" spans="3:16" s="27" customFormat="1" ht="15.6" x14ac:dyDescent="0.3">
      <c r="C63" s="83">
        <v>100000</v>
      </c>
      <c r="E63" s="85">
        <v>440</v>
      </c>
      <c r="G63" s="27" t="s">
        <v>2</v>
      </c>
      <c r="H63" s="115">
        <v>705</v>
      </c>
      <c r="J63" s="88">
        <v>100000</v>
      </c>
      <c r="L63" s="29">
        <v>100000</v>
      </c>
      <c r="M63" s="52"/>
      <c r="N63" s="52"/>
      <c r="O63" s="30"/>
      <c r="P63" s="31">
        <v>100000</v>
      </c>
    </row>
    <row r="64" spans="3:16" s="27" customFormat="1" ht="15.6" x14ac:dyDescent="0.3">
      <c r="E64" s="89"/>
      <c r="F64" s="90"/>
      <c r="G64" s="90"/>
      <c r="H64" s="90"/>
      <c r="J64" s="85"/>
      <c r="L64" s="29"/>
      <c r="M64" s="52"/>
      <c r="N64" s="52"/>
      <c r="O64" s="66"/>
      <c r="P64" s="52"/>
    </row>
    <row r="65" spans="4:18" s="52" customFormat="1" ht="15.6" x14ac:dyDescent="0.3">
      <c r="D65" s="59"/>
      <c r="E65" s="59"/>
      <c r="F65" s="59"/>
      <c r="G65" s="59"/>
      <c r="L65" s="60"/>
      <c r="M65" s="82"/>
      <c r="O65" s="56"/>
    </row>
    <row r="66" spans="4:18" s="1" customFormat="1" x14ac:dyDescent="0.3">
      <c r="D66" s="3"/>
      <c r="E66" s="3"/>
      <c r="F66" s="3"/>
      <c r="G66" s="3"/>
      <c r="H66" s="3"/>
    </row>
    <row r="67" spans="4:18" s="1" customFormat="1" x14ac:dyDescent="0.3">
      <c r="L67" s="3"/>
      <c r="M67" s="3"/>
      <c r="N67" s="3"/>
    </row>
    <row r="68" spans="4:18" s="1" customFormat="1" ht="15.6" x14ac:dyDescent="0.3">
      <c r="L68" s="110"/>
      <c r="M68" s="110"/>
      <c r="N68" s="3"/>
      <c r="O68" s="110"/>
      <c r="P68" s="110"/>
    </row>
    <row r="69" spans="4:18" s="1" customFormat="1" x14ac:dyDescent="0.3">
      <c r="D69" s="3"/>
      <c r="E69" s="4"/>
      <c r="F69" s="4"/>
      <c r="G69" s="4"/>
      <c r="H69" s="4"/>
      <c r="I69" s="5"/>
      <c r="J69" s="5"/>
      <c r="K69" s="5"/>
      <c r="N69" s="10"/>
      <c r="O69" s="10"/>
      <c r="P69" s="10"/>
      <c r="Q69" s="10"/>
      <c r="R69" s="10"/>
    </row>
    <row r="70" spans="4:18" s="1" customFormat="1" x14ac:dyDescent="0.3">
      <c r="I70" s="5"/>
      <c r="N70" s="10"/>
      <c r="O70" s="10"/>
      <c r="P70" s="10"/>
      <c r="Q70" s="10"/>
      <c r="R70" s="10"/>
    </row>
    <row r="71" spans="4:18" s="1" customFormat="1" ht="16.8" x14ac:dyDescent="0.3">
      <c r="D71" s="28" t="s">
        <v>4</v>
      </c>
      <c r="N71" s="10"/>
      <c r="O71" s="10"/>
      <c r="P71" s="10"/>
      <c r="Q71" s="10"/>
      <c r="R71" s="10"/>
    </row>
    <row r="72" spans="4:18" s="1" customFormat="1" x14ac:dyDescent="0.3">
      <c r="N72" s="10"/>
      <c r="O72" s="10"/>
      <c r="P72" s="10"/>
      <c r="Q72" s="10"/>
      <c r="R72" s="10"/>
    </row>
    <row r="73" spans="4:18" s="1" customFormat="1" x14ac:dyDescent="0.3">
      <c r="M73" s="3"/>
      <c r="N73" s="10"/>
      <c r="O73" s="10"/>
      <c r="P73" s="10"/>
      <c r="Q73" s="10"/>
      <c r="R73" s="10"/>
    </row>
    <row r="74" spans="4:18" s="1" customFormat="1" ht="15.6" x14ac:dyDescent="0.3">
      <c r="D74" s="52" t="s">
        <v>6</v>
      </c>
      <c r="E74" s="52"/>
      <c r="F74" s="52"/>
      <c r="G74" s="52"/>
      <c r="H74" s="52"/>
      <c r="I74" s="52"/>
      <c r="J74" s="52"/>
      <c r="K74" s="52"/>
      <c r="L74" s="60" t="s">
        <v>7</v>
      </c>
      <c r="M74" s="3"/>
      <c r="N74" s="10"/>
      <c r="O74" s="10"/>
      <c r="P74" s="10"/>
      <c r="Q74" s="10"/>
      <c r="R74" s="10"/>
    </row>
    <row r="75" spans="4:18" s="1" customFormat="1" ht="15.6" x14ac:dyDescent="0.3">
      <c r="D75" s="62">
        <f>SUM(L75:L78)</f>
        <v>37000</v>
      </c>
      <c r="E75" s="55"/>
      <c r="F75" s="54"/>
      <c r="G75" s="63">
        <v>129</v>
      </c>
      <c r="H75" s="64" t="s">
        <v>0</v>
      </c>
      <c r="I75" s="103">
        <v>600</v>
      </c>
      <c r="J75" s="54"/>
      <c r="K75" s="63"/>
      <c r="L75" s="74">
        <v>10000</v>
      </c>
      <c r="M75" s="3"/>
      <c r="N75" s="10"/>
      <c r="O75" s="10"/>
      <c r="P75" s="10"/>
      <c r="Q75" s="10"/>
      <c r="R75" s="10"/>
    </row>
    <row r="76" spans="4:18" s="1" customFormat="1" ht="15.6" x14ac:dyDescent="0.3">
      <c r="D76" s="65"/>
      <c r="E76" s="57"/>
      <c r="F76" s="59"/>
      <c r="G76" s="66"/>
      <c r="H76" s="67" t="s">
        <v>0</v>
      </c>
      <c r="I76" s="104">
        <v>628</v>
      </c>
      <c r="J76" s="59"/>
      <c r="K76" s="66"/>
      <c r="L76" s="65">
        <v>2000</v>
      </c>
      <c r="M76" s="10"/>
      <c r="N76" s="10"/>
      <c r="O76" s="10"/>
      <c r="P76" s="10"/>
      <c r="Q76" s="10"/>
      <c r="R76" s="10"/>
    </row>
    <row r="77" spans="4:18" s="1" customFormat="1" ht="15.6" x14ac:dyDescent="0.3">
      <c r="D77" s="65"/>
      <c r="E77" s="57"/>
      <c r="F77" s="59"/>
      <c r="G77" s="66"/>
      <c r="H77" s="67" t="s">
        <v>0</v>
      </c>
      <c r="I77" s="104">
        <v>640</v>
      </c>
      <c r="J77" s="59"/>
      <c r="K77" s="66"/>
      <c r="L77" s="65">
        <v>16000</v>
      </c>
      <c r="M77" s="10"/>
      <c r="N77" s="10"/>
      <c r="O77" s="10"/>
      <c r="P77" s="10"/>
      <c r="Q77" s="10"/>
      <c r="R77" s="10"/>
    </row>
    <row r="78" spans="4:18" s="1" customFormat="1" ht="15.6" x14ac:dyDescent="0.3">
      <c r="D78" s="68"/>
      <c r="E78" s="69"/>
      <c r="F78" s="70"/>
      <c r="G78" s="71"/>
      <c r="H78" s="72" t="s">
        <v>0</v>
      </c>
      <c r="I78" s="105">
        <v>621</v>
      </c>
      <c r="J78" s="70"/>
      <c r="K78" s="71"/>
      <c r="L78" s="68">
        <v>9000</v>
      </c>
      <c r="M78" s="10"/>
      <c r="N78" s="10"/>
      <c r="O78" s="10"/>
      <c r="P78" s="10"/>
      <c r="Q78" s="10"/>
      <c r="R78" s="10"/>
    </row>
    <row r="79" spans="4:18" s="1" customFormat="1" ht="16.8" x14ac:dyDescent="0.3">
      <c r="D79" s="52"/>
      <c r="E79" s="52"/>
      <c r="F79" s="52"/>
      <c r="G79" s="52"/>
      <c r="H79" s="52"/>
      <c r="I79" s="73"/>
      <c r="J79" s="52"/>
      <c r="K79" s="52"/>
      <c r="L79" s="52"/>
      <c r="M79" s="9"/>
      <c r="N79" s="10"/>
      <c r="O79" s="10"/>
      <c r="P79" s="10"/>
      <c r="Q79" s="10"/>
      <c r="R79" s="10"/>
    </row>
    <row r="80" spans="4:18" s="1" customFormat="1" ht="16.8" x14ac:dyDescent="0.3">
      <c r="D80" s="74">
        <v>30000</v>
      </c>
      <c r="E80" s="101"/>
      <c r="F80" s="54"/>
      <c r="G80" s="63">
        <v>700</v>
      </c>
      <c r="H80" s="64" t="s">
        <v>0</v>
      </c>
      <c r="I80" s="55">
        <v>129</v>
      </c>
      <c r="J80" s="54"/>
      <c r="K80" s="54"/>
      <c r="L80" s="74">
        <f>SUM(D80:D81)</f>
        <v>130000</v>
      </c>
      <c r="M80" s="9"/>
      <c r="N80" s="10"/>
      <c r="O80" s="10"/>
      <c r="P80" s="10"/>
      <c r="Q80" s="10"/>
      <c r="R80" s="10"/>
    </row>
    <row r="81" spans="4:18" s="1" customFormat="1" ht="15.6" x14ac:dyDescent="0.3">
      <c r="D81" s="68">
        <v>100000</v>
      </c>
      <c r="E81" s="102"/>
      <c r="F81" s="70"/>
      <c r="G81" s="71">
        <v>705</v>
      </c>
      <c r="H81" s="72" t="s">
        <v>0</v>
      </c>
      <c r="I81" s="69"/>
      <c r="J81" s="70"/>
      <c r="K81" s="70"/>
      <c r="L81" s="68"/>
      <c r="M81" s="10"/>
      <c r="N81" s="10"/>
      <c r="O81" s="10"/>
      <c r="P81" s="10"/>
      <c r="Q81" s="10"/>
      <c r="R81" s="10"/>
    </row>
    <row r="82" spans="4:18" s="3" customFormat="1" x14ac:dyDescent="0.3">
      <c r="D82" s="6"/>
      <c r="H82" s="7"/>
      <c r="L82" s="6"/>
      <c r="M82" s="10"/>
      <c r="N82" s="10"/>
      <c r="O82" s="10"/>
      <c r="P82" s="10"/>
      <c r="Q82" s="10"/>
      <c r="R82" s="10"/>
    </row>
    <row r="83" spans="4:18" s="3" customFormat="1" x14ac:dyDescent="0.3">
      <c r="D83" s="6"/>
      <c r="H83" s="7"/>
      <c r="L83" s="6"/>
      <c r="M83" s="10"/>
      <c r="N83" s="10"/>
      <c r="O83" s="10"/>
      <c r="P83" s="10"/>
      <c r="Q83" s="10"/>
      <c r="R83" s="10"/>
    </row>
    <row r="84" spans="4:18" s="3" customFormat="1" x14ac:dyDescent="0.3">
      <c r="D84" s="6"/>
      <c r="H84" s="7"/>
      <c r="L84" s="6"/>
      <c r="M84" s="10"/>
      <c r="N84" s="10"/>
      <c r="O84" s="10"/>
      <c r="P84" s="10"/>
      <c r="Q84" s="10"/>
      <c r="R84" s="10"/>
    </row>
    <row r="86" spans="4:18" ht="16.8" x14ac:dyDescent="0.3">
      <c r="D86" s="28" t="s">
        <v>5</v>
      </c>
    </row>
    <row r="87" spans="4:18" ht="15" thickBot="1" x14ac:dyDescent="0.35"/>
    <row r="88" spans="4:18" x14ac:dyDescent="0.3">
      <c r="D88" s="34"/>
      <c r="E88" s="35"/>
      <c r="F88" s="35"/>
      <c r="G88" s="35"/>
      <c r="H88" s="35"/>
      <c r="I88" s="35"/>
      <c r="J88" s="35"/>
      <c r="K88" s="35"/>
      <c r="L88" s="36"/>
    </row>
    <row r="89" spans="4:18" ht="15" customHeight="1" x14ac:dyDescent="0.3">
      <c r="D89" s="37"/>
      <c r="E89" s="38" t="s">
        <v>9</v>
      </c>
      <c r="F89" s="39" t="s">
        <v>10</v>
      </c>
      <c r="G89" s="38" t="s">
        <v>11</v>
      </c>
      <c r="H89" s="38" t="s">
        <v>8</v>
      </c>
      <c r="I89" s="40" t="s">
        <v>12</v>
      </c>
      <c r="J89" s="41"/>
      <c r="K89" s="41"/>
      <c r="L89" s="42"/>
    </row>
    <row r="90" spans="4:18" ht="15" customHeight="1" x14ac:dyDescent="0.3">
      <c r="D90" s="43"/>
      <c r="E90" s="38"/>
      <c r="F90" s="38"/>
      <c r="G90" s="38"/>
      <c r="H90" s="38"/>
      <c r="I90" s="41"/>
      <c r="J90" s="41"/>
      <c r="K90" s="41"/>
      <c r="L90" s="42"/>
    </row>
    <row r="91" spans="4:18" ht="18" x14ac:dyDescent="0.35">
      <c r="D91" s="37"/>
      <c r="E91" s="48">
        <f>L80</f>
        <v>130000</v>
      </c>
      <c r="F91" s="49" t="s">
        <v>13</v>
      </c>
      <c r="G91" s="48">
        <f>D75</f>
        <v>37000</v>
      </c>
      <c r="H91" s="49"/>
      <c r="I91" s="108">
        <f>E91-G91</f>
        <v>93000</v>
      </c>
      <c r="J91" s="108"/>
      <c r="K91" s="106" t="s">
        <v>14</v>
      </c>
      <c r="L91" s="44"/>
    </row>
    <row r="92" spans="4:18" ht="15" thickBot="1" x14ac:dyDescent="0.35">
      <c r="D92" s="45"/>
      <c r="E92" s="46"/>
      <c r="F92" s="46"/>
      <c r="G92" s="46"/>
      <c r="H92" s="46"/>
      <c r="I92" s="46"/>
      <c r="J92" s="46"/>
      <c r="K92" s="46"/>
      <c r="L92" s="47"/>
    </row>
    <row r="98" spans="5:10" ht="15.6" x14ac:dyDescent="0.3">
      <c r="E98" s="51" t="s">
        <v>6</v>
      </c>
      <c r="F98" s="51"/>
      <c r="G98" s="109" t="s">
        <v>20</v>
      </c>
      <c r="H98" s="109"/>
      <c r="I98" s="51"/>
      <c r="J98" s="53" t="s">
        <v>7</v>
      </c>
    </row>
    <row r="99" spans="5:10" ht="15.6" x14ac:dyDescent="0.3">
      <c r="E99" s="54"/>
      <c r="F99" s="54"/>
      <c r="G99" s="54"/>
      <c r="H99" s="55"/>
      <c r="I99" s="54"/>
      <c r="J99" s="54"/>
    </row>
    <row r="100" spans="5:10" ht="15.6" x14ac:dyDescent="0.3">
      <c r="E100" s="56">
        <v>37000</v>
      </c>
      <c r="F100" s="52"/>
      <c r="G100" s="52"/>
      <c r="H100" s="57"/>
      <c r="I100" s="56"/>
      <c r="J100" s="56">
        <v>130000</v>
      </c>
    </row>
    <row r="101" spans="5:10" ht="15.6" x14ac:dyDescent="0.3">
      <c r="E101" s="58"/>
      <c r="F101" s="59"/>
      <c r="G101" s="59"/>
      <c r="H101" s="57"/>
      <c r="I101" s="33"/>
      <c r="J101" s="59"/>
    </row>
    <row r="102" spans="5:10" ht="15.6" x14ac:dyDescent="0.3">
      <c r="E102" s="52"/>
      <c r="F102" s="60"/>
      <c r="G102" s="58">
        <f>J100-E100</f>
        <v>93000</v>
      </c>
      <c r="H102" s="59" t="s">
        <v>39</v>
      </c>
      <c r="I102" s="61"/>
      <c r="J102" s="52"/>
    </row>
  </sheetData>
  <mergeCells count="17">
    <mergeCell ref="G98:H98"/>
    <mergeCell ref="L45:M45"/>
    <mergeCell ref="O45:P45"/>
    <mergeCell ref="L53:M53"/>
    <mergeCell ref="O53:P53"/>
    <mergeCell ref="L61:M61"/>
    <mergeCell ref="O61:P61"/>
    <mergeCell ref="A2:L2"/>
    <mergeCell ref="I91:J91"/>
    <mergeCell ref="O20:P20"/>
    <mergeCell ref="L28:M28"/>
    <mergeCell ref="O28:P28"/>
    <mergeCell ref="L36:M36"/>
    <mergeCell ref="O36:P36"/>
    <mergeCell ref="L20:M20"/>
    <mergeCell ref="L68:M68"/>
    <mergeCell ref="O68:P6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AA5C-3F32-6642-9B7F-0B99A8BD2804}">
  <dimension ref="A2:R102"/>
  <sheetViews>
    <sheetView showGridLines="0" topLeftCell="A88" zoomScale="120" zoomScaleNormal="120" workbookViewId="0">
      <selection activeCell="F85" sqref="F85"/>
    </sheetView>
  </sheetViews>
  <sheetFormatPr baseColWidth="10" defaultColWidth="10.77734375" defaultRowHeight="14.4" x14ac:dyDescent="0.3"/>
  <cols>
    <col min="1" max="1" width="11.77734375" style="10" bestFit="1" customWidth="1"/>
    <col min="2" max="3" width="10.77734375" style="10"/>
    <col min="4" max="4" width="10" style="10" customWidth="1"/>
    <col min="5" max="5" width="14.109375" style="10" customWidth="1"/>
    <col min="6" max="6" width="7" style="10" customWidth="1"/>
    <col min="7" max="7" width="15.44140625" style="10" customWidth="1"/>
    <col min="8" max="8" width="11.6640625" style="10" bestFit="1" customWidth="1"/>
    <col min="9" max="9" width="9.6640625" style="10" customWidth="1"/>
    <col min="10" max="10" width="11.6640625" style="10" bestFit="1" customWidth="1"/>
    <col min="11" max="11" width="14.109375" style="10" customWidth="1"/>
    <col min="12" max="16384" width="10.77734375" style="10"/>
  </cols>
  <sheetData>
    <row r="2" spans="1:18" ht="23.4" x14ac:dyDescent="0.45">
      <c r="A2" s="107" t="s">
        <v>15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</row>
    <row r="3" spans="1:18" ht="23.4" x14ac:dyDescent="0.4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8" ht="15" customHeight="1" x14ac:dyDescent="0.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1:18" ht="15" customHeight="1" x14ac:dyDescent="0.4">
      <c r="A5" s="14"/>
      <c r="C5" s="9"/>
      <c r="D5" s="9"/>
      <c r="E5" s="17" t="s">
        <v>21</v>
      </c>
      <c r="F5" s="9"/>
      <c r="G5" s="9"/>
      <c r="H5" s="9"/>
      <c r="I5" s="9"/>
      <c r="J5" s="9"/>
      <c r="K5" s="9"/>
      <c r="L5" s="9"/>
      <c r="N5" s="27"/>
      <c r="O5" s="27"/>
      <c r="P5" s="27"/>
      <c r="Q5" s="27"/>
      <c r="R5" s="27"/>
    </row>
    <row r="6" spans="1:18" ht="15" customHeight="1" x14ac:dyDescent="0.4">
      <c r="A6" s="14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N6" s="27"/>
      <c r="O6" s="27"/>
      <c r="P6" s="27"/>
      <c r="Q6" s="27"/>
      <c r="R6" s="27"/>
    </row>
    <row r="7" spans="1:18" ht="15" customHeight="1" x14ac:dyDescent="0.4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N7" s="27"/>
      <c r="O7" s="27"/>
      <c r="P7" s="27"/>
      <c r="Q7" s="27"/>
      <c r="R7" s="27"/>
    </row>
    <row r="8" spans="1:18" ht="19.95" customHeight="1" x14ac:dyDescent="0.4">
      <c r="B8" s="14"/>
      <c r="D8" s="25">
        <v>36892</v>
      </c>
      <c r="E8" s="18" t="s">
        <v>36</v>
      </c>
      <c r="F8" s="19"/>
      <c r="G8" s="20"/>
      <c r="H8" s="14"/>
      <c r="I8" s="14"/>
      <c r="J8" s="14"/>
      <c r="K8" s="14"/>
      <c r="L8" s="14"/>
    </row>
    <row r="9" spans="1:18" ht="19.95" customHeight="1" x14ac:dyDescent="0.4">
      <c r="B9" s="14"/>
      <c r="D9" s="26">
        <v>36965</v>
      </c>
      <c r="E9" s="22" t="s">
        <v>31</v>
      </c>
      <c r="F9" s="23"/>
      <c r="G9" s="24"/>
      <c r="H9" s="14"/>
      <c r="I9" s="14"/>
      <c r="J9" s="14"/>
      <c r="K9" s="14"/>
      <c r="L9" s="14"/>
    </row>
    <row r="10" spans="1:18" ht="19.95" customHeight="1" x14ac:dyDescent="0.4">
      <c r="B10" s="14"/>
      <c r="D10" s="25">
        <v>37051</v>
      </c>
      <c r="E10" s="18" t="s">
        <v>16</v>
      </c>
      <c r="F10" s="19"/>
      <c r="G10" s="15"/>
      <c r="H10" s="14"/>
      <c r="I10" s="14"/>
      <c r="J10" s="14"/>
      <c r="K10" s="14"/>
      <c r="L10" s="14"/>
    </row>
    <row r="11" spans="1:18" ht="19.95" customHeight="1" x14ac:dyDescent="0.4">
      <c r="B11" s="14"/>
      <c r="D11" s="26">
        <v>37147</v>
      </c>
      <c r="E11" s="22" t="s">
        <v>17</v>
      </c>
      <c r="F11" s="23"/>
      <c r="G11" s="15"/>
      <c r="H11" s="14"/>
      <c r="I11" s="14"/>
      <c r="J11" s="14"/>
      <c r="K11" s="14"/>
      <c r="L11" s="14"/>
    </row>
    <row r="12" spans="1:18" ht="19.95" customHeight="1" x14ac:dyDescent="0.4">
      <c r="B12" s="14"/>
      <c r="D12" s="25">
        <v>37199</v>
      </c>
      <c r="E12" s="18" t="s">
        <v>18</v>
      </c>
      <c r="F12" s="19"/>
      <c r="G12" s="20"/>
      <c r="H12" s="21"/>
      <c r="I12" s="21"/>
      <c r="J12" s="21"/>
      <c r="K12" s="14"/>
      <c r="L12" s="14"/>
    </row>
    <row r="13" spans="1:18" ht="19.95" customHeight="1" x14ac:dyDescent="0.4">
      <c r="B13" s="14"/>
      <c r="D13" s="26">
        <v>37253</v>
      </c>
      <c r="E13" s="22" t="s">
        <v>19</v>
      </c>
      <c r="F13" s="23"/>
      <c r="G13" s="24"/>
      <c r="H13" s="14"/>
      <c r="I13" s="14"/>
      <c r="J13" s="14"/>
      <c r="K13" s="14"/>
      <c r="L13" s="14"/>
    </row>
    <row r="14" spans="1:18" ht="19.95" customHeight="1" x14ac:dyDescent="0.4">
      <c r="B14" s="14"/>
      <c r="D14" s="11"/>
      <c r="E14" s="12"/>
      <c r="F14" s="13"/>
      <c r="G14" s="14"/>
      <c r="H14" s="14"/>
      <c r="I14" s="14"/>
      <c r="J14" s="14"/>
      <c r="K14" s="14"/>
      <c r="L14" s="14"/>
    </row>
    <row r="15" spans="1:18" ht="15" customHeight="1" x14ac:dyDescent="0.4">
      <c r="A15" s="8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8" ht="15" customHeight="1" x14ac:dyDescent="0.4">
      <c r="A16" s="8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"/>
      <c r="M16" s="1"/>
    </row>
    <row r="17" spans="3:18" s="1" customFormat="1" ht="16.8" x14ac:dyDescent="0.3">
      <c r="D17" s="28" t="s">
        <v>1</v>
      </c>
      <c r="L17" s="28" t="s">
        <v>3</v>
      </c>
      <c r="Q17" s="10"/>
      <c r="R17" s="10"/>
    </row>
    <row r="18" spans="3:18" s="1" customFormat="1" x14ac:dyDescent="0.3">
      <c r="C18" s="2"/>
    </row>
    <row r="19" spans="3:18" s="1" customFormat="1" ht="15.6" x14ac:dyDescent="0.3">
      <c r="C19" s="2"/>
      <c r="D19" s="18"/>
    </row>
    <row r="20" spans="3:18" s="52" customFormat="1" ht="15.6" x14ac:dyDescent="0.3">
      <c r="D20" s="75">
        <v>1</v>
      </c>
      <c r="E20" s="18" t="s">
        <v>36</v>
      </c>
      <c r="H20" s="25">
        <v>36892</v>
      </c>
      <c r="L20" s="109" t="s">
        <v>23</v>
      </c>
      <c r="M20" s="109"/>
      <c r="O20" s="109" t="s">
        <v>24</v>
      </c>
      <c r="P20" s="109"/>
    </row>
    <row r="21" spans="3:18" s="52" customFormat="1" ht="15.6" x14ac:dyDescent="0.3">
      <c r="E21" s="54"/>
      <c r="F21" s="54"/>
      <c r="G21" s="54"/>
      <c r="H21" s="54"/>
      <c r="J21" s="76"/>
      <c r="L21" s="63"/>
      <c r="O21" s="63"/>
    </row>
    <row r="22" spans="3:18" s="52" customFormat="1" ht="15.6" x14ac:dyDescent="0.3">
      <c r="C22" s="77">
        <v>10000</v>
      </c>
      <c r="D22" s="75"/>
      <c r="E22" s="98">
        <v>600</v>
      </c>
      <c r="F22" s="75"/>
      <c r="G22" s="75" t="s">
        <v>2</v>
      </c>
      <c r="H22" s="75">
        <v>400</v>
      </c>
      <c r="I22" s="75"/>
      <c r="J22" s="79">
        <v>10000</v>
      </c>
      <c r="L22" s="29">
        <v>10000</v>
      </c>
      <c r="O22" s="30"/>
      <c r="P22" s="31">
        <v>10000</v>
      </c>
    </row>
    <row r="23" spans="3:18" s="52" customFormat="1" ht="15.6" x14ac:dyDescent="0.3">
      <c r="C23" s="56"/>
      <c r="E23" s="80"/>
      <c r="F23" s="70"/>
      <c r="G23" s="70"/>
      <c r="H23" s="70"/>
      <c r="J23" s="76"/>
      <c r="L23" s="29"/>
      <c r="O23" s="66"/>
    </row>
    <row r="24" spans="3:18" s="52" customFormat="1" ht="15.6" x14ac:dyDescent="0.3">
      <c r="C24" s="56"/>
      <c r="E24" s="81"/>
      <c r="F24" s="59"/>
      <c r="G24" s="59"/>
      <c r="H24" s="59"/>
      <c r="J24" s="76"/>
      <c r="L24" s="60"/>
      <c r="M24" s="82"/>
      <c r="O24" s="56"/>
    </row>
    <row r="25" spans="3:18" s="52" customFormat="1" ht="15.6" x14ac:dyDescent="0.3">
      <c r="C25" s="56"/>
      <c r="E25" s="81"/>
      <c r="F25" s="59"/>
      <c r="G25" s="59"/>
      <c r="H25" s="59"/>
      <c r="J25" s="76"/>
      <c r="L25" s="60"/>
      <c r="M25" s="82"/>
      <c r="O25" s="56"/>
    </row>
    <row r="26" spans="3:18" s="52" customFormat="1" ht="15.6" x14ac:dyDescent="0.3">
      <c r="C26" s="56"/>
      <c r="E26" s="81"/>
      <c r="F26" s="59"/>
      <c r="G26" s="59"/>
      <c r="H26" s="59"/>
      <c r="J26" s="76"/>
      <c r="L26" s="60"/>
      <c r="M26" s="82"/>
      <c r="O26" s="56"/>
    </row>
    <row r="27" spans="3:18" s="52" customFormat="1" ht="15.6" x14ac:dyDescent="0.3">
      <c r="C27" s="56"/>
      <c r="E27" s="81"/>
      <c r="F27" s="59"/>
      <c r="G27" s="59"/>
      <c r="H27" s="59"/>
      <c r="J27" s="76"/>
      <c r="L27" s="60"/>
      <c r="M27" s="82"/>
      <c r="O27" s="56"/>
    </row>
    <row r="28" spans="3:18" s="52" customFormat="1" ht="15.6" x14ac:dyDescent="0.3">
      <c r="C28" s="83"/>
      <c r="D28" s="27">
        <v>2</v>
      </c>
      <c r="E28" s="22" t="s">
        <v>31</v>
      </c>
      <c r="F28" s="84"/>
      <c r="G28" s="84"/>
      <c r="H28" s="26">
        <v>36965</v>
      </c>
      <c r="I28" s="27"/>
      <c r="J28" s="85"/>
      <c r="L28" s="109" t="s">
        <v>25</v>
      </c>
      <c r="M28" s="109"/>
      <c r="O28" s="109" t="s">
        <v>26</v>
      </c>
      <c r="P28" s="109"/>
    </row>
    <row r="29" spans="3:18" s="52" customFormat="1" ht="15.6" x14ac:dyDescent="0.3">
      <c r="C29" s="83"/>
      <c r="D29" s="27"/>
      <c r="E29" s="86"/>
      <c r="F29" s="87"/>
      <c r="G29" s="87"/>
      <c r="H29" s="87"/>
      <c r="I29" s="27"/>
      <c r="J29" s="85"/>
      <c r="L29" s="63"/>
      <c r="O29" s="63"/>
    </row>
    <row r="30" spans="3:18" s="52" customFormat="1" ht="15.6" x14ac:dyDescent="0.3">
      <c r="C30" s="83">
        <v>30000</v>
      </c>
      <c r="D30" s="27"/>
      <c r="E30" s="85">
        <v>430</v>
      </c>
      <c r="F30" s="27"/>
      <c r="G30" s="27" t="s">
        <v>0</v>
      </c>
      <c r="H30" s="100">
        <v>700</v>
      </c>
      <c r="I30" s="27"/>
      <c r="J30" s="88">
        <v>30000</v>
      </c>
      <c r="L30" s="29">
        <v>30000</v>
      </c>
      <c r="O30" s="30"/>
      <c r="P30" s="31">
        <v>30000</v>
      </c>
    </row>
    <row r="31" spans="3:18" s="52" customFormat="1" ht="15.6" x14ac:dyDescent="0.3">
      <c r="C31" s="83"/>
      <c r="D31" s="27"/>
      <c r="E31" s="89"/>
      <c r="F31" s="90"/>
      <c r="G31" s="90"/>
      <c r="H31" s="90"/>
      <c r="I31" s="27"/>
      <c r="J31" s="85"/>
      <c r="L31" s="29"/>
      <c r="O31" s="66"/>
    </row>
    <row r="32" spans="3:18" s="52" customFormat="1" ht="15.6" x14ac:dyDescent="0.3">
      <c r="C32" s="56"/>
      <c r="E32" s="76"/>
      <c r="J32" s="76"/>
      <c r="L32" s="60"/>
      <c r="M32" s="82"/>
      <c r="O32" s="56"/>
    </row>
    <row r="33" spans="3:16" s="52" customFormat="1" ht="15.6" x14ac:dyDescent="0.3">
      <c r="C33" s="56"/>
      <c r="E33" s="76"/>
      <c r="J33" s="76"/>
      <c r="L33" s="60"/>
      <c r="M33" s="82"/>
      <c r="O33" s="56"/>
    </row>
    <row r="34" spans="3:16" s="52" customFormat="1" ht="15.6" x14ac:dyDescent="0.3">
      <c r="C34" s="56"/>
      <c r="E34" s="76"/>
      <c r="J34" s="76"/>
      <c r="L34" s="60"/>
      <c r="M34" s="82"/>
      <c r="O34" s="56"/>
    </row>
    <row r="35" spans="3:16" s="52" customFormat="1" ht="15.6" x14ac:dyDescent="0.3">
      <c r="C35" s="56"/>
      <c r="E35" s="76"/>
      <c r="J35" s="76"/>
    </row>
    <row r="36" spans="3:16" s="75" customFormat="1" ht="15.6" x14ac:dyDescent="0.3">
      <c r="C36" s="91"/>
      <c r="E36" s="18" t="s">
        <v>37</v>
      </c>
      <c r="H36" s="25">
        <v>37051</v>
      </c>
      <c r="J36" s="78"/>
      <c r="L36" s="109" t="s">
        <v>27</v>
      </c>
      <c r="M36" s="109"/>
      <c r="N36" s="52"/>
      <c r="O36" s="109" t="s">
        <v>28</v>
      </c>
      <c r="P36" s="109"/>
    </row>
    <row r="37" spans="3:16" s="75" customFormat="1" ht="15.6" x14ac:dyDescent="0.3">
      <c r="C37" s="91"/>
      <c r="D37" s="75">
        <v>3</v>
      </c>
      <c r="E37" s="92"/>
      <c r="F37" s="93"/>
      <c r="G37" s="93"/>
      <c r="H37" s="93"/>
      <c r="J37" s="78"/>
      <c r="L37" s="63"/>
      <c r="M37" s="52"/>
      <c r="N37" s="52"/>
      <c r="O37" s="63"/>
      <c r="P37" s="52"/>
    </row>
    <row r="38" spans="3:16" s="75" customFormat="1" ht="15.6" x14ac:dyDescent="0.3">
      <c r="C38" s="91">
        <v>2000</v>
      </c>
      <c r="E38" s="98">
        <v>628</v>
      </c>
      <c r="G38" s="75" t="s">
        <v>2</v>
      </c>
      <c r="H38" s="75">
        <v>410</v>
      </c>
      <c r="J38" s="79">
        <v>2000</v>
      </c>
      <c r="L38" s="29">
        <v>2000</v>
      </c>
      <c r="M38" s="52"/>
      <c r="N38" s="52"/>
      <c r="O38" s="30"/>
      <c r="P38" s="31">
        <v>2000</v>
      </c>
    </row>
    <row r="39" spans="3:16" s="75" customFormat="1" ht="15.6" x14ac:dyDescent="0.3">
      <c r="C39" s="91"/>
      <c r="E39" s="94"/>
      <c r="F39" s="95"/>
      <c r="G39" s="95"/>
      <c r="H39" s="95"/>
      <c r="J39" s="78"/>
      <c r="L39" s="29"/>
      <c r="M39" s="52"/>
      <c r="N39" s="52"/>
      <c r="O39" s="66"/>
      <c r="P39" s="31"/>
    </row>
    <row r="40" spans="3:16" s="75" customFormat="1" ht="15.6" x14ac:dyDescent="0.3">
      <c r="C40" s="91"/>
      <c r="E40" s="78"/>
      <c r="J40" s="78"/>
      <c r="L40" s="60"/>
      <c r="M40" s="82"/>
      <c r="N40" s="52"/>
      <c r="O40" s="66"/>
      <c r="P40" s="32">
        <v>9000</v>
      </c>
    </row>
    <row r="41" spans="3:16" s="75" customFormat="1" ht="15.6" x14ac:dyDescent="0.3">
      <c r="C41" s="91"/>
      <c r="E41" s="78"/>
      <c r="J41" s="78"/>
      <c r="L41" s="60"/>
      <c r="M41" s="82"/>
      <c r="N41" s="52"/>
      <c r="O41" s="66"/>
      <c r="P41" s="32"/>
    </row>
    <row r="42" spans="3:16" s="75" customFormat="1" ht="15.6" x14ac:dyDescent="0.3">
      <c r="C42" s="91"/>
      <c r="E42" s="78"/>
      <c r="J42" s="78"/>
      <c r="L42" s="60"/>
      <c r="M42" s="82"/>
      <c r="N42" s="52"/>
      <c r="O42" s="56"/>
      <c r="P42" s="52"/>
    </row>
    <row r="43" spans="3:16" s="75" customFormat="1" ht="15.6" x14ac:dyDescent="0.3">
      <c r="C43" s="91"/>
      <c r="E43" s="78"/>
      <c r="J43" s="78"/>
      <c r="L43" s="60"/>
      <c r="M43" s="82"/>
      <c r="N43" s="52"/>
      <c r="O43" s="56"/>
      <c r="P43" s="52"/>
    </row>
    <row r="44" spans="3:16" s="52" customFormat="1" ht="15.6" x14ac:dyDescent="0.3">
      <c r="C44" s="56"/>
      <c r="E44" s="76"/>
      <c r="J44" s="76"/>
      <c r="L44" s="60"/>
      <c r="M44" s="82"/>
      <c r="O44" s="56"/>
    </row>
    <row r="45" spans="3:16" s="27" customFormat="1" ht="15.6" x14ac:dyDescent="0.3">
      <c r="C45" s="83"/>
      <c r="D45" s="27">
        <v>4</v>
      </c>
      <c r="E45" s="22" t="s">
        <v>17</v>
      </c>
      <c r="H45" s="26">
        <v>37147</v>
      </c>
      <c r="J45" s="85"/>
      <c r="L45" s="109" t="s">
        <v>34</v>
      </c>
      <c r="M45" s="109"/>
      <c r="N45" s="52"/>
      <c r="O45" s="109" t="s">
        <v>29</v>
      </c>
      <c r="P45" s="109"/>
    </row>
    <row r="46" spans="3:16" s="27" customFormat="1" ht="15.6" x14ac:dyDescent="0.3">
      <c r="C46" s="83"/>
      <c r="E46" s="86"/>
      <c r="F46" s="87"/>
      <c r="G46" s="87"/>
      <c r="H46" s="87"/>
      <c r="J46" s="85"/>
      <c r="L46" s="63"/>
      <c r="M46" s="52"/>
      <c r="N46" s="52"/>
      <c r="O46" s="63"/>
      <c r="P46" s="52"/>
    </row>
    <row r="47" spans="3:16" s="27" customFormat="1" ht="15.6" x14ac:dyDescent="0.3">
      <c r="C47" s="83">
        <v>16000</v>
      </c>
      <c r="E47" s="99">
        <v>640</v>
      </c>
      <c r="G47" s="27" t="s">
        <v>2</v>
      </c>
      <c r="H47" s="27">
        <v>465</v>
      </c>
      <c r="I47" s="83"/>
      <c r="J47" s="88">
        <v>16000</v>
      </c>
      <c r="L47" s="29">
        <v>16000</v>
      </c>
      <c r="M47" s="52"/>
      <c r="N47" s="52"/>
      <c r="O47" s="30"/>
      <c r="P47" s="31">
        <v>16000</v>
      </c>
    </row>
    <row r="48" spans="3:16" s="27" customFormat="1" ht="15.6" x14ac:dyDescent="0.3">
      <c r="C48" s="83"/>
      <c r="D48" s="83"/>
      <c r="E48" s="89"/>
      <c r="F48" s="90"/>
      <c r="G48" s="90"/>
      <c r="H48" s="90"/>
      <c r="J48" s="85"/>
      <c r="L48" s="29"/>
      <c r="M48" s="52"/>
      <c r="N48" s="52"/>
      <c r="O48" s="66"/>
      <c r="P48" s="52"/>
    </row>
    <row r="49" spans="3:16" s="27" customFormat="1" ht="15.6" x14ac:dyDescent="0.3">
      <c r="D49" s="83"/>
      <c r="E49" s="85"/>
      <c r="J49" s="85"/>
      <c r="L49" s="60"/>
      <c r="M49" s="82"/>
      <c r="N49" s="52"/>
      <c r="O49" s="56"/>
      <c r="P49" s="52"/>
    </row>
    <row r="50" spans="3:16" s="27" customFormat="1" ht="15.6" x14ac:dyDescent="0.3">
      <c r="D50" s="83"/>
      <c r="E50" s="85"/>
      <c r="J50" s="85"/>
      <c r="L50" s="60"/>
      <c r="M50" s="82"/>
      <c r="N50" s="52"/>
      <c r="O50" s="56"/>
      <c r="P50" s="52"/>
    </row>
    <row r="51" spans="3:16" s="27" customFormat="1" ht="15.6" x14ac:dyDescent="0.3">
      <c r="D51" s="83"/>
      <c r="E51" s="85"/>
      <c r="J51" s="85"/>
      <c r="L51" s="60"/>
      <c r="M51" s="82"/>
      <c r="N51" s="52"/>
      <c r="O51" s="56"/>
      <c r="P51" s="52"/>
    </row>
    <row r="52" spans="3:16" s="52" customFormat="1" ht="15.6" x14ac:dyDescent="0.3">
      <c r="D52" s="56"/>
      <c r="E52" s="76"/>
      <c r="J52" s="76"/>
    </row>
    <row r="53" spans="3:16" s="75" customFormat="1" ht="15.6" x14ac:dyDescent="0.3">
      <c r="D53" s="75">
        <v>5</v>
      </c>
      <c r="E53" s="18" t="s">
        <v>22</v>
      </c>
      <c r="H53" s="25">
        <v>37199</v>
      </c>
      <c r="J53" s="78"/>
      <c r="L53" s="109" t="s">
        <v>33</v>
      </c>
      <c r="M53" s="109"/>
      <c r="N53" s="52"/>
      <c r="O53" s="110"/>
      <c r="P53" s="110"/>
    </row>
    <row r="54" spans="3:16" s="75" customFormat="1" ht="15.6" x14ac:dyDescent="0.3">
      <c r="E54" s="92"/>
      <c r="F54" s="93"/>
      <c r="G54" s="93"/>
      <c r="H54" s="93"/>
      <c r="J54" s="78"/>
      <c r="L54" s="63"/>
      <c r="M54" s="52"/>
      <c r="N54" s="52"/>
      <c r="O54" s="59"/>
      <c r="P54" s="59"/>
    </row>
    <row r="55" spans="3:16" s="75" customFormat="1" ht="15.6" x14ac:dyDescent="0.3">
      <c r="C55" s="91">
        <v>9000</v>
      </c>
      <c r="E55" s="98">
        <v>621</v>
      </c>
      <c r="G55" s="75" t="s">
        <v>2</v>
      </c>
      <c r="H55" s="75">
        <v>410</v>
      </c>
      <c r="J55" s="79">
        <v>9000</v>
      </c>
      <c r="L55" s="29">
        <v>9000</v>
      </c>
      <c r="M55" s="52"/>
      <c r="N55" s="52"/>
      <c r="O55" s="30"/>
      <c r="P55" s="32"/>
    </row>
    <row r="56" spans="3:16" s="75" customFormat="1" ht="15.6" x14ac:dyDescent="0.3">
      <c r="E56" s="95"/>
      <c r="F56" s="95"/>
      <c r="G56" s="95"/>
      <c r="H56" s="95"/>
      <c r="J56" s="78"/>
      <c r="L56" s="29"/>
      <c r="M56" s="52"/>
      <c r="N56" s="52"/>
      <c r="O56" s="59"/>
      <c r="P56" s="59"/>
    </row>
    <row r="57" spans="3:16" s="75" customFormat="1" ht="15.6" x14ac:dyDescent="0.3">
      <c r="E57" s="96"/>
      <c r="F57" s="97"/>
      <c r="G57" s="97"/>
      <c r="H57" s="97"/>
      <c r="J57" s="78"/>
      <c r="L57" s="60"/>
      <c r="M57" s="82"/>
      <c r="N57" s="52"/>
      <c r="O57" s="58"/>
      <c r="P57" s="59"/>
    </row>
    <row r="58" spans="3:16" s="75" customFormat="1" ht="15.6" x14ac:dyDescent="0.3">
      <c r="E58" s="96"/>
      <c r="F58" s="97"/>
      <c r="G58" s="97"/>
      <c r="H58" s="97"/>
      <c r="J58" s="78"/>
      <c r="L58" s="60"/>
      <c r="M58" s="82"/>
      <c r="N58" s="52"/>
      <c r="O58" s="58"/>
      <c r="P58" s="59"/>
    </row>
    <row r="59" spans="3:16" s="75" customFormat="1" ht="15.6" x14ac:dyDescent="0.3">
      <c r="E59" s="96"/>
      <c r="F59" s="97"/>
      <c r="G59" s="97"/>
      <c r="H59" s="97"/>
      <c r="J59" s="78"/>
      <c r="L59" s="60"/>
      <c r="M59" s="82"/>
      <c r="N59" s="52"/>
      <c r="O59" s="58"/>
      <c r="P59" s="59"/>
    </row>
    <row r="60" spans="3:16" s="52" customFormat="1" ht="15.6" x14ac:dyDescent="0.3">
      <c r="E60" s="81"/>
      <c r="F60" s="59"/>
      <c r="G60" s="59"/>
      <c r="H60" s="59"/>
      <c r="J60" s="76"/>
    </row>
    <row r="61" spans="3:16" s="27" customFormat="1" ht="15.6" x14ac:dyDescent="0.3">
      <c r="D61" s="27">
        <v>6</v>
      </c>
      <c r="E61" s="22" t="s">
        <v>38</v>
      </c>
      <c r="H61" s="26">
        <v>37253</v>
      </c>
      <c r="J61" s="85"/>
      <c r="L61" s="109" t="s">
        <v>32</v>
      </c>
      <c r="M61" s="109"/>
      <c r="N61" s="52"/>
      <c r="O61" s="109" t="s">
        <v>30</v>
      </c>
      <c r="P61" s="109"/>
    </row>
    <row r="62" spans="3:16" s="27" customFormat="1" ht="15.6" x14ac:dyDescent="0.3">
      <c r="E62" s="86"/>
      <c r="F62" s="87"/>
      <c r="G62" s="87"/>
      <c r="H62" s="87"/>
      <c r="J62" s="85"/>
      <c r="L62" s="63"/>
      <c r="M62" s="52"/>
      <c r="N62" s="52"/>
      <c r="O62" s="63"/>
      <c r="P62" s="52"/>
    </row>
    <row r="63" spans="3:16" s="27" customFormat="1" ht="15.6" x14ac:dyDescent="0.3">
      <c r="C63" s="83">
        <v>100000</v>
      </c>
      <c r="E63" s="85">
        <v>440</v>
      </c>
      <c r="G63" s="27" t="s">
        <v>2</v>
      </c>
      <c r="H63" s="100">
        <v>705</v>
      </c>
      <c r="J63" s="88">
        <v>100000</v>
      </c>
      <c r="L63" s="29">
        <v>100000</v>
      </c>
      <c r="M63" s="52"/>
      <c r="N63" s="52"/>
      <c r="O63" s="30"/>
      <c r="P63" s="31">
        <v>100000</v>
      </c>
    </row>
    <row r="64" spans="3:16" s="27" customFormat="1" ht="15.6" x14ac:dyDescent="0.3">
      <c r="E64" s="89"/>
      <c r="F64" s="90"/>
      <c r="G64" s="90"/>
      <c r="H64" s="90"/>
      <c r="J64" s="85"/>
      <c r="L64" s="29"/>
      <c r="M64" s="52"/>
      <c r="N64" s="52"/>
      <c r="O64" s="66"/>
      <c r="P64" s="52"/>
    </row>
    <row r="65" spans="4:18" s="52" customFormat="1" ht="15.6" x14ac:dyDescent="0.3">
      <c r="D65" s="59"/>
      <c r="E65" s="59"/>
      <c r="F65" s="59"/>
      <c r="G65" s="59"/>
      <c r="L65" s="60"/>
      <c r="M65" s="82"/>
      <c r="O65" s="56"/>
    </row>
    <row r="66" spans="4:18" s="1" customFormat="1" x14ac:dyDescent="0.3">
      <c r="D66" s="3"/>
      <c r="E66" s="3"/>
      <c r="F66" s="3"/>
      <c r="G66" s="3"/>
      <c r="H66" s="3"/>
    </row>
    <row r="67" spans="4:18" s="1" customFormat="1" x14ac:dyDescent="0.3">
      <c r="L67" s="3"/>
      <c r="M67" s="3"/>
      <c r="N67" s="3"/>
    </row>
    <row r="68" spans="4:18" s="1" customFormat="1" ht="15.6" x14ac:dyDescent="0.3">
      <c r="L68" s="110"/>
      <c r="M68" s="110"/>
      <c r="N68" s="3"/>
      <c r="O68" s="110"/>
      <c r="P68" s="110"/>
    </row>
    <row r="69" spans="4:18" s="1" customFormat="1" x14ac:dyDescent="0.3">
      <c r="D69" s="3"/>
      <c r="E69" s="4"/>
      <c r="F69" s="4"/>
      <c r="G69" s="4"/>
      <c r="H69" s="4"/>
      <c r="I69" s="5"/>
      <c r="J69" s="5"/>
      <c r="K69" s="5"/>
      <c r="N69" s="10"/>
      <c r="O69" s="10"/>
      <c r="P69" s="10"/>
      <c r="Q69" s="10"/>
      <c r="R69" s="10"/>
    </row>
    <row r="70" spans="4:18" s="1" customFormat="1" x14ac:dyDescent="0.3">
      <c r="I70" s="5"/>
      <c r="N70" s="10"/>
      <c r="O70" s="10"/>
      <c r="P70" s="10"/>
      <c r="Q70" s="10"/>
      <c r="R70" s="10"/>
    </row>
    <row r="71" spans="4:18" s="1" customFormat="1" ht="16.8" x14ac:dyDescent="0.3">
      <c r="D71" s="28" t="s">
        <v>4</v>
      </c>
      <c r="N71" s="10"/>
      <c r="O71" s="10"/>
      <c r="P71" s="10"/>
      <c r="Q71" s="10"/>
      <c r="R71" s="10"/>
    </row>
    <row r="72" spans="4:18" s="1" customFormat="1" x14ac:dyDescent="0.3">
      <c r="N72" s="10"/>
      <c r="O72" s="10"/>
      <c r="P72" s="10"/>
      <c r="Q72" s="10"/>
      <c r="R72" s="10"/>
    </row>
    <row r="73" spans="4:18" s="1" customFormat="1" x14ac:dyDescent="0.3">
      <c r="M73" s="3"/>
      <c r="N73" s="10"/>
      <c r="O73" s="10"/>
      <c r="P73" s="10"/>
      <c r="Q73" s="10"/>
      <c r="R73" s="10"/>
    </row>
    <row r="74" spans="4:18" s="1" customFormat="1" ht="15.6" x14ac:dyDescent="0.3">
      <c r="D74" s="52" t="s">
        <v>6</v>
      </c>
      <c r="E74" s="52"/>
      <c r="F74" s="52"/>
      <c r="G74" s="52"/>
      <c r="H74" s="52"/>
      <c r="I74" s="52"/>
      <c r="J74" s="52"/>
      <c r="K74" s="52"/>
      <c r="L74" s="60" t="s">
        <v>7</v>
      </c>
      <c r="M74" s="3"/>
      <c r="N74" s="10"/>
      <c r="O74" s="10"/>
      <c r="P74" s="10"/>
      <c r="Q74" s="10"/>
      <c r="R74" s="10"/>
    </row>
    <row r="75" spans="4:18" s="1" customFormat="1" ht="15.6" x14ac:dyDescent="0.3">
      <c r="D75" s="62">
        <f>SUM(L75:L78)</f>
        <v>37000</v>
      </c>
      <c r="E75" s="55"/>
      <c r="F75" s="54"/>
      <c r="G75" s="63">
        <v>129</v>
      </c>
      <c r="H75" s="64" t="s">
        <v>0</v>
      </c>
      <c r="I75" s="98">
        <v>600</v>
      </c>
      <c r="J75" s="54"/>
      <c r="K75" s="54"/>
      <c r="L75" s="74">
        <f>C22</f>
        <v>10000</v>
      </c>
      <c r="M75" s="3"/>
      <c r="N75" s="10"/>
      <c r="O75" s="10"/>
      <c r="P75" s="10"/>
      <c r="Q75" s="10"/>
      <c r="R75" s="10"/>
    </row>
    <row r="76" spans="4:18" s="1" customFormat="1" ht="15.6" x14ac:dyDescent="0.3">
      <c r="D76" s="65"/>
      <c r="E76" s="57"/>
      <c r="F76" s="59"/>
      <c r="G76" s="66"/>
      <c r="H76" s="67" t="s">
        <v>0</v>
      </c>
      <c r="I76" s="98">
        <v>628</v>
      </c>
      <c r="J76" s="59"/>
      <c r="K76" s="59"/>
      <c r="L76" s="65">
        <f>C38</f>
        <v>2000</v>
      </c>
      <c r="M76" s="10"/>
      <c r="N76" s="10"/>
      <c r="O76" s="10"/>
      <c r="P76" s="10"/>
      <c r="Q76" s="10"/>
      <c r="R76" s="10"/>
    </row>
    <row r="77" spans="4:18" s="1" customFormat="1" ht="15.6" x14ac:dyDescent="0.3">
      <c r="D77" s="65"/>
      <c r="E77" s="57"/>
      <c r="F77" s="59"/>
      <c r="G77" s="66"/>
      <c r="H77" s="67" t="s">
        <v>0</v>
      </c>
      <c r="I77" s="99">
        <v>640</v>
      </c>
      <c r="J77" s="59"/>
      <c r="K77" s="59"/>
      <c r="L77" s="65">
        <f>C47</f>
        <v>16000</v>
      </c>
      <c r="M77" s="10"/>
      <c r="N77" s="10"/>
      <c r="O77" s="10"/>
      <c r="P77" s="10"/>
      <c r="Q77" s="10"/>
      <c r="R77" s="10"/>
    </row>
    <row r="78" spans="4:18" s="1" customFormat="1" ht="15.6" x14ac:dyDescent="0.3">
      <c r="D78" s="68"/>
      <c r="E78" s="69"/>
      <c r="F78" s="70"/>
      <c r="G78" s="71"/>
      <c r="H78" s="72" t="s">
        <v>0</v>
      </c>
      <c r="I78" s="98">
        <v>621</v>
      </c>
      <c r="J78" s="70"/>
      <c r="K78" s="70"/>
      <c r="L78" s="68">
        <f>C55</f>
        <v>9000</v>
      </c>
      <c r="M78" s="10"/>
      <c r="N78" s="10"/>
      <c r="O78" s="10"/>
      <c r="P78" s="10"/>
      <c r="Q78" s="10"/>
      <c r="R78" s="10"/>
    </row>
    <row r="79" spans="4:18" s="1" customFormat="1" ht="16.8" x14ac:dyDescent="0.3">
      <c r="D79" s="52"/>
      <c r="E79" s="52"/>
      <c r="F79" s="52"/>
      <c r="G79" s="52"/>
      <c r="H79" s="52"/>
      <c r="I79" s="73"/>
      <c r="J79" s="52"/>
      <c r="K79" s="52"/>
      <c r="L79" s="52"/>
      <c r="M79" s="9"/>
      <c r="N79" s="10"/>
      <c r="O79" s="10"/>
      <c r="P79" s="10"/>
      <c r="Q79" s="10"/>
      <c r="R79" s="10"/>
    </row>
    <row r="80" spans="4:18" s="1" customFormat="1" ht="16.8" x14ac:dyDescent="0.3">
      <c r="D80" s="74">
        <f>J30</f>
        <v>30000</v>
      </c>
      <c r="E80" s="100">
        <v>700</v>
      </c>
      <c r="F80" s="54"/>
      <c r="G80" s="63"/>
      <c r="H80" s="64" t="s">
        <v>0</v>
      </c>
      <c r="I80" s="55">
        <v>129</v>
      </c>
      <c r="J80" s="54"/>
      <c r="K80" s="54"/>
      <c r="L80" s="74">
        <f>SUM(D80:D81)</f>
        <v>130000</v>
      </c>
      <c r="M80" s="9"/>
      <c r="N80" s="10"/>
      <c r="O80" s="10"/>
      <c r="P80" s="10"/>
      <c r="Q80" s="10"/>
      <c r="R80" s="10"/>
    </row>
    <row r="81" spans="4:18" s="1" customFormat="1" ht="15.6" x14ac:dyDescent="0.3">
      <c r="D81" s="68">
        <f>J63</f>
        <v>100000</v>
      </c>
      <c r="E81" s="100">
        <v>705</v>
      </c>
      <c r="F81" s="70"/>
      <c r="G81" s="71"/>
      <c r="H81" s="72"/>
      <c r="I81" s="69"/>
      <c r="J81" s="70"/>
      <c r="K81" s="70"/>
      <c r="L81" s="68"/>
      <c r="M81" s="10"/>
      <c r="N81" s="10"/>
      <c r="O81" s="10"/>
      <c r="P81" s="10"/>
      <c r="Q81" s="10"/>
      <c r="R81" s="10"/>
    </row>
    <row r="82" spans="4:18" s="3" customFormat="1" x14ac:dyDescent="0.3">
      <c r="D82" s="6"/>
      <c r="H82" s="7"/>
      <c r="L82" s="6"/>
      <c r="M82" s="10"/>
      <c r="N82" s="10"/>
      <c r="O82" s="10"/>
      <c r="P82" s="10"/>
      <c r="Q82" s="10"/>
      <c r="R82" s="10"/>
    </row>
    <row r="83" spans="4:18" s="3" customFormat="1" x14ac:dyDescent="0.3">
      <c r="D83" s="6"/>
      <c r="H83" s="7"/>
      <c r="L83" s="6"/>
      <c r="M83" s="10"/>
      <c r="N83" s="10"/>
      <c r="O83" s="10"/>
      <c r="P83" s="10"/>
      <c r="Q83" s="10"/>
      <c r="R83" s="10"/>
    </row>
    <row r="84" spans="4:18" s="3" customFormat="1" x14ac:dyDescent="0.3">
      <c r="D84" s="6"/>
      <c r="H84" s="7"/>
      <c r="L84" s="6"/>
      <c r="M84" s="10"/>
      <c r="N84" s="10"/>
      <c r="O84" s="10"/>
      <c r="P84" s="10"/>
      <c r="Q84" s="10"/>
      <c r="R84" s="10"/>
    </row>
    <row r="86" spans="4:18" ht="16.8" x14ac:dyDescent="0.3">
      <c r="D86" s="28" t="s">
        <v>5</v>
      </c>
    </row>
    <row r="87" spans="4:18" ht="15" thickBot="1" x14ac:dyDescent="0.35"/>
    <row r="88" spans="4:18" x14ac:dyDescent="0.3">
      <c r="D88" s="34"/>
      <c r="E88" s="35"/>
      <c r="F88" s="35"/>
      <c r="G88" s="35"/>
      <c r="H88" s="35"/>
      <c r="I88" s="35"/>
      <c r="J88" s="35"/>
      <c r="K88" s="35"/>
      <c r="L88" s="36"/>
    </row>
    <row r="89" spans="4:18" ht="15" customHeight="1" x14ac:dyDescent="0.3">
      <c r="D89" s="37"/>
      <c r="E89" s="38" t="s">
        <v>9</v>
      </c>
      <c r="F89" s="39" t="s">
        <v>10</v>
      </c>
      <c r="G89" s="38" t="s">
        <v>11</v>
      </c>
      <c r="H89" s="38" t="s">
        <v>8</v>
      </c>
      <c r="I89" s="40" t="s">
        <v>12</v>
      </c>
      <c r="J89" s="41"/>
      <c r="K89" s="41"/>
      <c r="L89" s="42"/>
    </row>
    <row r="90" spans="4:18" ht="15" customHeight="1" x14ac:dyDescent="0.3">
      <c r="D90" s="43"/>
      <c r="E90" s="38"/>
      <c r="F90" s="38"/>
      <c r="G90" s="38"/>
      <c r="H90" s="38"/>
      <c r="I90" s="41"/>
      <c r="J90" s="41"/>
      <c r="K90" s="41"/>
      <c r="L90" s="42"/>
    </row>
    <row r="91" spans="4:18" ht="18" x14ac:dyDescent="0.35">
      <c r="D91" s="37"/>
      <c r="E91" s="48">
        <f>L80</f>
        <v>130000</v>
      </c>
      <c r="F91" s="49" t="s">
        <v>13</v>
      </c>
      <c r="G91" s="48">
        <f>D75</f>
        <v>37000</v>
      </c>
      <c r="H91" s="49"/>
      <c r="I91" s="108">
        <f>E91-G91</f>
        <v>93000</v>
      </c>
      <c r="J91" s="108"/>
      <c r="K91" s="50" t="s">
        <v>14</v>
      </c>
      <c r="L91" s="44"/>
    </row>
    <row r="92" spans="4:18" ht="15" thickBot="1" x14ac:dyDescent="0.35">
      <c r="D92" s="45"/>
      <c r="E92" s="46"/>
      <c r="F92" s="46"/>
      <c r="G92" s="46"/>
      <c r="H92" s="46"/>
      <c r="I92" s="46"/>
      <c r="J92" s="46"/>
      <c r="K92" s="46"/>
      <c r="L92" s="47"/>
    </row>
    <row r="98" spans="5:10" ht="15.6" x14ac:dyDescent="0.3">
      <c r="E98" s="51" t="s">
        <v>6</v>
      </c>
      <c r="F98" s="51"/>
      <c r="G98" s="109" t="s">
        <v>20</v>
      </c>
      <c r="H98" s="109"/>
      <c r="I98" s="51"/>
      <c r="J98" s="53" t="s">
        <v>7</v>
      </c>
    </row>
    <row r="99" spans="5:10" ht="15.6" x14ac:dyDescent="0.3">
      <c r="E99" s="54"/>
      <c r="F99" s="54"/>
      <c r="G99" s="54"/>
      <c r="H99" s="55"/>
      <c r="I99" s="54"/>
      <c r="J99" s="54"/>
    </row>
    <row r="100" spans="5:10" ht="15.6" x14ac:dyDescent="0.3">
      <c r="E100" s="56">
        <v>37000</v>
      </c>
      <c r="F100" s="52"/>
      <c r="G100" s="52"/>
      <c r="H100" s="57"/>
      <c r="I100" s="56"/>
      <c r="J100" s="56">
        <f>L80</f>
        <v>130000</v>
      </c>
    </row>
    <row r="101" spans="5:10" ht="15.6" x14ac:dyDescent="0.3">
      <c r="E101" s="58"/>
      <c r="F101" s="59"/>
      <c r="G101" s="59"/>
      <c r="H101" s="57"/>
      <c r="I101" s="33"/>
      <c r="J101" s="59"/>
    </row>
    <row r="102" spans="5:10" ht="15.6" x14ac:dyDescent="0.3">
      <c r="E102" s="52"/>
      <c r="F102" s="60"/>
      <c r="G102" s="58">
        <f>J100-E100</f>
        <v>93000</v>
      </c>
      <c r="H102" s="59" t="s">
        <v>35</v>
      </c>
      <c r="I102" s="61"/>
      <c r="J102" s="52"/>
    </row>
  </sheetData>
  <mergeCells count="17">
    <mergeCell ref="L68:M68"/>
    <mergeCell ref="O68:P68"/>
    <mergeCell ref="I91:J91"/>
    <mergeCell ref="G98:H98"/>
    <mergeCell ref="L45:M45"/>
    <mergeCell ref="O45:P45"/>
    <mergeCell ref="L53:M53"/>
    <mergeCell ref="O53:P53"/>
    <mergeCell ref="L61:M61"/>
    <mergeCell ref="O61:P61"/>
    <mergeCell ref="L36:M36"/>
    <mergeCell ref="O36:P36"/>
    <mergeCell ref="A2:L2"/>
    <mergeCell ref="L20:M20"/>
    <mergeCell ref="O20:P20"/>
    <mergeCell ref="L28:M28"/>
    <mergeCell ref="O28:P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Supuesto1</vt:lpstr>
      <vt:lpstr>SoluciónSup1</vt:lpstr>
    </vt:vector>
  </TitlesOfParts>
  <Company>Mensoft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Mensoft Consultores</dc:creator>
  <cp:lastModifiedBy>Anica, Oscar Esteban</cp:lastModifiedBy>
  <cp:lastPrinted>2016-07-07T13:23:45Z</cp:lastPrinted>
  <dcterms:created xsi:type="dcterms:W3CDTF">2016-07-07T09:19:26Z</dcterms:created>
  <dcterms:modified xsi:type="dcterms:W3CDTF">2023-12-05T19:40:36Z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c3caa80-b45a-41c4-be35-6a080a795a59_Enabled">
    <vt:lpwstr>true</vt:lpwstr>
  </property>
  <property fmtid="{D5CDD505-2E9C-101B-9397-08002B2CF9AE}" pid="3" name="MSIP_Label_ec3caa80-b45a-41c4-be35-6a080a795a59_SetDate">
    <vt:lpwstr>2023-12-05T19:27:44Z</vt:lpwstr>
  </property>
  <property fmtid="{D5CDD505-2E9C-101B-9397-08002B2CF9AE}" pid="4" name="MSIP_Label_ec3caa80-b45a-41c4-be35-6a080a795a59_Method">
    <vt:lpwstr>Privileged</vt:lpwstr>
  </property>
  <property fmtid="{D5CDD505-2E9C-101B-9397-08002B2CF9AE}" pid="5" name="MSIP_Label_ec3caa80-b45a-41c4-be35-6a080a795a59_Name">
    <vt:lpwstr>ec3caa80-b45a-41c4-be35-6a080a795a59</vt:lpwstr>
  </property>
  <property fmtid="{D5CDD505-2E9C-101B-9397-08002B2CF9AE}" pid="6" name="MSIP_Label_ec3caa80-b45a-41c4-be35-6a080a795a59_SiteId">
    <vt:lpwstr>fee2180b-69b6-4afe-9f14-ccd70bd4c737</vt:lpwstr>
  </property>
  <property fmtid="{D5CDD505-2E9C-101B-9397-08002B2CF9AE}" pid="7" name="MSIP_Label_ec3caa80-b45a-41c4-be35-6a080a795a59_ActionId">
    <vt:lpwstr>b8b10bc9-46af-4917-8121-575520a16e2d</vt:lpwstr>
  </property>
  <property fmtid="{D5CDD505-2E9C-101B-9397-08002B2CF9AE}" pid="8" name="MSIP_Label_ec3caa80-b45a-41c4-be35-6a080a795a59_ContentBits">
    <vt:lpwstr>0</vt:lpwstr>
  </property>
</Properties>
</file>