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\RepGit\Git\cmd\dam18technologycrashcourse\"/>
    </mc:Choice>
  </mc:AlternateContent>
  <bookViews>
    <workbookView xWindow="0" yWindow="0" windowWidth="19200" windowHeight="8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B12" i="1"/>
  <c r="B16" i="1"/>
  <c r="B14" i="1"/>
  <c r="B15" i="1" s="1"/>
  <c r="B13" i="1"/>
  <c r="B10" i="1"/>
  <c r="B8" i="1"/>
  <c r="C6" i="1"/>
</calcChain>
</file>

<file path=xl/sharedStrings.xml><?xml version="1.0" encoding="utf-8"?>
<sst xmlns="http://schemas.openxmlformats.org/spreadsheetml/2006/main" count="29" uniqueCount="29">
  <si>
    <t>dam18/query_logs/2018/08/2018_08_18452212_log.json</t>
  </si>
  <si>
    <t>dam18/query_logs/2018/08/2018_08_18452212_summary.json</t>
  </si>
  <si>
    <t>dam18/query_logs/2018/09/2018_09_18452212_log.json</t>
  </si>
  <si>
    <t>dam18/query_logs/2018/09/2018_09_18452212_summary.json</t>
  </si>
  <si>
    <t>Fecha</t>
  </si>
  <si>
    <t>hora</t>
  </si>
  <si>
    <t>capacidad</t>
  </si>
  <si>
    <t>ficheros</t>
  </si>
  <si>
    <t>Capacidad/mes</t>
  </si>
  <si>
    <t>Years</t>
  </si>
  <si>
    <t>Meses</t>
  </si>
  <si>
    <t>Destinaciones</t>
  </si>
  <si>
    <t>Promedio bytes</t>
  </si>
  <si>
    <t>Almacenamiento estándar en S3</t>
  </si>
  <si>
    <t>Primeros 50 TB/mes</t>
  </si>
  <si>
    <t>0,023 USD por GB</t>
  </si>
  <si>
    <t>Siguientes 450 TB/mes</t>
  </si>
  <si>
    <t>0,022 USD por GB</t>
  </si>
  <si>
    <t>Más de 500 TB/mes</t>
  </si>
  <si>
    <t>0,021 USD por GB</t>
  </si>
  <si>
    <t>Total capacidad necesaria</t>
  </si>
  <si>
    <t>bytes</t>
  </si>
  <si>
    <t>cte</t>
  </si>
  <si>
    <t>KB</t>
  </si>
  <si>
    <t>MB</t>
  </si>
  <si>
    <t>GB</t>
  </si>
  <si>
    <t>TB</t>
  </si>
  <si>
    <t>Precio mensual (USD)</t>
  </si>
  <si>
    <t>Precio mensual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</si>
</sst>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D5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14" fontId="0" fillId="0" borderId="0" xfId="0" applyNumberFormat="1" applyBorder="1"/>
    <xf numFmtId="21" fontId="0" fillId="0" borderId="0" xfId="0" applyNumberFormat="1" applyBorder="1"/>
    <xf numFmtId="0" fontId="0" fillId="0" borderId="0" xfId="0" applyBorder="1"/>
    <xf numFmtId="14" fontId="0" fillId="0" borderId="2" xfId="0" applyNumberFormat="1" applyBorder="1"/>
    <xf numFmtId="21" fontId="0" fillId="0" borderId="2" xfId="0" applyNumberFormat="1" applyBorder="1"/>
    <xf numFmtId="0" fontId="0" fillId="0" borderId="2" xfId="0" applyBorder="1"/>
    <xf numFmtId="0" fontId="2" fillId="0" borderId="0" xfId="0" applyFont="1"/>
    <xf numFmtId="0" fontId="1" fillId="0" borderId="3" xfId="0" applyFont="1" applyBorder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Border="1"/>
    <xf numFmtId="3" fontId="0" fillId="0" borderId="0" xfId="0" applyNumberFormat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4" fontId="1" fillId="0" borderId="5" xfId="0" applyNumberFormat="1" applyFont="1" applyBorder="1" applyAlignment="1">
      <alignment horizontal="left" vertical="top"/>
    </xf>
    <xf numFmtId="2" fontId="1" fillId="0" borderId="5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selection activeCell="D12" sqref="D12"/>
    </sheetView>
  </sheetViews>
  <sheetFormatPr baseColWidth="10" defaultRowHeight="15" x14ac:dyDescent="0.25"/>
  <cols>
    <col min="1" max="1" width="23.7109375" bestFit="1" customWidth="1"/>
    <col min="2" max="2" width="15.28515625" bestFit="1" customWidth="1"/>
    <col min="3" max="3" width="12.7109375" customWidth="1"/>
    <col min="4" max="4" width="56.5703125" bestFit="1" customWidth="1"/>
  </cols>
  <sheetData>
    <row r="1" spans="1:7" ht="15.75" thickBot="1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7" x14ac:dyDescent="0.25">
      <c r="A2" s="2">
        <v>43409</v>
      </c>
      <c r="B2" s="3">
        <v>0.97370370370370374</v>
      </c>
      <c r="C2" s="4">
        <v>278553</v>
      </c>
      <c r="D2" s="4" t="s">
        <v>0</v>
      </c>
      <c r="F2" s="21" t="s">
        <v>22</v>
      </c>
      <c r="G2" s="22">
        <v>1024</v>
      </c>
    </row>
    <row r="3" spans="1:7" x14ac:dyDescent="0.25">
      <c r="A3" s="2">
        <v>43409</v>
      </c>
      <c r="B3" s="3">
        <v>0.97370370370370374</v>
      </c>
      <c r="C3" s="4">
        <v>138</v>
      </c>
      <c r="D3" s="4" t="s">
        <v>1</v>
      </c>
    </row>
    <row r="4" spans="1:7" x14ac:dyDescent="0.25">
      <c r="A4" s="2">
        <v>43409</v>
      </c>
      <c r="B4" s="3">
        <v>0.97370370370370374</v>
      </c>
      <c r="C4" s="4">
        <v>232922</v>
      </c>
      <c r="D4" s="4" t="s">
        <v>2</v>
      </c>
    </row>
    <row r="5" spans="1:7" ht="15.75" thickBot="1" x14ac:dyDescent="0.3">
      <c r="A5" s="5">
        <v>43409</v>
      </c>
      <c r="B5" s="6">
        <v>0.97370370370370374</v>
      </c>
      <c r="C5" s="7">
        <v>133</v>
      </c>
      <c r="D5" s="7" t="s">
        <v>3</v>
      </c>
    </row>
    <row r="6" spans="1:7" x14ac:dyDescent="0.25">
      <c r="C6">
        <f>SUM(C2:C5)</f>
        <v>511746</v>
      </c>
    </row>
    <row r="8" spans="1:7" x14ac:dyDescent="0.25">
      <c r="A8" s="9" t="s">
        <v>8</v>
      </c>
      <c r="B8">
        <f>C6/2</f>
        <v>255873</v>
      </c>
      <c r="C8" s="8" t="s">
        <v>12</v>
      </c>
    </row>
    <row r="9" spans="1:7" x14ac:dyDescent="0.25">
      <c r="A9" s="9" t="s">
        <v>9</v>
      </c>
      <c r="B9">
        <v>5</v>
      </c>
    </row>
    <row r="10" spans="1:7" x14ac:dyDescent="0.25">
      <c r="A10" s="9" t="s">
        <v>10</v>
      </c>
      <c r="B10">
        <f>B9*12</f>
        <v>60</v>
      </c>
    </row>
    <row r="11" spans="1:7" x14ac:dyDescent="0.25">
      <c r="A11" s="9" t="s">
        <v>11</v>
      </c>
      <c r="B11">
        <v>5000</v>
      </c>
    </row>
    <row r="12" spans="1:7" x14ac:dyDescent="0.25">
      <c r="A12" s="9" t="s">
        <v>20</v>
      </c>
      <c r="B12" s="16">
        <f>B8*B10*B11</f>
        <v>76761900000</v>
      </c>
      <c r="C12" t="s">
        <v>21</v>
      </c>
    </row>
    <row r="13" spans="1:7" x14ac:dyDescent="0.25">
      <c r="A13" s="15"/>
      <c r="B13" s="16">
        <f>ROUNDUP(B12/$G$2,0)</f>
        <v>74962793</v>
      </c>
      <c r="C13" t="s">
        <v>23</v>
      </c>
    </row>
    <row r="14" spans="1:7" ht="15.75" thickBot="1" x14ac:dyDescent="0.3">
      <c r="A14" s="15"/>
      <c r="B14" s="16">
        <f t="shared" ref="B14:B16" si="0">ROUNDUP(B13/$G$2,0)</f>
        <v>73206</v>
      </c>
      <c r="C14" t="s">
        <v>24</v>
      </c>
    </row>
    <row r="15" spans="1:7" ht="15.75" thickBot="1" x14ac:dyDescent="0.3">
      <c r="A15" s="15"/>
      <c r="B15" s="16">
        <f t="shared" si="0"/>
        <v>72</v>
      </c>
      <c r="C15" t="s">
        <v>25</v>
      </c>
      <c r="D15" s="19">
        <f>B15*C19</f>
        <v>1.6559999999999999</v>
      </c>
      <c r="E15" t="s">
        <v>27</v>
      </c>
    </row>
    <row r="16" spans="1:7" ht="15.75" thickBot="1" x14ac:dyDescent="0.3">
      <c r="A16" s="15"/>
      <c r="B16" s="16">
        <f t="shared" si="0"/>
        <v>1</v>
      </c>
      <c r="C16" t="s">
        <v>26</v>
      </c>
      <c r="D16" s="20">
        <f>D15/1.13</f>
        <v>1.465486725663717</v>
      </c>
      <c r="E16" t="s">
        <v>28</v>
      </c>
    </row>
    <row r="18" spans="1:3" ht="30" customHeight="1" thickBot="1" x14ac:dyDescent="0.3">
      <c r="A18" s="14" t="s">
        <v>13</v>
      </c>
      <c r="B18" s="14"/>
    </row>
    <row r="19" spans="1:3" ht="30" x14ac:dyDescent="0.25">
      <c r="A19" s="17" t="s">
        <v>14</v>
      </c>
      <c r="B19" s="18" t="s">
        <v>15</v>
      </c>
      <c r="C19">
        <v>2.3E-2</v>
      </c>
    </row>
    <row r="20" spans="1:3" ht="28.5" x14ac:dyDescent="0.25">
      <c r="A20" s="12" t="s">
        <v>16</v>
      </c>
      <c r="B20" s="13" t="s">
        <v>17</v>
      </c>
    </row>
    <row r="21" spans="1:3" ht="28.5" x14ac:dyDescent="0.25">
      <c r="A21" s="10" t="s">
        <v>18</v>
      </c>
      <c r="B21" s="11" t="s">
        <v>19</v>
      </c>
    </row>
  </sheetData>
  <mergeCells count="1">
    <mergeCell ref="A18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2018-11-13T22:00:52Z</dcterms:created>
  <dcterms:modified xsi:type="dcterms:W3CDTF">2018-11-13T22:16:58Z</dcterms:modified>
</cp:coreProperties>
</file>