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POTS - Titanite Team\Data Entity Types Audit\US Coal Review\"/>
    </mc:Choice>
  </mc:AlternateContent>
  <xr:revisionPtr revIDLastSave="0" documentId="8_{F07BB983-3D9A-42D3-8DB4-B38A54193E76}" xr6:coauthVersionLast="47" xr6:coauthVersionMax="47" xr10:uidLastSave="{00000000-0000-0000-0000-000000000000}"/>
  <bookViews>
    <workbookView xWindow="57645" yWindow="2790" windowWidth="18510" windowHeight="17940" xr2:uid="{86F684F4-DAE9-4999-BFB7-665FF6ED724D}"/>
  </bookViews>
  <sheets>
    <sheet name="Sheet1" sheetId="1" r:id="rId1"/>
  </sheets>
  <definedNames>
    <definedName name="Ph_carloadstbl">Sheet1!$B$1:$K$7</definedName>
  </definedName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H6" i="1"/>
  <c r="H5" i="1"/>
  <c r="H4" i="1"/>
  <c r="H3" i="1"/>
  <c r="E3" i="1"/>
  <c r="E4" i="1"/>
  <c r="E5" i="1"/>
  <c r="E6" i="1"/>
  <c r="K6" i="1"/>
  <c r="K5" i="1"/>
  <c r="K4" i="1"/>
</calcChain>
</file>

<file path=xl/sharedStrings.xml><?xml version="1.0" encoding="utf-8"?>
<sst xmlns="http://schemas.openxmlformats.org/spreadsheetml/2006/main" count="15" uniqueCount="13">
  <si>
    <t>CSX</t>
  </si>
  <si>
    <t>NS</t>
  </si>
  <si>
    <t>BNSF</t>
  </si>
  <si>
    <t>UP</t>
  </si>
  <si>
    <t>YTD 2021</t>
  </si>
  <si>
    <t>Y/y chg</t>
  </si>
  <si>
    <t>US Class 1 railroads' weekly coal carloads</t>
  </si>
  <si>
    <t>YTD 2022</t>
  </si>
  <si>
    <t>Source: McCloskey by OPIS, Company websites</t>
  </si>
  <si>
    <t>Q3TD 2022</t>
  </si>
  <si>
    <t>Q3TD 2021</t>
  </si>
  <si>
    <t>Week 36 2022</t>
  </si>
  <si>
    <t>Week 36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</si>
</sst>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6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sz val="8"/>
      <name val="Arial"/>
      <family val="2"/>
    </font>
    <font>
      <sz val="8"/>
      <color theme="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BEBE"/>
        <bgColor indexed="64"/>
      </patternFill>
    </fill>
    <fill>
      <patternFill patternType="solid">
        <fgColor rgb="FF7F808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707C8A"/>
      </top>
      <bottom style="medium">
        <color rgb="FF707C8A"/>
      </bottom>
      <diagonal/>
    </border>
    <border>
      <left/>
      <right/>
      <top style="thin">
        <color rgb="FF707C8A"/>
      </top>
      <bottom style="thin">
        <color rgb="FF707C8A"/>
      </bottom>
      <diagonal/>
    </border>
    <border>
      <left/>
      <right/>
      <top/>
      <bottom style="medium">
        <color rgb="FF707C8A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Alignment="0">
      <alignment horizontal="left" vertical="top" wrapText="1"/>
    </xf>
    <xf numFmtId="0" fontId="3" fillId="0" borderId="0" applyNumberFormat="0">
      <alignment horizontal="left"/>
    </xf>
    <xf numFmtId="0" fontId="3" fillId="0" borderId="0" applyNumberFormat="0">
      <alignment horizontal="left"/>
    </xf>
    <xf numFmtId="3" fontId="4" fillId="0" borderId="1" applyNumberFormat="0" applyAlignment="0">
      <alignment vertical="center"/>
    </xf>
    <xf numFmtId="0" fontId="5" fillId="0" borderId="0" applyNumberFormat="0">
      <alignment horizontal="left" vertical="center" wrapText="1" indent="2"/>
    </xf>
    <xf numFmtId="0" fontId="4" fillId="0" borderId="2" applyNumberFormat="0" applyAlignment="0">
      <alignment horizontal="left" vertical="center"/>
    </xf>
    <xf numFmtId="0" fontId="5" fillId="0" borderId="0" applyNumberFormat="0">
      <alignment horizontal="left" vertical="center" wrapText="1"/>
    </xf>
    <xf numFmtId="0" fontId="6" fillId="2" borderId="0" applyNumberFormat="0" applyAlignment="0">
      <alignment horizontal="left" vertical="center"/>
    </xf>
    <xf numFmtId="0" fontId="5" fillId="0" borderId="0" applyNumberFormat="0">
      <alignment horizontal="left" vertical="center" wrapText="1" indent="4"/>
    </xf>
    <xf numFmtId="0" fontId="5" fillId="0" borderId="0" applyNumberFormat="0">
      <alignment horizontal="left" vertical="center" wrapText="1" indent="3"/>
    </xf>
    <xf numFmtId="0" fontId="4" fillId="0" borderId="3" applyNumberFormat="0" applyAlignment="0">
      <alignment wrapText="1"/>
    </xf>
    <xf numFmtId="0" fontId="4" fillId="0" borderId="0" applyNumberFormat="0" applyAlignment="0">
      <alignment wrapText="1"/>
    </xf>
    <xf numFmtId="0" fontId="7" fillId="3" borderId="0" applyNumberFormat="0">
      <alignment horizontal="left" vertical="center"/>
    </xf>
    <xf numFmtId="0" fontId="8" fillId="3" borderId="0" applyNumberFormat="0">
      <alignment horizontal="left" vertical="center"/>
    </xf>
  </cellStyleXfs>
  <cellXfs count="11">
    <xf numFmtId="0" fontId="0" fillId="0" borderId="0" xfId="0"/>
    <xf numFmtId="0" fontId="4" fillId="0" borderId="3" xfId="13" applyAlignment="1"/>
    <xf numFmtId="0" fontId="4" fillId="0" borderId="3" xfId="13" applyAlignment="1">
      <alignment horizontal="right"/>
    </xf>
    <xf numFmtId="164" fontId="0" fillId="0" borderId="0" xfId="2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0" fontId="9" fillId="4" borderId="0" xfId="0" applyFont="1" applyFill="1"/>
    <xf numFmtId="165" fontId="9" fillId="4" borderId="0" xfId="1" applyNumberFormat="1" applyFont="1" applyFill="1" applyAlignment="1">
      <alignment horizontal="right"/>
    </xf>
    <xf numFmtId="164" fontId="9" fillId="4" borderId="0" xfId="2" applyNumberFormat="1" applyFont="1" applyFill="1" applyAlignment="1">
      <alignment horizontal="right"/>
    </xf>
    <xf numFmtId="3" fontId="9" fillId="4" borderId="0" xfId="0" applyNumberFormat="1" applyFont="1" applyFill="1"/>
    <xf numFmtId="0" fontId="8" fillId="3" borderId="0" xfId="16" applyAlignment="1">
      <alignment horizontal="left" vertical="center"/>
    </xf>
    <xf numFmtId="0" fontId="3" fillId="0" borderId="0" xfId="4" applyAlignment="1">
      <alignment horizontal="left"/>
    </xf>
  </cellXfs>
  <cellStyles count="17">
    <cellStyle name="Comma" xfId="1" builtinId="3"/>
    <cellStyle name="Normal" xfId="0" builtinId="0"/>
    <cellStyle name="Normal 2" xfId="3" xr:uid="{4F5ACCAB-8919-47B7-8AD3-01B0C0B66A3E}"/>
    <cellStyle name="Percent" xfId="2" builtinId="5"/>
    <cellStyle name="phx-col-head" xfId="14" xr:uid="{77EEDBEE-09B4-4B15-880B-9DF90380241C}"/>
    <cellStyle name="phx-col-head-last" xfId="13" xr:uid="{5B85FEF3-970C-41E9-9CCB-EF5B21DE5329}"/>
    <cellStyle name="phx-header" xfId="16" xr:uid="{A0C297AF-48F1-4995-9AC0-DE592375B2EB}"/>
    <cellStyle name="phx-HL-cell" xfId="10" xr:uid="{33FA46A8-F1E2-4931-99E9-BDC807A87FAB}"/>
    <cellStyle name="phx-HL-row" xfId="8" xr:uid="{1AA88EAA-49D3-4DB3-BEAB-04A68137F5CC}"/>
    <cellStyle name="phx-level1" xfId="9" xr:uid="{EA3BB270-B628-478B-A922-701BA620B9E1}"/>
    <cellStyle name="phx-level2" xfId="7" xr:uid="{08EE3257-1D20-4575-93A0-A0C021ADB38A}"/>
    <cellStyle name="phx-level3" xfId="12" xr:uid="{32B991AE-946D-4F2F-A7CF-55E6B2FD62C4}"/>
    <cellStyle name="phx-level4" xfId="11" xr:uid="{A525E00A-C065-44D7-A5F9-11D9DEEA67F4}"/>
    <cellStyle name="phx-note" xfId="5" xr:uid="{416B4716-4BE4-401B-B033-D616EDC36FDF}"/>
    <cellStyle name="phx-source" xfId="4" xr:uid="{D531BFEB-330D-4AE0-B83E-35368C4FB90B}"/>
    <cellStyle name="phx-subhead" xfId="15" xr:uid="{62BD4809-69AA-4489-AB0F-9ADC795DB597}"/>
    <cellStyle name="phx-total-row" xfId="6" xr:uid="{8C4869DB-CC3F-4F28-8F31-964772FC7B72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8E88-FF83-4F28-8B82-9FF02E31C712}">
  <dimension ref="B1:K7"/>
  <sheetViews>
    <sheetView tabSelected="1" topLeftCell="B1" zoomScale="170" zoomScaleNormal="170" workbookViewId="0">
      <selection activeCell="H10" sqref="H10"/>
    </sheetView>
  </sheetViews>
  <sheetFormatPr defaultRowHeight="14.5" x14ac:dyDescent="0.35"/>
  <cols>
    <col min="2" max="2" width="5.54296875" bestFit="1" customWidth="1"/>
    <col min="3" max="4" width="10.54296875" bestFit="1" customWidth="1"/>
    <col min="5" max="5" width="6.81640625" bestFit="1" customWidth="1"/>
    <col min="6" max="6" width="10" bestFit="1" customWidth="1"/>
    <col min="7" max="7" width="8.81640625" bestFit="1" customWidth="1"/>
    <col min="8" max="8" width="7.54296875" bestFit="1" customWidth="1"/>
    <col min="9" max="9" width="15.6328125" bestFit="1" customWidth="1"/>
    <col min="10" max="10" width="10" bestFit="1" customWidth="1"/>
    <col min="11" max="11" width="6.81640625" bestFit="1" customWidth="1"/>
  </cols>
  <sheetData>
    <row r="1" spans="2:11" x14ac:dyDescent="0.35">
      <c r="B1" s="9" t="s">
        <v>6</v>
      </c>
      <c r="C1" s="9"/>
      <c r="D1" s="9"/>
      <c r="E1" s="9"/>
      <c r="F1" s="9"/>
      <c r="G1" s="9"/>
      <c r="H1" s="9"/>
      <c r="I1" s="9"/>
      <c r="J1" s="9"/>
      <c r="K1" s="9"/>
    </row>
    <row r="2" spans="2:11" ht="15" thickBot="1" x14ac:dyDescent="0.4">
      <c r="B2" s="1"/>
      <c r="C2" s="2" t="s">
        <v>11</v>
      </c>
      <c r="D2" s="2" t="s">
        <v>12</v>
      </c>
      <c r="E2" s="2" t="s">
        <v>5</v>
      </c>
      <c r="F2" s="2" t="s">
        <v>9</v>
      </c>
      <c r="G2" s="2" t="s">
        <v>10</v>
      </c>
      <c r="H2" s="2" t="s">
        <v>5</v>
      </c>
      <c r="I2" s="2" t="s">
        <v>7</v>
      </c>
      <c r="J2" s="2" t="s">
        <v>4</v>
      </c>
      <c r="K2" s="2" t="s">
        <v>5</v>
      </c>
    </row>
    <row r="3" spans="2:11" x14ac:dyDescent="0.35">
      <c r="B3" t="s">
        <v>0</v>
      </c>
      <c r="C3" s="4">
        <v>12190</v>
      </c>
      <c r="D3" s="4">
        <v>11512</v>
      </c>
      <c r="E3" s="3">
        <f>C3/D3-1</f>
        <v>5.8895066018068043E-2</v>
      </c>
      <c r="F3" s="4">
        <v>119541</v>
      </c>
      <c r="G3" s="4">
        <v>125057</v>
      </c>
      <c r="H3" s="3">
        <f>F3/G3-1</f>
        <v>-4.4107886803617546E-2</v>
      </c>
      <c r="I3" s="4">
        <v>428010</v>
      </c>
      <c r="J3" s="4">
        <v>455532</v>
      </c>
      <c r="K3" s="3">
        <f>I3/J3-1</f>
        <v>-6.0417270356418418E-2</v>
      </c>
    </row>
    <row r="4" spans="2:11" x14ac:dyDescent="0.35">
      <c r="B4" t="s">
        <v>1</v>
      </c>
      <c r="C4" s="4">
        <v>12300</v>
      </c>
      <c r="D4" s="4">
        <v>11165</v>
      </c>
      <c r="E4" s="3">
        <f t="shared" ref="E4:E6" si="0">C4/D4-1</f>
        <v>0.10165696372592925</v>
      </c>
      <c r="F4" s="4">
        <v>131699</v>
      </c>
      <c r="G4" s="4">
        <v>111132</v>
      </c>
      <c r="H4" s="3">
        <f t="shared" ref="H4:H6" si="1">F4/G4-1</f>
        <v>0.18506820717705064</v>
      </c>
      <c r="I4" s="4">
        <v>449437</v>
      </c>
      <c r="J4" s="4">
        <v>431763</v>
      </c>
      <c r="K4" s="3">
        <f t="shared" ref="K4:K6" si="2">I4/J4-1</f>
        <v>4.0934494155358436E-2</v>
      </c>
    </row>
    <row r="5" spans="2:11" s="5" customFormat="1" x14ac:dyDescent="0.35">
      <c r="B5" s="5" t="s">
        <v>2</v>
      </c>
      <c r="C5" s="6">
        <v>30582</v>
      </c>
      <c r="D5" s="6">
        <v>32412</v>
      </c>
      <c r="E5" s="7">
        <f t="shared" si="0"/>
        <v>-5.6460570159200252E-2</v>
      </c>
      <c r="F5" s="6">
        <v>305708</v>
      </c>
      <c r="G5" s="6">
        <v>308543</v>
      </c>
      <c r="H5" s="7">
        <f t="shared" si="1"/>
        <v>-9.1883465189617208E-3</v>
      </c>
      <c r="I5" s="8">
        <v>1072335</v>
      </c>
      <c r="J5" s="8">
        <v>1039759</v>
      </c>
      <c r="K5" s="7">
        <f t="shared" si="2"/>
        <v>3.1330337126199481E-2</v>
      </c>
    </row>
    <row r="6" spans="2:11" x14ac:dyDescent="0.35">
      <c r="B6" t="s">
        <v>3</v>
      </c>
      <c r="C6" s="4">
        <v>17216</v>
      </c>
      <c r="D6" s="4">
        <v>19061</v>
      </c>
      <c r="E6" s="3">
        <f t="shared" si="0"/>
        <v>-9.6794501862441651E-2</v>
      </c>
      <c r="F6" s="4">
        <v>169891</v>
      </c>
      <c r="G6" s="4">
        <v>163722</v>
      </c>
      <c r="H6" s="3">
        <f t="shared" si="1"/>
        <v>3.7679725388158003E-2</v>
      </c>
      <c r="I6" s="4">
        <v>572148</v>
      </c>
      <c r="J6" s="4">
        <v>511814</v>
      </c>
      <c r="K6" s="3">
        <f t="shared" si="2"/>
        <v>0.11788266831309802</v>
      </c>
    </row>
    <row r="7" spans="2:11" x14ac:dyDescent="0.35">
      <c r="B7" s="10" t="s">
        <v>8</v>
      </c>
      <c r="C7" s="10"/>
      <c r="D7" s="10"/>
      <c r="E7" s="10"/>
      <c r="F7" s="10"/>
      <c r="G7" s="10"/>
      <c r="H7" s="10"/>
      <c r="I7" s="10"/>
      <c r="J7" s="10"/>
      <c r="K7" s="10"/>
    </row>
  </sheetData>
  <mergeCells count="2">
    <mergeCell ref="B1:K1"/>
    <mergeCell ref="B7:K7"/>
  </mergeCells>
  <conditionalFormatting sqref="C3:K4 C6:K6 C5:H5 K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DB1FA1B7BD6648B900E5B51A1A9F9F" ma:contentTypeVersion="15" ma:contentTypeDescription="Create a new document." ma:contentTypeScope="" ma:versionID="048092f29a0f9d8913bcfd50e7e7ea28">
  <xsd:schema xmlns:xsd="http://www.w3.org/2001/XMLSchema" xmlns:xs="http://www.w3.org/2001/XMLSchema" xmlns:p="http://schemas.microsoft.com/office/2006/metadata/properties" xmlns:ns2="c0370b01-b54b-4889-b4c2-218da209c457" xmlns:ns3="0058d9d3-911f-4abf-bd33-dfe0982c7459" targetNamespace="http://schemas.microsoft.com/office/2006/metadata/properties" ma:root="true" ma:fieldsID="49c9a8e5031004534529e2b9b2b4c7b3" ns2:_="" ns3:_="">
    <xsd:import namespace="c0370b01-b54b-4889-b4c2-218da209c457"/>
    <xsd:import namespace="0058d9d3-911f-4abf-bd33-dfe0982c74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370b01-b54b-4889-b4c2-218da209c4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fc86aee-2316-4aa8-bee6-c39f0d543c8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58d9d3-911f-4abf-bd33-dfe0982c74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3c124b1-7314-4cb3-8bc4-429c56dfdc86}" ma:internalName="TaxCatchAll" ma:showField="CatchAllData" ma:web="0058d9d3-911f-4abf-bd33-dfe0982c74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BF362D-78AD-4A5D-8E8E-D75EFA9E25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68E7A8-FFD4-44A1-A39C-96BF2B9988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370b01-b54b-4889-b4c2-218da209c457"/>
    <ds:schemaRef ds:uri="0058d9d3-911f-4abf-bd33-dfe0982c74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Ph_carloadstbl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Green</dc:creator>
  <cp:lastModifiedBy>George Gavrilis</cp:lastModifiedBy>
  <dcterms:created xsi:type="dcterms:W3CDTF">2021-02-25T19:59:28Z</dcterms:created>
  <dcterms:modified xsi:type="dcterms:W3CDTF">2022-09-20T15:06:23Z</dcterms:modified>
</cp:coreProperties>
</file>