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RM\Modellen\02 Tool Development\140 Replicating portfolio\UL met garantie\Python + notebook\"/>
    </mc:Choice>
  </mc:AlternateContent>
  <xr:revisionPtr revIDLastSave="0" documentId="8_{67CAC03F-BBB2-4A9E-B068-431570F6DE6D}" xr6:coauthVersionLast="47" xr6:coauthVersionMax="47" xr10:uidLastSave="{00000000-0000-0000-0000-000000000000}"/>
  <bookViews>
    <workbookView xWindow="1140" yWindow="1905" windowWidth="18225" windowHeight="7710" xr2:uid="{999ED885-9AB9-43B1-9434-B8069C80D7C9}"/>
  </bookViews>
  <sheets>
    <sheet name="Blad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2" i="1"/>
  <c r="C2" i="1" s="1"/>
  <c r="D2" i="1" l="1"/>
  <c r="E2" i="1"/>
  <c r="F2" i="1"/>
  <c r="E15" i="1"/>
  <c r="F15" i="1"/>
  <c r="D15" i="1"/>
  <c r="D14" i="1"/>
  <c r="E14" i="1"/>
  <c r="F14" i="1"/>
  <c r="D13" i="1"/>
  <c r="E13" i="1"/>
  <c r="F13" i="1"/>
  <c r="F12" i="1"/>
  <c r="E12" i="1"/>
  <c r="D12" i="1"/>
  <c r="E11" i="1"/>
  <c r="F11" i="1"/>
  <c r="D11" i="1"/>
  <c r="D10" i="1"/>
  <c r="E10" i="1"/>
  <c r="F10" i="1"/>
  <c r="D9" i="1"/>
  <c r="E9" i="1"/>
  <c r="F9" i="1"/>
  <c r="F8" i="1"/>
  <c r="E8" i="1"/>
  <c r="D8" i="1"/>
  <c r="E7" i="1"/>
  <c r="F7" i="1"/>
  <c r="D7" i="1"/>
  <c r="D6" i="1"/>
  <c r="E6" i="1"/>
  <c r="F6" i="1"/>
  <c r="F5" i="1"/>
  <c r="D5" i="1"/>
  <c r="E5" i="1"/>
  <c r="F4" i="1"/>
  <c r="E4" i="1"/>
  <c r="D4" i="1"/>
  <c r="E3" i="1"/>
  <c r="F3" i="1"/>
  <c r="D3" i="1"/>
</calcChain>
</file>

<file path=xl/sharedStrings.xml><?xml version="1.0" encoding="utf-8"?>
<sst xmlns="http://schemas.openxmlformats.org/spreadsheetml/2006/main" count="20" uniqueCount="20">
  <si>
    <t>ReportingGroup</t>
  </si>
  <si>
    <t>FRGL</t>
  </si>
  <si>
    <t>FRGR</t>
  </si>
  <si>
    <t>UFGP</t>
  </si>
  <si>
    <t>UFGS</t>
  </si>
  <si>
    <t>UGGA</t>
  </si>
  <si>
    <t>UIGP</t>
  </si>
  <si>
    <t>UIGS</t>
  </si>
  <si>
    <t>ULGP</t>
  </si>
  <si>
    <t>ULGS</t>
  </si>
  <si>
    <t>UOGP</t>
  </si>
  <si>
    <t>UQGP</t>
  </si>
  <si>
    <t>UQGS</t>
  </si>
  <si>
    <t>URGP</t>
  </si>
  <si>
    <t>URGS</t>
  </si>
  <si>
    <t>ProductCode</t>
  </si>
  <si>
    <t>Portefeuille</t>
  </si>
  <si>
    <t>percentageAandelen</t>
  </si>
  <si>
    <t>percentageVastgoed</t>
  </si>
  <si>
    <t>percentageVastrentend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</si>
</sst>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RM/Modellen/02%20Tool%20Development/140%20Replicating%20portfolio/UL%20met%20garantie/Uitwerking%20UL%20garantie%20v14%20-%2030%20jaar%20v9%20alle%20polissen%20ESG%20bas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n%20asset%20mix%20(Chantal%20Jansen)/Tables%20Assumptions%20EA%20V14.0_2021Q3_ultimo%20-%20kopi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is data"/>
      <sheetName val="Fonds data"/>
      <sheetName val="Cashflow data"/>
      <sheetName val="Fondsen ontwikkeling"/>
      <sheetName val="Polis"/>
      <sheetName val="Returns"/>
      <sheetName val="GAMMA output alle polissen"/>
      <sheetName val="Gamma LifeOutput query Q3_voorz"/>
      <sheetName val="FundValuePrimoFactor"/>
      <sheetName val="dbo.Policies"/>
      <sheetName val="dbo.Premiums"/>
      <sheetName val="dbo.Coverages"/>
      <sheetName val="dbo.Funds"/>
      <sheetName val="dbo.PolicyFunds"/>
      <sheetName val="dbo.RiskProfiles"/>
      <sheetName val="dbo.Costs"/>
      <sheetName val="dbo.CostFunds"/>
      <sheetName val="dbo.FundCostPerunages"/>
      <sheetName val="IndexProxyTable"/>
      <sheetName val="AssetTable"/>
      <sheetName val="Input ESG"/>
      <sheetName val="AssumptionSettings"/>
      <sheetName val="Overview_Assumption_Tables"/>
      <sheetName val="Assumption_DatabaseFormat"/>
      <sheetName val="NonEconomicAssumptions 2020-12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FRGL</v>
          </cell>
          <cell r="B2" t="str">
            <v>HLS_UL</v>
          </cell>
          <cell r="K2" t="str">
            <v>HLS_UL</v>
          </cell>
          <cell r="L2" t="str">
            <v>FR</v>
          </cell>
        </row>
        <row r="3">
          <cell r="A3" t="str">
            <v>FRGR</v>
          </cell>
          <cell r="B3" t="str">
            <v>HLS_UL</v>
          </cell>
          <cell r="K3" t="str">
            <v>FAL_HYB_external</v>
          </cell>
          <cell r="L3" t="str">
            <v>UF</v>
          </cell>
        </row>
        <row r="4">
          <cell r="A4" t="str">
            <v>FRKL</v>
          </cell>
          <cell r="B4" t="str">
            <v>HLS_UL</v>
          </cell>
          <cell r="K4" t="str">
            <v>FAL_HYB_internal</v>
          </cell>
          <cell r="L4" t="str">
            <v>UF</v>
          </cell>
        </row>
        <row r="5">
          <cell r="A5" t="str">
            <v>FRKR</v>
          </cell>
          <cell r="B5" t="str">
            <v>HLS_UL</v>
          </cell>
          <cell r="K5" t="str">
            <v>FAL_UL</v>
          </cell>
          <cell r="L5" t="str">
            <v>UF</v>
          </cell>
        </row>
        <row r="6">
          <cell r="A6" t="str">
            <v>IBNM</v>
          </cell>
          <cell r="B6" t="str">
            <v>VSB_UL</v>
          </cell>
          <cell r="K6" t="str">
            <v>LAL_UL</v>
          </cell>
          <cell r="L6" t="str">
            <v>UG</v>
          </cell>
        </row>
        <row r="7">
          <cell r="A7" t="str">
            <v>IBNW</v>
          </cell>
          <cell r="B7" t="str">
            <v>VSB_NOM</v>
          </cell>
          <cell r="K7" t="str">
            <v>INT_HYB_external</v>
          </cell>
          <cell r="L7" t="str">
            <v>UI</v>
          </cell>
        </row>
        <row r="8">
          <cell r="A8" t="str">
            <v>IBNW</v>
          </cell>
          <cell r="B8" t="str">
            <v>VSB_ORV</v>
          </cell>
          <cell r="K8" t="str">
            <v>INT_HYB_internal</v>
          </cell>
          <cell r="L8" t="str">
            <v>UI</v>
          </cell>
        </row>
        <row r="9">
          <cell r="A9" t="str">
            <v>IBSH</v>
          </cell>
          <cell r="B9" t="str">
            <v>VSB_SPH_external</v>
          </cell>
          <cell r="K9" t="str">
            <v>INT_UL</v>
          </cell>
          <cell r="L9" t="str">
            <v>UI</v>
          </cell>
        </row>
        <row r="10">
          <cell r="A10" t="str">
            <v>IBSH</v>
          </cell>
          <cell r="B10" t="str">
            <v>VSB_SPH_internal</v>
          </cell>
          <cell r="K10" t="str">
            <v>NIP_HYB_external</v>
          </cell>
          <cell r="L10" t="str">
            <v>UL</v>
          </cell>
        </row>
        <row r="11">
          <cell r="A11" t="str">
            <v>IBWD</v>
          </cell>
          <cell r="B11" t="str">
            <v>VSB_NOM</v>
          </cell>
          <cell r="K11" t="str">
            <v>NIP_HYB_internal</v>
          </cell>
          <cell r="L11" t="str">
            <v>UL</v>
          </cell>
        </row>
        <row r="12">
          <cell r="A12" t="str">
            <v>IGLR</v>
          </cell>
          <cell r="B12" t="str">
            <v>LAL_DIL</v>
          </cell>
          <cell r="K12" t="str">
            <v>NIP_UL</v>
          </cell>
          <cell r="L12" t="str">
            <v>UL</v>
          </cell>
        </row>
        <row r="13">
          <cell r="A13" t="str">
            <v>IGRN</v>
          </cell>
          <cell r="B13" t="str">
            <v>LAL_ORV_FB</v>
          </cell>
          <cell r="K13" t="str">
            <v>NKV_UL</v>
          </cell>
          <cell r="L13" t="str">
            <v>UL</v>
          </cell>
        </row>
        <row r="14">
          <cell r="A14" t="str">
            <v>IGRN</v>
          </cell>
          <cell r="B14" t="str">
            <v>LAL_ORV_FB</v>
          </cell>
          <cell r="K14" t="str">
            <v>LOY_UL</v>
          </cell>
          <cell r="L14" t="str">
            <v>UO</v>
          </cell>
        </row>
        <row r="15">
          <cell r="A15" t="str">
            <v>IGRN</v>
          </cell>
          <cell r="B15" t="str">
            <v>LAL_ORV_NR</v>
          </cell>
          <cell r="K15" t="str">
            <v>DAV_UL</v>
          </cell>
          <cell r="L15" t="str">
            <v>UQ</v>
          </cell>
        </row>
        <row r="16">
          <cell r="A16" t="str">
            <v>IGRN</v>
          </cell>
          <cell r="B16" t="str">
            <v>LAL_ORV_NR</v>
          </cell>
          <cell r="K16" t="str">
            <v>GEN_HYB_external</v>
          </cell>
          <cell r="L16" t="str">
            <v>UR</v>
          </cell>
        </row>
        <row r="17">
          <cell r="A17" t="str">
            <v>IGRN</v>
          </cell>
          <cell r="B17" t="str">
            <v>LAL_ORV_ONB</v>
          </cell>
          <cell r="K17" t="str">
            <v>GEN_HYB_internal</v>
          </cell>
          <cell r="L17" t="str">
            <v>UR</v>
          </cell>
        </row>
        <row r="18">
          <cell r="A18" t="str">
            <v>IGRN</v>
          </cell>
          <cell r="B18" t="str">
            <v>LAL_ORV_RO</v>
          </cell>
          <cell r="K18" t="str">
            <v>GEN_UL</v>
          </cell>
          <cell r="L18" t="str">
            <v>UR</v>
          </cell>
        </row>
        <row r="19">
          <cell r="A19" t="str">
            <v>IGRN</v>
          </cell>
          <cell r="B19" t="str">
            <v>LAL_ORV_RO</v>
          </cell>
          <cell r="K19" t="str">
            <v>VSB_UL</v>
          </cell>
          <cell r="L19" t="str">
            <v>UR</v>
          </cell>
        </row>
        <row r="20">
          <cell r="A20" t="str">
            <v>IOLZ</v>
          </cell>
          <cell r="B20" t="str">
            <v>LOY_DIL</v>
          </cell>
          <cell r="K20" t="str">
            <v>VVAA_UL</v>
          </cell>
          <cell r="L20" t="str">
            <v>UV</v>
          </cell>
        </row>
        <row r="21">
          <cell r="A21" t="str">
            <v>IONW</v>
          </cell>
          <cell r="B21" t="str">
            <v>LOY_NOM</v>
          </cell>
          <cell r="K21" t="str">
            <v>NIP_ABC</v>
          </cell>
          <cell r="L21" t="str">
            <v>UZ</v>
          </cell>
        </row>
        <row r="22">
          <cell r="A22" t="str">
            <v>IORA</v>
          </cell>
          <cell r="B22" t="str">
            <v>LOY_ORV</v>
          </cell>
          <cell r="K22" t="str">
            <v>IAP_UL</v>
          </cell>
          <cell r="L22" t="str">
            <v>GA</v>
          </cell>
        </row>
        <row r="23">
          <cell r="A23" t="str">
            <v>IORA</v>
          </cell>
          <cell r="B23" t="str">
            <v>LOY_ORVSPH</v>
          </cell>
        </row>
        <row r="24">
          <cell r="A24" t="str">
            <v>IOSH</v>
          </cell>
          <cell r="B24" t="str">
            <v>LOY_SPH_external</v>
          </cell>
        </row>
        <row r="25">
          <cell r="A25" t="str">
            <v>IOWH</v>
          </cell>
          <cell r="B25" t="str">
            <v>LOY_NOM</v>
          </cell>
        </row>
        <row r="26">
          <cell r="A26" t="str">
            <v>IQAD</v>
          </cell>
          <cell r="B26" t="str">
            <v>DAV_NOM</v>
          </cell>
        </row>
        <row r="27">
          <cell r="A27" t="str">
            <v>IQAV</v>
          </cell>
          <cell r="B27" t="str">
            <v>DAV_NOM</v>
          </cell>
        </row>
        <row r="28">
          <cell r="A28" t="str">
            <v>IQDP</v>
          </cell>
          <cell r="B28" t="str">
            <v>DAV_DIP</v>
          </cell>
        </row>
        <row r="29">
          <cell r="A29" t="str">
            <v>IQIH</v>
          </cell>
          <cell r="B29" t="str">
            <v>DAV_SPH_internal</v>
          </cell>
        </row>
        <row r="30">
          <cell r="A30" t="str">
            <v>IQLR</v>
          </cell>
          <cell r="B30" t="str">
            <v>DAV_DIL</v>
          </cell>
        </row>
        <row r="31">
          <cell r="A31" t="str">
            <v>IQNW</v>
          </cell>
          <cell r="B31" t="str">
            <v>DAV_NOM</v>
          </cell>
        </row>
        <row r="32">
          <cell r="A32" t="str">
            <v>IQON</v>
          </cell>
          <cell r="B32" t="str">
            <v>DAV_ORV</v>
          </cell>
        </row>
        <row r="33">
          <cell r="A33" t="str">
            <v>IQON</v>
          </cell>
          <cell r="B33" t="str">
            <v>DAV_ORVSPH</v>
          </cell>
        </row>
        <row r="34">
          <cell r="A34" t="str">
            <v>IQSH</v>
          </cell>
          <cell r="B34" t="str">
            <v>DAV_SPH_external</v>
          </cell>
        </row>
        <row r="35">
          <cell r="A35" t="str">
            <v>IQSH</v>
          </cell>
          <cell r="B35" t="str">
            <v>DAV_SPH_internal</v>
          </cell>
        </row>
        <row r="36">
          <cell r="A36" t="str">
            <v>IRIH</v>
          </cell>
          <cell r="B36" t="str">
            <v>GEN_HYB_internal</v>
          </cell>
        </row>
        <row r="37">
          <cell r="A37" t="str">
            <v>IRIH</v>
          </cell>
          <cell r="B37" t="str">
            <v>GEN_SPH_internal</v>
          </cell>
        </row>
        <row r="38">
          <cell r="A38" t="str">
            <v>IRLR</v>
          </cell>
          <cell r="B38" t="str">
            <v>GEN_DIL</v>
          </cell>
        </row>
        <row r="39">
          <cell r="A39" t="str">
            <v>IRNW</v>
          </cell>
          <cell r="B39" t="str">
            <v>GEN_NOM</v>
          </cell>
        </row>
        <row r="40">
          <cell r="A40" t="str">
            <v>IRRP</v>
          </cell>
          <cell r="B40" t="str">
            <v>GEN_ORV</v>
          </cell>
        </row>
        <row r="41">
          <cell r="A41" t="str">
            <v>IRRP</v>
          </cell>
          <cell r="B41" t="str">
            <v>GEN_ORVHYB</v>
          </cell>
        </row>
        <row r="42">
          <cell r="A42" t="str">
            <v>IRRP</v>
          </cell>
          <cell r="B42" t="str">
            <v>GEN_ORVSPH</v>
          </cell>
        </row>
        <row r="43">
          <cell r="A43" t="str">
            <v>IRSH</v>
          </cell>
          <cell r="B43" t="str">
            <v>GEN_HYB_external</v>
          </cell>
        </row>
        <row r="44">
          <cell r="A44" t="str">
            <v>IRSH</v>
          </cell>
          <cell r="B44" t="str">
            <v>GEN_SPH_external</v>
          </cell>
        </row>
        <row r="45">
          <cell r="A45" t="str">
            <v>IRSH</v>
          </cell>
          <cell r="B45" t="str">
            <v>GEN_SPH_internal</v>
          </cell>
        </row>
        <row r="46">
          <cell r="A46" t="str">
            <v>IRWH</v>
          </cell>
          <cell r="B46" t="str">
            <v>GEN_NOM</v>
          </cell>
        </row>
        <row r="47">
          <cell r="A47" t="str">
            <v>ISAP</v>
          </cell>
          <cell r="B47" t="str">
            <v>HLS_UL</v>
          </cell>
        </row>
        <row r="48">
          <cell r="A48" t="str">
            <v>ISCD</v>
          </cell>
          <cell r="B48" t="str">
            <v>HLS_NOM</v>
          </cell>
        </row>
        <row r="49">
          <cell r="A49" t="str">
            <v>ISCV</v>
          </cell>
          <cell r="B49" t="str">
            <v>HLS_NOM</v>
          </cell>
        </row>
        <row r="50">
          <cell r="A50" t="str">
            <v>ISIH</v>
          </cell>
          <cell r="B50" t="str">
            <v>HLS_SPH_internal</v>
          </cell>
        </row>
        <row r="51">
          <cell r="A51" t="str">
            <v>ISLR</v>
          </cell>
          <cell r="B51" t="str">
            <v>HLS_DIL</v>
          </cell>
        </row>
        <row r="52">
          <cell r="A52" t="str">
            <v>ISLR</v>
          </cell>
          <cell r="B52" t="str">
            <v>HLS_DIP</v>
          </cell>
        </row>
        <row r="53">
          <cell r="A53" t="str">
            <v>ISMA</v>
          </cell>
          <cell r="B53" t="str">
            <v>HLS_NOM</v>
          </cell>
        </row>
        <row r="54">
          <cell r="A54" t="str">
            <v>ISNW</v>
          </cell>
          <cell r="B54" t="str">
            <v>HLS_NOM</v>
          </cell>
        </row>
        <row r="55">
          <cell r="A55" t="str">
            <v>ISNW</v>
          </cell>
          <cell r="B55" t="str">
            <v>HLS_ORV</v>
          </cell>
        </row>
        <row r="56">
          <cell r="A56" t="str">
            <v>ISNW</v>
          </cell>
          <cell r="B56" t="str">
            <v>HLS_ORVSPH</v>
          </cell>
        </row>
        <row r="57">
          <cell r="A57" t="str">
            <v>ISSH</v>
          </cell>
          <cell r="B57" t="str">
            <v>HLS_SPH_external</v>
          </cell>
        </row>
        <row r="58">
          <cell r="A58" t="str">
            <v>ISSH</v>
          </cell>
          <cell r="B58" t="str">
            <v>HLS_SPH_internal</v>
          </cell>
        </row>
        <row r="59">
          <cell r="A59" t="str">
            <v>ISTD</v>
          </cell>
          <cell r="B59" t="str">
            <v>HLS_NOM</v>
          </cell>
        </row>
        <row r="60">
          <cell r="A60" t="str">
            <v>ISUD</v>
          </cell>
          <cell r="B60" t="str">
            <v>HLS_UL</v>
          </cell>
        </row>
        <row r="61">
          <cell r="A61" t="str">
            <v>ISVD</v>
          </cell>
          <cell r="B61" t="str">
            <v>HLS_NOM</v>
          </cell>
        </row>
        <row r="62">
          <cell r="A62" t="str">
            <v>ISVV</v>
          </cell>
          <cell r="B62" t="str">
            <v>HLS_NOM</v>
          </cell>
        </row>
        <row r="63">
          <cell r="A63" t="str">
            <v>ISZA</v>
          </cell>
          <cell r="B63" t="str">
            <v>HLS_UL</v>
          </cell>
        </row>
        <row r="64">
          <cell r="A64" t="str">
            <v>ITIS</v>
          </cell>
          <cell r="B64" t="str">
            <v>NIP_SPH_internal</v>
          </cell>
        </row>
        <row r="65">
          <cell r="A65" t="str">
            <v>ITRP</v>
          </cell>
          <cell r="B65" t="str">
            <v>NIP_ORV</v>
          </cell>
        </row>
        <row r="66">
          <cell r="A66" t="str">
            <v>ITSB</v>
          </cell>
          <cell r="B66" t="str">
            <v>NIP_SPH_external</v>
          </cell>
        </row>
        <row r="67">
          <cell r="A67" t="str">
            <v>ITSH</v>
          </cell>
          <cell r="B67" t="str">
            <v>NIP_SPH_external</v>
          </cell>
        </row>
        <row r="68">
          <cell r="A68" t="str">
            <v>ITSH</v>
          </cell>
          <cell r="B68" t="str">
            <v>NIP_SPH_internal</v>
          </cell>
        </row>
        <row r="69">
          <cell r="A69" t="str">
            <v>ITSO</v>
          </cell>
          <cell r="B69" t="str">
            <v>NIP_SPH_external</v>
          </cell>
        </row>
        <row r="70">
          <cell r="A70" t="str">
            <v>ITWD</v>
          </cell>
          <cell r="B70" t="str">
            <v>NIP_NOM</v>
          </cell>
        </row>
        <row r="71">
          <cell r="A71" t="str">
            <v>ITWV</v>
          </cell>
          <cell r="B71" t="str">
            <v>NIP_NOM</v>
          </cell>
        </row>
        <row r="72">
          <cell r="A72" t="str">
            <v>IVLR</v>
          </cell>
          <cell r="B72" t="str">
            <v>VVAA_DIL</v>
          </cell>
        </row>
        <row r="73">
          <cell r="A73" t="str">
            <v>IVNW</v>
          </cell>
          <cell r="B73" t="str">
            <v>VVAA_NOM</v>
          </cell>
        </row>
        <row r="74">
          <cell r="A74" t="str">
            <v>IVOD</v>
          </cell>
          <cell r="B74" t="str">
            <v>VVAA_NOM</v>
          </cell>
        </row>
        <row r="75">
          <cell r="A75" t="str">
            <v>IVOV</v>
          </cell>
          <cell r="B75" t="str">
            <v>VVAA_NOM</v>
          </cell>
        </row>
        <row r="76">
          <cell r="A76" t="str">
            <v>IVRA</v>
          </cell>
          <cell r="B76" t="str">
            <v>VVAA_ORV</v>
          </cell>
        </row>
        <row r="77">
          <cell r="A77" t="str">
            <v>IXAD</v>
          </cell>
          <cell r="B77" t="str">
            <v>NKV_UL</v>
          </cell>
        </row>
        <row r="78">
          <cell r="A78" t="str">
            <v>IXEV</v>
          </cell>
          <cell r="B78" t="str">
            <v>NKV_NOM</v>
          </cell>
        </row>
        <row r="79">
          <cell r="A79" t="str">
            <v>IXIH</v>
          </cell>
          <cell r="B79" t="str">
            <v>NKV_SPH_internal</v>
          </cell>
        </row>
        <row r="80">
          <cell r="A80" t="str">
            <v>IXKD</v>
          </cell>
          <cell r="B80" t="str">
            <v>NKV_NOM</v>
          </cell>
        </row>
        <row r="81">
          <cell r="A81" t="str">
            <v>IXKD</v>
          </cell>
          <cell r="B81" t="str">
            <v>NKV_ORV</v>
          </cell>
        </row>
        <row r="82">
          <cell r="A82" t="str">
            <v>IXKH</v>
          </cell>
          <cell r="B82" t="str">
            <v>NKV_ORV</v>
          </cell>
        </row>
        <row r="83">
          <cell r="A83" t="str">
            <v>IXKH</v>
          </cell>
          <cell r="B83" t="str">
            <v>NKV_ORVSPH</v>
          </cell>
        </row>
        <row r="84">
          <cell r="A84" t="str">
            <v>IXKP</v>
          </cell>
          <cell r="B84" t="str">
            <v>NKV_UL</v>
          </cell>
        </row>
        <row r="85">
          <cell r="A85" t="str">
            <v>IXKV</v>
          </cell>
          <cell r="B85" t="str">
            <v>NKV_NOM</v>
          </cell>
        </row>
        <row r="86">
          <cell r="A86" t="str">
            <v>IXKV</v>
          </cell>
          <cell r="B86" t="str">
            <v>NKV_ORV</v>
          </cell>
        </row>
        <row r="87">
          <cell r="A87" t="str">
            <v>IXLR</v>
          </cell>
          <cell r="B87" t="str">
            <v>NKV_DIL</v>
          </cell>
        </row>
        <row r="88">
          <cell r="A88" t="str">
            <v>IXNW</v>
          </cell>
          <cell r="B88" t="str">
            <v>NKV_NOM</v>
          </cell>
        </row>
        <row r="89">
          <cell r="A89" t="str">
            <v>IXSH</v>
          </cell>
          <cell r="B89" t="str">
            <v>NKV_SPH_external</v>
          </cell>
        </row>
        <row r="90">
          <cell r="A90" t="str">
            <v>IXSH</v>
          </cell>
          <cell r="B90" t="str">
            <v>NKV_SPH_internal</v>
          </cell>
        </row>
        <row r="91">
          <cell r="A91" t="str">
            <v>IXUD</v>
          </cell>
          <cell r="B91" t="str">
            <v>NKV_UL</v>
          </cell>
        </row>
        <row r="92">
          <cell r="A92" t="str">
            <v>SIPF</v>
          </cell>
          <cell r="B92" t="str">
            <v>INT_HYB_external</v>
          </cell>
        </row>
        <row r="93">
          <cell r="A93" t="str">
            <v>SIPF</v>
          </cell>
          <cell r="B93" t="str">
            <v>INT_HYB_internal</v>
          </cell>
        </row>
        <row r="94">
          <cell r="A94" t="str">
            <v>SISA</v>
          </cell>
          <cell r="B94" t="str">
            <v>INT_ORV</v>
          </cell>
        </row>
        <row r="95">
          <cell r="A95" t="str">
            <v>SISA</v>
          </cell>
          <cell r="B95" t="str">
            <v>INT_SPH_external</v>
          </cell>
        </row>
        <row r="96">
          <cell r="A96" t="str">
            <v>SISA</v>
          </cell>
          <cell r="B96" t="str">
            <v>INT_SPH_internal</v>
          </cell>
        </row>
        <row r="97">
          <cell r="A97" t="str">
            <v>UFGP</v>
          </cell>
          <cell r="B97" t="str">
            <v>FAL_UL</v>
          </cell>
        </row>
        <row r="98">
          <cell r="A98" t="str">
            <v>UFGS</v>
          </cell>
          <cell r="B98" t="str">
            <v>FAL_UL</v>
          </cell>
        </row>
        <row r="99">
          <cell r="A99" t="str">
            <v>UFPF</v>
          </cell>
          <cell r="B99" t="str">
            <v>FAL_HYB_internal</v>
          </cell>
        </row>
        <row r="100">
          <cell r="A100" t="str">
            <v>UFPF</v>
          </cell>
          <cell r="B100" t="str">
            <v>FAL_UL</v>
          </cell>
        </row>
        <row r="101">
          <cell r="A101" t="str">
            <v>UFPS</v>
          </cell>
          <cell r="B101" t="str">
            <v>FAL_HYB_external</v>
          </cell>
        </row>
        <row r="102">
          <cell r="A102" t="str">
            <v>UFSA</v>
          </cell>
          <cell r="B102" t="str">
            <v>FAL_HYB_external</v>
          </cell>
        </row>
        <row r="103">
          <cell r="A103" t="str">
            <v>UFSA</v>
          </cell>
          <cell r="B103" t="str">
            <v>FAL_HYB_internal</v>
          </cell>
        </row>
        <row r="104">
          <cell r="A104" t="str">
            <v>UFSA</v>
          </cell>
          <cell r="B104" t="str">
            <v>FAL_UL</v>
          </cell>
        </row>
        <row r="105">
          <cell r="A105" t="str">
            <v>UFSS</v>
          </cell>
          <cell r="B105" t="str">
            <v>FAL_ORV</v>
          </cell>
        </row>
        <row r="106">
          <cell r="A106" t="str">
            <v>UGGA</v>
          </cell>
          <cell r="B106" t="str">
            <v>LAL_UL</v>
          </cell>
        </row>
        <row r="107">
          <cell r="A107" t="str">
            <v>UGGA</v>
          </cell>
          <cell r="B107" t="str">
            <v>LAL_UL</v>
          </cell>
        </row>
        <row r="108">
          <cell r="A108" t="str">
            <v>UGNA</v>
          </cell>
          <cell r="B108" t="str">
            <v>LAL_UL</v>
          </cell>
        </row>
        <row r="109">
          <cell r="A109" t="str">
            <v>UGNA</v>
          </cell>
          <cell r="B109" t="str">
            <v>LAL_UL</v>
          </cell>
        </row>
        <row r="110">
          <cell r="A110" t="str">
            <v>UIGP</v>
          </cell>
          <cell r="B110" t="str">
            <v>INT_UL</v>
          </cell>
        </row>
        <row r="111">
          <cell r="A111" t="str">
            <v>UIGS</v>
          </cell>
          <cell r="B111" t="str">
            <v>INT_UL</v>
          </cell>
        </row>
        <row r="112">
          <cell r="A112" t="str">
            <v>UIPF</v>
          </cell>
          <cell r="B112" t="str">
            <v>INT_HYB_external</v>
          </cell>
        </row>
        <row r="113">
          <cell r="A113" t="str">
            <v>UIPF</v>
          </cell>
          <cell r="B113" t="str">
            <v>INT_HYB_internal</v>
          </cell>
        </row>
        <row r="114">
          <cell r="A114" t="str">
            <v>UIPF</v>
          </cell>
          <cell r="B114" t="str">
            <v>INT_UL</v>
          </cell>
        </row>
        <row r="115">
          <cell r="A115" t="str">
            <v>UISA</v>
          </cell>
          <cell r="B115" t="str">
            <v>INT_HYB_external</v>
          </cell>
        </row>
        <row r="116">
          <cell r="A116" t="str">
            <v>UISA</v>
          </cell>
          <cell r="B116" t="str">
            <v>INT_HYB_internal</v>
          </cell>
        </row>
        <row r="117">
          <cell r="A117" t="str">
            <v>UISA</v>
          </cell>
          <cell r="B117" t="str">
            <v>INT_UL</v>
          </cell>
        </row>
        <row r="118">
          <cell r="A118" t="str">
            <v>ULGP</v>
          </cell>
          <cell r="B118" t="str">
            <v>NIP_UL</v>
          </cell>
        </row>
        <row r="119">
          <cell r="A119" t="str">
            <v>ULGS</v>
          </cell>
          <cell r="B119" t="str">
            <v>NIP_UL</v>
          </cell>
        </row>
        <row r="120">
          <cell r="A120" t="str">
            <v>ULHP</v>
          </cell>
          <cell r="B120" t="str">
            <v>NIP_HYB_internal</v>
          </cell>
        </row>
        <row r="121">
          <cell r="A121" t="str">
            <v>ULHS</v>
          </cell>
          <cell r="B121" t="str">
            <v>NIP_HYB_external</v>
          </cell>
        </row>
        <row r="122">
          <cell r="A122" t="str">
            <v>ULHS</v>
          </cell>
          <cell r="B122" t="str">
            <v>NIP_HYB_internal</v>
          </cell>
        </row>
        <row r="123">
          <cell r="A123" t="str">
            <v>ULPF</v>
          </cell>
          <cell r="B123" t="str">
            <v>NIP_DIL</v>
          </cell>
        </row>
        <row r="124">
          <cell r="A124" t="str">
            <v>ULPF</v>
          </cell>
          <cell r="B124" t="str">
            <v>NIP_UL</v>
          </cell>
        </row>
        <row r="125">
          <cell r="A125" t="str">
            <v>ULSA</v>
          </cell>
          <cell r="B125" t="str">
            <v>NIP_UL</v>
          </cell>
        </row>
        <row r="126">
          <cell r="A126" t="str">
            <v>ULSP</v>
          </cell>
          <cell r="B126" t="str">
            <v>NIP_HYB_internal</v>
          </cell>
        </row>
        <row r="127">
          <cell r="A127" t="str">
            <v>ULSS</v>
          </cell>
          <cell r="B127" t="str">
            <v>NIP_HYB_external</v>
          </cell>
        </row>
        <row r="128">
          <cell r="A128" t="str">
            <v>UOGP</v>
          </cell>
          <cell r="B128" t="str">
            <v>LOY_UL</v>
          </cell>
        </row>
        <row r="129">
          <cell r="A129" t="str">
            <v>UOPF</v>
          </cell>
          <cell r="B129" t="str">
            <v>LOY_UL</v>
          </cell>
        </row>
        <row r="130">
          <cell r="A130" t="str">
            <v>UQGP</v>
          </cell>
          <cell r="B130" t="str">
            <v>DAV_UL</v>
          </cell>
        </row>
        <row r="131">
          <cell r="A131" t="str">
            <v>UQGS</v>
          </cell>
          <cell r="B131" t="str">
            <v>DAV_UL</v>
          </cell>
        </row>
        <row r="132">
          <cell r="A132" t="str">
            <v>UQPF</v>
          </cell>
          <cell r="B132" t="str">
            <v>DAV_UL</v>
          </cell>
        </row>
        <row r="133">
          <cell r="A133" t="str">
            <v>UQSA</v>
          </cell>
          <cell r="B133" t="str">
            <v>DAV_UL</v>
          </cell>
        </row>
        <row r="134">
          <cell r="A134" t="str">
            <v>URGP</v>
          </cell>
          <cell r="B134" t="str">
            <v>GEN_HYB_internal</v>
          </cell>
        </row>
        <row r="135">
          <cell r="A135" t="str">
            <v>URGP</v>
          </cell>
          <cell r="B135" t="str">
            <v>GEN_UL</v>
          </cell>
        </row>
        <row r="136">
          <cell r="A136" t="str">
            <v>URGS</v>
          </cell>
          <cell r="B136" t="str">
            <v>GEN_HYB_internal</v>
          </cell>
        </row>
        <row r="137">
          <cell r="A137" t="str">
            <v>URGS</v>
          </cell>
          <cell r="B137" t="str">
            <v>GEN_UL</v>
          </cell>
        </row>
        <row r="138">
          <cell r="A138" t="str">
            <v>URPF</v>
          </cell>
          <cell r="B138" t="str">
            <v>GEN_HYB_external</v>
          </cell>
        </row>
        <row r="139">
          <cell r="A139" t="str">
            <v>URPF</v>
          </cell>
          <cell r="B139" t="str">
            <v>GEN_HYB_internal</v>
          </cell>
        </row>
        <row r="140">
          <cell r="A140" t="str">
            <v>URPF</v>
          </cell>
          <cell r="B140" t="str">
            <v>GEN_UL</v>
          </cell>
        </row>
        <row r="141">
          <cell r="A141" t="str">
            <v>URSA</v>
          </cell>
          <cell r="B141" t="str">
            <v>GEN_HYB_internal</v>
          </cell>
        </row>
        <row r="142">
          <cell r="A142" t="str">
            <v>URSA</v>
          </cell>
          <cell r="B142" t="str">
            <v>GEN_UL</v>
          </cell>
        </row>
        <row r="143">
          <cell r="A143" t="str">
            <v>UVPF</v>
          </cell>
          <cell r="B143" t="str">
            <v>VVAA_UL</v>
          </cell>
        </row>
        <row r="144">
          <cell r="A144" t="str">
            <v>UVSA</v>
          </cell>
          <cell r="B144" t="str">
            <v>VVAA_UL</v>
          </cell>
        </row>
        <row r="145">
          <cell r="A145" t="str">
            <v>UZPF</v>
          </cell>
          <cell r="B145" t="str">
            <v>NIP_ABC</v>
          </cell>
        </row>
        <row r="146">
          <cell r="A146" t="str">
            <v>UZRP</v>
          </cell>
          <cell r="B146" t="str">
            <v>NIP_ABC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Version_control"/>
      <sheetName val="UserManual"/>
      <sheetName val="DF2021Q3"/>
      <sheetName val="Mapping"/>
      <sheetName val="input"/>
      <sheetName val="Control"/>
      <sheetName val="CreatedVersionsOutput"/>
      <sheetName val="Overview_Assumption_Tables"/>
      <sheetName val="Assumption_DatabaseFormat"/>
      <sheetName val="ESG_FixRet"/>
      <sheetName val="Curves_2020Q4_voor_2021"/>
      <sheetName val="Curves_2021Q2"/>
      <sheetName val="Curves_2021Q3"/>
      <sheetName val="Template2_Schok_template_201"/>
      <sheetName val="Template3_Schok_template_201"/>
      <sheetName val="Schok_111"/>
      <sheetName val="Schok_121"/>
      <sheetName val="Schok_131"/>
      <sheetName val="Schok_191"/>
      <sheetName val="Schok_360"/>
      <sheetName val="Schok_361"/>
      <sheetName val="Schok_370"/>
      <sheetName val="Schok_371"/>
      <sheetName val="Schok_381"/>
      <sheetName val="Schok_391"/>
      <sheetName val="Schok_451"/>
      <sheetName val="Schok_461"/>
      <sheetName val="Schok_471"/>
      <sheetName val="Schok_481"/>
      <sheetName val="Schok_491"/>
      <sheetName val="Schok_501"/>
      <sheetName val="Schok_511"/>
      <sheetName val="Schok_521"/>
      <sheetName val="Schok_691"/>
      <sheetName val="Schok_701"/>
      <sheetName val="Schok_950"/>
      <sheetName val="Schok_951"/>
      <sheetName val="Schok_962"/>
      <sheetName val="Schok_963"/>
      <sheetName val="Schok_964"/>
      <sheetName val="Schok_965"/>
      <sheetName val="Schok_966"/>
      <sheetName val="Schok_967"/>
      <sheetName val="Schok_968"/>
      <sheetName val="Schok_969"/>
      <sheetName val="Schok_970"/>
      <sheetName val="Schok_971"/>
      <sheetName val="Schok_972"/>
      <sheetName val="Schok_973"/>
      <sheetName val="Schok_974"/>
      <sheetName val="Schok_975"/>
      <sheetName val="Schok_976"/>
      <sheetName val="Schok_977"/>
      <sheetName val="Schok_978"/>
      <sheetName val="Schok_979"/>
      <sheetName val="Schok_980"/>
      <sheetName val="Schok_981"/>
      <sheetName val="Schok_955"/>
      <sheetName val="Schok_952"/>
      <sheetName val="Schok_956"/>
      <sheetName val="Schok_958"/>
      <sheetName val="Schok_985"/>
      <sheetName val="Schok_982"/>
      <sheetName val="Schok_983"/>
      <sheetName val="Schok_986"/>
      <sheetName val="Schok_961"/>
      <sheetName val="Schok_960"/>
      <sheetName val="Schok_959"/>
      <sheetName val="Schok_984"/>
      <sheetName val="Spread_2020Q4_voor_2021"/>
      <sheetName val="Spread_2021Q2"/>
      <sheetName val="Spread_2021Q3"/>
    </sheetNames>
    <sheetDataSet>
      <sheetData sheetId="0"/>
      <sheetData sheetId="1"/>
      <sheetData sheetId="2"/>
      <sheetData sheetId="3"/>
      <sheetData sheetId="4"/>
      <sheetData sheetId="5">
        <row r="33">
          <cell r="D33" t="str">
            <v>FR</v>
          </cell>
          <cell r="E33" t="str">
            <v>UF</v>
          </cell>
          <cell r="F33" t="str">
            <v>UG</v>
          </cell>
          <cell r="G33" t="str">
            <v>UI</v>
          </cell>
          <cell r="H33" t="str">
            <v>UL</v>
          </cell>
          <cell r="I33" t="str">
            <v>UO</v>
          </cell>
          <cell r="J33" t="str">
            <v>UQ</v>
          </cell>
          <cell r="K33" t="str">
            <v>UR</v>
          </cell>
          <cell r="L33" t="str">
            <v>UV</v>
          </cell>
          <cell r="M33" t="str">
            <v>UZ</v>
          </cell>
          <cell r="N33" t="str">
            <v>GA</v>
          </cell>
        </row>
        <row r="34">
          <cell r="D34">
            <v>0.29943126882450161</v>
          </cell>
          <cell r="E34">
            <v>0.53687688607664208</v>
          </cell>
          <cell r="F34">
            <v>0.69739910832054353</v>
          </cell>
          <cell r="G34">
            <v>0.42921812741835452</v>
          </cell>
          <cell r="H34">
            <v>0.51646333703809255</v>
          </cell>
          <cell r="I34">
            <v>0.47136417394147034</v>
          </cell>
          <cell r="J34">
            <v>0.39213025306881316</v>
          </cell>
          <cell r="K34">
            <v>0.55305505879510053</v>
          </cell>
          <cell r="L34">
            <v>0.55260142440374871</v>
          </cell>
          <cell r="M34">
            <v>0.3392</v>
          </cell>
          <cell r="N34">
            <v>0.55000000000000004</v>
          </cell>
        </row>
        <row r="35">
          <cell r="D35">
            <v>6.25506495950095E-2</v>
          </cell>
          <cell r="E35">
            <v>9.4670777246182197E-2</v>
          </cell>
          <cell r="F35">
            <v>2.8866602370274008E-3</v>
          </cell>
          <cell r="G35">
            <v>7.9795686623076803E-2</v>
          </cell>
          <cell r="H35">
            <v>0.12817863207712246</v>
          </cell>
          <cell r="I35">
            <v>8.8762046316300997E-2</v>
          </cell>
          <cell r="J35">
            <v>6.4471975260816494E-2</v>
          </cell>
          <cell r="K35">
            <v>9.7772221529796657E-2</v>
          </cell>
          <cell r="L35">
            <v>9.7685280970470384E-2</v>
          </cell>
          <cell r="M35">
            <v>0.33179999999999998</v>
          </cell>
          <cell r="N35">
            <v>0.1</v>
          </cell>
        </row>
        <row r="36">
          <cell r="D36">
            <v>0.63801808158048878</v>
          </cell>
          <cell r="E36">
            <v>0.36845233667717575</v>
          </cell>
          <cell r="F36">
            <v>0.29971423144242909</v>
          </cell>
          <cell r="G36">
            <v>0.49098618595856874</v>
          </cell>
          <cell r="H36">
            <v>0.3553580308847849</v>
          </cell>
          <cell r="I36">
            <v>0.43987377974222874</v>
          </cell>
          <cell r="J36">
            <v>0.54339777167037051</v>
          </cell>
          <cell r="K36">
            <v>0.34917271967510277</v>
          </cell>
          <cell r="L36">
            <v>0.34971329462578099</v>
          </cell>
          <cell r="M36">
            <v>0.32900000000000001</v>
          </cell>
          <cell r="N36">
            <v>0.35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EC3B-F6D0-4072-8078-8BE20AD14DC3}">
  <dimension ref="A1:F15"/>
  <sheetViews>
    <sheetView tabSelected="1" workbookViewId="0">
      <selection activeCell="G9" sqref="G9"/>
    </sheetView>
  </sheetViews>
  <sheetFormatPr defaultRowHeight="15" x14ac:dyDescent="0.25"/>
  <cols>
    <col min="1" max="1" width="15.28515625" bestFit="1" customWidth="1"/>
    <col min="2" max="2" width="17.42578125" bestFit="1" customWidth="1"/>
    <col min="3" max="3" width="11.7109375" bestFit="1" customWidth="1"/>
    <col min="4" max="4" width="19.85546875" bestFit="1" customWidth="1"/>
    <col min="5" max="5" width="19.5703125" bestFit="1" customWidth="1"/>
    <col min="6" max="6" width="22.42578125" bestFit="1" customWidth="1"/>
  </cols>
  <sheetData>
    <row r="1" spans="1:6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 t="s">
        <v>1</v>
      </c>
      <c r="B2" t="str">
        <f>VLOOKUP(A2,'[1]Gamma LifeOutput query Q3_voorz'!$A$2:$B$146,2,0)</f>
        <v>HLS_UL</v>
      </c>
      <c r="C2" t="str">
        <f>VLOOKUP(B2,'[1]Gamma LifeOutput query Q3_voorz'!$K$2:$L$22,2,0)</f>
        <v>FR</v>
      </c>
      <c r="D2">
        <f>HLOOKUP(C2,[2]input!$D$33:$N$36,2,0)</f>
        <v>0.29943126882450161</v>
      </c>
      <c r="E2">
        <f>HLOOKUP(C2,[2]input!$D$33:$N$36,3,0)</f>
        <v>6.25506495950095E-2</v>
      </c>
      <c r="F2">
        <f>HLOOKUP(C2,[2]input!$D$33:$N$36,4,0)</f>
        <v>0.63801808158048878</v>
      </c>
    </row>
    <row r="3" spans="1:6" x14ac:dyDescent="0.25">
      <c r="A3" s="1" t="s">
        <v>2</v>
      </c>
      <c r="B3" t="str">
        <f>VLOOKUP(A3,'[1]Gamma LifeOutput query Q3_voorz'!$A$2:$B$146,2,0)</f>
        <v>HLS_UL</v>
      </c>
      <c r="C3" t="str">
        <f>VLOOKUP(B3,'[1]Gamma LifeOutput query Q3_voorz'!$K$2:$L$22,2,0)</f>
        <v>FR</v>
      </c>
      <c r="D3">
        <f>HLOOKUP(C3,[2]input!$D$33:$N$36,2,0)</f>
        <v>0.29943126882450161</v>
      </c>
      <c r="E3">
        <f>HLOOKUP(C3,[2]input!$D$33:$N$36,3,0)</f>
        <v>6.25506495950095E-2</v>
      </c>
      <c r="F3">
        <f>HLOOKUP(C3,[2]input!$D$33:$N$36,4,0)</f>
        <v>0.63801808158048878</v>
      </c>
    </row>
    <row r="4" spans="1:6" x14ac:dyDescent="0.25">
      <c r="A4" s="1" t="s">
        <v>3</v>
      </c>
      <c r="B4" t="str">
        <f>VLOOKUP(A4,'[1]Gamma LifeOutput query Q3_voorz'!$A$2:$B$146,2,0)</f>
        <v>FAL_UL</v>
      </c>
      <c r="C4" t="str">
        <f>VLOOKUP(B4,'[1]Gamma LifeOutput query Q3_voorz'!$K$2:$L$22,2,0)</f>
        <v>UF</v>
      </c>
      <c r="D4">
        <f>HLOOKUP(C4,[2]input!$D$33:$N$36,2,0)</f>
        <v>0.53687688607664208</v>
      </c>
      <c r="E4">
        <f>HLOOKUP(C4,[2]input!$D$33:$N$36,3,0)</f>
        <v>9.4670777246182197E-2</v>
      </c>
      <c r="F4">
        <f>HLOOKUP(C4,[2]input!$D$33:$N$36,4,0)</f>
        <v>0.36845233667717575</v>
      </c>
    </row>
    <row r="5" spans="1:6" x14ac:dyDescent="0.25">
      <c r="A5" s="1" t="s">
        <v>4</v>
      </c>
      <c r="B5" t="str">
        <f>VLOOKUP(A5,'[1]Gamma LifeOutput query Q3_voorz'!$A$2:$B$146,2,0)</f>
        <v>FAL_UL</v>
      </c>
      <c r="C5" t="str">
        <f>VLOOKUP(B5,'[1]Gamma LifeOutput query Q3_voorz'!$K$2:$L$22,2,0)</f>
        <v>UF</v>
      </c>
      <c r="D5">
        <f>HLOOKUP(C5,[2]input!$D$33:$N$36,2,0)</f>
        <v>0.53687688607664208</v>
      </c>
      <c r="E5">
        <f>HLOOKUP(C5,[2]input!$D$33:$N$36,3,0)</f>
        <v>9.4670777246182197E-2</v>
      </c>
      <c r="F5">
        <f>HLOOKUP(C5,[2]input!$D$33:$N$36,4,0)</f>
        <v>0.36845233667717575</v>
      </c>
    </row>
    <row r="6" spans="1:6" x14ac:dyDescent="0.25">
      <c r="A6" s="1" t="s">
        <v>5</v>
      </c>
      <c r="B6" t="str">
        <f>VLOOKUP(A6,'[1]Gamma LifeOutput query Q3_voorz'!$A$2:$B$146,2,0)</f>
        <v>LAL_UL</v>
      </c>
      <c r="C6" t="str">
        <f>VLOOKUP(B6,'[1]Gamma LifeOutput query Q3_voorz'!$K$2:$L$22,2,0)</f>
        <v>UG</v>
      </c>
      <c r="D6">
        <f>HLOOKUP(C6,[2]input!$D$33:$N$36,2,0)</f>
        <v>0.69739910832054353</v>
      </c>
      <c r="E6">
        <f>HLOOKUP(C6,[2]input!$D$33:$N$36,3,0)</f>
        <v>2.8866602370274008E-3</v>
      </c>
      <c r="F6">
        <f>HLOOKUP(C6,[2]input!$D$33:$N$36,4,0)</f>
        <v>0.29971423144242909</v>
      </c>
    </row>
    <row r="7" spans="1:6" x14ac:dyDescent="0.25">
      <c r="A7" s="1" t="s">
        <v>6</v>
      </c>
      <c r="B7" t="str">
        <f>VLOOKUP(A7,'[1]Gamma LifeOutput query Q3_voorz'!$A$2:$B$146,2,0)</f>
        <v>INT_UL</v>
      </c>
      <c r="C7" t="str">
        <f>VLOOKUP(B7,'[1]Gamma LifeOutput query Q3_voorz'!$K$2:$L$22,2,0)</f>
        <v>UI</v>
      </c>
      <c r="D7">
        <f>HLOOKUP(C7,[2]input!$D$33:$N$36,2,0)</f>
        <v>0.42921812741835452</v>
      </c>
      <c r="E7">
        <f>HLOOKUP(C7,[2]input!$D$33:$N$36,3,0)</f>
        <v>7.9795686623076803E-2</v>
      </c>
      <c r="F7">
        <f>HLOOKUP(C7,[2]input!$D$33:$N$36,4,0)</f>
        <v>0.49098618595856874</v>
      </c>
    </row>
    <row r="8" spans="1:6" x14ac:dyDescent="0.25">
      <c r="A8" s="1" t="s">
        <v>7</v>
      </c>
      <c r="B8" t="str">
        <f>VLOOKUP(A8,'[1]Gamma LifeOutput query Q3_voorz'!$A$2:$B$146,2,0)</f>
        <v>INT_UL</v>
      </c>
      <c r="C8" t="str">
        <f>VLOOKUP(B8,'[1]Gamma LifeOutput query Q3_voorz'!$K$2:$L$22,2,0)</f>
        <v>UI</v>
      </c>
      <c r="D8">
        <f>HLOOKUP(C8,[2]input!$D$33:$N$36,2,0)</f>
        <v>0.42921812741835452</v>
      </c>
      <c r="E8">
        <f>HLOOKUP(C8,[2]input!$D$33:$N$36,3,0)</f>
        <v>7.9795686623076803E-2</v>
      </c>
      <c r="F8">
        <f>HLOOKUP(C8,[2]input!$D$33:$N$36,4,0)</f>
        <v>0.49098618595856874</v>
      </c>
    </row>
    <row r="9" spans="1:6" x14ac:dyDescent="0.25">
      <c r="A9" s="1" t="s">
        <v>8</v>
      </c>
      <c r="B9" t="str">
        <f>VLOOKUP(A9,'[1]Gamma LifeOutput query Q3_voorz'!$A$2:$B$146,2,0)</f>
        <v>NIP_UL</v>
      </c>
      <c r="C9" t="str">
        <f>VLOOKUP(B9,'[1]Gamma LifeOutput query Q3_voorz'!$K$2:$L$22,2,0)</f>
        <v>UL</v>
      </c>
      <c r="D9">
        <f>HLOOKUP(C9,[2]input!$D$33:$N$36,2,0)</f>
        <v>0.51646333703809255</v>
      </c>
      <c r="E9">
        <f>HLOOKUP(C9,[2]input!$D$33:$N$36,3,0)</f>
        <v>0.12817863207712246</v>
      </c>
      <c r="F9">
        <f>HLOOKUP(C9,[2]input!$D$33:$N$36,4,0)</f>
        <v>0.3553580308847849</v>
      </c>
    </row>
    <row r="10" spans="1:6" x14ac:dyDescent="0.25">
      <c r="A10" s="1" t="s">
        <v>9</v>
      </c>
      <c r="B10" t="str">
        <f>VLOOKUP(A10,'[1]Gamma LifeOutput query Q3_voorz'!$A$2:$B$146,2,0)</f>
        <v>NIP_UL</v>
      </c>
      <c r="C10" t="str">
        <f>VLOOKUP(B10,'[1]Gamma LifeOutput query Q3_voorz'!$K$2:$L$22,2,0)</f>
        <v>UL</v>
      </c>
      <c r="D10">
        <f>HLOOKUP(C10,[2]input!$D$33:$N$36,2,0)</f>
        <v>0.51646333703809255</v>
      </c>
      <c r="E10">
        <f>HLOOKUP(C10,[2]input!$D$33:$N$36,3,0)</f>
        <v>0.12817863207712246</v>
      </c>
      <c r="F10">
        <f>HLOOKUP(C10,[2]input!$D$33:$N$36,4,0)</f>
        <v>0.3553580308847849</v>
      </c>
    </row>
    <row r="11" spans="1:6" x14ac:dyDescent="0.25">
      <c r="A11" s="1" t="s">
        <v>10</v>
      </c>
      <c r="B11" t="str">
        <f>VLOOKUP(A11,'[1]Gamma LifeOutput query Q3_voorz'!$A$2:$B$146,2,0)</f>
        <v>LOY_UL</v>
      </c>
      <c r="C11" t="str">
        <f>VLOOKUP(B11,'[1]Gamma LifeOutput query Q3_voorz'!$K$2:$L$22,2,0)</f>
        <v>UO</v>
      </c>
      <c r="D11">
        <f>HLOOKUP(C11,[2]input!$D$33:$N$36,2,0)</f>
        <v>0.47136417394147034</v>
      </c>
      <c r="E11">
        <f>HLOOKUP(C11,[2]input!$D$33:$N$36,3,0)</f>
        <v>8.8762046316300997E-2</v>
      </c>
      <c r="F11">
        <f>HLOOKUP(C11,[2]input!$D$33:$N$36,4,0)</f>
        <v>0.43987377974222874</v>
      </c>
    </row>
    <row r="12" spans="1:6" x14ac:dyDescent="0.25">
      <c r="A12" s="1" t="s">
        <v>11</v>
      </c>
      <c r="B12" t="str">
        <f>VLOOKUP(A12,'[1]Gamma LifeOutput query Q3_voorz'!$A$2:$B$146,2,0)</f>
        <v>DAV_UL</v>
      </c>
      <c r="C12" t="str">
        <f>VLOOKUP(B12,'[1]Gamma LifeOutput query Q3_voorz'!$K$2:$L$22,2,0)</f>
        <v>UQ</v>
      </c>
      <c r="D12">
        <f>HLOOKUP(C12,[2]input!$D$33:$N$36,2,0)</f>
        <v>0.39213025306881316</v>
      </c>
      <c r="E12">
        <f>HLOOKUP(C12,[2]input!$D$33:$N$36,3,0)</f>
        <v>6.4471975260816494E-2</v>
      </c>
      <c r="F12">
        <f>HLOOKUP(C12,[2]input!$D$33:$N$36,4,0)</f>
        <v>0.54339777167037051</v>
      </c>
    </row>
    <row r="13" spans="1:6" x14ac:dyDescent="0.25">
      <c r="A13" s="1" t="s">
        <v>12</v>
      </c>
      <c r="B13" t="str">
        <f>VLOOKUP(A13,'[1]Gamma LifeOutput query Q3_voorz'!$A$2:$B$146,2,0)</f>
        <v>DAV_UL</v>
      </c>
      <c r="C13" t="str">
        <f>VLOOKUP(B13,'[1]Gamma LifeOutput query Q3_voorz'!$K$2:$L$22,2,0)</f>
        <v>UQ</v>
      </c>
      <c r="D13">
        <f>HLOOKUP(C13,[2]input!$D$33:$N$36,2,0)</f>
        <v>0.39213025306881316</v>
      </c>
      <c r="E13">
        <f>HLOOKUP(C13,[2]input!$D$33:$N$36,3,0)</f>
        <v>6.4471975260816494E-2</v>
      </c>
      <c r="F13">
        <f>HLOOKUP(C13,[2]input!$D$33:$N$36,4,0)</f>
        <v>0.54339777167037051</v>
      </c>
    </row>
    <row r="14" spans="1:6" x14ac:dyDescent="0.25">
      <c r="A14" s="1" t="s">
        <v>13</v>
      </c>
      <c r="B14" t="str">
        <f>VLOOKUP(A14,'[1]Gamma LifeOutput query Q3_voorz'!$A$2:$B$146,2,0)</f>
        <v>GEN_HYB_internal</v>
      </c>
      <c r="C14" t="str">
        <f>VLOOKUP(B14,'[1]Gamma LifeOutput query Q3_voorz'!$K$2:$L$22,2,0)</f>
        <v>UR</v>
      </c>
      <c r="D14">
        <f>HLOOKUP(C14,[2]input!$D$33:$N$36,2,0)</f>
        <v>0.55305505879510053</v>
      </c>
      <c r="E14">
        <f>HLOOKUP(C14,[2]input!$D$33:$N$36,3,0)</f>
        <v>9.7772221529796657E-2</v>
      </c>
      <c r="F14">
        <f>HLOOKUP(C14,[2]input!$D$33:$N$36,4,0)</f>
        <v>0.34917271967510277</v>
      </c>
    </row>
    <row r="15" spans="1:6" x14ac:dyDescent="0.25">
      <c r="A15" s="1" t="s">
        <v>14</v>
      </c>
      <c r="B15" t="str">
        <f>VLOOKUP(A15,'[1]Gamma LifeOutput query Q3_voorz'!$A$2:$B$146,2,0)</f>
        <v>GEN_HYB_internal</v>
      </c>
      <c r="C15" t="str">
        <f>VLOOKUP(B15,'[1]Gamma LifeOutput query Q3_voorz'!$K$2:$L$22,2,0)</f>
        <v>UR</v>
      </c>
      <c r="D15">
        <f>HLOOKUP(C15,[2]input!$D$33:$N$36,2,0)</f>
        <v>0.55305505879510053</v>
      </c>
      <c r="E15">
        <f>HLOOKUP(C15,[2]input!$D$33:$N$36,3,0)</f>
        <v>9.7772221529796657E-2</v>
      </c>
      <c r="F15">
        <f>HLOOKUP(C15,[2]input!$D$33:$N$36,4,0)</f>
        <v>0.34917271967510277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8" ma:contentTypeDescription="Een nieuw document maken." ma:contentTypeScope="" ma:versionID="6b57528816ef9c76c3fe7531af481369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1f8014f6f87b90f7057574f055d00739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BA0CCF-9144-48A1-A68C-5FD8B68DFAFE}"/>
</file>

<file path=customXml/itemProps2.xml><?xml version="1.0" encoding="utf-8"?>
<ds:datastoreItem xmlns:ds="http://schemas.openxmlformats.org/officeDocument/2006/customXml" ds:itemID="{F7F0C6A4-5E5B-4124-AECA-79DAA4AB064A}"/>
</file>

<file path=customXml/itemProps3.xml><?xml version="1.0" encoding="utf-8"?>
<ds:datastoreItem xmlns:ds="http://schemas.openxmlformats.org/officeDocument/2006/customXml" ds:itemID="{D0BB31B4-D9CD-464A-ADA2-7182C5F2A7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2022-03-16T11:05:16Z</dcterms:created>
  <dcterms:modified xsi:type="dcterms:W3CDTF">2022-03-16T11:32:50Z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