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 Edo Rocha\Desktop\Asuntos personales\La U\Taller de Graduación - Tesina\Tesina\RStudio\Tesina\"/>
    </mc:Choice>
  </mc:AlternateContent>
  <xr:revisionPtr revIDLastSave="0" documentId="8_{317EAC74-3320-4A57-90BC-0F3848095782}" xr6:coauthVersionLast="43" xr6:coauthVersionMax="43" xr10:uidLastSave="{00000000-0000-0000-0000-000000000000}"/>
  <bookViews>
    <workbookView xWindow="-108" yWindow="492" windowWidth="23256" windowHeight="12576" xr2:uid="{9700F027-0440-4BC2-990C-5714AF02C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1" l="1"/>
  <c r="F34" i="1"/>
  <c r="F35" i="1"/>
  <c r="F36" i="1"/>
  <c r="F37" i="1"/>
  <c r="F38" i="1"/>
  <c r="F39" i="1"/>
  <c r="F40" i="1"/>
  <c r="F41" i="1"/>
  <c r="F32" i="1"/>
  <c r="G33" i="1"/>
  <c r="G34" i="1"/>
  <c r="G35" i="1"/>
  <c r="G36" i="1"/>
  <c r="G37" i="1"/>
  <c r="G38" i="1"/>
  <c r="G39" i="1"/>
  <c r="G40" i="1"/>
  <c r="G41" i="1"/>
  <c r="G32" i="1"/>
  <c r="E33" i="1"/>
  <c r="E34" i="1"/>
  <c r="E35" i="1"/>
  <c r="E36" i="1"/>
  <c r="E37" i="1"/>
  <c r="E38" i="1"/>
  <c r="E39" i="1"/>
  <c r="E40" i="1"/>
  <c r="E41" i="1"/>
  <c r="E32" i="1"/>
  <c r="C3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C4" i="1"/>
  <c r="C5" i="1"/>
  <c r="C6" i="1"/>
  <c r="C7" i="1"/>
  <c r="C8" i="1"/>
  <c r="C9" i="1"/>
  <c r="C10" i="1"/>
  <c r="C11" i="1"/>
  <c r="C12" i="1"/>
  <c r="D3" i="1"/>
</calcChain>
</file>

<file path=xl/sharedStrings.xml><?xml version="1.0" encoding="utf-8"?>
<sst xmlns="http://schemas.openxmlformats.org/spreadsheetml/2006/main" count="13" uniqueCount="11">
  <si>
    <t>K</t>
  </si>
  <si>
    <t>Y</t>
  </si>
  <si>
    <t>I1</t>
  </si>
  <si>
    <t>D</t>
  </si>
  <si>
    <t>Año</t>
  </si>
  <si>
    <t>GID</t>
  </si>
  <si>
    <t>L cantidad</t>
  </si>
  <si>
    <t>PIB</t>
  </si>
  <si>
    <t>% de aporte productivo por nivel de empleados</t>
  </si>
  <si>
    <t>% de personas trabajando</t>
  </si>
  <si>
    <t>Nivel tecnológico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</si>
</sst>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_(&quot;$&quot;* #,##0.000_);_(&quot;$&quot;* \(#,##0.000\);_(&quot;$&quot;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4" fontId="0" fillId="0" borderId="0" xfId="0" applyNumberFormat="1"/>
    <xf numFmtId="168" fontId="0" fillId="0" borderId="0" xfId="0" applyNumberFormat="1"/>
    <xf numFmtId="44" fontId="1" fillId="0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D457-C72B-4164-93E7-0744AD7B5963}">
  <dimension ref="A1:H41"/>
  <sheetViews>
    <sheetView tabSelected="1" topLeftCell="A16" workbookViewId="0">
      <selection activeCell="F30" sqref="F30"/>
    </sheetView>
  </sheetViews>
  <sheetFormatPr defaultRowHeight="14.4" x14ac:dyDescent="0.3"/>
  <cols>
    <col min="2" max="2" width="14.6640625" bestFit="1" customWidth="1"/>
    <col min="3" max="3" width="28.109375" customWidth="1"/>
    <col min="4" max="4" width="30" customWidth="1"/>
    <col min="5" max="5" width="46.33203125" customWidth="1"/>
    <col min="6" max="6" width="41.109375" bestFit="1" customWidth="1"/>
    <col min="7" max="7" width="22.33203125" bestFit="1" customWidth="1"/>
  </cols>
  <sheetData>
    <row r="1" spans="1:7" x14ac:dyDescent="0.3">
      <c r="A1" t="s">
        <v>4</v>
      </c>
      <c r="B1" t="s">
        <v>0</v>
      </c>
      <c r="C1" t="s">
        <v>1</v>
      </c>
      <c r="D1" t="s">
        <v>3</v>
      </c>
      <c r="E1" t="s">
        <v>2</v>
      </c>
    </row>
    <row r="2" spans="1:7" x14ac:dyDescent="0.3">
      <c r="B2" s="1"/>
      <c r="C2" s="1">
        <v>30149538.688349102</v>
      </c>
      <c r="D2">
        <v>0.05</v>
      </c>
      <c r="E2">
        <v>0.3</v>
      </c>
    </row>
    <row r="3" spans="1:7" x14ac:dyDescent="0.3">
      <c r="A3">
        <v>2020</v>
      </c>
      <c r="B3" s="2">
        <v>7101021.7510000002</v>
      </c>
      <c r="C3" s="2">
        <f>+$C$2*(SQRT(B3))</f>
        <v>80341714049.30513</v>
      </c>
      <c r="D3" s="2">
        <f>+$D$2*B3</f>
        <v>355051.08755000005</v>
      </c>
      <c r="E3" s="2">
        <f>+$E$2*B3</f>
        <v>2130306.5252999999</v>
      </c>
    </row>
    <row r="4" spans="1:7" x14ac:dyDescent="0.3">
      <c r="A4">
        <v>2021</v>
      </c>
      <c r="B4" s="2">
        <v>7144913.6200000001</v>
      </c>
      <c r="C4" s="2">
        <f t="shared" ref="C4:C12" si="0">+$C$2*(SQRT(B4))</f>
        <v>80589630176.180389</v>
      </c>
      <c r="D4" s="2">
        <f t="shared" ref="D4:D12" si="1">+$D$2*B4</f>
        <v>357245.68100000004</v>
      </c>
      <c r="E4" s="2">
        <f t="shared" ref="E4:E12" si="2">+$E$2*B4</f>
        <v>2143474.0860000001</v>
      </c>
    </row>
    <row r="5" spans="1:7" x14ac:dyDescent="0.3">
      <c r="A5">
        <v>2022</v>
      </c>
      <c r="B5" s="2">
        <v>7433623.7769999998</v>
      </c>
      <c r="C5" s="2">
        <f t="shared" si="0"/>
        <v>82201730453.86174</v>
      </c>
      <c r="D5" s="2">
        <f t="shared" si="1"/>
        <v>371681.18885000004</v>
      </c>
      <c r="E5" s="2">
        <f t="shared" si="2"/>
        <v>2230087.1330999997</v>
      </c>
    </row>
    <row r="6" spans="1:7" x14ac:dyDescent="0.3">
      <c r="A6">
        <v>2023</v>
      </c>
      <c r="B6" s="2">
        <v>7694031.4979999997</v>
      </c>
      <c r="C6" s="2">
        <f t="shared" si="0"/>
        <v>83629143983.672363</v>
      </c>
      <c r="D6" s="2">
        <f t="shared" si="1"/>
        <v>384701.57490000001</v>
      </c>
      <c r="E6" s="2">
        <f t="shared" si="2"/>
        <v>2308209.4493999998</v>
      </c>
    </row>
    <row r="7" spans="1:7" x14ac:dyDescent="0.3">
      <c r="A7">
        <v>2024</v>
      </c>
      <c r="B7" s="2">
        <v>7952547.8640000001</v>
      </c>
      <c r="C7" s="2">
        <f t="shared" si="0"/>
        <v>85022489528.567535</v>
      </c>
      <c r="D7" s="2">
        <f t="shared" si="1"/>
        <v>397627.39320000005</v>
      </c>
      <c r="E7" s="2">
        <f t="shared" si="2"/>
        <v>2385764.3591999998</v>
      </c>
    </row>
    <row r="8" spans="1:7" x14ac:dyDescent="0.3">
      <c r="A8">
        <v>2025</v>
      </c>
      <c r="B8" s="2">
        <v>8268351.7970000003</v>
      </c>
      <c r="C8" s="2">
        <f t="shared" si="0"/>
        <v>86694220232.036469</v>
      </c>
      <c r="D8" s="2">
        <f t="shared" si="1"/>
        <v>413417.58985000005</v>
      </c>
      <c r="E8" s="2">
        <f t="shared" si="2"/>
        <v>2480505.5391000002</v>
      </c>
    </row>
    <row r="9" spans="1:7" x14ac:dyDescent="0.3">
      <c r="A9">
        <v>2026</v>
      </c>
      <c r="B9" s="2">
        <v>8555315.2929999996</v>
      </c>
      <c r="C9" s="2">
        <f t="shared" si="0"/>
        <v>88185804491.167633</v>
      </c>
      <c r="D9" s="2">
        <f t="shared" si="1"/>
        <v>427765.76465000003</v>
      </c>
      <c r="E9" s="2">
        <f t="shared" si="2"/>
        <v>2566594.5878999997</v>
      </c>
    </row>
    <row r="10" spans="1:7" x14ac:dyDescent="0.3">
      <c r="A10">
        <v>2027</v>
      </c>
      <c r="B10" s="2">
        <v>8880538.8579999991</v>
      </c>
      <c r="C10" s="2">
        <f t="shared" si="0"/>
        <v>89846327722.199402</v>
      </c>
      <c r="D10" s="2">
        <f t="shared" si="1"/>
        <v>444026.94289999997</v>
      </c>
      <c r="E10" s="2">
        <f t="shared" si="2"/>
        <v>2664161.6573999994</v>
      </c>
    </row>
    <row r="11" spans="1:7" x14ac:dyDescent="0.3">
      <c r="A11">
        <v>2028</v>
      </c>
      <c r="B11" s="2">
        <v>9195768.4629999995</v>
      </c>
      <c r="C11" s="2">
        <f t="shared" si="0"/>
        <v>91427045451.944687</v>
      </c>
      <c r="D11" s="2">
        <f t="shared" si="1"/>
        <v>459788.42314999999</v>
      </c>
      <c r="E11" s="2">
        <f t="shared" si="2"/>
        <v>2758730.5388999996</v>
      </c>
    </row>
    <row r="12" spans="1:7" x14ac:dyDescent="0.3">
      <c r="A12">
        <v>2029</v>
      </c>
      <c r="B12" s="2">
        <v>9508459.9969999995</v>
      </c>
      <c r="C12" s="2">
        <f t="shared" si="0"/>
        <v>92968487036.923843</v>
      </c>
      <c r="D12" s="2">
        <f t="shared" si="1"/>
        <v>475422.99985000002</v>
      </c>
      <c r="E12" s="2">
        <f t="shared" si="2"/>
        <v>2852537.9990999997</v>
      </c>
    </row>
    <row r="16" spans="1:7" x14ac:dyDescent="0.3">
      <c r="D16" t="s">
        <v>0</v>
      </c>
      <c r="E16" t="s">
        <v>5</v>
      </c>
      <c r="F16" t="s">
        <v>6</v>
      </c>
      <c r="G16" t="s">
        <v>1</v>
      </c>
    </row>
    <row r="17" spans="3:8" x14ac:dyDescent="0.3">
      <c r="D17" s="2">
        <v>7101021.7510000002</v>
      </c>
      <c r="E17" s="1">
        <v>16476721.789999999</v>
      </c>
      <c r="F17">
        <v>8.4359999999999999</v>
      </c>
    </row>
    <row r="18" spans="3:8" x14ac:dyDescent="0.3">
      <c r="D18" s="2">
        <v>7144913.6200000001</v>
      </c>
      <c r="E18" s="1">
        <v>17102810.039999999</v>
      </c>
      <c r="F18">
        <v>7.8920000000000003</v>
      </c>
    </row>
    <row r="19" spans="3:8" x14ac:dyDescent="0.3">
      <c r="D19" s="2">
        <v>7433623.7769999998</v>
      </c>
      <c r="E19" s="1">
        <v>18107522.079999998</v>
      </c>
      <c r="F19">
        <v>7.8369999999999997</v>
      </c>
    </row>
    <row r="20" spans="3:8" x14ac:dyDescent="0.3">
      <c r="D20" s="2">
        <v>7694031.4979999997</v>
      </c>
      <c r="E20" s="1">
        <v>18344359.629999999</v>
      </c>
      <c r="F20">
        <v>7.8150000000000004</v>
      </c>
    </row>
    <row r="21" spans="3:8" x14ac:dyDescent="0.3">
      <c r="D21" s="2">
        <v>7952547.8640000001</v>
      </c>
      <c r="E21" s="1">
        <v>18872772.170000002</v>
      </c>
      <c r="F21">
        <v>7.6429999999999998</v>
      </c>
    </row>
    <row r="22" spans="3:8" x14ac:dyDescent="0.3">
      <c r="D22" s="2">
        <v>8268351.7970000003</v>
      </c>
      <c r="E22" s="1">
        <v>19490547.18</v>
      </c>
      <c r="F22">
        <v>7.5449999999999999</v>
      </c>
    </row>
    <row r="23" spans="3:8" x14ac:dyDescent="0.3">
      <c r="D23" s="2">
        <v>8555315.2929999996</v>
      </c>
      <c r="E23" s="1">
        <v>20190660.440000001</v>
      </c>
      <c r="F23">
        <v>7.484</v>
      </c>
    </row>
    <row r="24" spans="3:8" x14ac:dyDescent="0.3">
      <c r="D24" s="2">
        <v>8880538.8579999991</v>
      </c>
      <c r="E24" s="1">
        <v>20768553.210000001</v>
      </c>
      <c r="F24">
        <v>7.39</v>
      </c>
    </row>
    <row r="25" spans="3:8" x14ac:dyDescent="0.3">
      <c r="D25" s="2">
        <v>9195768.4629999995</v>
      </c>
      <c r="E25" s="1">
        <v>21322716.280000001</v>
      </c>
      <c r="F25">
        <v>7.2110000000000003</v>
      </c>
    </row>
    <row r="26" spans="3:8" x14ac:dyDescent="0.3">
      <c r="D26" s="2">
        <v>9508459.9969999995</v>
      </c>
      <c r="E26" s="1">
        <v>21857407.620000001</v>
      </c>
      <c r="F26">
        <v>7.0069999999999997</v>
      </c>
    </row>
    <row r="30" spans="3:8" x14ac:dyDescent="0.3">
      <c r="F30" s="1"/>
    </row>
    <row r="31" spans="3:8" x14ac:dyDescent="0.3">
      <c r="D31" t="s">
        <v>7</v>
      </c>
      <c r="E31" t="s">
        <v>10</v>
      </c>
      <c r="F31" s="1" t="s">
        <v>8</v>
      </c>
      <c r="G31" t="s">
        <v>9</v>
      </c>
    </row>
    <row r="32" spans="3:8" x14ac:dyDescent="0.3">
      <c r="C32">
        <v>2020</v>
      </c>
      <c r="D32" s="3">
        <v>30149538.688349102</v>
      </c>
      <c r="E32" s="4">
        <f>+D32/E17</f>
        <v>1.8298262890284016</v>
      </c>
      <c r="F32" s="1">
        <f>+H32*D32</f>
        <v>27606123.604599971</v>
      </c>
      <c r="G32">
        <f>100-F17</f>
        <v>91.563999999999993</v>
      </c>
      <c r="H32">
        <v>0.91564000000000001</v>
      </c>
    </row>
    <row r="33" spans="3:8" x14ac:dyDescent="0.3">
      <c r="C33">
        <v>2021</v>
      </c>
      <c r="D33" s="3">
        <v>31048809.534779787</v>
      </c>
      <c r="E33" s="4">
        <f>+D33/E18</f>
        <v>1.815421527933885</v>
      </c>
      <c r="F33" s="1">
        <f t="shared" ref="F33:F41" si="3">+H33*D33</f>
        <v>28598437.486294966</v>
      </c>
      <c r="G33">
        <f t="shared" ref="G33:G41" si="4">100-F18</f>
        <v>92.108000000000004</v>
      </c>
      <c r="H33">
        <v>0.92108000000000001</v>
      </c>
    </row>
    <row r="34" spans="3:8" x14ac:dyDescent="0.3">
      <c r="C34">
        <v>2022</v>
      </c>
      <c r="D34" s="3">
        <v>31906811.064081669</v>
      </c>
      <c r="E34" s="4">
        <f>+D34/E19</f>
        <v>1.7620749500188748</v>
      </c>
      <c r="F34" s="1">
        <f t="shared" si="3"/>
        <v>29406274.280989587</v>
      </c>
      <c r="G34">
        <f t="shared" si="4"/>
        <v>92.162999999999997</v>
      </c>
      <c r="H34">
        <v>0.92162999999999995</v>
      </c>
    </row>
    <row r="35" spans="3:8" x14ac:dyDescent="0.3">
      <c r="C35">
        <v>2023</v>
      </c>
      <c r="D35" s="3">
        <v>32779486.496333599</v>
      </c>
      <c r="E35" s="4">
        <f>+D35/E20</f>
        <v>1.7868972892750468</v>
      </c>
      <c r="F35" s="1">
        <f t="shared" si="3"/>
        <v>30217769.626645125</v>
      </c>
      <c r="G35">
        <f t="shared" si="4"/>
        <v>92.185000000000002</v>
      </c>
      <c r="H35">
        <v>0.92184999999999995</v>
      </c>
    </row>
    <row r="36" spans="3:8" x14ac:dyDescent="0.3">
      <c r="C36">
        <v>2024</v>
      </c>
      <c r="D36" s="3">
        <v>33659935.530424833</v>
      </c>
      <c r="E36" s="4">
        <f>+D36/E21</f>
        <v>1.7835183526419283</v>
      </c>
      <c r="F36" s="1">
        <f t="shared" si="3"/>
        <v>31087306.657834463</v>
      </c>
      <c r="G36">
        <f t="shared" si="4"/>
        <v>92.356999999999999</v>
      </c>
      <c r="H36">
        <v>0.92357</v>
      </c>
    </row>
    <row r="37" spans="3:8" x14ac:dyDescent="0.3">
      <c r="C37">
        <v>2025</v>
      </c>
      <c r="D37" s="3">
        <v>34584525.987604618</v>
      </c>
      <c r="E37" s="4">
        <f>+D37/E22</f>
        <v>1.7744256058184518</v>
      </c>
      <c r="F37" s="1">
        <f t="shared" si="3"/>
        <v>31975123.50183985</v>
      </c>
      <c r="G37">
        <f t="shared" si="4"/>
        <v>92.454999999999998</v>
      </c>
      <c r="H37">
        <v>0.92454999999999998</v>
      </c>
    </row>
    <row r="38" spans="3:8" x14ac:dyDescent="0.3">
      <c r="C38">
        <v>2026</v>
      </c>
      <c r="D38" s="3">
        <v>35462141.470561028</v>
      </c>
      <c r="E38" s="4">
        <f>+D38/E23</f>
        <v>1.7563636204938835</v>
      </c>
      <c r="F38" s="1">
        <f t="shared" si="3"/>
        <v>32808154.802904241</v>
      </c>
      <c r="G38">
        <f t="shared" si="4"/>
        <v>92.516000000000005</v>
      </c>
      <c r="H38">
        <v>0.92515999999999998</v>
      </c>
    </row>
    <row r="39" spans="3:8" x14ac:dyDescent="0.3">
      <c r="C39">
        <v>2027</v>
      </c>
      <c r="D39" s="3">
        <v>36324942.641752481</v>
      </c>
      <c r="E39" s="4">
        <f>+D39/E24</f>
        <v>1.7490357789709743</v>
      </c>
      <c r="F39" s="1">
        <f t="shared" si="3"/>
        <v>33640529.380526975</v>
      </c>
      <c r="G39">
        <f t="shared" si="4"/>
        <v>92.61</v>
      </c>
      <c r="H39">
        <v>0.92610000000000003</v>
      </c>
    </row>
    <row r="40" spans="3:8" x14ac:dyDescent="0.3">
      <c r="C40">
        <v>2028</v>
      </c>
      <c r="D40" s="3">
        <v>37178665.890375137</v>
      </c>
      <c r="E40" s="4">
        <f>+D40/E25</f>
        <v>1.7436177174691148</v>
      </c>
      <c r="F40" s="1">
        <f t="shared" si="3"/>
        <v>34497712.293020189</v>
      </c>
      <c r="G40">
        <f t="shared" si="4"/>
        <v>92.789000000000001</v>
      </c>
      <c r="H40">
        <v>0.92788999999999999</v>
      </c>
    </row>
    <row r="41" spans="3:8" x14ac:dyDescent="0.3">
      <c r="C41">
        <v>2029</v>
      </c>
      <c r="D41" s="3">
        <v>38062241.750344038</v>
      </c>
      <c r="E41" s="4">
        <f>+D41/E26</f>
        <v>1.7413886592624215</v>
      </c>
      <c r="F41" s="1">
        <f t="shared" si="3"/>
        <v>35372383.125847228</v>
      </c>
      <c r="G41">
        <f t="shared" si="4"/>
        <v>92.992999999999995</v>
      </c>
      <c r="H41">
        <v>0.92932999999999999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Edo Rocha</dc:creator>
  <cp:lastModifiedBy>Oscar Edo Rocha</cp:lastModifiedBy>
  <dcterms:created xsi:type="dcterms:W3CDTF">2019-07-12T17:29:27Z</dcterms:created>
  <dcterms:modified xsi:type="dcterms:W3CDTF">2019-07-12T20:24:57Z</dcterms:modified>
</cp:coreProperties>
</file>