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Edo Rocha\Desktop\Asuntos personales\La U\Taller de Graduación - Tesina\Tesina\RStudio\Tesina\"/>
    </mc:Choice>
  </mc:AlternateContent>
  <xr:revisionPtr revIDLastSave="0" documentId="13_ncr:1_{E81520FF-F426-42E0-A3A7-CF3B384E731B}" xr6:coauthVersionLast="43" xr6:coauthVersionMax="43" xr10:uidLastSave="{00000000-0000-0000-0000-000000000000}"/>
  <bookViews>
    <workbookView xWindow="-108" yWindow="492" windowWidth="23256" windowHeight="12576" xr2:uid="{7994C929-F1F6-4680-A6F8-D70DED78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<sst xmlns="http://schemas.openxmlformats.org/spreadsheetml/2006/main" count="40" uniqueCount="39">
  <si>
    <t>Solow Model Simulation</t>
  </si>
  <si>
    <t>No population growth</t>
  </si>
  <si>
    <t>No labor growth</t>
  </si>
  <si>
    <t>Model Setup</t>
  </si>
  <si>
    <t>Production Function</t>
  </si>
  <si>
    <t>Marginal Product of Capital</t>
  </si>
  <si>
    <t>Depreciation Rate</t>
  </si>
  <si>
    <t>Savings Rate</t>
  </si>
  <si>
    <t>Savings Fucntion</t>
  </si>
  <si>
    <t>Consumption Function</t>
  </si>
  <si>
    <t>Depreciation Function</t>
  </si>
  <si>
    <t>Variables</t>
  </si>
  <si>
    <t>Capital(K)</t>
  </si>
  <si>
    <t>MPK= 2/sqrt(K)</t>
  </si>
  <si>
    <t>y= 4* sqrt(K)</t>
  </si>
  <si>
    <t>I= 2*sqrt(K)</t>
  </si>
  <si>
    <t>Production/Output</t>
  </si>
  <si>
    <t>Savings/Investment</t>
  </si>
  <si>
    <t>Break-even Investment</t>
  </si>
  <si>
    <t>Consumption</t>
  </si>
  <si>
    <t>MPK</t>
  </si>
  <si>
    <t>Steady State K</t>
  </si>
  <si>
    <t>Steady State Output</t>
  </si>
  <si>
    <t>Steady State Savings</t>
  </si>
  <si>
    <t>Steady State Consumption</t>
  </si>
  <si>
    <t>Golden Rule K</t>
  </si>
  <si>
    <t>Golden Rule Output</t>
  </si>
  <si>
    <t>Golden Rule Savings</t>
  </si>
  <si>
    <t>Golden Rule Consumption</t>
  </si>
  <si>
    <t>Golden Rule MPK</t>
  </si>
  <si>
    <t>Years</t>
  </si>
  <si>
    <t>0.24*K</t>
  </si>
  <si>
    <t>La ganancia marginal del ingreso es de 0.0008, por cada unidad adicional de capital</t>
  </si>
  <si>
    <t>Y= C + I</t>
  </si>
  <si>
    <t>C= Y - I</t>
  </si>
  <si>
    <t>y-a+bx</t>
  </si>
  <si>
    <t>PIB por FBKF</t>
  </si>
  <si>
    <t>PIB por fuerza laboral</t>
  </si>
  <si>
    <t>Explicadas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</si>
</sst>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9833-BDEE-4DDF-80C6-2383BEAF0E9E}">
  <dimension ref="A1:M30"/>
  <sheetViews>
    <sheetView tabSelected="1" topLeftCell="B1" zoomScale="85" zoomScaleNormal="85" workbookViewId="0">
      <selection activeCell="B1" sqref="B1"/>
    </sheetView>
  </sheetViews>
  <sheetFormatPr defaultRowHeight="14.4" x14ac:dyDescent="0.3"/>
  <cols>
    <col min="1" max="1" width="35.109375" customWidth="1"/>
    <col min="2" max="2" width="28" customWidth="1"/>
    <col min="3" max="3" width="23.5546875" bestFit="1" customWidth="1"/>
    <col min="8" max="8" width="15.44140625" customWidth="1"/>
    <col min="9" max="9" width="23" customWidth="1"/>
    <col min="10" max="10" width="28.5546875" customWidth="1"/>
    <col min="11" max="11" width="20.77734375" bestFit="1" customWidth="1"/>
    <col min="12" max="12" width="12.33203125" bestFit="1" customWidth="1"/>
    <col min="13" max="14" width="74.109375" bestFit="1" customWidth="1"/>
  </cols>
  <sheetData>
    <row r="1" spans="1:13" x14ac:dyDescent="0.3">
      <c r="A1" s="1" t="s">
        <v>0</v>
      </c>
      <c r="E1" s="1" t="s">
        <v>11</v>
      </c>
      <c r="F1" s="1"/>
      <c r="G1" s="1" t="s">
        <v>30</v>
      </c>
      <c r="H1" s="1" t="s">
        <v>12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3">
      <c r="A2" t="s">
        <v>1</v>
      </c>
      <c r="G2">
        <v>2020</v>
      </c>
      <c r="H2" s="3">
        <v>7101021.7510000002</v>
      </c>
      <c r="I2" s="3">
        <f>4*SQRT(H2)</f>
        <v>10659.09696062476</v>
      </c>
      <c r="J2" s="3">
        <f>2*SQRT(H2)</f>
        <v>5329.54848031238</v>
      </c>
      <c r="K2" s="3">
        <f>0.24*H2</f>
        <v>1704245.2202399999</v>
      </c>
      <c r="L2" s="3">
        <f>+I2-J2</f>
        <v>5329.54848031238</v>
      </c>
      <c r="M2" s="4">
        <f>2/SQRT(H2)</f>
        <v>7.5053262293723396E-4</v>
      </c>
    </row>
    <row r="3" spans="1:13" x14ac:dyDescent="0.3">
      <c r="A3" t="s">
        <v>2</v>
      </c>
      <c r="G3">
        <v>2021</v>
      </c>
      <c r="H3" s="3">
        <v>7144913.6200000001</v>
      </c>
      <c r="I3" s="3">
        <f t="shared" ref="I3:I11" si="0">4*SQRT(H3)</f>
        <v>10691.988492324523</v>
      </c>
      <c r="J3" s="3">
        <f t="shared" ref="J3:J11" si="1">2*SQRT(H3)</f>
        <v>5345.9942461622613</v>
      </c>
      <c r="K3" s="3">
        <f t="shared" ref="K3:K11" si="2">0.24*H3</f>
        <v>1714779.2688</v>
      </c>
      <c r="L3" s="3">
        <f t="shared" ref="L3:L11" si="3">+I3-J3</f>
        <v>5345.9942461622613</v>
      </c>
      <c r="M3" s="4">
        <f t="shared" ref="M3:M11" si="4">2/SQRT(H3)</f>
        <v>7.4822377574975643E-4</v>
      </c>
    </row>
    <row r="4" spans="1:13" x14ac:dyDescent="0.3">
      <c r="G4">
        <v>2022</v>
      </c>
      <c r="H4" s="3">
        <v>7433623.7769999998</v>
      </c>
      <c r="I4" s="3">
        <f t="shared" si="0"/>
        <v>10905.869081920982</v>
      </c>
      <c r="J4" s="3">
        <f t="shared" si="1"/>
        <v>5452.9345409604912</v>
      </c>
      <c r="K4" s="3">
        <f t="shared" si="2"/>
        <v>1784069.7064799999</v>
      </c>
      <c r="L4" s="3">
        <f t="shared" si="3"/>
        <v>5452.9345409604912</v>
      </c>
      <c r="M4" s="4">
        <f t="shared" si="4"/>
        <v>7.3354997569720175E-4</v>
      </c>
    </row>
    <row r="5" spans="1:13" x14ac:dyDescent="0.3">
      <c r="G5">
        <v>2023</v>
      </c>
      <c r="H5" s="3">
        <v>7694031.4979999997</v>
      </c>
      <c r="I5" s="3">
        <f t="shared" si="0"/>
        <v>11095.246908834431</v>
      </c>
      <c r="J5" s="3">
        <f t="shared" si="1"/>
        <v>5547.6234544172157</v>
      </c>
      <c r="K5" s="3">
        <f t="shared" si="2"/>
        <v>1846567.5595199999</v>
      </c>
      <c r="L5" s="3">
        <f t="shared" si="3"/>
        <v>5547.6234544172157</v>
      </c>
      <c r="M5" s="4">
        <f t="shared" si="4"/>
        <v>7.2102947016258962E-4</v>
      </c>
    </row>
    <row r="6" spans="1:13" x14ac:dyDescent="0.3">
      <c r="A6" s="1" t="s">
        <v>3</v>
      </c>
      <c r="B6" s="1" t="s">
        <v>4</v>
      </c>
      <c r="C6" s="1" t="s">
        <v>5</v>
      </c>
      <c r="G6">
        <v>2024</v>
      </c>
      <c r="H6" s="3">
        <v>7952547.8640000001</v>
      </c>
      <c r="I6" s="3">
        <f t="shared" si="0"/>
        <v>11280.104867597642</v>
      </c>
      <c r="J6" s="3">
        <f t="shared" si="1"/>
        <v>5640.0524337988209</v>
      </c>
      <c r="K6" s="3">
        <f t="shared" si="2"/>
        <v>1908611.4873599999</v>
      </c>
      <c r="L6" s="3">
        <f t="shared" si="3"/>
        <v>5640.0524337988209</v>
      </c>
      <c r="M6" s="4">
        <f t="shared" si="4"/>
        <v>7.0921326476141037E-4</v>
      </c>
    </row>
    <row r="7" spans="1:13" x14ac:dyDescent="0.3">
      <c r="B7" t="s">
        <v>14</v>
      </c>
      <c r="C7" t="s">
        <v>13</v>
      </c>
      <c r="G7">
        <v>2025</v>
      </c>
      <c r="H7" s="3">
        <v>8268351.7970000003</v>
      </c>
      <c r="I7" s="3">
        <f t="shared" si="0"/>
        <v>11501.896745841532</v>
      </c>
      <c r="J7" s="3">
        <f t="shared" si="1"/>
        <v>5750.9483729207659</v>
      </c>
      <c r="K7" s="3">
        <f t="shared" si="2"/>
        <v>1984404.4312799999</v>
      </c>
      <c r="L7" s="3">
        <f t="shared" si="3"/>
        <v>5750.9483729207659</v>
      </c>
      <c r="M7" s="4">
        <f t="shared" si="4"/>
        <v>6.9553745584547788E-4</v>
      </c>
    </row>
    <row r="8" spans="1:13" x14ac:dyDescent="0.3">
      <c r="G8">
        <v>2026</v>
      </c>
      <c r="H8" s="3">
        <v>8555315.2929999996</v>
      </c>
      <c r="I8" s="3">
        <f t="shared" si="0"/>
        <v>11699.788232613442</v>
      </c>
      <c r="J8" s="3">
        <f t="shared" si="1"/>
        <v>5849.8941163067211</v>
      </c>
      <c r="K8" s="3">
        <f t="shared" si="2"/>
        <v>2053275.6703199998</v>
      </c>
      <c r="L8" s="3">
        <f t="shared" si="3"/>
        <v>5849.8941163067211</v>
      </c>
      <c r="M8" s="4">
        <f t="shared" si="4"/>
        <v>6.8377305990033278E-4</v>
      </c>
    </row>
    <row r="9" spans="1:13" x14ac:dyDescent="0.3">
      <c r="B9" s="1" t="s">
        <v>6</v>
      </c>
      <c r="C9" s="1" t="s">
        <v>7</v>
      </c>
      <c r="G9">
        <v>2027</v>
      </c>
      <c r="H9" s="3">
        <v>8880538.8579999991</v>
      </c>
      <c r="I9" s="3">
        <f t="shared" si="0"/>
        <v>11920.093192924289</v>
      </c>
      <c r="J9" s="3">
        <f t="shared" si="1"/>
        <v>5960.0465964621444</v>
      </c>
      <c r="K9" s="3">
        <f t="shared" si="2"/>
        <v>2131329.3259199997</v>
      </c>
      <c r="L9" s="3">
        <f t="shared" si="3"/>
        <v>5960.0465964621444</v>
      </c>
      <c r="M9" s="4">
        <f t="shared" si="4"/>
        <v>6.7113569252535391E-4</v>
      </c>
    </row>
    <row r="10" spans="1:13" x14ac:dyDescent="0.3">
      <c r="B10">
        <v>0.24</v>
      </c>
      <c r="C10">
        <v>0.5</v>
      </c>
      <c r="G10">
        <v>2028</v>
      </c>
      <c r="H10" s="3">
        <v>9195768.4629999995</v>
      </c>
      <c r="I10" s="3">
        <f t="shared" si="0"/>
        <v>12129.810196701348</v>
      </c>
      <c r="J10" s="3">
        <f t="shared" si="1"/>
        <v>6064.9050983506741</v>
      </c>
      <c r="K10" s="3">
        <f t="shared" si="2"/>
        <v>2206984.4311199998</v>
      </c>
      <c r="L10" s="3">
        <f t="shared" si="3"/>
        <v>6064.9050983506741</v>
      </c>
      <c r="M10" s="4">
        <f t="shared" si="4"/>
        <v>6.5953216664309938E-4</v>
      </c>
    </row>
    <row r="11" spans="1:13" x14ac:dyDescent="0.3">
      <c r="B11" s="1" t="s">
        <v>8</v>
      </c>
      <c r="C11" s="1" t="s">
        <v>9</v>
      </c>
      <c r="G11">
        <v>2029</v>
      </c>
      <c r="H11" s="3">
        <v>9508459.9969999995</v>
      </c>
      <c r="I11" s="3">
        <f t="shared" si="0"/>
        <v>12334.316355274823</v>
      </c>
      <c r="J11" s="3">
        <f t="shared" si="1"/>
        <v>6167.1581776374114</v>
      </c>
      <c r="K11" s="3">
        <f t="shared" si="2"/>
        <v>2282030.39928</v>
      </c>
      <c r="L11" s="3">
        <f t="shared" si="3"/>
        <v>6167.1581776374114</v>
      </c>
      <c r="M11" s="4">
        <f t="shared" si="4"/>
        <v>6.4859695256468477E-4</v>
      </c>
    </row>
    <row r="12" spans="1:13" x14ac:dyDescent="0.3">
      <c r="B12" t="s">
        <v>15</v>
      </c>
      <c r="C12" t="s">
        <v>33</v>
      </c>
      <c r="H12" s="3"/>
      <c r="I12" s="3"/>
      <c r="J12" s="3"/>
      <c r="K12" s="3"/>
      <c r="L12" s="3"/>
      <c r="M12" t="s">
        <v>32</v>
      </c>
    </row>
    <row r="13" spans="1:13" x14ac:dyDescent="0.3">
      <c r="C13" s="2" t="s">
        <v>34</v>
      </c>
    </row>
    <row r="14" spans="1:13" x14ac:dyDescent="0.3">
      <c r="B14" s="1" t="s">
        <v>10</v>
      </c>
    </row>
    <row r="15" spans="1:13" x14ac:dyDescent="0.3">
      <c r="B15" t="s">
        <v>31</v>
      </c>
    </row>
    <row r="16" spans="1:13" x14ac:dyDescent="0.3">
      <c r="I16" t="s">
        <v>35</v>
      </c>
    </row>
    <row r="18" spans="1:10" x14ac:dyDescent="0.3">
      <c r="I18" t="s">
        <v>36</v>
      </c>
      <c r="J18" t="s">
        <v>38</v>
      </c>
    </row>
    <row r="19" spans="1:10" x14ac:dyDescent="0.3">
      <c r="I19" t="s">
        <v>37</v>
      </c>
      <c r="J19" t="s">
        <v>38</v>
      </c>
    </row>
    <row r="21" spans="1:10" x14ac:dyDescent="0.3">
      <c r="A21" t="s">
        <v>21</v>
      </c>
    </row>
    <row r="22" spans="1:10" x14ac:dyDescent="0.3">
      <c r="A22" t="s">
        <v>22</v>
      </c>
    </row>
    <row r="23" spans="1:10" x14ac:dyDescent="0.3">
      <c r="A23" t="s">
        <v>23</v>
      </c>
    </row>
    <row r="24" spans="1:10" x14ac:dyDescent="0.3">
      <c r="A24" t="s">
        <v>24</v>
      </c>
    </row>
    <row r="26" spans="1:10" x14ac:dyDescent="0.3">
      <c r="A26" t="s">
        <v>25</v>
      </c>
    </row>
    <row r="27" spans="1:10" x14ac:dyDescent="0.3">
      <c r="A27" t="s">
        <v>26</v>
      </c>
    </row>
    <row r="28" spans="1:10" x14ac:dyDescent="0.3">
      <c r="A28" t="s">
        <v>27</v>
      </c>
    </row>
    <row r="29" spans="1:10" x14ac:dyDescent="0.3">
      <c r="A29" t="s">
        <v>28</v>
      </c>
    </row>
    <row r="30" spans="1:10" x14ac:dyDescent="0.3">
      <c r="A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Edo Rocha</dc:creator>
  <cp:lastModifiedBy>Oscar Edo Rocha</cp:lastModifiedBy>
  <dcterms:created xsi:type="dcterms:W3CDTF">2019-07-12T21:35:53Z</dcterms:created>
  <dcterms:modified xsi:type="dcterms:W3CDTF">2019-07-13T21:10:40Z</dcterms:modified>
</cp:coreProperties>
</file>