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F\Documents\GitHub\SimCompanies\"/>
    </mc:Choice>
  </mc:AlternateContent>
  <bookViews>
    <workbookView xWindow="0" yWindow="0" windowWidth="28800" windowHeight="12330" activeTab="1"/>
  </bookViews>
  <sheets>
    <sheet name="Archive " sheetId="1" r:id="rId1"/>
    <sheet name="BonusPri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2" l="1"/>
  <c r="D10" i="2" s="1"/>
  <c r="E10" i="2" s="1"/>
  <c r="C11" i="2"/>
  <c r="D11" i="2"/>
  <c r="E11" i="2" s="1"/>
  <c r="C12" i="2"/>
  <c r="D12" i="2" s="1"/>
  <c r="E12" i="2" s="1"/>
  <c r="C13" i="2"/>
  <c r="D13" i="2"/>
  <c r="E13" i="2" s="1"/>
  <c r="C14" i="2"/>
  <c r="D14" i="2"/>
  <c r="E14" i="2" s="1"/>
  <c r="C15" i="2"/>
  <c r="D15" i="2" s="1"/>
  <c r="E15" i="2" s="1"/>
  <c r="C16" i="2"/>
  <c r="D16" i="2"/>
  <c r="E16" i="2" s="1"/>
  <c r="C17" i="2"/>
  <c r="D17" i="2" s="1"/>
  <c r="E17" i="2" s="1"/>
  <c r="C18" i="2"/>
  <c r="D18" i="2"/>
  <c r="E18" i="2" s="1"/>
  <c r="C19" i="2"/>
  <c r="D19" i="2"/>
  <c r="E19" i="2" s="1"/>
  <c r="C9" i="2"/>
  <c r="D9" i="2" s="1"/>
  <c r="E9" i="2" s="1"/>
  <c r="AA3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G4" i="1" l="1"/>
  <c r="AG3" i="1"/>
</calcChain>
</file>

<file path=xl/sharedStrings.xml><?xml version="1.0" encoding="utf-8"?>
<sst xmlns="http://schemas.openxmlformats.org/spreadsheetml/2006/main" count="48" uniqueCount="46">
  <si>
    <t>Order Number</t>
  </si>
  <si>
    <t>QualityBonus</t>
  </si>
  <si>
    <t>Base price</t>
  </si>
  <si>
    <t>COGS</t>
  </si>
  <si>
    <t>QOGS</t>
  </si>
  <si>
    <t>Sub-orbital Rockets</t>
  </si>
  <si>
    <t>BFRs</t>
  </si>
  <si>
    <t>Jumbo jets</t>
  </si>
  <si>
    <t>Luxury jets</t>
  </si>
  <si>
    <t>Single engine planes</t>
  </si>
  <si>
    <t>Satellites</t>
  </si>
  <si>
    <t>Base price2</t>
  </si>
  <si>
    <t>COGS3</t>
  </si>
  <si>
    <t>QOGS4</t>
  </si>
  <si>
    <t>Base price5</t>
  </si>
  <si>
    <t>COGS6</t>
  </si>
  <si>
    <t>COGS2</t>
  </si>
  <si>
    <t>QOGS2</t>
  </si>
  <si>
    <t>Base price3</t>
  </si>
  <si>
    <t>QOGS3</t>
  </si>
  <si>
    <t>Base price4</t>
  </si>
  <si>
    <t>COGS4</t>
  </si>
  <si>
    <t>COGS5</t>
  </si>
  <si>
    <t>QOGS5</t>
  </si>
  <si>
    <t>Base price6</t>
  </si>
  <si>
    <t>QOGS6</t>
  </si>
  <si>
    <t>Req.</t>
  </si>
  <si>
    <t>SOR profit</t>
  </si>
  <si>
    <t>BFR profit</t>
  </si>
  <si>
    <t>Jumbo profit</t>
  </si>
  <si>
    <t>Lux profit</t>
  </si>
  <si>
    <t>SEP profit</t>
  </si>
  <si>
    <t xml:space="preserve">SAT profit </t>
  </si>
  <si>
    <t>Req.2</t>
  </si>
  <si>
    <t>Req.3</t>
  </si>
  <si>
    <t>Req.4</t>
  </si>
  <si>
    <t>Req.5</t>
  </si>
  <si>
    <t>Req.6</t>
  </si>
  <si>
    <t xml:space="preserve">TOTAL PROFIT (no wages, no admin costs) </t>
  </si>
  <si>
    <t xml:space="preserve">PROFIT (no wages, no admin costs) </t>
  </si>
  <si>
    <t>Quality</t>
  </si>
  <si>
    <t xml:space="preserve">Bonus </t>
  </si>
  <si>
    <t>Unit price</t>
  </si>
  <si>
    <t>Unit profit</t>
  </si>
  <si>
    <t>Total profit</t>
  </si>
  <si>
    <t xml:space="preserve">req.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</si>
</sst>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7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3" applyNumberFormat="1" applyFont="1"/>
    <xf numFmtId="0" fontId="0" fillId="0" borderId="1" xfId="0" applyBorder="1"/>
    <xf numFmtId="44" fontId="0" fillId="0" borderId="1" xfId="2" applyFont="1" applyBorder="1"/>
    <xf numFmtId="44" fontId="0" fillId="0" borderId="0" xfId="2" applyFont="1"/>
    <xf numFmtId="44" fontId="0" fillId="0" borderId="0" xfId="2" applyFont="1" applyBorder="1"/>
    <xf numFmtId="167" fontId="0" fillId="0" borderId="0" xfId="1" applyNumberFormat="1" applyFont="1" applyBorder="1"/>
    <xf numFmtId="167" fontId="0" fillId="0" borderId="0" xfId="1" applyNumberFormat="1" applyFont="1"/>
    <xf numFmtId="0" fontId="2" fillId="2" borderId="2" xfId="0" applyFont="1" applyFill="1" applyBorder="1" applyAlignment="1">
      <alignment horizontal="center"/>
    </xf>
    <xf numFmtId="44" fontId="0" fillId="0" borderId="0" xfId="2" applyNumberFormat="1" applyFont="1"/>
    <xf numFmtId="0" fontId="0" fillId="3" borderId="0" xfId="0" applyFill="1"/>
    <xf numFmtId="0" fontId="0" fillId="4" borderId="0" xfId="0" applyFill="1"/>
    <xf numFmtId="10" fontId="0" fillId="3" borderId="0" xfId="0" applyNumberFormat="1" applyFill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-* #,##0_-;\-* #,##0_-;_-* &quot;-&quot;??_-;_-@_-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a2" displayName="Tabla2" ref="A2:AG35" totalsRowShown="0">
  <autoFilter ref="A2:AG35"/>
  <tableColumns count="33">
    <tableColumn id="1" name="Order Number"/>
    <tableColumn id="2" name="QualityBonus" dataDxfId="17" dataCellStyle="Porcentaje"/>
    <tableColumn id="3" name="Base price" dataDxfId="11" dataCellStyle="Moneda"/>
    <tableColumn id="24" name="Req." dataDxfId="10" dataCellStyle="Millares"/>
    <tableColumn id="4" name="COGS" dataCellStyle="Moneda"/>
    <tableColumn id="5" name="QOGS"/>
    <tableColumn id="6" name="Base price2" dataDxfId="16" dataCellStyle="Moneda"/>
    <tableColumn id="31" name="Req.2" dataDxfId="8" dataCellStyle="Moneda"/>
    <tableColumn id="7" name="COGS2" dataCellStyle="Moneda"/>
    <tableColumn id="8" name="QOGS2"/>
    <tableColumn id="9" name="Base price3" dataDxfId="15" dataCellStyle="Moneda"/>
    <tableColumn id="32" name="Req.3" dataDxfId="7" dataCellStyle="Moneda"/>
    <tableColumn id="10" name="COGS3" dataCellStyle="Moneda"/>
    <tableColumn id="11" name="QOGS3"/>
    <tableColumn id="12" name="Base price4" dataDxfId="14" dataCellStyle="Moneda"/>
    <tableColumn id="33" name="Req.4" dataDxfId="6" dataCellStyle="Moneda"/>
    <tableColumn id="13" name="COGS4" dataCellStyle="Moneda"/>
    <tableColumn id="14" name="QOGS4"/>
    <tableColumn id="15" name="Base price5" dataDxfId="13" dataCellStyle="Moneda"/>
    <tableColumn id="34" name="Req.5" dataDxfId="5" dataCellStyle="Moneda"/>
    <tableColumn id="16" name="COGS5" dataCellStyle="Moneda"/>
    <tableColumn id="17" name="QOGS5"/>
    <tableColumn id="18" name="Base price6" dataDxfId="12" dataCellStyle="Moneda"/>
    <tableColumn id="35" name="Req.6" dataDxfId="4" dataCellStyle="Moneda"/>
    <tableColumn id="19" name="COGS6" dataCellStyle="Moneda"/>
    <tableColumn id="20" name="QOGS6"/>
    <tableColumn id="21" name="SOR profit" dataDxfId="9" dataCellStyle="Moneda">
      <calculatedColumnFormula>(Tabla2[[#This Row],[Base price]]*(1+Tabla2[[#This Row],[QualityBonus]]*Tabla2[[#This Row],[QOGS]])-Tabla2[[#This Row],[COGS]])*Tabla2[[#This Row],[Req.]]</calculatedColumnFormula>
    </tableColumn>
    <tableColumn id="25" name="BFR profit" dataCellStyle="Moneda">
      <calculatedColumnFormula>(Tabla2[[#This Row],[Base price2]]*(1+Tabla2[[#This Row],[QualityBonus]]*Tabla2[[#This Row],[QOGS2]])-Tabla2[[#This Row],[COGS2]])*Tabla2[[#This Row],[Req.2]]</calculatedColumnFormula>
    </tableColumn>
    <tableColumn id="26" name="Jumbo profit" dataCellStyle="Moneda">
      <calculatedColumnFormula>(Tabla2[[#This Row],[Base price3]]*(1+Tabla2[[#This Row],[QualityBonus]]*Tabla2[[#This Row],[QOGS3]])-Tabla2[[#This Row],[COGS3]])*Tabla2[[#This Row],[Req.3]]</calculatedColumnFormula>
    </tableColumn>
    <tableColumn id="27" name="Lux profit" dataCellStyle="Moneda">
      <calculatedColumnFormula>(Tabla2[[#This Row],[Base price4]]*(1+Tabla2[[#This Row],[QualityBonus]]*Tabla2[[#This Row],[QOGS4]])-Tabla2[[#This Row],[COGS4]])*Tabla2[[#This Row],[Req.4]]</calculatedColumnFormula>
    </tableColumn>
    <tableColumn id="28" name="SEP profit" dataCellStyle="Moneda">
      <calculatedColumnFormula>(Tabla2[[#This Row],[Base price5]]*(1+Tabla2[[#This Row],[QualityBonus]]*Tabla2[[#This Row],[QOGS5]])-Tabla2[[#This Row],[COGS5]])*Tabla2[[#This Row],[Req.5]]</calculatedColumnFormula>
    </tableColumn>
    <tableColumn id="29" name="SAT profit " dataCellStyle="Moneda">
      <calculatedColumnFormula>(Tabla2[[#This Row],[Base price6]]*(1+Tabla2[[#This Row],[QualityBonus]]*Tabla2[[#This Row],[QOGS6]])-Tabla2[[#This Row],[COGS6]])*Tabla2[[#This Row],[Req.6]]</calculatedColumnFormula>
    </tableColumn>
    <tableColumn id="30" name="TOTAL PROFIT (no wages, no admin costs) " dataCellStyle="Moneda">
      <calculatedColumnFormula>SUM(Tabla2[[#This Row],[SOR profit]:[SAT profit ]])</calculatedColumnFormula>
    </tableColumn>
  </tableColumns>
  <tableStyleInfo name="TableStyleDark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B8:E19" totalsRowShown="0" dataDxfId="3" dataCellStyle="Moneda">
  <autoFilter ref="B8:E19"/>
  <sortState ref="B9:E19">
    <sortCondition ref="B8:B19"/>
  </sortState>
  <tableColumns count="4">
    <tableColumn id="1" name="Quality"/>
    <tableColumn id="2" name="Unit price" dataDxfId="2" dataCellStyle="Moneda">
      <calculatedColumnFormula>$C$3*(1+$C$4*B9)</calculatedColumnFormula>
    </tableColumn>
    <tableColumn id="3" name="Unit profit" dataDxfId="1" dataCellStyle="Moneda">
      <calculatedColumnFormula>C9-$C$5</calculatedColumnFormula>
    </tableColumn>
    <tableColumn id="4" name="Total profit" dataDxfId="0" dataCellStyle="Moneda">
      <calculatedColumnFormula>D9*$C$6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opLeftCell="I1" zoomScale="80" zoomScaleNormal="80" workbookViewId="0">
      <selection activeCell="K45" sqref="K45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3.42578125" bestFit="1" customWidth="1"/>
    <col min="4" max="4" width="9.42578125" style="7" bestFit="1" customWidth="1"/>
    <col min="5" max="5" width="13.42578125" bestFit="1" customWidth="1"/>
    <col min="6" max="6" width="9.42578125" bestFit="1" customWidth="1"/>
    <col min="7" max="7" width="14.28515625" bestFit="1" customWidth="1"/>
    <col min="8" max="8" width="10.5703125" bestFit="1" customWidth="1"/>
    <col min="9" max="9" width="13.42578125" bestFit="1" customWidth="1"/>
    <col min="10" max="10" width="10.5703125" bestFit="1" customWidth="1"/>
    <col min="11" max="11" width="14.28515625" bestFit="1" customWidth="1"/>
    <col min="12" max="12" width="10.5703125" bestFit="1" customWidth="1"/>
    <col min="13" max="13" width="13.42578125" bestFit="1" customWidth="1"/>
    <col min="14" max="14" width="10.5703125" bestFit="1" customWidth="1"/>
    <col min="15" max="15" width="14.28515625" bestFit="1" customWidth="1"/>
    <col min="16" max="16" width="10.5703125" bestFit="1" customWidth="1"/>
    <col min="17" max="17" width="12.28515625" bestFit="1" customWidth="1"/>
    <col min="18" max="18" width="10.5703125" bestFit="1" customWidth="1"/>
    <col min="19" max="19" width="14.28515625" bestFit="1" customWidth="1"/>
    <col min="20" max="20" width="10.5703125" bestFit="1" customWidth="1"/>
    <col min="21" max="21" width="12.28515625" bestFit="1" customWidth="1"/>
    <col min="22" max="22" width="10.5703125" bestFit="1" customWidth="1"/>
    <col min="23" max="23" width="14.28515625" bestFit="1" customWidth="1"/>
    <col min="24" max="24" width="10.5703125" bestFit="1" customWidth="1"/>
    <col min="25" max="25" width="12.28515625" bestFit="1" customWidth="1"/>
    <col min="26" max="26" width="10.5703125" bestFit="1" customWidth="1"/>
    <col min="27" max="27" width="13.140625" bestFit="1" customWidth="1"/>
    <col min="28" max="28" width="13" bestFit="1" customWidth="1"/>
    <col min="29" max="29" width="15.140625" bestFit="1" customWidth="1"/>
    <col min="30" max="30" width="12.42578125" bestFit="1" customWidth="1"/>
    <col min="31" max="31" width="12.7109375" bestFit="1" customWidth="1"/>
    <col min="32" max="32" width="13.42578125" bestFit="1" customWidth="1"/>
    <col min="33" max="33" width="42.85546875" bestFit="1" customWidth="1"/>
  </cols>
  <sheetData>
    <row r="1" spans="1:33" x14ac:dyDescent="0.25">
      <c r="C1" s="8" t="s">
        <v>5</v>
      </c>
      <c r="D1" s="8"/>
      <c r="E1" s="8"/>
      <c r="F1" s="8"/>
      <c r="G1" s="8" t="s">
        <v>6</v>
      </c>
      <c r="H1" s="8"/>
      <c r="I1" s="8"/>
      <c r="J1" s="8"/>
      <c r="K1" s="8" t="s">
        <v>7</v>
      </c>
      <c r="L1" s="8"/>
      <c r="M1" s="8"/>
      <c r="N1" s="8"/>
      <c r="O1" s="8" t="s">
        <v>8</v>
      </c>
      <c r="P1" s="8"/>
      <c r="Q1" s="8"/>
      <c r="R1" s="8"/>
      <c r="S1" s="8" t="s">
        <v>9</v>
      </c>
      <c r="T1" s="8"/>
      <c r="U1" s="8"/>
      <c r="V1" s="8"/>
      <c r="W1" s="8" t="s">
        <v>10</v>
      </c>
      <c r="X1" s="8"/>
      <c r="Y1" s="8"/>
      <c r="Z1" s="8"/>
      <c r="AA1" s="8" t="s">
        <v>39</v>
      </c>
      <c r="AB1" s="8"/>
      <c r="AC1" s="8"/>
      <c r="AD1" s="8"/>
      <c r="AE1" s="8"/>
      <c r="AF1" s="8"/>
      <c r="AG1" s="8"/>
    </row>
    <row r="2" spans="1:33" x14ac:dyDescent="0.25">
      <c r="A2" t="s">
        <v>0</v>
      </c>
      <c r="B2" t="s">
        <v>1</v>
      </c>
      <c r="C2" s="2" t="s">
        <v>2</v>
      </c>
      <c r="D2" s="6" t="s">
        <v>26</v>
      </c>
      <c r="E2" t="s">
        <v>3</v>
      </c>
      <c r="F2" t="s">
        <v>4</v>
      </c>
      <c r="G2" s="2" t="s">
        <v>11</v>
      </c>
      <c r="H2" s="6" t="s">
        <v>33</v>
      </c>
      <c r="I2" t="s">
        <v>16</v>
      </c>
      <c r="J2" t="s">
        <v>17</v>
      </c>
      <c r="K2" s="2" t="s">
        <v>18</v>
      </c>
      <c r="L2" s="6" t="s">
        <v>34</v>
      </c>
      <c r="M2" t="s">
        <v>12</v>
      </c>
      <c r="N2" t="s">
        <v>19</v>
      </c>
      <c r="O2" s="2" t="s">
        <v>20</v>
      </c>
      <c r="P2" s="6" t="s">
        <v>35</v>
      </c>
      <c r="Q2" t="s">
        <v>21</v>
      </c>
      <c r="R2" t="s">
        <v>13</v>
      </c>
      <c r="S2" s="2" t="s">
        <v>14</v>
      </c>
      <c r="T2" s="6" t="s">
        <v>36</v>
      </c>
      <c r="U2" t="s">
        <v>22</v>
      </c>
      <c r="V2" t="s">
        <v>23</v>
      </c>
      <c r="W2" s="2" t="s">
        <v>24</v>
      </c>
      <c r="X2" s="6" t="s">
        <v>37</v>
      </c>
      <c r="Y2" t="s">
        <v>15</v>
      </c>
      <c r="Z2" t="s">
        <v>25</v>
      </c>
      <c r="AA2" s="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38</v>
      </c>
    </row>
    <row r="3" spans="1:33" x14ac:dyDescent="0.25">
      <c r="A3">
        <v>1</v>
      </c>
      <c r="B3" s="1"/>
      <c r="C3" s="3"/>
      <c r="D3" s="6"/>
      <c r="E3" s="4"/>
      <c r="G3" s="3"/>
      <c r="H3" s="6"/>
      <c r="I3" s="4"/>
      <c r="K3" s="3"/>
      <c r="L3" s="6"/>
      <c r="M3" s="4"/>
      <c r="O3" s="3"/>
      <c r="P3" s="6"/>
      <c r="Q3" s="4"/>
      <c r="S3" s="3"/>
      <c r="T3" s="6"/>
      <c r="U3" s="4"/>
      <c r="W3" s="3"/>
      <c r="X3" s="6"/>
      <c r="Y3" s="4"/>
      <c r="AA3" s="3">
        <f>(Tabla2[[#This Row],[Base price]]*(1+Tabla2[[#This Row],[QualityBonus]]*Tabla2[[#This Row],[QOGS]])-Tabla2[[#This Row],[COGS]])*Tabla2[[#This Row],[Req.]]</f>
        <v>0</v>
      </c>
      <c r="AB3" s="4">
        <f>(Tabla2[[#This Row],[Base price2]]*(1+Tabla2[[#This Row],[QualityBonus]]*Tabla2[[#This Row],[QOGS2]])-Tabla2[[#This Row],[COGS2]])*Tabla2[[#This Row],[Req.2]]</f>
        <v>0</v>
      </c>
      <c r="AC3" s="4">
        <f>(Tabla2[[#This Row],[Base price3]]*(1+Tabla2[[#This Row],[QualityBonus]]*Tabla2[[#This Row],[QOGS3]])-Tabla2[[#This Row],[COGS3]])*Tabla2[[#This Row],[Req.3]]</f>
        <v>0</v>
      </c>
      <c r="AD3" s="4">
        <f>(Tabla2[[#This Row],[Base price4]]*(1+Tabla2[[#This Row],[QualityBonus]]*Tabla2[[#This Row],[QOGS4]])-Tabla2[[#This Row],[COGS4]])*Tabla2[[#This Row],[Req.4]]</f>
        <v>0</v>
      </c>
      <c r="AE3" s="4">
        <f>(Tabla2[[#This Row],[Base price5]]*(1+Tabla2[[#This Row],[QualityBonus]]*Tabla2[[#This Row],[QOGS5]])-Tabla2[[#This Row],[COGS5]])*Tabla2[[#This Row],[Req.5]]</f>
        <v>0</v>
      </c>
      <c r="AF3" s="4">
        <f>(Tabla2[[#This Row],[Base price6]]*(1+Tabla2[[#This Row],[QualityBonus]]*Tabla2[[#This Row],[QOGS6]])-Tabla2[[#This Row],[COGS6]])*Tabla2[[#This Row],[Req.6]]</f>
        <v>0</v>
      </c>
      <c r="AG3" s="4">
        <f>SUM(Tabla2[[#This Row],[SOR profit]:[SAT profit ]])</f>
        <v>0</v>
      </c>
    </row>
    <row r="4" spans="1:33" x14ac:dyDescent="0.25">
      <c r="A4">
        <v>2</v>
      </c>
      <c r="B4" s="1"/>
      <c r="C4" s="3"/>
      <c r="D4" s="6"/>
      <c r="E4" s="4"/>
      <c r="G4" s="3"/>
      <c r="H4" s="6"/>
      <c r="I4" s="4"/>
      <c r="K4" s="3"/>
      <c r="L4" s="6"/>
      <c r="M4" s="4"/>
      <c r="O4" s="3"/>
      <c r="P4" s="6"/>
      <c r="Q4" s="4"/>
      <c r="S4" s="3"/>
      <c r="T4" s="6"/>
      <c r="U4" s="4"/>
      <c r="W4" s="3"/>
      <c r="X4" s="6"/>
      <c r="Y4" s="4"/>
      <c r="AA4" s="3">
        <f>(Tabla2[[#This Row],[Base price]]*(1+Tabla2[[#This Row],[QualityBonus]]*Tabla2[[#This Row],[QOGS]])-Tabla2[[#This Row],[COGS]])*Tabla2[[#This Row],[Req.]]</f>
        <v>0</v>
      </c>
      <c r="AB4" s="4">
        <f>(Tabla2[[#This Row],[Base price2]]*(1+Tabla2[[#This Row],[QualityBonus]]*Tabla2[[#This Row],[QOGS2]])-Tabla2[[#This Row],[COGS2]])*Tabla2[[#This Row],[Req.2]]</f>
        <v>0</v>
      </c>
      <c r="AC4" s="4">
        <f>(Tabla2[[#This Row],[Base price3]]*(1+Tabla2[[#This Row],[QualityBonus]]*Tabla2[[#This Row],[QOGS3]])-Tabla2[[#This Row],[COGS3]])*Tabla2[[#This Row],[Req.3]]</f>
        <v>0</v>
      </c>
      <c r="AD4" s="4">
        <f>(Tabla2[[#This Row],[Base price4]]*(1+Tabla2[[#This Row],[QualityBonus]]*Tabla2[[#This Row],[QOGS4]])-Tabla2[[#This Row],[COGS4]])*Tabla2[[#This Row],[Req.4]]</f>
        <v>0</v>
      </c>
      <c r="AE4" s="4">
        <f>(Tabla2[[#This Row],[Base price5]]*(1+Tabla2[[#This Row],[QualityBonus]]*Tabla2[[#This Row],[QOGS5]])-Tabla2[[#This Row],[COGS5]])*Tabla2[[#This Row],[Req.5]]</f>
        <v>0</v>
      </c>
      <c r="AF4" s="4">
        <f>(Tabla2[[#This Row],[Base price6]]*(1+Tabla2[[#This Row],[QualityBonus]]*Tabla2[[#This Row],[QOGS6]])-Tabla2[[#This Row],[COGS6]])*Tabla2[[#This Row],[Req.6]]</f>
        <v>0</v>
      </c>
      <c r="AG4" s="4">
        <f>SUM(Tabla2[[#This Row],[SOR profit]:[SAT profit ]])</f>
        <v>0</v>
      </c>
    </row>
    <row r="5" spans="1:33" x14ac:dyDescent="0.25">
      <c r="A5">
        <v>3</v>
      </c>
      <c r="B5" s="1"/>
      <c r="C5" s="3"/>
      <c r="D5" s="6"/>
      <c r="E5" s="4"/>
      <c r="G5" s="3"/>
      <c r="H5" s="6"/>
      <c r="I5" s="4"/>
      <c r="K5" s="3"/>
      <c r="L5" s="6"/>
      <c r="M5" s="4"/>
      <c r="O5" s="3"/>
      <c r="P5" s="6"/>
      <c r="Q5" s="4"/>
      <c r="S5" s="3"/>
      <c r="T5" s="6"/>
      <c r="U5" s="4"/>
      <c r="W5" s="3"/>
      <c r="X5" s="6"/>
      <c r="Y5" s="4"/>
      <c r="AA5" s="3">
        <f>(Tabla2[[#This Row],[Base price]]*(1+Tabla2[[#This Row],[QualityBonus]]*Tabla2[[#This Row],[QOGS]])-Tabla2[[#This Row],[COGS]])*Tabla2[[#This Row],[Req.]]</f>
        <v>0</v>
      </c>
      <c r="AB5" s="4">
        <f>(Tabla2[[#This Row],[Base price2]]*(1+Tabla2[[#This Row],[QualityBonus]]*Tabla2[[#This Row],[QOGS2]])-Tabla2[[#This Row],[COGS2]])*Tabla2[[#This Row],[Req.2]]</f>
        <v>0</v>
      </c>
      <c r="AC5" s="4">
        <f>(Tabla2[[#This Row],[Base price3]]*(1+Tabla2[[#This Row],[QualityBonus]]*Tabla2[[#This Row],[QOGS3]])-Tabla2[[#This Row],[COGS3]])*Tabla2[[#This Row],[Req.3]]</f>
        <v>0</v>
      </c>
      <c r="AD5" s="4">
        <f>(Tabla2[[#This Row],[Base price4]]*(1+Tabla2[[#This Row],[QualityBonus]]*Tabla2[[#This Row],[QOGS4]])-Tabla2[[#This Row],[COGS4]])*Tabla2[[#This Row],[Req.4]]</f>
        <v>0</v>
      </c>
      <c r="AE5" s="4">
        <f>(Tabla2[[#This Row],[Base price5]]*(1+Tabla2[[#This Row],[QualityBonus]]*Tabla2[[#This Row],[QOGS5]])-Tabla2[[#This Row],[COGS5]])*Tabla2[[#This Row],[Req.5]]</f>
        <v>0</v>
      </c>
      <c r="AF5" s="4">
        <f>(Tabla2[[#This Row],[Base price6]]*(1+Tabla2[[#This Row],[QualityBonus]]*Tabla2[[#This Row],[QOGS6]])-Tabla2[[#This Row],[COGS6]])*Tabla2[[#This Row],[Req.6]]</f>
        <v>0</v>
      </c>
      <c r="AG5" s="4">
        <f>SUM(Tabla2[[#This Row],[SOR profit]:[SAT profit ]])</f>
        <v>0</v>
      </c>
    </row>
    <row r="6" spans="1:33" x14ac:dyDescent="0.25">
      <c r="A6">
        <v>4</v>
      </c>
      <c r="B6" s="1"/>
      <c r="C6" s="3"/>
      <c r="D6" s="6"/>
      <c r="E6" s="4"/>
      <c r="G6" s="3"/>
      <c r="H6" s="6"/>
      <c r="I6" s="4"/>
      <c r="K6" s="3"/>
      <c r="L6" s="6"/>
      <c r="M6" s="4"/>
      <c r="O6" s="3"/>
      <c r="P6" s="6"/>
      <c r="Q6" s="4"/>
      <c r="S6" s="3"/>
      <c r="T6" s="6"/>
      <c r="U6" s="4"/>
      <c r="W6" s="3"/>
      <c r="X6" s="6"/>
      <c r="Y6" s="4"/>
      <c r="AA6" s="3">
        <f>(Tabla2[[#This Row],[Base price]]*(1+Tabla2[[#This Row],[QualityBonus]]*Tabla2[[#This Row],[QOGS]])-Tabla2[[#This Row],[COGS]])*Tabla2[[#This Row],[Req.]]</f>
        <v>0</v>
      </c>
      <c r="AB6" s="4">
        <f>(Tabla2[[#This Row],[Base price2]]*(1+Tabla2[[#This Row],[QualityBonus]]*Tabla2[[#This Row],[QOGS2]])-Tabla2[[#This Row],[COGS2]])*Tabla2[[#This Row],[Req.2]]</f>
        <v>0</v>
      </c>
      <c r="AC6" s="4">
        <f>(Tabla2[[#This Row],[Base price3]]*(1+Tabla2[[#This Row],[QualityBonus]]*Tabla2[[#This Row],[QOGS3]])-Tabla2[[#This Row],[COGS3]])*Tabla2[[#This Row],[Req.3]]</f>
        <v>0</v>
      </c>
      <c r="AD6" s="4">
        <f>(Tabla2[[#This Row],[Base price4]]*(1+Tabla2[[#This Row],[QualityBonus]]*Tabla2[[#This Row],[QOGS4]])-Tabla2[[#This Row],[COGS4]])*Tabla2[[#This Row],[Req.4]]</f>
        <v>0</v>
      </c>
      <c r="AE6" s="4">
        <f>(Tabla2[[#This Row],[Base price5]]*(1+Tabla2[[#This Row],[QualityBonus]]*Tabla2[[#This Row],[QOGS5]])-Tabla2[[#This Row],[COGS5]])*Tabla2[[#This Row],[Req.5]]</f>
        <v>0</v>
      </c>
      <c r="AF6" s="4">
        <f>(Tabla2[[#This Row],[Base price6]]*(1+Tabla2[[#This Row],[QualityBonus]]*Tabla2[[#This Row],[QOGS6]])-Tabla2[[#This Row],[COGS6]])*Tabla2[[#This Row],[Req.6]]</f>
        <v>0</v>
      </c>
      <c r="AG6" s="4">
        <f>SUM(Tabla2[[#This Row],[SOR profit]:[SAT profit ]])</f>
        <v>0</v>
      </c>
    </row>
    <row r="7" spans="1:33" x14ac:dyDescent="0.25">
      <c r="A7">
        <v>5</v>
      </c>
      <c r="B7" s="1"/>
      <c r="C7" s="3"/>
      <c r="D7" s="6"/>
      <c r="E7" s="4"/>
      <c r="G7" s="3"/>
      <c r="H7" s="6"/>
      <c r="I7" s="4"/>
      <c r="K7" s="3"/>
      <c r="L7" s="6"/>
      <c r="M7" s="4"/>
      <c r="O7" s="3"/>
      <c r="P7" s="6"/>
      <c r="Q7" s="4"/>
      <c r="S7" s="3"/>
      <c r="T7" s="6"/>
      <c r="U7" s="4"/>
      <c r="W7" s="3"/>
      <c r="X7" s="6"/>
      <c r="Y7" s="4"/>
      <c r="AA7" s="3">
        <f>(Tabla2[[#This Row],[Base price]]*(1+Tabla2[[#This Row],[QualityBonus]]*Tabla2[[#This Row],[QOGS]])-Tabla2[[#This Row],[COGS]])*Tabla2[[#This Row],[Req.]]</f>
        <v>0</v>
      </c>
      <c r="AB7" s="4">
        <f>(Tabla2[[#This Row],[Base price2]]*(1+Tabla2[[#This Row],[QualityBonus]]*Tabla2[[#This Row],[QOGS2]])-Tabla2[[#This Row],[COGS2]])*Tabla2[[#This Row],[Req.2]]</f>
        <v>0</v>
      </c>
      <c r="AC7" s="4">
        <f>(Tabla2[[#This Row],[Base price3]]*(1+Tabla2[[#This Row],[QualityBonus]]*Tabla2[[#This Row],[QOGS3]])-Tabla2[[#This Row],[COGS3]])*Tabla2[[#This Row],[Req.3]]</f>
        <v>0</v>
      </c>
      <c r="AD7" s="4">
        <f>(Tabla2[[#This Row],[Base price4]]*(1+Tabla2[[#This Row],[QualityBonus]]*Tabla2[[#This Row],[QOGS4]])-Tabla2[[#This Row],[COGS4]])*Tabla2[[#This Row],[Req.4]]</f>
        <v>0</v>
      </c>
      <c r="AE7" s="4">
        <f>(Tabla2[[#This Row],[Base price5]]*(1+Tabla2[[#This Row],[QualityBonus]]*Tabla2[[#This Row],[QOGS5]])-Tabla2[[#This Row],[COGS5]])*Tabla2[[#This Row],[Req.5]]</f>
        <v>0</v>
      </c>
      <c r="AF7" s="4">
        <f>(Tabla2[[#This Row],[Base price6]]*(1+Tabla2[[#This Row],[QualityBonus]]*Tabla2[[#This Row],[QOGS6]])-Tabla2[[#This Row],[COGS6]])*Tabla2[[#This Row],[Req.6]]</f>
        <v>0</v>
      </c>
      <c r="AG7" s="4">
        <f>SUM(Tabla2[[#This Row],[SOR profit]:[SAT profit ]])</f>
        <v>0</v>
      </c>
    </row>
    <row r="8" spans="1:33" x14ac:dyDescent="0.25">
      <c r="A8">
        <v>6</v>
      </c>
      <c r="B8" s="1"/>
      <c r="C8" s="3"/>
      <c r="D8" s="6"/>
      <c r="E8" s="4"/>
      <c r="G8" s="3"/>
      <c r="H8" s="6"/>
      <c r="I8" s="4"/>
      <c r="K8" s="3"/>
      <c r="L8" s="6"/>
      <c r="M8" s="4"/>
      <c r="O8" s="3"/>
      <c r="P8" s="6"/>
      <c r="Q8" s="4"/>
      <c r="S8" s="3"/>
      <c r="T8" s="6"/>
      <c r="U8" s="4"/>
      <c r="W8" s="3"/>
      <c r="X8" s="6"/>
      <c r="Y8" s="4"/>
      <c r="AA8" s="3">
        <f>(Tabla2[[#This Row],[Base price]]*(1+Tabla2[[#This Row],[QualityBonus]]*Tabla2[[#This Row],[QOGS]])-Tabla2[[#This Row],[COGS]])*Tabla2[[#This Row],[Req.]]</f>
        <v>0</v>
      </c>
      <c r="AB8" s="4">
        <f>(Tabla2[[#This Row],[Base price2]]*(1+Tabla2[[#This Row],[QualityBonus]]*Tabla2[[#This Row],[QOGS2]])-Tabla2[[#This Row],[COGS2]])*Tabla2[[#This Row],[Req.2]]</f>
        <v>0</v>
      </c>
      <c r="AC8" s="4">
        <f>(Tabla2[[#This Row],[Base price3]]*(1+Tabla2[[#This Row],[QualityBonus]]*Tabla2[[#This Row],[QOGS3]])-Tabla2[[#This Row],[COGS3]])*Tabla2[[#This Row],[Req.3]]</f>
        <v>0</v>
      </c>
      <c r="AD8" s="4">
        <f>(Tabla2[[#This Row],[Base price4]]*(1+Tabla2[[#This Row],[QualityBonus]]*Tabla2[[#This Row],[QOGS4]])-Tabla2[[#This Row],[COGS4]])*Tabla2[[#This Row],[Req.4]]</f>
        <v>0</v>
      </c>
      <c r="AE8" s="4">
        <f>(Tabla2[[#This Row],[Base price5]]*(1+Tabla2[[#This Row],[QualityBonus]]*Tabla2[[#This Row],[QOGS5]])-Tabla2[[#This Row],[COGS5]])*Tabla2[[#This Row],[Req.5]]</f>
        <v>0</v>
      </c>
      <c r="AF8" s="4">
        <f>(Tabla2[[#This Row],[Base price6]]*(1+Tabla2[[#This Row],[QualityBonus]]*Tabla2[[#This Row],[QOGS6]])-Tabla2[[#This Row],[COGS6]])*Tabla2[[#This Row],[Req.6]]</f>
        <v>0</v>
      </c>
      <c r="AG8" s="4">
        <f>SUM(Tabla2[[#This Row],[SOR profit]:[SAT profit ]])</f>
        <v>0</v>
      </c>
    </row>
    <row r="9" spans="1:33" x14ac:dyDescent="0.25">
      <c r="A9">
        <v>7</v>
      </c>
      <c r="B9" s="1"/>
      <c r="C9" s="3"/>
      <c r="D9" s="6"/>
      <c r="E9" s="4"/>
      <c r="G9" s="3"/>
      <c r="H9" s="6"/>
      <c r="I9" s="4"/>
      <c r="K9" s="3"/>
      <c r="L9" s="6"/>
      <c r="M9" s="4"/>
      <c r="O9" s="3"/>
      <c r="P9" s="6"/>
      <c r="Q9" s="4"/>
      <c r="S9" s="3"/>
      <c r="T9" s="6"/>
      <c r="U9" s="4"/>
      <c r="W9" s="3"/>
      <c r="X9" s="6"/>
      <c r="Y9" s="4"/>
      <c r="AA9" s="3">
        <f>(Tabla2[[#This Row],[Base price]]*(1+Tabla2[[#This Row],[QualityBonus]]*Tabla2[[#This Row],[QOGS]])-Tabla2[[#This Row],[COGS]])*Tabla2[[#This Row],[Req.]]</f>
        <v>0</v>
      </c>
      <c r="AB9" s="4">
        <f>(Tabla2[[#This Row],[Base price2]]*(1+Tabla2[[#This Row],[QualityBonus]]*Tabla2[[#This Row],[QOGS2]])-Tabla2[[#This Row],[COGS2]])*Tabla2[[#This Row],[Req.2]]</f>
        <v>0</v>
      </c>
      <c r="AC9" s="4">
        <f>(Tabla2[[#This Row],[Base price3]]*(1+Tabla2[[#This Row],[QualityBonus]]*Tabla2[[#This Row],[QOGS3]])-Tabla2[[#This Row],[COGS3]])*Tabla2[[#This Row],[Req.3]]</f>
        <v>0</v>
      </c>
      <c r="AD9" s="4">
        <f>(Tabla2[[#This Row],[Base price4]]*(1+Tabla2[[#This Row],[QualityBonus]]*Tabla2[[#This Row],[QOGS4]])-Tabla2[[#This Row],[COGS4]])*Tabla2[[#This Row],[Req.4]]</f>
        <v>0</v>
      </c>
      <c r="AE9" s="4">
        <f>(Tabla2[[#This Row],[Base price5]]*(1+Tabla2[[#This Row],[QualityBonus]]*Tabla2[[#This Row],[QOGS5]])-Tabla2[[#This Row],[COGS5]])*Tabla2[[#This Row],[Req.5]]</f>
        <v>0</v>
      </c>
      <c r="AF9" s="4">
        <f>(Tabla2[[#This Row],[Base price6]]*(1+Tabla2[[#This Row],[QualityBonus]]*Tabla2[[#This Row],[QOGS6]])-Tabla2[[#This Row],[COGS6]])*Tabla2[[#This Row],[Req.6]]</f>
        <v>0</v>
      </c>
      <c r="AG9" s="4">
        <f>SUM(Tabla2[[#This Row],[SOR profit]:[SAT profit ]])</f>
        <v>0</v>
      </c>
    </row>
    <row r="10" spans="1:33" x14ac:dyDescent="0.25">
      <c r="A10">
        <v>8</v>
      </c>
      <c r="B10" s="1"/>
      <c r="C10" s="3"/>
      <c r="D10" s="6"/>
      <c r="E10" s="4"/>
      <c r="G10" s="3"/>
      <c r="H10" s="6"/>
      <c r="I10" s="4"/>
      <c r="K10" s="3"/>
      <c r="L10" s="6"/>
      <c r="M10" s="4"/>
      <c r="O10" s="3"/>
      <c r="P10" s="6"/>
      <c r="Q10" s="4"/>
      <c r="S10" s="3"/>
      <c r="T10" s="6"/>
      <c r="U10" s="4"/>
      <c r="W10" s="3"/>
      <c r="X10" s="6"/>
      <c r="Y10" s="4"/>
      <c r="AA10" s="3">
        <f>(Tabla2[[#This Row],[Base price]]*(1+Tabla2[[#This Row],[QualityBonus]]*Tabla2[[#This Row],[QOGS]])-Tabla2[[#This Row],[COGS]])*Tabla2[[#This Row],[Req.]]</f>
        <v>0</v>
      </c>
      <c r="AB10" s="4">
        <f>(Tabla2[[#This Row],[Base price2]]*(1+Tabla2[[#This Row],[QualityBonus]]*Tabla2[[#This Row],[QOGS2]])-Tabla2[[#This Row],[COGS2]])*Tabla2[[#This Row],[Req.2]]</f>
        <v>0</v>
      </c>
      <c r="AC10" s="4">
        <f>(Tabla2[[#This Row],[Base price3]]*(1+Tabla2[[#This Row],[QualityBonus]]*Tabla2[[#This Row],[QOGS3]])-Tabla2[[#This Row],[COGS3]])*Tabla2[[#This Row],[Req.3]]</f>
        <v>0</v>
      </c>
      <c r="AD10" s="4">
        <f>(Tabla2[[#This Row],[Base price4]]*(1+Tabla2[[#This Row],[QualityBonus]]*Tabla2[[#This Row],[QOGS4]])-Tabla2[[#This Row],[COGS4]])*Tabla2[[#This Row],[Req.4]]</f>
        <v>0</v>
      </c>
      <c r="AE10" s="4">
        <f>(Tabla2[[#This Row],[Base price5]]*(1+Tabla2[[#This Row],[QualityBonus]]*Tabla2[[#This Row],[QOGS5]])-Tabla2[[#This Row],[COGS5]])*Tabla2[[#This Row],[Req.5]]</f>
        <v>0</v>
      </c>
      <c r="AF10" s="4">
        <f>(Tabla2[[#This Row],[Base price6]]*(1+Tabla2[[#This Row],[QualityBonus]]*Tabla2[[#This Row],[QOGS6]])-Tabla2[[#This Row],[COGS6]])*Tabla2[[#This Row],[Req.6]]</f>
        <v>0</v>
      </c>
      <c r="AG10" s="4">
        <f>SUM(Tabla2[[#This Row],[SOR profit]:[SAT profit ]])</f>
        <v>0</v>
      </c>
    </row>
    <row r="11" spans="1:33" x14ac:dyDescent="0.25">
      <c r="A11">
        <v>9</v>
      </c>
      <c r="B11" s="1"/>
      <c r="C11" s="3"/>
      <c r="D11" s="6"/>
      <c r="E11" s="4"/>
      <c r="G11" s="3"/>
      <c r="H11" s="6"/>
      <c r="I11" s="4"/>
      <c r="K11" s="3"/>
      <c r="L11" s="6"/>
      <c r="M11" s="4"/>
      <c r="O11" s="3"/>
      <c r="P11" s="6"/>
      <c r="Q11" s="4"/>
      <c r="S11" s="3"/>
      <c r="T11" s="6"/>
      <c r="U11" s="4"/>
      <c r="W11" s="3"/>
      <c r="X11" s="6"/>
      <c r="Y11" s="4"/>
      <c r="AA11" s="3">
        <f>(Tabla2[[#This Row],[Base price]]*(1+Tabla2[[#This Row],[QualityBonus]]*Tabla2[[#This Row],[QOGS]])-Tabla2[[#This Row],[COGS]])*Tabla2[[#This Row],[Req.]]</f>
        <v>0</v>
      </c>
      <c r="AB11" s="4">
        <f>(Tabla2[[#This Row],[Base price2]]*(1+Tabla2[[#This Row],[QualityBonus]]*Tabla2[[#This Row],[QOGS2]])-Tabla2[[#This Row],[COGS2]])*Tabla2[[#This Row],[Req.2]]</f>
        <v>0</v>
      </c>
      <c r="AC11" s="4">
        <f>(Tabla2[[#This Row],[Base price3]]*(1+Tabla2[[#This Row],[QualityBonus]]*Tabla2[[#This Row],[QOGS3]])-Tabla2[[#This Row],[COGS3]])*Tabla2[[#This Row],[Req.3]]</f>
        <v>0</v>
      </c>
      <c r="AD11" s="4">
        <f>(Tabla2[[#This Row],[Base price4]]*(1+Tabla2[[#This Row],[QualityBonus]]*Tabla2[[#This Row],[QOGS4]])-Tabla2[[#This Row],[COGS4]])*Tabla2[[#This Row],[Req.4]]</f>
        <v>0</v>
      </c>
      <c r="AE11" s="4">
        <f>(Tabla2[[#This Row],[Base price5]]*(1+Tabla2[[#This Row],[QualityBonus]]*Tabla2[[#This Row],[QOGS5]])-Tabla2[[#This Row],[COGS5]])*Tabla2[[#This Row],[Req.5]]</f>
        <v>0</v>
      </c>
      <c r="AF11" s="4">
        <f>(Tabla2[[#This Row],[Base price6]]*(1+Tabla2[[#This Row],[QualityBonus]]*Tabla2[[#This Row],[QOGS6]])-Tabla2[[#This Row],[COGS6]])*Tabla2[[#This Row],[Req.6]]</f>
        <v>0</v>
      </c>
      <c r="AG11" s="4">
        <f>SUM(Tabla2[[#This Row],[SOR profit]:[SAT profit ]])</f>
        <v>0</v>
      </c>
    </row>
    <row r="12" spans="1:33" x14ac:dyDescent="0.25">
      <c r="A12">
        <v>10</v>
      </c>
      <c r="B12" s="1"/>
      <c r="C12" s="3"/>
      <c r="D12" s="6"/>
      <c r="E12" s="4"/>
      <c r="G12" s="3"/>
      <c r="H12" s="6"/>
      <c r="I12" s="4"/>
      <c r="K12" s="3"/>
      <c r="L12" s="6"/>
      <c r="M12" s="4"/>
      <c r="O12" s="3"/>
      <c r="P12" s="6"/>
      <c r="Q12" s="4"/>
      <c r="S12" s="3"/>
      <c r="T12" s="6"/>
      <c r="U12" s="4"/>
      <c r="W12" s="3"/>
      <c r="X12" s="6"/>
      <c r="Y12" s="4"/>
      <c r="AA12" s="3">
        <f>(Tabla2[[#This Row],[Base price]]*(1+Tabla2[[#This Row],[QualityBonus]]*Tabla2[[#This Row],[QOGS]])-Tabla2[[#This Row],[COGS]])*Tabla2[[#This Row],[Req.]]</f>
        <v>0</v>
      </c>
      <c r="AB12" s="4">
        <f>(Tabla2[[#This Row],[Base price2]]*(1+Tabla2[[#This Row],[QualityBonus]]*Tabla2[[#This Row],[QOGS2]])-Tabla2[[#This Row],[COGS2]])*Tabla2[[#This Row],[Req.2]]</f>
        <v>0</v>
      </c>
      <c r="AC12" s="4">
        <f>(Tabla2[[#This Row],[Base price3]]*(1+Tabla2[[#This Row],[QualityBonus]]*Tabla2[[#This Row],[QOGS3]])-Tabla2[[#This Row],[COGS3]])*Tabla2[[#This Row],[Req.3]]</f>
        <v>0</v>
      </c>
      <c r="AD12" s="4">
        <f>(Tabla2[[#This Row],[Base price4]]*(1+Tabla2[[#This Row],[QualityBonus]]*Tabla2[[#This Row],[QOGS4]])-Tabla2[[#This Row],[COGS4]])*Tabla2[[#This Row],[Req.4]]</f>
        <v>0</v>
      </c>
      <c r="AE12" s="4">
        <f>(Tabla2[[#This Row],[Base price5]]*(1+Tabla2[[#This Row],[QualityBonus]]*Tabla2[[#This Row],[QOGS5]])-Tabla2[[#This Row],[COGS5]])*Tabla2[[#This Row],[Req.5]]</f>
        <v>0</v>
      </c>
      <c r="AF12" s="4">
        <f>(Tabla2[[#This Row],[Base price6]]*(1+Tabla2[[#This Row],[QualityBonus]]*Tabla2[[#This Row],[QOGS6]])-Tabla2[[#This Row],[COGS6]])*Tabla2[[#This Row],[Req.6]]</f>
        <v>0</v>
      </c>
      <c r="AG12" s="4">
        <f>SUM(Tabla2[[#This Row],[SOR profit]:[SAT profit ]])</f>
        <v>0</v>
      </c>
    </row>
    <row r="13" spans="1:33" x14ac:dyDescent="0.25">
      <c r="A13">
        <v>11</v>
      </c>
      <c r="B13" s="1"/>
      <c r="C13" s="3"/>
      <c r="D13" s="6"/>
      <c r="E13" s="4"/>
      <c r="G13" s="3"/>
      <c r="H13" s="6"/>
      <c r="I13" s="4"/>
      <c r="K13" s="3"/>
      <c r="L13" s="6"/>
      <c r="M13" s="4"/>
      <c r="O13" s="3"/>
      <c r="P13" s="6"/>
      <c r="Q13" s="4"/>
      <c r="S13" s="3"/>
      <c r="T13" s="6"/>
      <c r="U13" s="4"/>
      <c r="W13" s="3"/>
      <c r="X13" s="6"/>
      <c r="Y13" s="4"/>
      <c r="AA13" s="3">
        <f>(Tabla2[[#This Row],[Base price]]*(1+Tabla2[[#This Row],[QualityBonus]]*Tabla2[[#This Row],[QOGS]])-Tabla2[[#This Row],[COGS]])*Tabla2[[#This Row],[Req.]]</f>
        <v>0</v>
      </c>
      <c r="AB13" s="4">
        <f>(Tabla2[[#This Row],[Base price2]]*(1+Tabla2[[#This Row],[QualityBonus]]*Tabla2[[#This Row],[QOGS2]])-Tabla2[[#This Row],[COGS2]])*Tabla2[[#This Row],[Req.2]]</f>
        <v>0</v>
      </c>
      <c r="AC13" s="4">
        <f>(Tabla2[[#This Row],[Base price3]]*(1+Tabla2[[#This Row],[QualityBonus]]*Tabla2[[#This Row],[QOGS3]])-Tabla2[[#This Row],[COGS3]])*Tabla2[[#This Row],[Req.3]]</f>
        <v>0</v>
      </c>
      <c r="AD13" s="4">
        <f>(Tabla2[[#This Row],[Base price4]]*(1+Tabla2[[#This Row],[QualityBonus]]*Tabla2[[#This Row],[QOGS4]])-Tabla2[[#This Row],[COGS4]])*Tabla2[[#This Row],[Req.4]]</f>
        <v>0</v>
      </c>
      <c r="AE13" s="4">
        <f>(Tabla2[[#This Row],[Base price5]]*(1+Tabla2[[#This Row],[QualityBonus]]*Tabla2[[#This Row],[QOGS5]])-Tabla2[[#This Row],[COGS5]])*Tabla2[[#This Row],[Req.5]]</f>
        <v>0</v>
      </c>
      <c r="AF13" s="4">
        <f>(Tabla2[[#This Row],[Base price6]]*(1+Tabla2[[#This Row],[QualityBonus]]*Tabla2[[#This Row],[QOGS6]])-Tabla2[[#This Row],[COGS6]])*Tabla2[[#This Row],[Req.6]]</f>
        <v>0</v>
      </c>
      <c r="AG13" s="4">
        <f>SUM(Tabla2[[#This Row],[SOR profit]:[SAT profit ]])</f>
        <v>0</v>
      </c>
    </row>
    <row r="14" spans="1:33" x14ac:dyDescent="0.25">
      <c r="A14">
        <v>12</v>
      </c>
      <c r="B14" s="1"/>
      <c r="C14" s="3"/>
      <c r="D14" s="6"/>
      <c r="E14" s="4"/>
      <c r="G14" s="3"/>
      <c r="H14" s="6"/>
      <c r="I14" s="4"/>
      <c r="K14" s="3"/>
      <c r="L14" s="6"/>
      <c r="M14" s="4"/>
      <c r="O14" s="3"/>
      <c r="P14" s="6"/>
      <c r="Q14" s="4"/>
      <c r="S14" s="3"/>
      <c r="T14" s="6"/>
      <c r="U14" s="4"/>
      <c r="W14" s="3"/>
      <c r="X14" s="6"/>
      <c r="Y14" s="4"/>
      <c r="AA14" s="3">
        <f>(Tabla2[[#This Row],[Base price]]*(1+Tabla2[[#This Row],[QualityBonus]]*Tabla2[[#This Row],[QOGS]])-Tabla2[[#This Row],[COGS]])*Tabla2[[#This Row],[Req.]]</f>
        <v>0</v>
      </c>
      <c r="AB14" s="4">
        <f>(Tabla2[[#This Row],[Base price2]]*(1+Tabla2[[#This Row],[QualityBonus]]*Tabla2[[#This Row],[QOGS2]])-Tabla2[[#This Row],[COGS2]])*Tabla2[[#This Row],[Req.2]]</f>
        <v>0</v>
      </c>
      <c r="AC14" s="4">
        <f>(Tabla2[[#This Row],[Base price3]]*(1+Tabla2[[#This Row],[QualityBonus]]*Tabla2[[#This Row],[QOGS3]])-Tabla2[[#This Row],[COGS3]])*Tabla2[[#This Row],[Req.3]]</f>
        <v>0</v>
      </c>
      <c r="AD14" s="4">
        <f>(Tabla2[[#This Row],[Base price4]]*(1+Tabla2[[#This Row],[QualityBonus]]*Tabla2[[#This Row],[QOGS4]])-Tabla2[[#This Row],[COGS4]])*Tabla2[[#This Row],[Req.4]]</f>
        <v>0</v>
      </c>
      <c r="AE14" s="4">
        <f>(Tabla2[[#This Row],[Base price5]]*(1+Tabla2[[#This Row],[QualityBonus]]*Tabla2[[#This Row],[QOGS5]])-Tabla2[[#This Row],[COGS5]])*Tabla2[[#This Row],[Req.5]]</f>
        <v>0</v>
      </c>
      <c r="AF14" s="4">
        <f>(Tabla2[[#This Row],[Base price6]]*(1+Tabla2[[#This Row],[QualityBonus]]*Tabla2[[#This Row],[QOGS6]])-Tabla2[[#This Row],[COGS6]])*Tabla2[[#This Row],[Req.6]]</f>
        <v>0</v>
      </c>
      <c r="AG14" s="4">
        <f>SUM(Tabla2[[#This Row],[SOR profit]:[SAT profit ]])</f>
        <v>0</v>
      </c>
    </row>
    <row r="15" spans="1:33" x14ac:dyDescent="0.25">
      <c r="A15">
        <v>13</v>
      </c>
      <c r="B15" s="1"/>
      <c r="C15" s="3"/>
      <c r="D15" s="6"/>
      <c r="E15" s="4"/>
      <c r="G15" s="3"/>
      <c r="H15" s="6"/>
      <c r="I15" s="4"/>
      <c r="K15" s="3"/>
      <c r="L15" s="6"/>
      <c r="M15" s="4"/>
      <c r="O15" s="3"/>
      <c r="P15" s="6"/>
      <c r="Q15" s="4"/>
      <c r="S15" s="3"/>
      <c r="T15" s="6"/>
      <c r="U15" s="4"/>
      <c r="W15" s="3"/>
      <c r="X15" s="6"/>
      <c r="Y15" s="4"/>
      <c r="AA15" s="3">
        <f>(Tabla2[[#This Row],[Base price]]*(1+Tabla2[[#This Row],[QualityBonus]]*Tabla2[[#This Row],[QOGS]])-Tabla2[[#This Row],[COGS]])*Tabla2[[#This Row],[Req.]]</f>
        <v>0</v>
      </c>
      <c r="AB15" s="4">
        <f>(Tabla2[[#This Row],[Base price2]]*(1+Tabla2[[#This Row],[QualityBonus]]*Tabla2[[#This Row],[QOGS2]])-Tabla2[[#This Row],[COGS2]])*Tabla2[[#This Row],[Req.2]]</f>
        <v>0</v>
      </c>
      <c r="AC15" s="4">
        <f>(Tabla2[[#This Row],[Base price3]]*(1+Tabla2[[#This Row],[QualityBonus]]*Tabla2[[#This Row],[QOGS3]])-Tabla2[[#This Row],[COGS3]])*Tabla2[[#This Row],[Req.3]]</f>
        <v>0</v>
      </c>
      <c r="AD15" s="4">
        <f>(Tabla2[[#This Row],[Base price4]]*(1+Tabla2[[#This Row],[QualityBonus]]*Tabla2[[#This Row],[QOGS4]])-Tabla2[[#This Row],[COGS4]])*Tabla2[[#This Row],[Req.4]]</f>
        <v>0</v>
      </c>
      <c r="AE15" s="4">
        <f>(Tabla2[[#This Row],[Base price5]]*(1+Tabla2[[#This Row],[QualityBonus]]*Tabla2[[#This Row],[QOGS5]])-Tabla2[[#This Row],[COGS5]])*Tabla2[[#This Row],[Req.5]]</f>
        <v>0</v>
      </c>
      <c r="AF15" s="4">
        <f>(Tabla2[[#This Row],[Base price6]]*(1+Tabla2[[#This Row],[QualityBonus]]*Tabla2[[#This Row],[QOGS6]])-Tabla2[[#This Row],[COGS6]])*Tabla2[[#This Row],[Req.6]]</f>
        <v>0</v>
      </c>
      <c r="AG15" s="4">
        <f>SUM(Tabla2[[#This Row],[SOR profit]:[SAT profit ]])</f>
        <v>0</v>
      </c>
    </row>
    <row r="16" spans="1:33" x14ac:dyDescent="0.25">
      <c r="A16">
        <v>14</v>
      </c>
      <c r="B16" s="1"/>
      <c r="C16" s="3"/>
      <c r="D16" s="6"/>
      <c r="E16" s="4"/>
      <c r="G16" s="3"/>
      <c r="H16" s="6"/>
      <c r="I16" s="4"/>
      <c r="K16" s="3"/>
      <c r="L16" s="6"/>
      <c r="M16" s="4"/>
      <c r="O16" s="3"/>
      <c r="P16" s="6"/>
      <c r="Q16" s="4"/>
      <c r="S16" s="3"/>
      <c r="T16" s="6"/>
      <c r="U16" s="4"/>
      <c r="W16" s="3"/>
      <c r="X16" s="6"/>
      <c r="Y16" s="4"/>
      <c r="AA16" s="3">
        <f>(Tabla2[[#This Row],[Base price]]*(1+Tabla2[[#This Row],[QualityBonus]]*Tabla2[[#This Row],[QOGS]])-Tabla2[[#This Row],[COGS]])*Tabla2[[#This Row],[Req.]]</f>
        <v>0</v>
      </c>
      <c r="AB16" s="4">
        <f>(Tabla2[[#This Row],[Base price2]]*(1+Tabla2[[#This Row],[QualityBonus]]*Tabla2[[#This Row],[QOGS2]])-Tabla2[[#This Row],[COGS2]])*Tabla2[[#This Row],[Req.2]]</f>
        <v>0</v>
      </c>
      <c r="AC16" s="4">
        <f>(Tabla2[[#This Row],[Base price3]]*(1+Tabla2[[#This Row],[QualityBonus]]*Tabla2[[#This Row],[QOGS3]])-Tabla2[[#This Row],[COGS3]])*Tabla2[[#This Row],[Req.3]]</f>
        <v>0</v>
      </c>
      <c r="AD16" s="4">
        <f>(Tabla2[[#This Row],[Base price4]]*(1+Tabla2[[#This Row],[QualityBonus]]*Tabla2[[#This Row],[QOGS4]])-Tabla2[[#This Row],[COGS4]])*Tabla2[[#This Row],[Req.4]]</f>
        <v>0</v>
      </c>
      <c r="AE16" s="4">
        <f>(Tabla2[[#This Row],[Base price5]]*(1+Tabla2[[#This Row],[QualityBonus]]*Tabla2[[#This Row],[QOGS5]])-Tabla2[[#This Row],[COGS5]])*Tabla2[[#This Row],[Req.5]]</f>
        <v>0</v>
      </c>
      <c r="AF16" s="4">
        <f>(Tabla2[[#This Row],[Base price6]]*(1+Tabla2[[#This Row],[QualityBonus]]*Tabla2[[#This Row],[QOGS6]])-Tabla2[[#This Row],[COGS6]])*Tabla2[[#This Row],[Req.6]]</f>
        <v>0</v>
      </c>
      <c r="AG16" s="4">
        <f>SUM(Tabla2[[#This Row],[SOR profit]:[SAT profit ]])</f>
        <v>0</v>
      </c>
    </row>
    <row r="17" spans="1:33" x14ac:dyDescent="0.25">
      <c r="A17">
        <v>15</v>
      </c>
      <c r="B17" s="1"/>
      <c r="C17" s="3"/>
      <c r="D17" s="6"/>
      <c r="E17" s="4"/>
      <c r="G17" s="3"/>
      <c r="H17" s="6"/>
      <c r="I17" s="4"/>
      <c r="K17" s="3"/>
      <c r="L17" s="6"/>
      <c r="M17" s="4"/>
      <c r="O17" s="3"/>
      <c r="P17" s="6"/>
      <c r="Q17" s="4"/>
      <c r="S17" s="3"/>
      <c r="T17" s="6"/>
      <c r="U17" s="4"/>
      <c r="W17" s="3"/>
      <c r="X17" s="6"/>
      <c r="Y17" s="4"/>
      <c r="AA17" s="3">
        <f>(Tabla2[[#This Row],[Base price]]*(1+Tabla2[[#This Row],[QualityBonus]]*Tabla2[[#This Row],[QOGS]])-Tabla2[[#This Row],[COGS]])*Tabla2[[#This Row],[Req.]]</f>
        <v>0</v>
      </c>
      <c r="AB17" s="4">
        <f>(Tabla2[[#This Row],[Base price2]]*(1+Tabla2[[#This Row],[QualityBonus]]*Tabla2[[#This Row],[QOGS2]])-Tabla2[[#This Row],[COGS2]])*Tabla2[[#This Row],[Req.2]]</f>
        <v>0</v>
      </c>
      <c r="AC17" s="4">
        <f>(Tabla2[[#This Row],[Base price3]]*(1+Tabla2[[#This Row],[QualityBonus]]*Tabla2[[#This Row],[QOGS3]])-Tabla2[[#This Row],[COGS3]])*Tabla2[[#This Row],[Req.3]]</f>
        <v>0</v>
      </c>
      <c r="AD17" s="4">
        <f>(Tabla2[[#This Row],[Base price4]]*(1+Tabla2[[#This Row],[QualityBonus]]*Tabla2[[#This Row],[QOGS4]])-Tabla2[[#This Row],[COGS4]])*Tabla2[[#This Row],[Req.4]]</f>
        <v>0</v>
      </c>
      <c r="AE17" s="4">
        <f>(Tabla2[[#This Row],[Base price5]]*(1+Tabla2[[#This Row],[QualityBonus]]*Tabla2[[#This Row],[QOGS5]])-Tabla2[[#This Row],[COGS5]])*Tabla2[[#This Row],[Req.5]]</f>
        <v>0</v>
      </c>
      <c r="AF17" s="4">
        <f>(Tabla2[[#This Row],[Base price6]]*(1+Tabla2[[#This Row],[QualityBonus]]*Tabla2[[#This Row],[QOGS6]])-Tabla2[[#This Row],[COGS6]])*Tabla2[[#This Row],[Req.6]]</f>
        <v>0</v>
      </c>
      <c r="AG17" s="4">
        <f>SUM(Tabla2[[#This Row],[SOR profit]:[SAT profit ]])</f>
        <v>0</v>
      </c>
    </row>
    <row r="18" spans="1:33" x14ac:dyDescent="0.25">
      <c r="A18">
        <v>16</v>
      </c>
      <c r="B18" s="1"/>
      <c r="C18" s="3"/>
      <c r="D18" s="6"/>
      <c r="E18" s="4"/>
      <c r="G18" s="3"/>
      <c r="H18" s="6"/>
      <c r="I18" s="4"/>
      <c r="K18" s="3"/>
      <c r="L18" s="6"/>
      <c r="M18" s="4"/>
      <c r="O18" s="3"/>
      <c r="P18" s="6"/>
      <c r="Q18" s="4"/>
      <c r="S18" s="3"/>
      <c r="T18" s="6"/>
      <c r="U18" s="4"/>
      <c r="W18" s="3"/>
      <c r="X18" s="6"/>
      <c r="Y18" s="4"/>
      <c r="AA18" s="3">
        <f>(Tabla2[[#This Row],[Base price]]*(1+Tabla2[[#This Row],[QualityBonus]]*Tabla2[[#This Row],[QOGS]])-Tabla2[[#This Row],[COGS]])*Tabla2[[#This Row],[Req.]]</f>
        <v>0</v>
      </c>
      <c r="AB18" s="4">
        <f>(Tabla2[[#This Row],[Base price2]]*(1+Tabla2[[#This Row],[QualityBonus]]*Tabla2[[#This Row],[QOGS2]])-Tabla2[[#This Row],[COGS2]])*Tabla2[[#This Row],[Req.2]]</f>
        <v>0</v>
      </c>
      <c r="AC18" s="4">
        <f>(Tabla2[[#This Row],[Base price3]]*(1+Tabla2[[#This Row],[QualityBonus]]*Tabla2[[#This Row],[QOGS3]])-Tabla2[[#This Row],[COGS3]])*Tabla2[[#This Row],[Req.3]]</f>
        <v>0</v>
      </c>
      <c r="AD18" s="4">
        <f>(Tabla2[[#This Row],[Base price4]]*(1+Tabla2[[#This Row],[QualityBonus]]*Tabla2[[#This Row],[QOGS4]])-Tabla2[[#This Row],[COGS4]])*Tabla2[[#This Row],[Req.4]]</f>
        <v>0</v>
      </c>
      <c r="AE18" s="4">
        <f>(Tabla2[[#This Row],[Base price5]]*(1+Tabla2[[#This Row],[QualityBonus]]*Tabla2[[#This Row],[QOGS5]])-Tabla2[[#This Row],[COGS5]])*Tabla2[[#This Row],[Req.5]]</f>
        <v>0</v>
      </c>
      <c r="AF18" s="4">
        <f>(Tabla2[[#This Row],[Base price6]]*(1+Tabla2[[#This Row],[QualityBonus]]*Tabla2[[#This Row],[QOGS6]])-Tabla2[[#This Row],[COGS6]])*Tabla2[[#This Row],[Req.6]]</f>
        <v>0</v>
      </c>
      <c r="AG18" s="4">
        <f>SUM(Tabla2[[#This Row],[SOR profit]:[SAT profit ]])</f>
        <v>0</v>
      </c>
    </row>
    <row r="19" spans="1:33" x14ac:dyDescent="0.25">
      <c r="A19">
        <v>17</v>
      </c>
      <c r="B19" s="1"/>
      <c r="C19" s="3"/>
      <c r="D19" s="6"/>
      <c r="E19" s="4"/>
      <c r="G19" s="3"/>
      <c r="H19" s="6"/>
      <c r="I19" s="4"/>
      <c r="K19" s="3"/>
      <c r="L19" s="6"/>
      <c r="M19" s="4"/>
      <c r="O19" s="3"/>
      <c r="P19" s="6"/>
      <c r="Q19" s="4"/>
      <c r="S19" s="3"/>
      <c r="T19" s="6"/>
      <c r="U19" s="4"/>
      <c r="W19" s="3"/>
      <c r="X19" s="6"/>
      <c r="Y19" s="4"/>
      <c r="AA19" s="3">
        <f>(Tabla2[[#This Row],[Base price]]*(1+Tabla2[[#This Row],[QualityBonus]]*Tabla2[[#This Row],[QOGS]])-Tabla2[[#This Row],[COGS]])*Tabla2[[#This Row],[Req.]]</f>
        <v>0</v>
      </c>
      <c r="AB19" s="4">
        <f>(Tabla2[[#This Row],[Base price2]]*(1+Tabla2[[#This Row],[QualityBonus]]*Tabla2[[#This Row],[QOGS2]])-Tabla2[[#This Row],[COGS2]])*Tabla2[[#This Row],[Req.2]]</f>
        <v>0</v>
      </c>
      <c r="AC19" s="4">
        <f>(Tabla2[[#This Row],[Base price3]]*(1+Tabla2[[#This Row],[QualityBonus]]*Tabla2[[#This Row],[QOGS3]])-Tabla2[[#This Row],[COGS3]])*Tabla2[[#This Row],[Req.3]]</f>
        <v>0</v>
      </c>
      <c r="AD19" s="4">
        <f>(Tabla2[[#This Row],[Base price4]]*(1+Tabla2[[#This Row],[QualityBonus]]*Tabla2[[#This Row],[QOGS4]])-Tabla2[[#This Row],[COGS4]])*Tabla2[[#This Row],[Req.4]]</f>
        <v>0</v>
      </c>
      <c r="AE19" s="4">
        <f>(Tabla2[[#This Row],[Base price5]]*(1+Tabla2[[#This Row],[QualityBonus]]*Tabla2[[#This Row],[QOGS5]])-Tabla2[[#This Row],[COGS5]])*Tabla2[[#This Row],[Req.5]]</f>
        <v>0</v>
      </c>
      <c r="AF19" s="4">
        <f>(Tabla2[[#This Row],[Base price6]]*(1+Tabla2[[#This Row],[QualityBonus]]*Tabla2[[#This Row],[QOGS6]])-Tabla2[[#This Row],[COGS6]])*Tabla2[[#This Row],[Req.6]]</f>
        <v>0</v>
      </c>
      <c r="AG19" s="4">
        <f>SUM(Tabla2[[#This Row],[SOR profit]:[SAT profit ]])</f>
        <v>0</v>
      </c>
    </row>
    <row r="20" spans="1:33" x14ac:dyDescent="0.25">
      <c r="A20">
        <v>18</v>
      </c>
      <c r="B20" s="1"/>
      <c r="C20" s="3"/>
      <c r="D20" s="6"/>
      <c r="E20" s="4"/>
      <c r="G20" s="3"/>
      <c r="H20" s="6"/>
      <c r="I20" s="4"/>
      <c r="K20" s="3"/>
      <c r="L20" s="6"/>
      <c r="M20" s="4"/>
      <c r="O20" s="3"/>
      <c r="P20" s="6"/>
      <c r="Q20" s="4"/>
      <c r="S20" s="3"/>
      <c r="T20" s="6"/>
      <c r="U20" s="4"/>
      <c r="W20" s="3"/>
      <c r="X20" s="6"/>
      <c r="Y20" s="4"/>
      <c r="AA20" s="3">
        <f>(Tabla2[[#This Row],[Base price]]*(1+Tabla2[[#This Row],[QualityBonus]]*Tabla2[[#This Row],[QOGS]])-Tabla2[[#This Row],[COGS]])*Tabla2[[#This Row],[Req.]]</f>
        <v>0</v>
      </c>
      <c r="AB20" s="4">
        <f>(Tabla2[[#This Row],[Base price2]]*(1+Tabla2[[#This Row],[QualityBonus]]*Tabla2[[#This Row],[QOGS2]])-Tabla2[[#This Row],[COGS2]])*Tabla2[[#This Row],[Req.2]]</f>
        <v>0</v>
      </c>
      <c r="AC20" s="4">
        <f>(Tabla2[[#This Row],[Base price3]]*(1+Tabla2[[#This Row],[QualityBonus]]*Tabla2[[#This Row],[QOGS3]])-Tabla2[[#This Row],[COGS3]])*Tabla2[[#This Row],[Req.3]]</f>
        <v>0</v>
      </c>
      <c r="AD20" s="4">
        <f>(Tabla2[[#This Row],[Base price4]]*(1+Tabla2[[#This Row],[QualityBonus]]*Tabla2[[#This Row],[QOGS4]])-Tabla2[[#This Row],[COGS4]])*Tabla2[[#This Row],[Req.4]]</f>
        <v>0</v>
      </c>
      <c r="AE20" s="4">
        <f>(Tabla2[[#This Row],[Base price5]]*(1+Tabla2[[#This Row],[QualityBonus]]*Tabla2[[#This Row],[QOGS5]])-Tabla2[[#This Row],[COGS5]])*Tabla2[[#This Row],[Req.5]]</f>
        <v>0</v>
      </c>
      <c r="AF20" s="4">
        <f>(Tabla2[[#This Row],[Base price6]]*(1+Tabla2[[#This Row],[QualityBonus]]*Tabla2[[#This Row],[QOGS6]])-Tabla2[[#This Row],[COGS6]])*Tabla2[[#This Row],[Req.6]]</f>
        <v>0</v>
      </c>
      <c r="AG20" s="4">
        <f>SUM(Tabla2[[#This Row],[SOR profit]:[SAT profit ]])</f>
        <v>0</v>
      </c>
    </row>
    <row r="21" spans="1:33" x14ac:dyDescent="0.25">
      <c r="A21">
        <v>19</v>
      </c>
      <c r="B21" s="1"/>
      <c r="C21" s="3"/>
      <c r="D21" s="6"/>
      <c r="E21" s="4"/>
      <c r="G21" s="3"/>
      <c r="H21" s="6"/>
      <c r="I21" s="4"/>
      <c r="K21" s="3"/>
      <c r="L21" s="6"/>
      <c r="M21" s="4"/>
      <c r="O21" s="3"/>
      <c r="P21" s="6"/>
      <c r="Q21" s="4"/>
      <c r="S21" s="3"/>
      <c r="T21" s="6"/>
      <c r="U21" s="4"/>
      <c r="W21" s="3"/>
      <c r="X21" s="6"/>
      <c r="Y21" s="4"/>
      <c r="AA21" s="3">
        <f>(Tabla2[[#This Row],[Base price]]*(1+Tabla2[[#This Row],[QualityBonus]]*Tabla2[[#This Row],[QOGS]])-Tabla2[[#This Row],[COGS]])*Tabla2[[#This Row],[Req.]]</f>
        <v>0</v>
      </c>
      <c r="AB21" s="4">
        <f>(Tabla2[[#This Row],[Base price2]]*(1+Tabla2[[#This Row],[QualityBonus]]*Tabla2[[#This Row],[QOGS2]])-Tabla2[[#This Row],[COGS2]])*Tabla2[[#This Row],[Req.2]]</f>
        <v>0</v>
      </c>
      <c r="AC21" s="4">
        <f>(Tabla2[[#This Row],[Base price3]]*(1+Tabla2[[#This Row],[QualityBonus]]*Tabla2[[#This Row],[QOGS3]])-Tabla2[[#This Row],[COGS3]])*Tabla2[[#This Row],[Req.3]]</f>
        <v>0</v>
      </c>
      <c r="AD21" s="4">
        <f>(Tabla2[[#This Row],[Base price4]]*(1+Tabla2[[#This Row],[QualityBonus]]*Tabla2[[#This Row],[QOGS4]])-Tabla2[[#This Row],[COGS4]])*Tabla2[[#This Row],[Req.4]]</f>
        <v>0</v>
      </c>
      <c r="AE21" s="4">
        <f>(Tabla2[[#This Row],[Base price5]]*(1+Tabla2[[#This Row],[QualityBonus]]*Tabla2[[#This Row],[QOGS5]])-Tabla2[[#This Row],[COGS5]])*Tabla2[[#This Row],[Req.5]]</f>
        <v>0</v>
      </c>
      <c r="AF21" s="4">
        <f>(Tabla2[[#This Row],[Base price6]]*(1+Tabla2[[#This Row],[QualityBonus]]*Tabla2[[#This Row],[QOGS6]])-Tabla2[[#This Row],[COGS6]])*Tabla2[[#This Row],[Req.6]]</f>
        <v>0</v>
      </c>
      <c r="AG21" s="4">
        <f>SUM(Tabla2[[#This Row],[SOR profit]:[SAT profit ]])</f>
        <v>0</v>
      </c>
    </row>
    <row r="22" spans="1:33" x14ac:dyDescent="0.25">
      <c r="A22">
        <v>20</v>
      </c>
      <c r="B22" s="1"/>
      <c r="C22" s="3"/>
      <c r="D22" s="6"/>
      <c r="E22" s="4"/>
      <c r="G22" s="3"/>
      <c r="H22" s="6"/>
      <c r="I22" s="4"/>
      <c r="K22" s="3"/>
      <c r="L22" s="6"/>
      <c r="M22" s="4"/>
      <c r="O22" s="3"/>
      <c r="P22" s="6"/>
      <c r="Q22" s="4"/>
      <c r="S22" s="3"/>
      <c r="T22" s="6"/>
      <c r="U22" s="4"/>
      <c r="W22" s="3"/>
      <c r="X22" s="6"/>
      <c r="Y22" s="4"/>
      <c r="AA22" s="3">
        <f>(Tabla2[[#This Row],[Base price]]*(1+Tabla2[[#This Row],[QualityBonus]]*Tabla2[[#This Row],[QOGS]])-Tabla2[[#This Row],[COGS]])*Tabla2[[#This Row],[Req.]]</f>
        <v>0</v>
      </c>
      <c r="AB22" s="4">
        <f>(Tabla2[[#This Row],[Base price2]]*(1+Tabla2[[#This Row],[QualityBonus]]*Tabla2[[#This Row],[QOGS2]])-Tabla2[[#This Row],[COGS2]])*Tabla2[[#This Row],[Req.2]]</f>
        <v>0</v>
      </c>
      <c r="AC22" s="4">
        <f>(Tabla2[[#This Row],[Base price3]]*(1+Tabla2[[#This Row],[QualityBonus]]*Tabla2[[#This Row],[QOGS3]])-Tabla2[[#This Row],[COGS3]])*Tabla2[[#This Row],[Req.3]]</f>
        <v>0</v>
      </c>
      <c r="AD22" s="4">
        <f>(Tabla2[[#This Row],[Base price4]]*(1+Tabla2[[#This Row],[QualityBonus]]*Tabla2[[#This Row],[QOGS4]])-Tabla2[[#This Row],[COGS4]])*Tabla2[[#This Row],[Req.4]]</f>
        <v>0</v>
      </c>
      <c r="AE22" s="4">
        <f>(Tabla2[[#This Row],[Base price5]]*(1+Tabla2[[#This Row],[QualityBonus]]*Tabla2[[#This Row],[QOGS5]])-Tabla2[[#This Row],[COGS5]])*Tabla2[[#This Row],[Req.5]]</f>
        <v>0</v>
      </c>
      <c r="AF22" s="4">
        <f>(Tabla2[[#This Row],[Base price6]]*(1+Tabla2[[#This Row],[QualityBonus]]*Tabla2[[#This Row],[QOGS6]])-Tabla2[[#This Row],[COGS6]])*Tabla2[[#This Row],[Req.6]]</f>
        <v>0</v>
      </c>
      <c r="AG22" s="4">
        <f>SUM(Tabla2[[#This Row],[SOR profit]:[SAT profit ]])</f>
        <v>0</v>
      </c>
    </row>
    <row r="23" spans="1:33" x14ac:dyDescent="0.25">
      <c r="A23">
        <v>21</v>
      </c>
      <c r="B23" s="1"/>
      <c r="C23" s="3"/>
      <c r="D23" s="6"/>
      <c r="E23" s="4"/>
      <c r="G23" s="3"/>
      <c r="H23" s="6"/>
      <c r="I23" s="4"/>
      <c r="K23" s="3"/>
      <c r="L23" s="6"/>
      <c r="M23" s="4"/>
      <c r="O23" s="3"/>
      <c r="P23" s="6"/>
      <c r="Q23" s="4"/>
      <c r="S23" s="3"/>
      <c r="T23" s="6"/>
      <c r="U23" s="4"/>
      <c r="W23" s="3"/>
      <c r="X23" s="6"/>
      <c r="Y23" s="4"/>
      <c r="AA23" s="3">
        <f>(Tabla2[[#This Row],[Base price]]*(1+Tabla2[[#This Row],[QualityBonus]]*Tabla2[[#This Row],[QOGS]])-Tabla2[[#This Row],[COGS]])*Tabla2[[#This Row],[Req.]]</f>
        <v>0</v>
      </c>
      <c r="AB23" s="4">
        <f>(Tabla2[[#This Row],[Base price2]]*(1+Tabla2[[#This Row],[QualityBonus]]*Tabla2[[#This Row],[QOGS2]])-Tabla2[[#This Row],[COGS2]])*Tabla2[[#This Row],[Req.2]]</f>
        <v>0</v>
      </c>
      <c r="AC23" s="4">
        <f>(Tabla2[[#This Row],[Base price3]]*(1+Tabla2[[#This Row],[QualityBonus]]*Tabla2[[#This Row],[QOGS3]])-Tabla2[[#This Row],[COGS3]])*Tabla2[[#This Row],[Req.3]]</f>
        <v>0</v>
      </c>
      <c r="AD23" s="4">
        <f>(Tabla2[[#This Row],[Base price4]]*(1+Tabla2[[#This Row],[QualityBonus]]*Tabla2[[#This Row],[QOGS4]])-Tabla2[[#This Row],[COGS4]])*Tabla2[[#This Row],[Req.4]]</f>
        <v>0</v>
      </c>
      <c r="AE23" s="4">
        <f>(Tabla2[[#This Row],[Base price5]]*(1+Tabla2[[#This Row],[QualityBonus]]*Tabla2[[#This Row],[QOGS5]])-Tabla2[[#This Row],[COGS5]])*Tabla2[[#This Row],[Req.5]]</f>
        <v>0</v>
      </c>
      <c r="AF23" s="4">
        <f>(Tabla2[[#This Row],[Base price6]]*(1+Tabla2[[#This Row],[QualityBonus]]*Tabla2[[#This Row],[QOGS6]])-Tabla2[[#This Row],[COGS6]])*Tabla2[[#This Row],[Req.6]]</f>
        <v>0</v>
      </c>
      <c r="AG23" s="4">
        <f>SUM(Tabla2[[#This Row],[SOR profit]:[SAT profit ]])</f>
        <v>0</v>
      </c>
    </row>
    <row r="24" spans="1:33" x14ac:dyDescent="0.25">
      <c r="A24">
        <v>22</v>
      </c>
      <c r="B24" s="1"/>
      <c r="C24" s="3"/>
      <c r="D24" s="6"/>
      <c r="E24" s="4"/>
      <c r="G24" s="3"/>
      <c r="H24" s="6"/>
      <c r="I24" s="4"/>
      <c r="K24" s="3"/>
      <c r="L24" s="6"/>
      <c r="M24" s="4"/>
      <c r="O24" s="3"/>
      <c r="P24" s="6"/>
      <c r="Q24" s="4"/>
      <c r="S24" s="3"/>
      <c r="T24" s="6"/>
      <c r="U24" s="4"/>
      <c r="W24" s="3"/>
      <c r="X24" s="6"/>
      <c r="Y24" s="4"/>
      <c r="AA24" s="3">
        <f>(Tabla2[[#This Row],[Base price]]*(1+Tabla2[[#This Row],[QualityBonus]]*Tabla2[[#This Row],[QOGS]])-Tabla2[[#This Row],[COGS]])*Tabla2[[#This Row],[Req.]]</f>
        <v>0</v>
      </c>
      <c r="AB24" s="4">
        <f>(Tabla2[[#This Row],[Base price2]]*(1+Tabla2[[#This Row],[QualityBonus]]*Tabla2[[#This Row],[QOGS2]])-Tabla2[[#This Row],[COGS2]])*Tabla2[[#This Row],[Req.2]]</f>
        <v>0</v>
      </c>
      <c r="AC24" s="4">
        <f>(Tabla2[[#This Row],[Base price3]]*(1+Tabla2[[#This Row],[QualityBonus]]*Tabla2[[#This Row],[QOGS3]])-Tabla2[[#This Row],[COGS3]])*Tabla2[[#This Row],[Req.3]]</f>
        <v>0</v>
      </c>
      <c r="AD24" s="4">
        <f>(Tabla2[[#This Row],[Base price4]]*(1+Tabla2[[#This Row],[QualityBonus]]*Tabla2[[#This Row],[QOGS4]])-Tabla2[[#This Row],[COGS4]])*Tabla2[[#This Row],[Req.4]]</f>
        <v>0</v>
      </c>
      <c r="AE24" s="4">
        <f>(Tabla2[[#This Row],[Base price5]]*(1+Tabla2[[#This Row],[QualityBonus]]*Tabla2[[#This Row],[QOGS5]])-Tabla2[[#This Row],[COGS5]])*Tabla2[[#This Row],[Req.5]]</f>
        <v>0</v>
      </c>
      <c r="AF24" s="4">
        <f>(Tabla2[[#This Row],[Base price6]]*(1+Tabla2[[#This Row],[QualityBonus]]*Tabla2[[#This Row],[QOGS6]])-Tabla2[[#This Row],[COGS6]])*Tabla2[[#This Row],[Req.6]]</f>
        <v>0</v>
      </c>
      <c r="AG24" s="4">
        <f>SUM(Tabla2[[#This Row],[SOR profit]:[SAT profit ]])</f>
        <v>0</v>
      </c>
    </row>
    <row r="25" spans="1:33" x14ac:dyDescent="0.25">
      <c r="A25">
        <v>23</v>
      </c>
      <c r="B25" s="1"/>
      <c r="C25" s="3"/>
      <c r="D25" s="6"/>
      <c r="E25" s="4"/>
      <c r="G25" s="3"/>
      <c r="H25" s="6"/>
      <c r="I25" s="4"/>
      <c r="K25" s="3"/>
      <c r="L25" s="6"/>
      <c r="M25" s="4"/>
      <c r="O25" s="3"/>
      <c r="P25" s="6"/>
      <c r="Q25" s="4"/>
      <c r="S25" s="3"/>
      <c r="T25" s="6"/>
      <c r="U25" s="4"/>
      <c r="W25" s="3"/>
      <c r="X25" s="6"/>
      <c r="Y25" s="4"/>
      <c r="AA25" s="3">
        <f>(Tabla2[[#This Row],[Base price]]*(1+Tabla2[[#This Row],[QualityBonus]]*Tabla2[[#This Row],[QOGS]])-Tabla2[[#This Row],[COGS]])*Tabla2[[#This Row],[Req.]]</f>
        <v>0</v>
      </c>
      <c r="AB25" s="4">
        <f>(Tabla2[[#This Row],[Base price2]]*(1+Tabla2[[#This Row],[QualityBonus]]*Tabla2[[#This Row],[QOGS2]])-Tabla2[[#This Row],[COGS2]])*Tabla2[[#This Row],[Req.2]]</f>
        <v>0</v>
      </c>
      <c r="AC25" s="4">
        <f>(Tabla2[[#This Row],[Base price3]]*(1+Tabla2[[#This Row],[QualityBonus]]*Tabla2[[#This Row],[QOGS3]])-Tabla2[[#This Row],[COGS3]])*Tabla2[[#This Row],[Req.3]]</f>
        <v>0</v>
      </c>
      <c r="AD25" s="4">
        <f>(Tabla2[[#This Row],[Base price4]]*(1+Tabla2[[#This Row],[QualityBonus]]*Tabla2[[#This Row],[QOGS4]])-Tabla2[[#This Row],[COGS4]])*Tabla2[[#This Row],[Req.4]]</f>
        <v>0</v>
      </c>
      <c r="AE25" s="4">
        <f>(Tabla2[[#This Row],[Base price5]]*(1+Tabla2[[#This Row],[QualityBonus]]*Tabla2[[#This Row],[QOGS5]])-Tabla2[[#This Row],[COGS5]])*Tabla2[[#This Row],[Req.5]]</f>
        <v>0</v>
      </c>
      <c r="AF25" s="4">
        <f>(Tabla2[[#This Row],[Base price6]]*(1+Tabla2[[#This Row],[QualityBonus]]*Tabla2[[#This Row],[QOGS6]])-Tabla2[[#This Row],[COGS6]])*Tabla2[[#This Row],[Req.6]]</f>
        <v>0</v>
      </c>
      <c r="AG25" s="4">
        <f>SUM(Tabla2[[#This Row],[SOR profit]:[SAT profit ]])</f>
        <v>0</v>
      </c>
    </row>
    <row r="26" spans="1:33" x14ac:dyDescent="0.25">
      <c r="A26">
        <v>24</v>
      </c>
      <c r="B26" s="1"/>
      <c r="C26" s="3"/>
      <c r="D26" s="6"/>
      <c r="E26" s="4"/>
      <c r="G26" s="3"/>
      <c r="H26" s="6"/>
      <c r="I26" s="4"/>
      <c r="K26" s="3"/>
      <c r="L26" s="6"/>
      <c r="M26" s="4"/>
      <c r="O26" s="3"/>
      <c r="P26" s="6"/>
      <c r="Q26" s="4"/>
      <c r="S26" s="3"/>
      <c r="T26" s="6"/>
      <c r="U26" s="4"/>
      <c r="W26" s="3"/>
      <c r="X26" s="6"/>
      <c r="Y26" s="4"/>
      <c r="AA26" s="3">
        <f>(Tabla2[[#This Row],[Base price]]*(1+Tabla2[[#This Row],[QualityBonus]]*Tabla2[[#This Row],[QOGS]])-Tabla2[[#This Row],[COGS]])*Tabla2[[#This Row],[Req.]]</f>
        <v>0</v>
      </c>
      <c r="AB26" s="4">
        <f>(Tabla2[[#This Row],[Base price2]]*(1+Tabla2[[#This Row],[QualityBonus]]*Tabla2[[#This Row],[QOGS2]])-Tabla2[[#This Row],[COGS2]])*Tabla2[[#This Row],[Req.2]]</f>
        <v>0</v>
      </c>
      <c r="AC26" s="4">
        <f>(Tabla2[[#This Row],[Base price3]]*(1+Tabla2[[#This Row],[QualityBonus]]*Tabla2[[#This Row],[QOGS3]])-Tabla2[[#This Row],[COGS3]])*Tabla2[[#This Row],[Req.3]]</f>
        <v>0</v>
      </c>
      <c r="AD26" s="4">
        <f>(Tabla2[[#This Row],[Base price4]]*(1+Tabla2[[#This Row],[QualityBonus]]*Tabla2[[#This Row],[QOGS4]])-Tabla2[[#This Row],[COGS4]])*Tabla2[[#This Row],[Req.4]]</f>
        <v>0</v>
      </c>
      <c r="AE26" s="4">
        <f>(Tabla2[[#This Row],[Base price5]]*(1+Tabla2[[#This Row],[QualityBonus]]*Tabla2[[#This Row],[QOGS5]])-Tabla2[[#This Row],[COGS5]])*Tabla2[[#This Row],[Req.5]]</f>
        <v>0</v>
      </c>
      <c r="AF26" s="4">
        <f>(Tabla2[[#This Row],[Base price6]]*(1+Tabla2[[#This Row],[QualityBonus]]*Tabla2[[#This Row],[QOGS6]])-Tabla2[[#This Row],[COGS6]])*Tabla2[[#This Row],[Req.6]]</f>
        <v>0</v>
      </c>
      <c r="AG26" s="4">
        <f>SUM(Tabla2[[#This Row],[SOR profit]:[SAT profit ]])</f>
        <v>0</v>
      </c>
    </row>
    <row r="27" spans="1:33" x14ac:dyDescent="0.25">
      <c r="A27">
        <v>25</v>
      </c>
      <c r="B27" s="1"/>
      <c r="C27" s="3"/>
      <c r="D27" s="6"/>
      <c r="E27" s="4"/>
      <c r="G27" s="3"/>
      <c r="H27" s="6"/>
      <c r="I27" s="4"/>
      <c r="K27" s="3"/>
      <c r="L27" s="6"/>
      <c r="M27" s="4"/>
      <c r="O27" s="3"/>
      <c r="P27" s="6"/>
      <c r="Q27" s="4"/>
      <c r="S27" s="3"/>
      <c r="T27" s="6"/>
      <c r="U27" s="4"/>
      <c r="W27" s="3"/>
      <c r="X27" s="6"/>
      <c r="Y27" s="4"/>
      <c r="AA27" s="3">
        <f>(Tabla2[[#This Row],[Base price]]*(1+Tabla2[[#This Row],[QualityBonus]]*Tabla2[[#This Row],[QOGS]])-Tabla2[[#This Row],[COGS]])*Tabla2[[#This Row],[Req.]]</f>
        <v>0</v>
      </c>
      <c r="AB27" s="4">
        <f>(Tabla2[[#This Row],[Base price2]]*(1+Tabla2[[#This Row],[QualityBonus]]*Tabla2[[#This Row],[QOGS2]])-Tabla2[[#This Row],[COGS2]])*Tabla2[[#This Row],[Req.2]]</f>
        <v>0</v>
      </c>
      <c r="AC27" s="4">
        <f>(Tabla2[[#This Row],[Base price3]]*(1+Tabla2[[#This Row],[QualityBonus]]*Tabla2[[#This Row],[QOGS3]])-Tabla2[[#This Row],[COGS3]])*Tabla2[[#This Row],[Req.3]]</f>
        <v>0</v>
      </c>
      <c r="AD27" s="4">
        <f>(Tabla2[[#This Row],[Base price4]]*(1+Tabla2[[#This Row],[QualityBonus]]*Tabla2[[#This Row],[QOGS4]])-Tabla2[[#This Row],[COGS4]])*Tabla2[[#This Row],[Req.4]]</f>
        <v>0</v>
      </c>
      <c r="AE27" s="4">
        <f>(Tabla2[[#This Row],[Base price5]]*(1+Tabla2[[#This Row],[QualityBonus]]*Tabla2[[#This Row],[QOGS5]])-Tabla2[[#This Row],[COGS5]])*Tabla2[[#This Row],[Req.5]]</f>
        <v>0</v>
      </c>
      <c r="AF27" s="4">
        <f>(Tabla2[[#This Row],[Base price6]]*(1+Tabla2[[#This Row],[QualityBonus]]*Tabla2[[#This Row],[QOGS6]])-Tabla2[[#This Row],[COGS6]])*Tabla2[[#This Row],[Req.6]]</f>
        <v>0</v>
      </c>
      <c r="AG27" s="4">
        <f>SUM(Tabla2[[#This Row],[SOR profit]:[SAT profit ]])</f>
        <v>0</v>
      </c>
    </row>
    <row r="28" spans="1:33" x14ac:dyDescent="0.25">
      <c r="A28">
        <v>26</v>
      </c>
      <c r="B28" s="1"/>
      <c r="C28" s="3"/>
      <c r="D28" s="6"/>
      <c r="E28" s="4"/>
      <c r="G28" s="3"/>
      <c r="H28" s="6"/>
      <c r="I28" s="4"/>
      <c r="K28" s="3"/>
      <c r="L28" s="6"/>
      <c r="M28" s="4"/>
      <c r="O28" s="3"/>
      <c r="P28" s="6"/>
      <c r="Q28" s="4"/>
      <c r="S28" s="3"/>
      <c r="T28" s="6"/>
      <c r="U28" s="4"/>
      <c r="W28" s="3"/>
      <c r="X28" s="6"/>
      <c r="Y28" s="4"/>
      <c r="AA28" s="3">
        <f>(Tabla2[[#This Row],[Base price]]*(1+Tabla2[[#This Row],[QualityBonus]]*Tabla2[[#This Row],[QOGS]])-Tabla2[[#This Row],[COGS]])*Tabla2[[#This Row],[Req.]]</f>
        <v>0</v>
      </c>
      <c r="AB28" s="4">
        <f>(Tabla2[[#This Row],[Base price2]]*(1+Tabla2[[#This Row],[QualityBonus]]*Tabla2[[#This Row],[QOGS2]])-Tabla2[[#This Row],[COGS2]])*Tabla2[[#This Row],[Req.2]]</f>
        <v>0</v>
      </c>
      <c r="AC28" s="4">
        <f>(Tabla2[[#This Row],[Base price3]]*(1+Tabla2[[#This Row],[QualityBonus]]*Tabla2[[#This Row],[QOGS3]])-Tabla2[[#This Row],[COGS3]])*Tabla2[[#This Row],[Req.3]]</f>
        <v>0</v>
      </c>
      <c r="AD28" s="4">
        <f>(Tabla2[[#This Row],[Base price4]]*(1+Tabla2[[#This Row],[QualityBonus]]*Tabla2[[#This Row],[QOGS4]])-Tabla2[[#This Row],[COGS4]])*Tabla2[[#This Row],[Req.4]]</f>
        <v>0</v>
      </c>
      <c r="AE28" s="4">
        <f>(Tabla2[[#This Row],[Base price5]]*(1+Tabla2[[#This Row],[QualityBonus]]*Tabla2[[#This Row],[QOGS5]])-Tabla2[[#This Row],[COGS5]])*Tabla2[[#This Row],[Req.5]]</f>
        <v>0</v>
      </c>
      <c r="AF28" s="4">
        <f>(Tabla2[[#This Row],[Base price6]]*(1+Tabla2[[#This Row],[QualityBonus]]*Tabla2[[#This Row],[QOGS6]])-Tabla2[[#This Row],[COGS6]])*Tabla2[[#This Row],[Req.6]]</f>
        <v>0</v>
      </c>
      <c r="AG28" s="4">
        <f>SUM(Tabla2[[#This Row],[SOR profit]:[SAT profit ]])</f>
        <v>0</v>
      </c>
    </row>
    <row r="29" spans="1:33" x14ac:dyDescent="0.25">
      <c r="A29">
        <v>27</v>
      </c>
      <c r="B29" s="1"/>
      <c r="C29" s="3"/>
      <c r="D29" s="6"/>
      <c r="E29" s="4"/>
      <c r="G29" s="3"/>
      <c r="H29" s="6"/>
      <c r="I29" s="4"/>
      <c r="K29" s="3"/>
      <c r="L29" s="6"/>
      <c r="M29" s="4"/>
      <c r="O29" s="3"/>
      <c r="P29" s="6"/>
      <c r="Q29" s="4"/>
      <c r="S29" s="3"/>
      <c r="T29" s="6"/>
      <c r="U29" s="4"/>
      <c r="W29" s="3"/>
      <c r="X29" s="6"/>
      <c r="Y29" s="4"/>
      <c r="AA29" s="3">
        <f>(Tabla2[[#This Row],[Base price]]*(1+Tabla2[[#This Row],[QualityBonus]]*Tabla2[[#This Row],[QOGS]])-Tabla2[[#This Row],[COGS]])*Tabla2[[#This Row],[Req.]]</f>
        <v>0</v>
      </c>
      <c r="AB29" s="4">
        <f>(Tabla2[[#This Row],[Base price2]]*(1+Tabla2[[#This Row],[QualityBonus]]*Tabla2[[#This Row],[QOGS2]])-Tabla2[[#This Row],[COGS2]])*Tabla2[[#This Row],[Req.2]]</f>
        <v>0</v>
      </c>
      <c r="AC29" s="4">
        <f>(Tabla2[[#This Row],[Base price3]]*(1+Tabla2[[#This Row],[QualityBonus]]*Tabla2[[#This Row],[QOGS3]])-Tabla2[[#This Row],[COGS3]])*Tabla2[[#This Row],[Req.3]]</f>
        <v>0</v>
      </c>
      <c r="AD29" s="4">
        <f>(Tabla2[[#This Row],[Base price4]]*(1+Tabla2[[#This Row],[QualityBonus]]*Tabla2[[#This Row],[QOGS4]])-Tabla2[[#This Row],[COGS4]])*Tabla2[[#This Row],[Req.4]]</f>
        <v>0</v>
      </c>
      <c r="AE29" s="4">
        <f>(Tabla2[[#This Row],[Base price5]]*(1+Tabla2[[#This Row],[QualityBonus]]*Tabla2[[#This Row],[QOGS5]])-Tabla2[[#This Row],[COGS5]])*Tabla2[[#This Row],[Req.5]]</f>
        <v>0</v>
      </c>
      <c r="AF29" s="4">
        <f>(Tabla2[[#This Row],[Base price6]]*(1+Tabla2[[#This Row],[QualityBonus]]*Tabla2[[#This Row],[QOGS6]])-Tabla2[[#This Row],[COGS6]])*Tabla2[[#This Row],[Req.6]]</f>
        <v>0</v>
      </c>
      <c r="AG29" s="4">
        <f>SUM(Tabla2[[#This Row],[SOR profit]:[SAT profit ]])</f>
        <v>0</v>
      </c>
    </row>
    <row r="30" spans="1:33" x14ac:dyDescent="0.25">
      <c r="A30">
        <v>28</v>
      </c>
      <c r="B30" s="1"/>
      <c r="C30" s="3"/>
      <c r="D30" s="6"/>
      <c r="E30" s="4"/>
      <c r="G30" s="3"/>
      <c r="H30" s="6"/>
      <c r="I30" s="4"/>
      <c r="K30" s="3"/>
      <c r="L30" s="6"/>
      <c r="M30" s="4"/>
      <c r="O30" s="3"/>
      <c r="P30" s="6"/>
      <c r="Q30" s="4"/>
      <c r="S30" s="3"/>
      <c r="T30" s="6"/>
      <c r="U30" s="4"/>
      <c r="W30" s="3"/>
      <c r="X30" s="6"/>
      <c r="Y30" s="4"/>
      <c r="AA30" s="3">
        <f>(Tabla2[[#This Row],[Base price]]*(1+Tabla2[[#This Row],[QualityBonus]]*Tabla2[[#This Row],[QOGS]])-Tabla2[[#This Row],[COGS]])*Tabla2[[#This Row],[Req.]]</f>
        <v>0</v>
      </c>
      <c r="AB30" s="4">
        <f>(Tabla2[[#This Row],[Base price2]]*(1+Tabla2[[#This Row],[QualityBonus]]*Tabla2[[#This Row],[QOGS2]])-Tabla2[[#This Row],[COGS2]])*Tabla2[[#This Row],[Req.2]]</f>
        <v>0</v>
      </c>
      <c r="AC30" s="4">
        <f>(Tabla2[[#This Row],[Base price3]]*(1+Tabla2[[#This Row],[QualityBonus]]*Tabla2[[#This Row],[QOGS3]])-Tabla2[[#This Row],[COGS3]])*Tabla2[[#This Row],[Req.3]]</f>
        <v>0</v>
      </c>
      <c r="AD30" s="4">
        <f>(Tabla2[[#This Row],[Base price4]]*(1+Tabla2[[#This Row],[QualityBonus]]*Tabla2[[#This Row],[QOGS4]])-Tabla2[[#This Row],[COGS4]])*Tabla2[[#This Row],[Req.4]]</f>
        <v>0</v>
      </c>
      <c r="AE30" s="4">
        <f>(Tabla2[[#This Row],[Base price5]]*(1+Tabla2[[#This Row],[QualityBonus]]*Tabla2[[#This Row],[QOGS5]])-Tabla2[[#This Row],[COGS5]])*Tabla2[[#This Row],[Req.5]]</f>
        <v>0</v>
      </c>
      <c r="AF30" s="4">
        <f>(Tabla2[[#This Row],[Base price6]]*(1+Tabla2[[#This Row],[QualityBonus]]*Tabla2[[#This Row],[QOGS6]])-Tabla2[[#This Row],[COGS6]])*Tabla2[[#This Row],[Req.6]]</f>
        <v>0</v>
      </c>
      <c r="AG30" s="4">
        <f>SUM(Tabla2[[#This Row],[SOR profit]:[SAT profit ]])</f>
        <v>0</v>
      </c>
    </row>
    <row r="31" spans="1:33" x14ac:dyDescent="0.25">
      <c r="A31">
        <v>29</v>
      </c>
      <c r="B31" s="1"/>
      <c r="C31" s="3"/>
      <c r="D31" s="6"/>
      <c r="E31" s="4"/>
      <c r="G31" s="3"/>
      <c r="H31" s="6"/>
      <c r="I31" s="4"/>
      <c r="K31" s="3"/>
      <c r="L31" s="6"/>
      <c r="M31" s="4"/>
      <c r="O31" s="3"/>
      <c r="P31" s="6"/>
      <c r="Q31" s="4"/>
      <c r="S31" s="3"/>
      <c r="T31" s="6"/>
      <c r="U31" s="4"/>
      <c r="W31" s="3"/>
      <c r="X31" s="6"/>
      <c r="Y31" s="4"/>
      <c r="AA31" s="3">
        <f>(Tabla2[[#This Row],[Base price]]*(1+Tabla2[[#This Row],[QualityBonus]]*Tabla2[[#This Row],[QOGS]])-Tabla2[[#This Row],[COGS]])*Tabla2[[#This Row],[Req.]]</f>
        <v>0</v>
      </c>
      <c r="AB31" s="4">
        <f>(Tabla2[[#This Row],[Base price2]]*(1+Tabla2[[#This Row],[QualityBonus]]*Tabla2[[#This Row],[QOGS2]])-Tabla2[[#This Row],[COGS2]])*Tabla2[[#This Row],[Req.2]]</f>
        <v>0</v>
      </c>
      <c r="AC31" s="4">
        <f>(Tabla2[[#This Row],[Base price3]]*(1+Tabla2[[#This Row],[QualityBonus]]*Tabla2[[#This Row],[QOGS3]])-Tabla2[[#This Row],[COGS3]])*Tabla2[[#This Row],[Req.3]]</f>
        <v>0</v>
      </c>
      <c r="AD31" s="4">
        <f>(Tabla2[[#This Row],[Base price4]]*(1+Tabla2[[#This Row],[QualityBonus]]*Tabla2[[#This Row],[QOGS4]])-Tabla2[[#This Row],[COGS4]])*Tabla2[[#This Row],[Req.4]]</f>
        <v>0</v>
      </c>
      <c r="AE31" s="4">
        <f>(Tabla2[[#This Row],[Base price5]]*(1+Tabla2[[#This Row],[QualityBonus]]*Tabla2[[#This Row],[QOGS5]])-Tabla2[[#This Row],[COGS5]])*Tabla2[[#This Row],[Req.5]]</f>
        <v>0</v>
      </c>
      <c r="AF31" s="4">
        <f>(Tabla2[[#This Row],[Base price6]]*(1+Tabla2[[#This Row],[QualityBonus]]*Tabla2[[#This Row],[QOGS6]])-Tabla2[[#This Row],[COGS6]])*Tabla2[[#This Row],[Req.6]]</f>
        <v>0</v>
      </c>
      <c r="AG31" s="4">
        <f>SUM(Tabla2[[#This Row],[SOR profit]:[SAT profit ]])</f>
        <v>0</v>
      </c>
    </row>
    <row r="32" spans="1:33" x14ac:dyDescent="0.25">
      <c r="A32">
        <v>30</v>
      </c>
      <c r="B32" s="1"/>
      <c r="C32" s="3"/>
      <c r="D32" s="6"/>
      <c r="E32" s="4"/>
      <c r="G32" s="3"/>
      <c r="H32" s="6"/>
      <c r="I32" s="4"/>
      <c r="K32" s="3"/>
      <c r="L32" s="6"/>
      <c r="M32" s="4"/>
      <c r="O32" s="3"/>
      <c r="P32" s="6"/>
      <c r="Q32" s="4"/>
      <c r="S32" s="3"/>
      <c r="T32" s="6"/>
      <c r="U32" s="4"/>
      <c r="W32" s="3"/>
      <c r="X32" s="6"/>
      <c r="Y32" s="4"/>
      <c r="AA32" s="3">
        <f>(Tabla2[[#This Row],[Base price]]*(1+Tabla2[[#This Row],[QualityBonus]]*Tabla2[[#This Row],[QOGS]])-Tabla2[[#This Row],[COGS]])*Tabla2[[#This Row],[Req.]]</f>
        <v>0</v>
      </c>
      <c r="AB32" s="4">
        <f>(Tabla2[[#This Row],[Base price2]]*(1+Tabla2[[#This Row],[QualityBonus]]*Tabla2[[#This Row],[QOGS2]])-Tabla2[[#This Row],[COGS2]])*Tabla2[[#This Row],[Req.2]]</f>
        <v>0</v>
      </c>
      <c r="AC32" s="4">
        <f>(Tabla2[[#This Row],[Base price3]]*(1+Tabla2[[#This Row],[QualityBonus]]*Tabla2[[#This Row],[QOGS3]])-Tabla2[[#This Row],[COGS3]])*Tabla2[[#This Row],[Req.3]]</f>
        <v>0</v>
      </c>
      <c r="AD32" s="4">
        <f>(Tabla2[[#This Row],[Base price4]]*(1+Tabla2[[#This Row],[QualityBonus]]*Tabla2[[#This Row],[QOGS4]])-Tabla2[[#This Row],[COGS4]])*Tabla2[[#This Row],[Req.4]]</f>
        <v>0</v>
      </c>
      <c r="AE32" s="4">
        <f>(Tabla2[[#This Row],[Base price5]]*(1+Tabla2[[#This Row],[QualityBonus]]*Tabla2[[#This Row],[QOGS5]])-Tabla2[[#This Row],[COGS5]])*Tabla2[[#This Row],[Req.5]]</f>
        <v>0</v>
      </c>
      <c r="AF32" s="4">
        <f>(Tabla2[[#This Row],[Base price6]]*(1+Tabla2[[#This Row],[QualityBonus]]*Tabla2[[#This Row],[QOGS6]])-Tabla2[[#This Row],[COGS6]])*Tabla2[[#This Row],[Req.6]]</f>
        <v>0</v>
      </c>
      <c r="AG32" s="4">
        <f>SUM(Tabla2[[#This Row],[SOR profit]:[SAT profit ]])</f>
        <v>0</v>
      </c>
    </row>
    <row r="33" spans="1:33" x14ac:dyDescent="0.25">
      <c r="A33">
        <v>31</v>
      </c>
      <c r="B33" s="1"/>
      <c r="C33" s="3"/>
      <c r="D33" s="6"/>
      <c r="E33" s="4"/>
      <c r="G33" s="3"/>
      <c r="H33" s="6"/>
      <c r="I33" s="4"/>
      <c r="K33" s="3"/>
      <c r="L33" s="6"/>
      <c r="M33" s="4"/>
      <c r="O33" s="3"/>
      <c r="P33" s="6"/>
      <c r="Q33" s="4"/>
      <c r="S33" s="3"/>
      <c r="T33" s="6"/>
      <c r="U33" s="4"/>
      <c r="W33" s="3"/>
      <c r="X33" s="6"/>
      <c r="Y33" s="4"/>
      <c r="AA33" s="3">
        <f>(Tabla2[[#This Row],[Base price]]*(1+Tabla2[[#This Row],[QualityBonus]]*Tabla2[[#This Row],[QOGS]])-Tabla2[[#This Row],[COGS]])*Tabla2[[#This Row],[Req.]]</f>
        <v>0</v>
      </c>
      <c r="AB33" s="4">
        <f>(Tabla2[[#This Row],[Base price2]]*(1+Tabla2[[#This Row],[QualityBonus]]*Tabla2[[#This Row],[QOGS2]])-Tabla2[[#This Row],[COGS2]])*Tabla2[[#This Row],[Req.2]]</f>
        <v>0</v>
      </c>
      <c r="AC33" s="4">
        <f>(Tabla2[[#This Row],[Base price3]]*(1+Tabla2[[#This Row],[QualityBonus]]*Tabla2[[#This Row],[QOGS3]])-Tabla2[[#This Row],[COGS3]])*Tabla2[[#This Row],[Req.3]]</f>
        <v>0</v>
      </c>
      <c r="AD33" s="4">
        <f>(Tabla2[[#This Row],[Base price4]]*(1+Tabla2[[#This Row],[QualityBonus]]*Tabla2[[#This Row],[QOGS4]])-Tabla2[[#This Row],[COGS4]])*Tabla2[[#This Row],[Req.4]]</f>
        <v>0</v>
      </c>
      <c r="AE33" s="4">
        <f>(Tabla2[[#This Row],[Base price5]]*(1+Tabla2[[#This Row],[QualityBonus]]*Tabla2[[#This Row],[QOGS5]])-Tabla2[[#This Row],[COGS5]])*Tabla2[[#This Row],[Req.5]]</f>
        <v>0</v>
      </c>
      <c r="AF33" s="4">
        <f>(Tabla2[[#This Row],[Base price6]]*(1+Tabla2[[#This Row],[QualityBonus]]*Tabla2[[#This Row],[QOGS6]])-Tabla2[[#This Row],[COGS6]])*Tabla2[[#This Row],[Req.6]]</f>
        <v>0</v>
      </c>
      <c r="AG33" s="4">
        <f>SUM(Tabla2[[#This Row],[SOR profit]:[SAT profit ]])</f>
        <v>0</v>
      </c>
    </row>
    <row r="34" spans="1:33" x14ac:dyDescent="0.25">
      <c r="A34">
        <v>32</v>
      </c>
      <c r="B34" s="1"/>
      <c r="C34" s="3"/>
      <c r="D34" s="6"/>
      <c r="E34" s="4"/>
      <c r="G34" s="3"/>
      <c r="H34" s="6"/>
      <c r="I34" s="4"/>
      <c r="K34" s="3"/>
      <c r="L34" s="6"/>
      <c r="M34" s="4"/>
      <c r="O34" s="3"/>
      <c r="P34" s="6"/>
      <c r="Q34" s="4"/>
      <c r="S34" s="3"/>
      <c r="T34" s="6"/>
      <c r="U34" s="4"/>
      <c r="W34" s="3"/>
      <c r="X34" s="6"/>
      <c r="Y34" s="4"/>
      <c r="AA34" s="3">
        <f>(Tabla2[[#This Row],[Base price]]*(1+Tabla2[[#This Row],[QualityBonus]]*Tabla2[[#This Row],[QOGS]])-Tabla2[[#This Row],[COGS]])*Tabla2[[#This Row],[Req.]]</f>
        <v>0</v>
      </c>
      <c r="AB34" s="4">
        <f>(Tabla2[[#This Row],[Base price2]]*(1+Tabla2[[#This Row],[QualityBonus]]*Tabla2[[#This Row],[QOGS2]])-Tabla2[[#This Row],[COGS2]])*Tabla2[[#This Row],[Req.2]]</f>
        <v>0</v>
      </c>
      <c r="AC34" s="4">
        <f>(Tabla2[[#This Row],[Base price3]]*(1+Tabla2[[#This Row],[QualityBonus]]*Tabla2[[#This Row],[QOGS3]])-Tabla2[[#This Row],[COGS3]])*Tabla2[[#This Row],[Req.3]]</f>
        <v>0</v>
      </c>
      <c r="AD34" s="4">
        <f>(Tabla2[[#This Row],[Base price4]]*(1+Tabla2[[#This Row],[QualityBonus]]*Tabla2[[#This Row],[QOGS4]])-Tabla2[[#This Row],[COGS4]])*Tabla2[[#This Row],[Req.4]]</f>
        <v>0</v>
      </c>
      <c r="AE34" s="4">
        <f>(Tabla2[[#This Row],[Base price5]]*(1+Tabla2[[#This Row],[QualityBonus]]*Tabla2[[#This Row],[QOGS5]])-Tabla2[[#This Row],[COGS5]])*Tabla2[[#This Row],[Req.5]]</f>
        <v>0</v>
      </c>
      <c r="AF34" s="4">
        <f>(Tabla2[[#This Row],[Base price6]]*(1+Tabla2[[#This Row],[QualityBonus]]*Tabla2[[#This Row],[QOGS6]])-Tabla2[[#This Row],[COGS6]])*Tabla2[[#This Row],[Req.6]]</f>
        <v>0</v>
      </c>
      <c r="AG34" s="4">
        <f>SUM(Tabla2[[#This Row],[SOR profit]:[SAT profit ]])</f>
        <v>0</v>
      </c>
    </row>
    <row r="35" spans="1:33" x14ac:dyDescent="0.25">
      <c r="A35">
        <v>33</v>
      </c>
      <c r="B35" s="1"/>
      <c r="C35" s="3"/>
      <c r="D35" s="6"/>
      <c r="E35" s="4"/>
      <c r="G35" s="3"/>
      <c r="H35" s="5"/>
      <c r="I35" s="4"/>
      <c r="K35" s="3"/>
      <c r="L35" s="5"/>
      <c r="M35" s="4"/>
      <c r="O35" s="3"/>
      <c r="P35" s="5"/>
      <c r="Q35" s="4"/>
      <c r="S35" s="3"/>
      <c r="T35" s="5"/>
      <c r="U35" s="4"/>
      <c r="W35" s="3"/>
      <c r="X35" s="5"/>
      <c r="Y35" s="4"/>
      <c r="AA35" s="3">
        <f>(Tabla2[[#This Row],[Base price]]*(1+Tabla2[[#This Row],[QualityBonus]]*Tabla2[[#This Row],[QOGS]])-Tabla2[[#This Row],[COGS]])*Tabla2[[#This Row],[Req.]]</f>
        <v>0</v>
      </c>
      <c r="AB35" s="4">
        <f>(Tabla2[[#This Row],[Base price2]]*(1+Tabla2[[#This Row],[QualityBonus]]*Tabla2[[#This Row],[QOGS2]])-Tabla2[[#This Row],[COGS2]])*Tabla2[[#This Row],[Req.2]]</f>
        <v>0</v>
      </c>
      <c r="AC35" s="4">
        <f>(Tabla2[[#This Row],[Base price3]]*(1+Tabla2[[#This Row],[QualityBonus]]*Tabla2[[#This Row],[QOGS3]])-Tabla2[[#This Row],[COGS3]])*Tabla2[[#This Row],[Req.3]]</f>
        <v>0</v>
      </c>
      <c r="AD35" s="4">
        <f>(Tabla2[[#This Row],[Base price4]]*(1+Tabla2[[#This Row],[QualityBonus]]*Tabla2[[#This Row],[QOGS4]])-Tabla2[[#This Row],[COGS4]])*Tabla2[[#This Row],[Req.4]]</f>
        <v>0</v>
      </c>
      <c r="AE35" s="4">
        <f>(Tabla2[[#This Row],[Base price5]]*(1+Tabla2[[#This Row],[QualityBonus]]*Tabla2[[#This Row],[QOGS5]])-Tabla2[[#This Row],[COGS5]])*Tabla2[[#This Row],[Req.5]]</f>
        <v>0</v>
      </c>
      <c r="AF35" s="4">
        <f>(Tabla2[[#This Row],[Base price6]]*(1+Tabla2[[#This Row],[QualityBonus]]*Tabla2[[#This Row],[QOGS6]])-Tabla2[[#This Row],[COGS6]])*Tabla2[[#This Row],[Req.6]]</f>
        <v>0</v>
      </c>
      <c r="AG35" s="4">
        <f>SUM(Tabla2[[#This Row],[SOR profit]:[SAT profit ]])</f>
        <v>0</v>
      </c>
    </row>
  </sheetData>
  <mergeCells count="7">
    <mergeCell ref="AA1:AG1"/>
    <mergeCell ref="C1:F1"/>
    <mergeCell ref="G1:J1"/>
    <mergeCell ref="K1:N1"/>
    <mergeCell ref="O1:R1"/>
    <mergeCell ref="S1:V1"/>
    <mergeCell ref="W1:Z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9"/>
  <sheetViews>
    <sheetView tabSelected="1" workbookViewId="0">
      <selection activeCell="E13" sqref="E13"/>
    </sheetView>
  </sheetViews>
  <sheetFormatPr baseColWidth="10" defaultRowHeight="15" x14ac:dyDescent="0.25"/>
  <cols>
    <col min="3" max="4" width="13.5703125" bestFit="1" customWidth="1"/>
    <col min="5" max="5" width="14.5703125" bestFit="1" customWidth="1"/>
  </cols>
  <sheetData>
    <row r="3" spans="2:5" x14ac:dyDescent="0.25">
      <c r="B3" s="11" t="s">
        <v>2</v>
      </c>
      <c r="C3" s="10">
        <v>60</v>
      </c>
    </row>
    <row r="4" spans="2:5" x14ac:dyDescent="0.25">
      <c r="B4" s="11" t="s">
        <v>41</v>
      </c>
      <c r="C4" s="12">
        <v>1.7000000000000001E-2</v>
      </c>
    </row>
    <row r="5" spans="2:5" x14ac:dyDescent="0.25">
      <c r="B5" s="11" t="s">
        <v>3</v>
      </c>
      <c r="C5" s="10">
        <v>57</v>
      </c>
    </row>
    <row r="6" spans="2:5" x14ac:dyDescent="0.25">
      <c r="B6" s="11" t="s">
        <v>45</v>
      </c>
      <c r="C6" s="10">
        <v>4</v>
      </c>
    </row>
    <row r="8" spans="2:5" x14ac:dyDescent="0.25">
      <c r="B8" t="s">
        <v>40</v>
      </c>
      <c r="C8" t="s">
        <v>42</v>
      </c>
      <c r="D8" t="s">
        <v>43</v>
      </c>
      <c r="E8" t="s">
        <v>44</v>
      </c>
    </row>
    <row r="9" spans="2:5" x14ac:dyDescent="0.25">
      <c r="B9">
        <v>0</v>
      </c>
      <c r="C9" s="9">
        <f>$C$3*(1+$C$4*B9)</f>
        <v>60</v>
      </c>
      <c r="D9" s="9">
        <f>C9-$C$5</f>
        <v>3</v>
      </c>
      <c r="E9" s="9">
        <f>D9*$C$6</f>
        <v>12</v>
      </c>
    </row>
    <row r="10" spans="2:5" x14ac:dyDescent="0.25">
      <c r="B10">
        <v>1</v>
      </c>
      <c r="C10" s="9">
        <f>$C$3*(1+$C$4*B10)</f>
        <v>61.019999999999996</v>
      </c>
      <c r="D10" s="9">
        <f>C10-$C$5</f>
        <v>4.019999999999996</v>
      </c>
      <c r="E10" s="9">
        <f>D10*$C$6</f>
        <v>16.079999999999984</v>
      </c>
    </row>
    <row r="11" spans="2:5" x14ac:dyDescent="0.25">
      <c r="B11">
        <v>2</v>
      </c>
      <c r="C11" s="9">
        <f>$C$3*(1+$C$4*B11)</f>
        <v>62.04</v>
      </c>
      <c r="D11" s="9">
        <f>C11-$C$5</f>
        <v>5.0399999999999991</v>
      </c>
      <c r="E11" s="9">
        <f>D11*$C$6</f>
        <v>20.159999999999997</v>
      </c>
    </row>
    <row r="12" spans="2:5" x14ac:dyDescent="0.25">
      <c r="B12">
        <v>3</v>
      </c>
      <c r="C12" s="9">
        <f>$C$3*(1+$C$4*B12)</f>
        <v>63.059999999999995</v>
      </c>
      <c r="D12" s="9">
        <f>C12-$C$5</f>
        <v>6.0599999999999952</v>
      </c>
      <c r="E12" s="9">
        <f>D12*$C$6</f>
        <v>24.239999999999981</v>
      </c>
    </row>
    <row r="13" spans="2:5" x14ac:dyDescent="0.25">
      <c r="B13">
        <v>4</v>
      </c>
      <c r="C13" s="9">
        <f>$C$3*(1+$C$4*B13)</f>
        <v>64.08</v>
      </c>
      <c r="D13" s="9">
        <f>C13-$C$5</f>
        <v>7.0799999999999983</v>
      </c>
      <c r="E13" s="9">
        <f>D13*$C$6</f>
        <v>28.319999999999993</v>
      </c>
    </row>
    <row r="14" spans="2:5" x14ac:dyDescent="0.25">
      <c r="B14">
        <v>5</v>
      </c>
      <c r="C14" s="9">
        <f>$C$3*(1+$C$4*B14)</f>
        <v>65.099999999999994</v>
      </c>
      <c r="D14" s="9">
        <f>C14-$C$5</f>
        <v>8.0999999999999943</v>
      </c>
      <c r="E14" s="9">
        <f>D14*$C$6</f>
        <v>32.399999999999977</v>
      </c>
    </row>
    <row r="15" spans="2:5" x14ac:dyDescent="0.25">
      <c r="B15">
        <v>6</v>
      </c>
      <c r="C15" s="9">
        <f>$C$3*(1+$C$4*B15)</f>
        <v>66.12</v>
      </c>
      <c r="D15" s="9">
        <f>C15-$C$5</f>
        <v>9.1200000000000045</v>
      </c>
      <c r="E15" s="9">
        <f>D15*$C$6</f>
        <v>36.480000000000018</v>
      </c>
    </row>
    <row r="16" spans="2:5" x14ac:dyDescent="0.25">
      <c r="B16">
        <v>7</v>
      </c>
      <c r="C16" s="9">
        <f>$C$3*(1+$C$4*B16)</f>
        <v>67.14</v>
      </c>
      <c r="D16" s="9">
        <f>C16-$C$5</f>
        <v>10.14</v>
      </c>
      <c r="E16" s="9">
        <f>D16*$C$6</f>
        <v>40.56</v>
      </c>
    </row>
    <row r="17" spans="2:5" x14ac:dyDescent="0.25">
      <c r="B17">
        <v>8</v>
      </c>
      <c r="C17" s="9">
        <f>$C$3*(1+$C$4*B17)</f>
        <v>68.160000000000011</v>
      </c>
      <c r="D17" s="9">
        <f>C17-$C$5</f>
        <v>11.160000000000011</v>
      </c>
      <c r="E17" s="9">
        <f>D17*$C$6</f>
        <v>44.640000000000043</v>
      </c>
    </row>
    <row r="18" spans="2:5" x14ac:dyDescent="0.25">
      <c r="B18">
        <v>9</v>
      </c>
      <c r="C18" s="9">
        <f>$C$3*(1+$C$4*B18)</f>
        <v>69.180000000000007</v>
      </c>
      <c r="D18" s="9">
        <f>C18-$C$5</f>
        <v>12.180000000000007</v>
      </c>
      <c r="E18" s="9">
        <f>D18*$C$6</f>
        <v>48.720000000000027</v>
      </c>
    </row>
    <row r="19" spans="2:5" x14ac:dyDescent="0.25">
      <c r="B19">
        <v>10</v>
      </c>
      <c r="C19" s="9">
        <f>$C$3*(1+$C$4*B19)</f>
        <v>70.199999999999989</v>
      </c>
      <c r="D19" s="9">
        <f>C19-$C$5</f>
        <v>13.199999999999989</v>
      </c>
      <c r="E19" s="9">
        <f>D19*$C$6</f>
        <v>52.799999999999955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Archive </vt:lpstr>
      <vt:lpstr>BonusPrice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</dc:creator>
  <cp:lastModifiedBy>OF</cp:lastModifiedBy>
  <dcterms:created xsi:type="dcterms:W3CDTF">2021-08-07T02:49:31Z</dcterms:created>
  <dcterms:modified xsi:type="dcterms:W3CDTF">2021-08-07T03:51:08Z</dcterms:modified>
</cp:coreProperties>
</file>