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MortgSim\"/>
    </mc:Choice>
  </mc:AlternateContent>
  <bookViews>
    <workbookView xWindow="0" yWindow="0" windowWidth="20490" windowHeight="7650"/>
  </bookViews>
  <sheets>
    <sheet name="Sin credito" sheetId="1" r:id="rId1"/>
    <sheet name="50Enganche" sheetId="3" r:id="rId2"/>
    <sheet name="20Enganche 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4" i="4" l="1"/>
  <c r="D263" i="4"/>
  <c r="D284" i="3"/>
  <c r="D263" i="3"/>
  <c r="D284" i="1"/>
  <c r="D263" i="1"/>
  <c r="I16" i="4"/>
  <c r="I15" i="4"/>
  <c r="B15" i="4"/>
  <c r="B16" i="4" s="1"/>
  <c r="B17" i="4" s="1"/>
  <c r="I14" i="4"/>
  <c r="B14" i="4"/>
  <c r="I13" i="4"/>
  <c r="G13" i="4"/>
  <c r="C8" i="4"/>
  <c r="C45" i="4" s="1"/>
  <c r="C5" i="4"/>
  <c r="C29" i="3"/>
  <c r="J17" i="3"/>
  <c r="B15" i="3"/>
  <c r="B16" i="3" s="1"/>
  <c r="I16" i="3" s="1"/>
  <c r="J14" i="3"/>
  <c r="B14" i="3"/>
  <c r="I14" i="3" s="1"/>
  <c r="J15" i="3" s="1"/>
  <c r="I13" i="3"/>
  <c r="G13" i="3"/>
  <c r="E14" i="3" s="1"/>
  <c r="C8" i="3"/>
  <c r="C62" i="3" s="1"/>
  <c r="C5" i="3"/>
  <c r="C81" i="3" l="1"/>
  <c r="C35" i="3"/>
  <c r="C116" i="3"/>
  <c r="C44" i="3"/>
  <c r="C182" i="3"/>
  <c r="C45" i="3"/>
  <c r="C185" i="3"/>
  <c r="C47" i="3"/>
  <c r="C195" i="3"/>
  <c r="C52" i="3"/>
  <c r="C56" i="3"/>
  <c r="C75" i="3"/>
  <c r="C37" i="4"/>
  <c r="C47" i="4"/>
  <c r="C19" i="4"/>
  <c r="C38" i="4"/>
  <c r="C48" i="4"/>
  <c r="O13" i="4"/>
  <c r="C21" i="4"/>
  <c r="C40" i="4"/>
  <c r="C53" i="4"/>
  <c r="C23" i="4"/>
  <c r="C41" i="4"/>
  <c r="C54" i="4"/>
  <c r="C27" i="4"/>
  <c r="C42" i="4"/>
  <c r="C57" i="4"/>
  <c r="C29" i="4"/>
  <c r="C43" i="4"/>
  <c r="C58" i="4"/>
  <c r="C15" i="4"/>
  <c r="C31" i="4"/>
  <c r="C44" i="4"/>
  <c r="C35" i="4"/>
  <c r="B18" i="4"/>
  <c r="I17" i="4"/>
  <c r="J14" i="4"/>
  <c r="J15" i="4"/>
  <c r="J16" i="4"/>
  <c r="J17" i="4"/>
  <c r="E14" i="4"/>
  <c r="C253" i="4"/>
  <c r="C251" i="4"/>
  <c r="C249" i="4"/>
  <c r="C247" i="4"/>
  <c r="C245" i="4"/>
  <c r="C243" i="4"/>
  <c r="C241" i="4"/>
  <c r="C239" i="4"/>
  <c r="C237" i="4"/>
  <c r="C235" i="4"/>
  <c r="C233" i="4"/>
  <c r="C231" i="4"/>
  <c r="C229" i="4"/>
  <c r="C227" i="4"/>
  <c r="C225" i="4"/>
  <c r="C223" i="4"/>
  <c r="C221" i="4"/>
  <c r="C219" i="4"/>
  <c r="C217" i="4"/>
  <c r="C215" i="4"/>
  <c r="C213" i="4"/>
  <c r="C211" i="4"/>
  <c r="C209" i="4"/>
  <c r="C207" i="4"/>
  <c r="C205" i="4"/>
  <c r="C203" i="4"/>
  <c r="C201" i="4"/>
  <c r="C199" i="4"/>
  <c r="C240" i="4"/>
  <c r="C232" i="4"/>
  <c r="C224" i="4"/>
  <c r="C216" i="4"/>
  <c r="C208" i="4"/>
  <c r="C200" i="4"/>
  <c r="C244" i="4"/>
  <c r="C238" i="4"/>
  <c r="C230" i="4"/>
  <c r="C222" i="4"/>
  <c r="C214" i="4"/>
  <c r="C206" i="4"/>
  <c r="C196" i="4"/>
  <c r="C194" i="4"/>
  <c r="C192" i="4"/>
  <c r="C190" i="4"/>
  <c r="C246" i="4"/>
  <c r="C198" i="4"/>
  <c r="C228" i="4"/>
  <c r="C212" i="4"/>
  <c r="C242" i="4"/>
  <c r="C191" i="4"/>
  <c r="C183" i="4"/>
  <c r="C248" i="4"/>
  <c r="C204" i="4"/>
  <c r="C202" i="4"/>
  <c r="C220" i="4"/>
  <c r="C218" i="4"/>
  <c r="C177" i="4"/>
  <c r="C169" i="4"/>
  <c r="C161" i="4"/>
  <c r="C156" i="4"/>
  <c r="C153" i="4"/>
  <c r="C140" i="4"/>
  <c r="C137" i="4"/>
  <c r="C131" i="4"/>
  <c r="C129" i="4"/>
  <c r="C127" i="4"/>
  <c r="C125" i="4"/>
  <c r="C123" i="4"/>
  <c r="C121" i="4"/>
  <c r="C119" i="4"/>
  <c r="C117" i="4"/>
  <c r="C115" i="4"/>
  <c r="C113" i="4"/>
  <c r="C111" i="4"/>
  <c r="C109" i="4"/>
  <c r="C107" i="4"/>
  <c r="C105" i="4"/>
  <c r="C103" i="4"/>
  <c r="C101" i="4"/>
  <c r="C99" i="4"/>
  <c r="C97" i="4"/>
  <c r="C210" i="4"/>
  <c r="C174" i="4"/>
  <c r="C166" i="4"/>
  <c r="C158" i="4"/>
  <c r="C155" i="4"/>
  <c r="C142" i="4"/>
  <c r="C139" i="4"/>
  <c r="C236" i="4"/>
  <c r="C193" i="4"/>
  <c r="C178" i="4"/>
  <c r="C172" i="4"/>
  <c r="C184" i="4"/>
  <c r="C179" i="4"/>
  <c r="C173" i="4"/>
  <c r="C250" i="4"/>
  <c r="C226" i="4"/>
  <c r="C195" i="4"/>
  <c r="C170" i="4"/>
  <c r="C164" i="4"/>
  <c r="C154" i="4"/>
  <c r="C152" i="4"/>
  <c r="C151" i="4"/>
  <c r="C150" i="4"/>
  <c r="C149" i="4"/>
  <c r="C147" i="4"/>
  <c r="C90" i="4"/>
  <c r="C87" i="4"/>
  <c r="C187" i="4"/>
  <c r="C175" i="4"/>
  <c r="C141" i="4"/>
  <c r="C134" i="4"/>
  <c r="C252" i="4"/>
  <c r="C168" i="4"/>
  <c r="C163" i="4"/>
  <c r="C146" i="4"/>
  <c r="C132" i="4"/>
  <c r="C130" i="4"/>
  <c r="C92" i="4"/>
  <c r="C75" i="4"/>
  <c r="C72" i="4"/>
  <c r="C59" i="4"/>
  <c r="C56" i="4"/>
  <c r="C181" i="4"/>
  <c r="C160" i="4"/>
  <c r="C188" i="4"/>
  <c r="C159" i="4"/>
  <c r="C144" i="4"/>
  <c r="C100" i="4"/>
  <c r="C81" i="4"/>
  <c r="C126" i="4"/>
  <c r="C108" i="4"/>
  <c r="C91" i="4"/>
  <c r="C74" i="4"/>
  <c r="C67" i="4"/>
  <c r="C234" i="4"/>
  <c r="C197" i="4"/>
  <c r="C180" i="4"/>
  <c r="C171" i="4"/>
  <c r="C165" i="4"/>
  <c r="C138" i="4"/>
  <c r="C136" i="4"/>
  <c r="C116" i="4"/>
  <c r="C80" i="4"/>
  <c r="C73" i="4"/>
  <c r="C124" i="4"/>
  <c r="C106" i="4"/>
  <c r="C98" i="4"/>
  <c r="C79" i="4"/>
  <c r="C66" i="4"/>
  <c r="C65" i="4"/>
  <c r="C167" i="4"/>
  <c r="C145" i="4"/>
  <c r="C143" i="4"/>
  <c r="C114" i="4"/>
  <c r="C104" i="4"/>
  <c r="C93" i="4"/>
  <c r="C78" i="4"/>
  <c r="C71" i="4"/>
  <c r="C189" i="4"/>
  <c r="C186" i="4"/>
  <c r="C162" i="4"/>
  <c r="C122" i="4"/>
  <c r="C112" i="4"/>
  <c r="C94" i="4"/>
  <c r="C86" i="4"/>
  <c r="C85" i="4"/>
  <c r="C84" i="4"/>
  <c r="C77" i="4"/>
  <c r="C64" i="4"/>
  <c r="C185" i="4"/>
  <c r="C182" i="4"/>
  <c r="C176" i="4"/>
  <c r="C148" i="4"/>
  <c r="C135" i="4"/>
  <c r="C120" i="4"/>
  <c r="C102" i="4"/>
  <c r="C96" i="4"/>
  <c r="C95" i="4"/>
  <c r="C88" i="4"/>
  <c r="C83" i="4"/>
  <c r="C70" i="4"/>
  <c r="C63" i="4"/>
  <c r="C49" i="4"/>
  <c r="C46" i="4"/>
  <c r="C34" i="4"/>
  <c r="C32" i="4"/>
  <c r="C30" i="4"/>
  <c r="C28" i="4"/>
  <c r="C26" i="4"/>
  <c r="C24" i="4"/>
  <c r="C22" i="4"/>
  <c r="C20" i="4"/>
  <c r="C18" i="4"/>
  <c r="C16" i="4"/>
  <c r="C14" i="4"/>
  <c r="C157" i="4"/>
  <c r="C133" i="4"/>
  <c r="C128" i="4"/>
  <c r="C110" i="4"/>
  <c r="C89" i="4"/>
  <c r="C76" i="4"/>
  <c r="C69" i="4"/>
  <c r="C62" i="4"/>
  <c r="C55" i="4"/>
  <c r="C52" i="4"/>
  <c r="C39" i="4"/>
  <c r="C36" i="4"/>
  <c r="C118" i="4"/>
  <c r="C82" i="4"/>
  <c r="C68" i="4"/>
  <c r="C61" i="4"/>
  <c r="C60" i="4"/>
  <c r="C9" i="4"/>
  <c r="C17" i="4"/>
  <c r="C25" i="4"/>
  <c r="C33" i="4"/>
  <c r="C50" i="4"/>
  <c r="C51" i="4"/>
  <c r="O13" i="3"/>
  <c r="I15" i="3"/>
  <c r="C253" i="3"/>
  <c r="C251" i="3"/>
  <c r="C249" i="3"/>
  <c r="C247" i="3"/>
  <c r="C245" i="3"/>
  <c r="C243" i="3"/>
  <c r="C241" i="3"/>
  <c r="C239" i="3"/>
  <c r="C237" i="3"/>
  <c r="C235" i="3"/>
  <c r="C233" i="3"/>
  <c r="C231" i="3"/>
  <c r="C229" i="3"/>
  <c r="C227" i="3"/>
  <c r="C225" i="3"/>
  <c r="C223" i="3"/>
  <c r="C221" i="3"/>
  <c r="C219" i="3"/>
  <c r="C217" i="3"/>
  <c r="C215" i="3"/>
  <c r="C213" i="3"/>
  <c r="C211" i="3"/>
  <c r="C209" i="3"/>
  <c r="C207" i="3"/>
  <c r="C205" i="3"/>
  <c r="C203" i="3"/>
  <c r="C201" i="3"/>
  <c r="C199" i="3"/>
  <c r="C246" i="3"/>
  <c r="C238" i="3"/>
  <c r="C230" i="3"/>
  <c r="C222" i="3"/>
  <c r="C214" i="3"/>
  <c r="C206" i="3"/>
  <c r="C198" i="3"/>
  <c r="C196" i="3"/>
  <c r="C194" i="3"/>
  <c r="C192" i="3"/>
  <c r="C190" i="3"/>
  <c r="C188" i="3"/>
  <c r="C186" i="3"/>
  <c r="C184" i="3"/>
  <c r="C248" i="3"/>
  <c r="C216" i="3"/>
  <c r="C232" i="3"/>
  <c r="C200" i="3"/>
  <c r="C208" i="3"/>
  <c r="C189" i="3"/>
  <c r="C183" i="3"/>
  <c r="C175" i="3"/>
  <c r="C170" i="3"/>
  <c r="C234" i="3"/>
  <c r="C226" i="3"/>
  <c r="C193" i="3"/>
  <c r="C187" i="3"/>
  <c r="C178" i="3"/>
  <c r="C220" i="3"/>
  <c r="C218" i="3"/>
  <c r="C177" i="3"/>
  <c r="C163" i="3"/>
  <c r="C155" i="3"/>
  <c r="C147" i="3"/>
  <c r="C139" i="3"/>
  <c r="C131" i="3"/>
  <c r="C123" i="3"/>
  <c r="C115" i="3"/>
  <c r="C107" i="3"/>
  <c r="C244" i="3"/>
  <c r="C242" i="3"/>
  <c r="C204" i="3"/>
  <c r="C202" i="3"/>
  <c r="C181" i="3"/>
  <c r="C166" i="3"/>
  <c r="C158" i="3"/>
  <c r="C150" i="3"/>
  <c r="C142" i="3"/>
  <c r="C134" i="3"/>
  <c r="C126" i="3"/>
  <c r="C118" i="3"/>
  <c r="C110" i="3"/>
  <c r="C102" i="3"/>
  <c r="C98" i="3"/>
  <c r="C96" i="3"/>
  <c r="C94" i="3"/>
  <c r="C92" i="3"/>
  <c r="C90" i="3"/>
  <c r="C88" i="3"/>
  <c r="C86" i="3"/>
  <c r="C84" i="3"/>
  <c r="C82" i="3"/>
  <c r="C80" i="3"/>
  <c r="C78" i="3"/>
  <c r="C76" i="3"/>
  <c r="C74" i="3"/>
  <c r="C72" i="3"/>
  <c r="C240" i="3"/>
  <c r="C212" i="3"/>
  <c r="C180" i="3"/>
  <c r="C172" i="3"/>
  <c r="C167" i="3"/>
  <c r="C161" i="3"/>
  <c r="C148" i="3"/>
  <c r="C135" i="3"/>
  <c r="C250" i="3"/>
  <c r="C176" i="3"/>
  <c r="C164" i="3"/>
  <c r="C151" i="3"/>
  <c r="C145" i="3"/>
  <c r="C132" i="3"/>
  <c r="C119" i="3"/>
  <c r="C113" i="3"/>
  <c r="C174" i="3"/>
  <c r="C171" i="3"/>
  <c r="C159" i="3"/>
  <c r="C153" i="3"/>
  <c r="C140" i="3"/>
  <c r="C127" i="3"/>
  <c r="C121" i="3"/>
  <c r="C108" i="3"/>
  <c r="C236" i="3"/>
  <c r="C157" i="3"/>
  <c r="C138" i="3"/>
  <c r="C136" i="3"/>
  <c r="C112" i="3"/>
  <c r="C109" i="3"/>
  <c r="C105" i="3"/>
  <c r="C101" i="3"/>
  <c r="C168" i="3"/>
  <c r="C149" i="3"/>
  <c r="C129" i="3"/>
  <c r="C79" i="3"/>
  <c r="C77" i="3"/>
  <c r="C224" i="3"/>
  <c r="C169" i="3"/>
  <c r="C152" i="3"/>
  <c r="C133" i="3"/>
  <c r="C114" i="3"/>
  <c r="C111" i="3"/>
  <c r="C228" i="3"/>
  <c r="C210" i="3"/>
  <c r="C197" i="3"/>
  <c r="C165" i="3"/>
  <c r="C146" i="3"/>
  <c r="C128" i="3"/>
  <c r="C125" i="3"/>
  <c r="C117" i="3"/>
  <c r="C104" i="3"/>
  <c r="C100" i="3"/>
  <c r="C191" i="3"/>
  <c r="C179" i="3"/>
  <c r="C154" i="3"/>
  <c r="C122" i="3"/>
  <c r="C99" i="3"/>
  <c r="C97" i="3"/>
  <c r="C64" i="3"/>
  <c r="C63" i="3"/>
  <c r="C144" i="3"/>
  <c r="C120" i="3"/>
  <c r="C71" i="3"/>
  <c r="C58" i="3"/>
  <c r="C57" i="3"/>
  <c r="C160" i="3"/>
  <c r="C85" i="3"/>
  <c r="C69" i="3"/>
  <c r="C66" i="3"/>
  <c r="C59" i="3"/>
  <c r="C43" i="3"/>
  <c r="C137" i="3"/>
  <c r="C89" i="3"/>
  <c r="C68" i="3"/>
  <c r="C61" i="3"/>
  <c r="C46" i="3"/>
  <c r="C38" i="3"/>
  <c r="C36" i="3"/>
  <c r="C34" i="3"/>
  <c r="C32" i="3"/>
  <c r="C30" i="3"/>
  <c r="C28" i="3"/>
  <c r="C26" i="3"/>
  <c r="C143" i="3"/>
  <c r="C130" i="3"/>
  <c r="C95" i="3"/>
  <c r="C48" i="3"/>
  <c r="C42" i="3"/>
  <c r="C40" i="3"/>
  <c r="C39" i="3"/>
  <c r="C31" i="3"/>
  <c r="C162" i="3"/>
  <c r="C156" i="3"/>
  <c r="C124" i="3"/>
  <c r="C103" i="3"/>
  <c r="C91" i="3"/>
  <c r="C87" i="3"/>
  <c r="C70" i="3"/>
  <c r="C55" i="3"/>
  <c r="C49" i="3"/>
  <c r="C41" i="3"/>
  <c r="C25" i="3"/>
  <c r="C23" i="3"/>
  <c r="C21" i="3"/>
  <c r="C19" i="3"/>
  <c r="C17" i="3"/>
  <c r="M17" i="3" s="1"/>
  <c r="C15" i="3"/>
  <c r="M15" i="3" s="1"/>
  <c r="C173" i="3"/>
  <c r="C54" i="3"/>
  <c r="C51" i="3"/>
  <c r="C24" i="3"/>
  <c r="C22" i="3"/>
  <c r="C20" i="3"/>
  <c r="C18" i="3"/>
  <c r="C16" i="3"/>
  <c r="C14" i="3"/>
  <c r="M14" i="3" s="1"/>
  <c r="N14" i="3" s="1"/>
  <c r="C73" i="3"/>
  <c r="C67" i="3"/>
  <c r="C65" i="3"/>
  <c r="C33" i="3"/>
  <c r="C252" i="3"/>
  <c r="B17" i="3"/>
  <c r="C37" i="3"/>
  <c r="C53" i="3"/>
  <c r="C83" i="3"/>
  <c r="C141" i="3"/>
  <c r="C9" i="3"/>
  <c r="K14" i="3"/>
  <c r="K15" i="3" s="1"/>
  <c r="C27" i="3"/>
  <c r="C93" i="3"/>
  <c r="C50" i="3"/>
  <c r="C60" i="3"/>
  <c r="C106" i="3"/>
  <c r="C5" i="1"/>
  <c r="I13" i="1"/>
  <c r="J14" i="1" s="1"/>
  <c r="K14" i="1" s="1"/>
  <c r="B14" i="1"/>
  <c r="I14" i="1" s="1"/>
  <c r="G13" i="1"/>
  <c r="C8" i="1"/>
  <c r="C42" i="1" s="1"/>
  <c r="M17" i="4" l="1"/>
  <c r="M15" i="4"/>
  <c r="C254" i="4"/>
  <c r="F14" i="4"/>
  <c r="D14" i="4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J18" i="4"/>
  <c r="M18" i="4" s="1"/>
  <c r="M16" i="4"/>
  <c r="B19" i="4"/>
  <c r="I18" i="4"/>
  <c r="M14" i="4"/>
  <c r="N14" i="4" s="1"/>
  <c r="N15" i="4" s="1"/>
  <c r="K14" i="4"/>
  <c r="K15" i="4" s="1"/>
  <c r="K16" i="4" s="1"/>
  <c r="K17" i="4" s="1"/>
  <c r="N15" i="3"/>
  <c r="C254" i="3"/>
  <c r="F14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J16" i="3"/>
  <c r="M16" i="3" s="1"/>
  <c r="B18" i="3"/>
  <c r="I17" i="3"/>
  <c r="K16" i="3"/>
  <c r="K17" i="3" s="1"/>
  <c r="C9" i="1"/>
  <c r="O13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I18" i="1"/>
  <c r="J19" i="1" s="1"/>
  <c r="I28" i="1"/>
  <c r="J29" i="1" s="1"/>
  <c r="I58" i="1"/>
  <c r="J59" i="1" s="1"/>
  <c r="J15" i="1"/>
  <c r="K15" i="1" s="1"/>
  <c r="C187" i="1"/>
  <c r="C80" i="1"/>
  <c r="C32" i="1"/>
  <c r="C166" i="1"/>
  <c r="C251" i="1"/>
  <c r="C123" i="1"/>
  <c r="C208" i="1"/>
  <c r="C102" i="1"/>
  <c r="C230" i="1"/>
  <c r="C144" i="1"/>
  <c r="C59" i="1"/>
  <c r="C27" i="1"/>
  <c r="C246" i="1"/>
  <c r="C224" i="1"/>
  <c r="C203" i="1"/>
  <c r="C182" i="1"/>
  <c r="C160" i="1"/>
  <c r="C139" i="1"/>
  <c r="C118" i="1"/>
  <c r="C96" i="1"/>
  <c r="C75" i="1"/>
  <c r="C54" i="1"/>
  <c r="C22" i="1"/>
  <c r="C240" i="1"/>
  <c r="C219" i="1"/>
  <c r="C198" i="1"/>
  <c r="C176" i="1"/>
  <c r="C155" i="1"/>
  <c r="C134" i="1"/>
  <c r="C112" i="1"/>
  <c r="C91" i="1"/>
  <c r="C70" i="1"/>
  <c r="C48" i="1"/>
  <c r="C38" i="1"/>
  <c r="C16" i="1"/>
  <c r="C235" i="1"/>
  <c r="C214" i="1"/>
  <c r="C192" i="1"/>
  <c r="C171" i="1"/>
  <c r="C150" i="1"/>
  <c r="C128" i="1"/>
  <c r="C107" i="1"/>
  <c r="C86" i="1"/>
  <c r="C64" i="1"/>
  <c r="C43" i="1"/>
  <c r="C14" i="1"/>
  <c r="C36" i="1"/>
  <c r="C31" i="1"/>
  <c r="C26" i="1"/>
  <c r="C20" i="1"/>
  <c r="C15" i="1"/>
  <c r="C250" i="1"/>
  <c r="C244" i="1"/>
  <c r="C239" i="1"/>
  <c r="C234" i="1"/>
  <c r="C228" i="1"/>
  <c r="C223" i="1"/>
  <c r="C218" i="1"/>
  <c r="C212" i="1"/>
  <c r="C207" i="1"/>
  <c r="C202" i="1"/>
  <c r="C196" i="1"/>
  <c r="C191" i="1"/>
  <c r="C186" i="1"/>
  <c r="C180" i="1"/>
  <c r="C175" i="1"/>
  <c r="C170" i="1"/>
  <c r="C164" i="1"/>
  <c r="C159" i="1"/>
  <c r="C154" i="1"/>
  <c r="C148" i="1"/>
  <c r="C143" i="1"/>
  <c r="C138" i="1"/>
  <c r="C132" i="1"/>
  <c r="C127" i="1"/>
  <c r="C122" i="1"/>
  <c r="C116" i="1"/>
  <c r="C111" i="1"/>
  <c r="C106" i="1"/>
  <c r="C100" i="1"/>
  <c r="C95" i="1"/>
  <c r="C90" i="1"/>
  <c r="C84" i="1"/>
  <c r="C79" i="1"/>
  <c r="C74" i="1"/>
  <c r="C68" i="1"/>
  <c r="C63" i="1"/>
  <c r="C58" i="1"/>
  <c r="C52" i="1"/>
  <c r="C47" i="1"/>
  <c r="C40" i="1"/>
  <c r="C35" i="1"/>
  <c r="C30" i="1"/>
  <c r="C24" i="1"/>
  <c r="C19" i="1"/>
  <c r="E14" i="1"/>
  <c r="C248" i="1"/>
  <c r="C243" i="1"/>
  <c r="C238" i="1"/>
  <c r="C232" i="1"/>
  <c r="C227" i="1"/>
  <c r="C222" i="1"/>
  <c r="C216" i="1"/>
  <c r="C211" i="1"/>
  <c r="C206" i="1"/>
  <c r="C200" i="1"/>
  <c r="C195" i="1"/>
  <c r="C190" i="1"/>
  <c r="C184" i="1"/>
  <c r="C179" i="1"/>
  <c r="C174" i="1"/>
  <c r="C168" i="1"/>
  <c r="C163" i="1"/>
  <c r="C158" i="1"/>
  <c r="C152" i="1"/>
  <c r="C147" i="1"/>
  <c r="C142" i="1"/>
  <c r="C136" i="1"/>
  <c r="C131" i="1"/>
  <c r="C126" i="1"/>
  <c r="C120" i="1"/>
  <c r="C115" i="1"/>
  <c r="C110" i="1"/>
  <c r="C104" i="1"/>
  <c r="C99" i="1"/>
  <c r="C94" i="1"/>
  <c r="C88" i="1"/>
  <c r="C83" i="1"/>
  <c r="C78" i="1"/>
  <c r="C72" i="1"/>
  <c r="C67" i="1"/>
  <c r="C62" i="1"/>
  <c r="C56" i="1"/>
  <c r="C51" i="1"/>
  <c r="C46" i="1"/>
  <c r="C39" i="1"/>
  <c r="C34" i="1"/>
  <c r="C28" i="1"/>
  <c r="C23" i="1"/>
  <c r="C18" i="1"/>
  <c r="C252" i="1"/>
  <c r="C247" i="1"/>
  <c r="C242" i="1"/>
  <c r="C236" i="1"/>
  <c r="C231" i="1"/>
  <c r="C226" i="1"/>
  <c r="C220" i="1"/>
  <c r="C215" i="1"/>
  <c r="C210" i="1"/>
  <c r="C204" i="1"/>
  <c r="C199" i="1"/>
  <c r="C194" i="1"/>
  <c r="C188" i="1"/>
  <c r="C183" i="1"/>
  <c r="C178" i="1"/>
  <c r="C172" i="1"/>
  <c r="C167" i="1"/>
  <c r="C162" i="1"/>
  <c r="C156" i="1"/>
  <c r="C151" i="1"/>
  <c r="C146" i="1"/>
  <c r="C140" i="1"/>
  <c r="C135" i="1"/>
  <c r="C130" i="1"/>
  <c r="C124" i="1"/>
  <c r="C119" i="1"/>
  <c r="C114" i="1"/>
  <c r="C108" i="1"/>
  <c r="C103" i="1"/>
  <c r="C98" i="1"/>
  <c r="C92" i="1"/>
  <c r="C87" i="1"/>
  <c r="C82" i="1"/>
  <c r="C76" i="1"/>
  <c r="C71" i="1"/>
  <c r="C66" i="1"/>
  <c r="C60" i="1"/>
  <c r="C55" i="1"/>
  <c r="C50" i="1"/>
  <c r="C44" i="1"/>
  <c r="C41" i="1"/>
  <c r="C37" i="1"/>
  <c r="C33" i="1"/>
  <c r="C29" i="1"/>
  <c r="C25" i="1"/>
  <c r="C21" i="1"/>
  <c r="C1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G14" i="4" l="1"/>
  <c r="J19" i="4"/>
  <c r="M19" i="4" s="1"/>
  <c r="B20" i="4"/>
  <c r="I19" i="4"/>
  <c r="K18" i="4"/>
  <c r="K19" i="4" s="1"/>
  <c r="N16" i="4"/>
  <c r="N17" i="4" s="1"/>
  <c r="N18" i="4" s="1"/>
  <c r="N16" i="3"/>
  <c r="N17" i="3" s="1"/>
  <c r="J18" i="3"/>
  <c r="M18" i="3" s="1"/>
  <c r="I18" i="3"/>
  <c r="B19" i="3"/>
  <c r="G14" i="3"/>
  <c r="K18" i="3"/>
  <c r="I49" i="1"/>
  <c r="J50" i="1" s="1"/>
  <c r="M50" i="1" s="1"/>
  <c r="I20" i="1"/>
  <c r="J21" i="1" s="1"/>
  <c r="M21" i="1" s="1"/>
  <c r="I40" i="1"/>
  <c r="J41" i="1" s="1"/>
  <c r="M41" i="1" s="1"/>
  <c r="I39" i="1"/>
  <c r="J40" i="1" s="1"/>
  <c r="M40" i="1" s="1"/>
  <c r="I56" i="1"/>
  <c r="J57" i="1" s="1"/>
  <c r="M57" i="1" s="1"/>
  <c r="I37" i="1"/>
  <c r="J38" i="1" s="1"/>
  <c r="M38" i="1" s="1"/>
  <c r="I26" i="1"/>
  <c r="J27" i="1" s="1"/>
  <c r="M27" i="1" s="1"/>
  <c r="B67" i="1"/>
  <c r="B68" i="1" s="1"/>
  <c r="I66" i="1"/>
  <c r="J67" i="1" s="1"/>
  <c r="M67" i="1" s="1"/>
  <c r="I61" i="1"/>
  <c r="J62" i="1" s="1"/>
  <c r="M62" i="1" s="1"/>
  <c r="I55" i="1"/>
  <c r="J56" i="1" s="1"/>
  <c r="M56" i="1" s="1"/>
  <c r="I48" i="1"/>
  <c r="J49" i="1" s="1"/>
  <c r="M49" i="1" s="1"/>
  <c r="B266" i="1" s="1"/>
  <c r="D266" i="1" s="1"/>
  <c r="I29" i="1"/>
  <c r="J30" i="1" s="1"/>
  <c r="M30" i="1" s="1"/>
  <c r="I34" i="1"/>
  <c r="J35" i="1" s="1"/>
  <c r="M35" i="1" s="1"/>
  <c r="I27" i="1"/>
  <c r="J28" i="1" s="1"/>
  <c r="M28" i="1" s="1"/>
  <c r="I25" i="1"/>
  <c r="J26" i="1" s="1"/>
  <c r="M26" i="1" s="1"/>
  <c r="I15" i="1"/>
  <c r="J16" i="1" s="1"/>
  <c r="M16" i="1" s="1"/>
  <c r="I21" i="1"/>
  <c r="J22" i="1" s="1"/>
  <c r="M22" i="1" s="1"/>
  <c r="I64" i="1"/>
  <c r="J65" i="1" s="1"/>
  <c r="M65" i="1" s="1"/>
  <c r="I53" i="1"/>
  <c r="J54" i="1" s="1"/>
  <c r="M54" i="1" s="1"/>
  <c r="I51" i="1"/>
  <c r="J52" i="1" s="1"/>
  <c r="M52" i="1" s="1"/>
  <c r="I44" i="1"/>
  <c r="J45" i="1" s="1"/>
  <c r="M45" i="1" s="1"/>
  <c r="I46" i="1"/>
  <c r="J47" i="1" s="1"/>
  <c r="M47" i="1" s="1"/>
  <c r="I30" i="1"/>
  <c r="J31" i="1" s="1"/>
  <c r="M31" i="1" s="1"/>
  <c r="I36" i="1"/>
  <c r="J37" i="1" s="1"/>
  <c r="M37" i="1" s="1"/>
  <c r="B265" i="1" s="1"/>
  <c r="D265" i="1" s="1"/>
  <c r="I32" i="1"/>
  <c r="J33" i="1" s="1"/>
  <c r="M33" i="1" s="1"/>
  <c r="I24" i="1"/>
  <c r="J25" i="1" s="1"/>
  <c r="M25" i="1" s="1"/>
  <c r="B264" i="1" s="1"/>
  <c r="D264" i="1" s="1"/>
  <c r="I17" i="1"/>
  <c r="J18" i="1" s="1"/>
  <c r="M18" i="1" s="1"/>
  <c r="I63" i="1"/>
  <c r="J64" i="1" s="1"/>
  <c r="M64" i="1" s="1"/>
  <c r="I52" i="1"/>
  <c r="J53" i="1" s="1"/>
  <c r="M53" i="1" s="1"/>
  <c r="I54" i="1"/>
  <c r="J55" i="1" s="1"/>
  <c r="M55" i="1" s="1"/>
  <c r="I59" i="1"/>
  <c r="J60" i="1" s="1"/>
  <c r="M60" i="1" s="1"/>
  <c r="I45" i="1"/>
  <c r="J46" i="1" s="1"/>
  <c r="M46" i="1" s="1"/>
  <c r="I33" i="1"/>
  <c r="J34" i="1" s="1"/>
  <c r="M34" i="1" s="1"/>
  <c r="I38" i="1"/>
  <c r="J39" i="1" s="1"/>
  <c r="M39" i="1" s="1"/>
  <c r="I35" i="1"/>
  <c r="J36" i="1" s="1"/>
  <c r="M36" i="1" s="1"/>
  <c r="I16" i="1"/>
  <c r="J17" i="1" s="1"/>
  <c r="M17" i="1" s="1"/>
  <c r="I19" i="1"/>
  <c r="J20" i="1" s="1"/>
  <c r="M20" i="1" s="1"/>
  <c r="I22" i="1"/>
  <c r="J23" i="1" s="1"/>
  <c r="M23" i="1" s="1"/>
  <c r="M59" i="1"/>
  <c r="M19" i="1"/>
  <c r="I65" i="1"/>
  <c r="J66" i="1" s="1"/>
  <c r="M66" i="1" s="1"/>
  <c r="I57" i="1"/>
  <c r="J58" i="1" s="1"/>
  <c r="M58" i="1" s="1"/>
  <c r="I62" i="1"/>
  <c r="J63" i="1" s="1"/>
  <c r="M63" i="1" s="1"/>
  <c r="I60" i="1"/>
  <c r="J61" i="1" s="1"/>
  <c r="M61" i="1" s="1"/>
  <c r="B267" i="1" s="1"/>
  <c r="D267" i="1" s="1"/>
  <c r="I41" i="1"/>
  <c r="J42" i="1" s="1"/>
  <c r="M42" i="1" s="1"/>
  <c r="I50" i="1"/>
  <c r="J51" i="1" s="1"/>
  <c r="M51" i="1" s="1"/>
  <c r="I43" i="1"/>
  <c r="J44" i="1" s="1"/>
  <c r="M44" i="1" s="1"/>
  <c r="I47" i="1"/>
  <c r="J48" i="1" s="1"/>
  <c r="M48" i="1" s="1"/>
  <c r="I31" i="1"/>
  <c r="J32" i="1" s="1"/>
  <c r="M32" i="1" s="1"/>
  <c r="I42" i="1"/>
  <c r="J43" i="1" s="1"/>
  <c r="M43" i="1" s="1"/>
  <c r="I23" i="1"/>
  <c r="J24" i="1" s="1"/>
  <c r="M24" i="1" s="1"/>
  <c r="M29" i="1"/>
  <c r="M14" i="1"/>
  <c r="N14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C254" i="1"/>
  <c r="M15" i="1"/>
  <c r="F14" i="1"/>
  <c r="G14" i="1" s="1"/>
  <c r="N18" i="3" l="1"/>
  <c r="N19" i="4"/>
  <c r="J20" i="4"/>
  <c r="M20" i="4" s="1"/>
  <c r="B21" i="4"/>
  <c r="I20" i="4"/>
  <c r="E15" i="4"/>
  <c r="O14" i="4"/>
  <c r="E15" i="3"/>
  <c r="O14" i="3"/>
  <c r="B20" i="3"/>
  <c r="I19" i="3"/>
  <c r="J19" i="3"/>
  <c r="M19" i="3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I67" i="1"/>
  <c r="J68" i="1" s="1"/>
  <c r="M68" i="1" s="1"/>
  <c r="B69" i="1"/>
  <c r="I68" i="1"/>
  <c r="J69" i="1" s="1"/>
  <c r="M69" i="1" s="1"/>
  <c r="O14" i="1"/>
  <c r="E15" i="1"/>
  <c r="F15" i="1" s="1"/>
  <c r="G15" i="1" s="1"/>
  <c r="O15" i="1" s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19" i="3" l="1"/>
  <c r="N20" i="4"/>
  <c r="F15" i="4"/>
  <c r="B22" i="4"/>
  <c r="I21" i="4"/>
  <c r="J21" i="4"/>
  <c r="M21" i="4" s="1"/>
  <c r="K20" i="4"/>
  <c r="K21" i="4" s="1"/>
  <c r="I20" i="3"/>
  <c r="B21" i="3"/>
  <c r="F15" i="3"/>
  <c r="J20" i="3"/>
  <c r="M20" i="3" s="1"/>
  <c r="N20" i="3" s="1"/>
  <c r="K19" i="3"/>
  <c r="K69" i="1"/>
  <c r="N68" i="1"/>
  <c r="N69" i="1" s="1"/>
  <c r="B70" i="1"/>
  <c r="I69" i="1"/>
  <c r="J70" i="1" s="1"/>
  <c r="M70" i="1" s="1"/>
  <c r="E16" i="1"/>
  <c r="N21" i="4" l="1"/>
  <c r="J22" i="4"/>
  <c r="M22" i="4" s="1"/>
  <c r="K22" i="4"/>
  <c r="B23" i="4"/>
  <c r="I22" i="4"/>
  <c r="G15" i="4"/>
  <c r="G15" i="3"/>
  <c r="B22" i="3"/>
  <c r="I21" i="3"/>
  <c r="K20" i="3"/>
  <c r="J21" i="3"/>
  <c r="M21" i="3" s="1"/>
  <c r="N21" i="3" s="1"/>
  <c r="N70" i="1"/>
  <c r="B71" i="1"/>
  <c r="I70" i="1"/>
  <c r="J71" i="1" s="1"/>
  <c r="M71" i="1" s="1"/>
  <c r="K70" i="1"/>
  <c r="F16" i="1"/>
  <c r="G16" i="1" s="1"/>
  <c r="O16" i="1" s="1"/>
  <c r="N22" i="4" l="1"/>
  <c r="J23" i="4"/>
  <c r="M23" i="4" s="1"/>
  <c r="N23" i="4" s="1"/>
  <c r="E16" i="4"/>
  <c r="O15" i="4"/>
  <c r="K23" i="4"/>
  <c r="B24" i="4"/>
  <c r="I23" i="4"/>
  <c r="K21" i="3"/>
  <c r="I22" i="3"/>
  <c r="B23" i="3"/>
  <c r="J22" i="3"/>
  <c r="M22" i="3" s="1"/>
  <c r="N22" i="3" s="1"/>
  <c r="E16" i="3"/>
  <c r="O15" i="3"/>
  <c r="N71" i="1"/>
  <c r="B72" i="1"/>
  <c r="I71" i="1"/>
  <c r="J72" i="1" s="1"/>
  <c r="M72" i="1" s="1"/>
  <c r="K71" i="1"/>
  <c r="E17" i="1"/>
  <c r="B25" i="4" l="1"/>
  <c r="I24" i="4"/>
  <c r="F16" i="4"/>
  <c r="J24" i="4"/>
  <c r="M24" i="4" s="1"/>
  <c r="N24" i="4" s="1"/>
  <c r="F16" i="3"/>
  <c r="B24" i="3"/>
  <c r="I23" i="3"/>
  <c r="K22" i="3"/>
  <c r="K23" i="3" s="1"/>
  <c r="J23" i="3"/>
  <c r="M23" i="3" s="1"/>
  <c r="N23" i="3" s="1"/>
  <c r="N72" i="1"/>
  <c r="B73" i="1"/>
  <c r="I72" i="1"/>
  <c r="J73" i="1" s="1"/>
  <c r="M73" i="1" s="1"/>
  <c r="B268" i="1" s="1"/>
  <c r="D268" i="1" s="1"/>
  <c r="K72" i="1"/>
  <c r="F17" i="1"/>
  <c r="G17" i="1" s="1"/>
  <c r="O17" i="1" s="1"/>
  <c r="J25" i="4" l="1"/>
  <c r="M25" i="4" s="1"/>
  <c r="G16" i="4"/>
  <c r="B26" i="4"/>
  <c r="I25" i="4"/>
  <c r="K24" i="4"/>
  <c r="K25" i="4" s="1"/>
  <c r="J24" i="3"/>
  <c r="M24" i="3" s="1"/>
  <c r="N24" i="3" s="1"/>
  <c r="I24" i="3"/>
  <c r="B25" i="3"/>
  <c r="G16" i="3"/>
  <c r="N73" i="1"/>
  <c r="K73" i="1"/>
  <c r="B74" i="1"/>
  <c r="I73" i="1"/>
  <c r="J74" i="1" s="1"/>
  <c r="M74" i="1" s="1"/>
  <c r="E18" i="1"/>
  <c r="F18" i="1" s="1"/>
  <c r="G18" i="1" s="1"/>
  <c r="O18" i="1" s="1"/>
  <c r="N25" i="4" l="1"/>
  <c r="B264" i="4"/>
  <c r="D264" i="4" s="1"/>
  <c r="B27" i="4"/>
  <c r="I26" i="4"/>
  <c r="J26" i="4"/>
  <c r="M26" i="4" s="1"/>
  <c r="E17" i="4"/>
  <c r="O16" i="4"/>
  <c r="I25" i="3"/>
  <c r="B26" i="3"/>
  <c r="E17" i="3"/>
  <c r="O16" i="3"/>
  <c r="J25" i="3"/>
  <c r="M25" i="3" s="1"/>
  <c r="K24" i="3"/>
  <c r="N74" i="1"/>
  <c r="K74" i="1"/>
  <c r="B75" i="1"/>
  <c r="I74" i="1"/>
  <c r="J75" i="1" s="1"/>
  <c r="M75" i="1" s="1"/>
  <c r="E19" i="1"/>
  <c r="F19" i="1" s="1"/>
  <c r="G19" i="1" s="1"/>
  <c r="O19" i="1" s="1"/>
  <c r="N25" i="3" l="1"/>
  <c r="B264" i="3"/>
  <c r="D264" i="3" s="1"/>
  <c r="N26" i="4"/>
  <c r="J27" i="4"/>
  <c r="M27" i="4" s="1"/>
  <c r="N27" i="4" s="1"/>
  <c r="F17" i="4"/>
  <c r="K26" i="4"/>
  <c r="K27" i="4" s="1"/>
  <c r="B28" i="4"/>
  <c r="I27" i="4"/>
  <c r="F17" i="3"/>
  <c r="J26" i="3"/>
  <c r="M26" i="3" s="1"/>
  <c r="N26" i="3" s="1"/>
  <c r="B27" i="3"/>
  <c r="I26" i="3"/>
  <c r="K25" i="3"/>
  <c r="K26" i="3" s="1"/>
  <c r="N75" i="1"/>
  <c r="B76" i="1"/>
  <c r="I75" i="1"/>
  <c r="J76" i="1" s="1"/>
  <c r="M76" i="1" s="1"/>
  <c r="K75" i="1"/>
  <c r="E20" i="1"/>
  <c r="F20" i="1" s="1"/>
  <c r="G20" i="1" s="1"/>
  <c r="O20" i="1" s="1"/>
  <c r="J28" i="4" l="1"/>
  <c r="M28" i="4" s="1"/>
  <c r="N28" i="4" s="1"/>
  <c r="I28" i="4"/>
  <c r="B29" i="4"/>
  <c r="G17" i="4"/>
  <c r="I27" i="3"/>
  <c r="B28" i="3"/>
  <c r="J27" i="3"/>
  <c r="M27" i="3" s="1"/>
  <c r="N27" i="3" s="1"/>
  <c r="G17" i="3"/>
  <c r="N76" i="1"/>
  <c r="K76" i="1"/>
  <c r="B77" i="1"/>
  <c r="I76" i="1"/>
  <c r="J77" i="1" s="1"/>
  <c r="M77" i="1" s="1"/>
  <c r="E21" i="1"/>
  <c r="B30" i="4" l="1"/>
  <c r="I29" i="4"/>
  <c r="E18" i="4"/>
  <c r="F18" i="4" s="1"/>
  <c r="G18" i="4" s="1"/>
  <c r="O17" i="4"/>
  <c r="J29" i="4"/>
  <c r="M29" i="4" s="1"/>
  <c r="N29" i="4" s="1"/>
  <c r="K28" i="4"/>
  <c r="I28" i="3"/>
  <c r="B29" i="3"/>
  <c r="E18" i="3"/>
  <c r="F18" i="3" s="1"/>
  <c r="O17" i="3"/>
  <c r="J28" i="3"/>
  <c r="M28" i="3" s="1"/>
  <c r="N28" i="3" s="1"/>
  <c r="K27" i="3"/>
  <c r="N77" i="1"/>
  <c r="B78" i="1"/>
  <c r="I77" i="1"/>
  <c r="J78" i="1" s="1"/>
  <c r="M78" i="1" s="1"/>
  <c r="K77" i="1"/>
  <c r="F21" i="1"/>
  <c r="G21" i="1" s="1"/>
  <c r="O21" i="1" s="1"/>
  <c r="E19" i="4" l="1"/>
  <c r="F19" i="4" s="1"/>
  <c r="G19" i="4" s="1"/>
  <c r="O18" i="4"/>
  <c r="B31" i="4"/>
  <c r="I30" i="4"/>
  <c r="J30" i="4"/>
  <c r="M30" i="4" s="1"/>
  <c r="N30" i="4" s="1"/>
  <c r="K29" i="4"/>
  <c r="K30" i="4" s="1"/>
  <c r="J29" i="3"/>
  <c r="M29" i="3" s="1"/>
  <c r="N29" i="3" s="1"/>
  <c r="G18" i="3"/>
  <c r="B30" i="3"/>
  <c r="I29" i="3"/>
  <c r="K28" i="3"/>
  <c r="K29" i="3" s="1"/>
  <c r="N78" i="1"/>
  <c r="K78" i="1"/>
  <c r="B79" i="1"/>
  <c r="I78" i="1"/>
  <c r="J79" i="1" s="1"/>
  <c r="M79" i="1" s="1"/>
  <c r="E22" i="1"/>
  <c r="F22" i="1" s="1"/>
  <c r="G22" i="1" s="1"/>
  <c r="O22" i="1" s="1"/>
  <c r="E20" i="4" l="1"/>
  <c r="F20" i="4" s="1"/>
  <c r="G20" i="4" s="1"/>
  <c r="O19" i="4"/>
  <c r="J31" i="4"/>
  <c r="M31" i="4" s="1"/>
  <c r="N31" i="4" s="1"/>
  <c r="B32" i="4"/>
  <c r="I31" i="4"/>
  <c r="I30" i="3"/>
  <c r="B31" i="3"/>
  <c r="J30" i="3"/>
  <c r="M30" i="3" s="1"/>
  <c r="N30" i="3" s="1"/>
  <c r="K30" i="3"/>
  <c r="E19" i="3"/>
  <c r="F19" i="3" s="1"/>
  <c r="G19" i="3" s="1"/>
  <c r="O18" i="3"/>
  <c r="N79" i="1"/>
  <c r="K79" i="1"/>
  <c r="B80" i="1"/>
  <c r="I79" i="1"/>
  <c r="J80" i="1" s="1"/>
  <c r="M80" i="1" s="1"/>
  <c r="E23" i="1"/>
  <c r="F23" i="1" s="1"/>
  <c r="G23" i="1" s="1"/>
  <c r="O23" i="1" s="1"/>
  <c r="E21" i="4" l="1"/>
  <c r="F21" i="4" s="1"/>
  <c r="G21" i="4" s="1"/>
  <c r="O20" i="4"/>
  <c r="J32" i="4"/>
  <c r="M32" i="4" s="1"/>
  <c r="N32" i="4" s="1"/>
  <c r="B33" i="4"/>
  <c r="I32" i="4"/>
  <c r="K31" i="4"/>
  <c r="E20" i="3"/>
  <c r="F20" i="3" s="1"/>
  <c r="G20" i="3" s="1"/>
  <c r="O19" i="3"/>
  <c r="J31" i="3"/>
  <c r="M31" i="3" s="1"/>
  <c r="N31" i="3" s="1"/>
  <c r="B32" i="3"/>
  <c r="I31" i="3"/>
  <c r="N80" i="1"/>
  <c r="K80" i="1"/>
  <c r="B81" i="1"/>
  <c r="I80" i="1"/>
  <c r="J81" i="1" s="1"/>
  <c r="M81" i="1" s="1"/>
  <c r="E24" i="1"/>
  <c r="F24" i="1" s="1"/>
  <c r="G24" i="1" s="1"/>
  <c r="O24" i="1" s="1"/>
  <c r="E22" i="4" l="1"/>
  <c r="F22" i="4" s="1"/>
  <c r="G22" i="4" s="1"/>
  <c r="O21" i="4"/>
  <c r="B34" i="4"/>
  <c r="I33" i="4"/>
  <c r="J33" i="4"/>
  <c r="M33" i="4" s="1"/>
  <c r="N33" i="4" s="1"/>
  <c r="K32" i="4"/>
  <c r="E21" i="3"/>
  <c r="F21" i="3" s="1"/>
  <c r="G21" i="3" s="1"/>
  <c r="O20" i="3"/>
  <c r="K31" i="3"/>
  <c r="K32" i="3" s="1"/>
  <c r="I32" i="3"/>
  <c r="B33" i="3"/>
  <c r="J32" i="3"/>
  <c r="M32" i="3" s="1"/>
  <c r="N32" i="3" s="1"/>
  <c r="N81" i="1"/>
  <c r="B82" i="1"/>
  <c r="I81" i="1"/>
  <c r="J82" i="1" s="1"/>
  <c r="M82" i="1" s="1"/>
  <c r="K81" i="1"/>
  <c r="E25" i="1"/>
  <c r="F25" i="1" s="1"/>
  <c r="G25" i="1" s="1"/>
  <c r="O25" i="1" s="1"/>
  <c r="E23" i="4" l="1"/>
  <c r="F23" i="4" s="1"/>
  <c r="G23" i="4" s="1"/>
  <c r="O22" i="4"/>
  <c r="J34" i="4"/>
  <c r="M34" i="4" s="1"/>
  <c r="N34" i="4" s="1"/>
  <c r="I34" i="4"/>
  <c r="B35" i="4"/>
  <c r="K33" i="4"/>
  <c r="E22" i="3"/>
  <c r="F22" i="3" s="1"/>
  <c r="G22" i="3" s="1"/>
  <c r="O21" i="3"/>
  <c r="K33" i="3"/>
  <c r="B34" i="3"/>
  <c r="I33" i="3"/>
  <c r="J33" i="3"/>
  <c r="M33" i="3" s="1"/>
  <c r="N33" i="3" s="1"/>
  <c r="N82" i="1"/>
  <c r="B83" i="1"/>
  <c r="I82" i="1"/>
  <c r="J83" i="1" s="1"/>
  <c r="M83" i="1" s="1"/>
  <c r="K82" i="1"/>
  <c r="E26" i="1"/>
  <c r="E24" i="4" l="1"/>
  <c r="F24" i="4" s="1"/>
  <c r="G24" i="4" s="1"/>
  <c r="O23" i="4"/>
  <c r="J35" i="4"/>
  <c r="M35" i="4" s="1"/>
  <c r="N35" i="4" s="1"/>
  <c r="I35" i="4"/>
  <c r="B36" i="4"/>
  <c r="K34" i="4"/>
  <c r="E23" i="3"/>
  <c r="F23" i="3" s="1"/>
  <c r="G23" i="3" s="1"/>
  <c r="O22" i="3"/>
  <c r="J34" i="3"/>
  <c r="M34" i="3" s="1"/>
  <c r="N34" i="3" s="1"/>
  <c r="I34" i="3"/>
  <c r="B35" i="3"/>
  <c r="N83" i="1"/>
  <c r="B84" i="1"/>
  <c r="I83" i="1"/>
  <c r="J84" i="1" s="1"/>
  <c r="M84" i="1" s="1"/>
  <c r="K83" i="1"/>
  <c r="F26" i="1"/>
  <c r="G26" i="1" s="1"/>
  <c r="O26" i="1" s="1"/>
  <c r="E25" i="4" l="1"/>
  <c r="F25" i="4" s="1"/>
  <c r="G25" i="4" s="1"/>
  <c r="O24" i="4"/>
  <c r="J36" i="4"/>
  <c r="M36" i="4" s="1"/>
  <c r="N36" i="4" s="1"/>
  <c r="I36" i="4"/>
  <c r="B37" i="4"/>
  <c r="K35" i="4"/>
  <c r="E24" i="3"/>
  <c r="F24" i="3" s="1"/>
  <c r="G24" i="3" s="1"/>
  <c r="O23" i="3"/>
  <c r="I35" i="3"/>
  <c r="B36" i="3"/>
  <c r="J35" i="3"/>
  <c r="M35" i="3" s="1"/>
  <c r="N35" i="3" s="1"/>
  <c r="K34" i="3"/>
  <c r="N84" i="1"/>
  <c r="K84" i="1"/>
  <c r="B85" i="1"/>
  <c r="I84" i="1"/>
  <c r="J85" i="1" s="1"/>
  <c r="M85" i="1" s="1"/>
  <c r="B269" i="1" s="1"/>
  <c r="D269" i="1" s="1"/>
  <c r="E27" i="1"/>
  <c r="F27" i="1" s="1"/>
  <c r="G27" i="1" s="1"/>
  <c r="O27" i="1" s="1"/>
  <c r="E26" i="4" l="1"/>
  <c r="F26" i="4" s="1"/>
  <c r="G26" i="4" s="1"/>
  <c r="O25" i="4"/>
  <c r="J37" i="4"/>
  <c r="M37" i="4" s="1"/>
  <c r="I37" i="4"/>
  <c r="B38" i="4"/>
  <c r="K36" i="4"/>
  <c r="E25" i="3"/>
  <c r="F25" i="3" s="1"/>
  <c r="G25" i="3" s="1"/>
  <c r="O24" i="3"/>
  <c r="I36" i="3"/>
  <c r="B37" i="3"/>
  <c r="J36" i="3"/>
  <c r="M36" i="3" s="1"/>
  <c r="N36" i="3" s="1"/>
  <c r="K35" i="3"/>
  <c r="N85" i="1"/>
  <c r="K85" i="1"/>
  <c r="B86" i="1"/>
  <c r="I85" i="1"/>
  <c r="J86" i="1" s="1"/>
  <c r="M86" i="1" s="1"/>
  <c r="E28" i="1"/>
  <c r="F28" i="1" s="1"/>
  <c r="G28" i="1" s="1"/>
  <c r="O28" i="1" s="1"/>
  <c r="N37" i="4" l="1"/>
  <c r="B265" i="4"/>
  <c r="D265" i="4" s="1"/>
  <c r="E27" i="4"/>
  <c r="F27" i="4" s="1"/>
  <c r="G27" i="4" s="1"/>
  <c r="O26" i="4"/>
  <c r="I38" i="4"/>
  <c r="B39" i="4"/>
  <c r="J38" i="4"/>
  <c r="M38" i="4" s="1"/>
  <c r="N38" i="4" s="1"/>
  <c r="K37" i="4"/>
  <c r="E26" i="3"/>
  <c r="F26" i="3" s="1"/>
  <c r="G26" i="3" s="1"/>
  <c r="O25" i="3"/>
  <c r="I37" i="3"/>
  <c r="B38" i="3"/>
  <c r="J37" i="3"/>
  <c r="M37" i="3" s="1"/>
  <c r="K36" i="3"/>
  <c r="N86" i="1"/>
  <c r="B87" i="1"/>
  <c r="I86" i="1"/>
  <c r="J87" i="1" s="1"/>
  <c r="M87" i="1" s="1"/>
  <c r="K86" i="1"/>
  <c r="E29" i="1"/>
  <c r="N37" i="3" l="1"/>
  <c r="B265" i="3"/>
  <c r="D265" i="3" s="1"/>
  <c r="E28" i="4"/>
  <c r="F28" i="4" s="1"/>
  <c r="G28" i="4" s="1"/>
  <c r="O27" i="4"/>
  <c r="J39" i="4"/>
  <c r="M39" i="4" s="1"/>
  <c r="N39" i="4" s="1"/>
  <c r="B40" i="4"/>
  <c r="I39" i="4"/>
  <c r="K38" i="4"/>
  <c r="E27" i="3"/>
  <c r="F27" i="3" s="1"/>
  <c r="G27" i="3" s="1"/>
  <c r="O26" i="3"/>
  <c r="I38" i="3"/>
  <c r="B39" i="3"/>
  <c r="J38" i="3"/>
  <c r="M38" i="3" s="1"/>
  <c r="N38" i="3" s="1"/>
  <c r="K37" i="3"/>
  <c r="N87" i="1"/>
  <c r="B88" i="1"/>
  <c r="I87" i="1"/>
  <c r="J88" i="1" s="1"/>
  <c r="M88" i="1" s="1"/>
  <c r="K87" i="1"/>
  <c r="F29" i="1"/>
  <c r="G29" i="1" s="1"/>
  <c r="O29" i="1" s="1"/>
  <c r="E29" i="4" l="1"/>
  <c r="F29" i="4" s="1"/>
  <c r="G29" i="4" s="1"/>
  <c r="O28" i="4"/>
  <c r="J40" i="4"/>
  <c r="M40" i="4" s="1"/>
  <c r="N40" i="4" s="1"/>
  <c r="I40" i="4"/>
  <c r="B41" i="4"/>
  <c r="K39" i="4"/>
  <c r="E28" i="3"/>
  <c r="F28" i="3" s="1"/>
  <c r="G28" i="3" s="1"/>
  <c r="O27" i="3"/>
  <c r="B40" i="3"/>
  <c r="I39" i="3"/>
  <c r="J39" i="3"/>
  <c r="M39" i="3" s="1"/>
  <c r="N39" i="3" s="1"/>
  <c r="K38" i="3"/>
  <c r="N88" i="1"/>
  <c r="B89" i="1"/>
  <c r="I88" i="1"/>
  <c r="J89" i="1" s="1"/>
  <c r="M89" i="1" s="1"/>
  <c r="K88" i="1"/>
  <c r="E30" i="1"/>
  <c r="F30" i="1" s="1"/>
  <c r="G30" i="1" s="1"/>
  <c r="O30" i="1" s="1"/>
  <c r="E30" i="4" l="1"/>
  <c r="F30" i="4" s="1"/>
  <c r="G30" i="4" s="1"/>
  <c r="O29" i="4"/>
  <c r="J41" i="4"/>
  <c r="M41" i="4" s="1"/>
  <c r="N41" i="4" s="1"/>
  <c r="I41" i="4"/>
  <c r="B42" i="4"/>
  <c r="K40" i="4"/>
  <c r="E29" i="3"/>
  <c r="F29" i="3" s="1"/>
  <c r="G29" i="3" s="1"/>
  <c r="O28" i="3"/>
  <c r="J40" i="3"/>
  <c r="M40" i="3" s="1"/>
  <c r="N40" i="3" s="1"/>
  <c r="B41" i="3"/>
  <c r="I40" i="3"/>
  <c r="K39" i="3"/>
  <c r="N89" i="1"/>
  <c r="B90" i="1"/>
  <c r="I89" i="1"/>
  <c r="J90" i="1" s="1"/>
  <c r="M90" i="1" s="1"/>
  <c r="K89" i="1"/>
  <c r="E31" i="1"/>
  <c r="F31" i="1" s="1"/>
  <c r="G31" i="1" s="1"/>
  <c r="O31" i="1" s="1"/>
  <c r="E31" i="4" l="1"/>
  <c r="F31" i="4" s="1"/>
  <c r="G31" i="4" s="1"/>
  <c r="O30" i="4"/>
  <c r="J42" i="4"/>
  <c r="M42" i="4" s="1"/>
  <c r="N42" i="4" s="1"/>
  <c r="B43" i="4"/>
  <c r="I42" i="4"/>
  <c r="K41" i="4"/>
  <c r="E30" i="3"/>
  <c r="F30" i="3" s="1"/>
  <c r="G30" i="3" s="1"/>
  <c r="O29" i="3"/>
  <c r="J41" i="3"/>
  <c r="M41" i="3" s="1"/>
  <c r="N41" i="3" s="1"/>
  <c r="B42" i="3"/>
  <c r="I41" i="3"/>
  <c r="K40" i="3"/>
  <c r="N90" i="1"/>
  <c r="K90" i="1"/>
  <c r="B91" i="1"/>
  <c r="I90" i="1"/>
  <c r="J91" i="1" s="1"/>
  <c r="M91" i="1" s="1"/>
  <c r="E32" i="1"/>
  <c r="F32" i="1" s="1"/>
  <c r="G32" i="1" s="1"/>
  <c r="O32" i="1" s="1"/>
  <c r="E32" i="4" l="1"/>
  <c r="F32" i="4" s="1"/>
  <c r="G32" i="4" s="1"/>
  <c r="O31" i="4"/>
  <c r="B44" i="4"/>
  <c r="I43" i="4"/>
  <c r="J43" i="4"/>
  <c r="M43" i="4" s="1"/>
  <c r="N43" i="4" s="1"/>
  <c r="K42" i="4"/>
  <c r="E31" i="3"/>
  <c r="F31" i="3" s="1"/>
  <c r="G31" i="3" s="1"/>
  <c r="O30" i="3"/>
  <c r="J42" i="3"/>
  <c r="M42" i="3" s="1"/>
  <c r="N42" i="3" s="1"/>
  <c r="I42" i="3"/>
  <c r="B43" i="3"/>
  <c r="K41" i="3"/>
  <c r="N91" i="1"/>
  <c r="B92" i="1"/>
  <c r="I91" i="1"/>
  <c r="J92" i="1" s="1"/>
  <c r="M92" i="1" s="1"/>
  <c r="K91" i="1"/>
  <c r="E33" i="1"/>
  <c r="E33" i="4" l="1"/>
  <c r="F33" i="4" s="1"/>
  <c r="G33" i="4" s="1"/>
  <c r="O32" i="4"/>
  <c r="J44" i="4"/>
  <c r="M44" i="4" s="1"/>
  <c r="N44" i="4" s="1"/>
  <c r="I44" i="4"/>
  <c r="B45" i="4"/>
  <c r="K43" i="4"/>
  <c r="E32" i="3"/>
  <c r="F32" i="3" s="1"/>
  <c r="G32" i="3" s="1"/>
  <c r="O31" i="3"/>
  <c r="J43" i="3"/>
  <c r="M43" i="3" s="1"/>
  <c r="N43" i="3" s="1"/>
  <c r="B44" i="3"/>
  <c r="I43" i="3"/>
  <c r="K42" i="3"/>
  <c r="N92" i="1"/>
  <c r="K92" i="1"/>
  <c r="B93" i="1"/>
  <c r="I92" i="1"/>
  <c r="J93" i="1" s="1"/>
  <c r="M93" i="1" s="1"/>
  <c r="F33" i="1"/>
  <c r="G33" i="1" s="1"/>
  <c r="O33" i="1" s="1"/>
  <c r="E34" i="4" l="1"/>
  <c r="F34" i="4" s="1"/>
  <c r="G34" i="4" s="1"/>
  <c r="O33" i="4"/>
  <c r="B46" i="4"/>
  <c r="I45" i="4"/>
  <c r="J45" i="4"/>
  <c r="M45" i="4" s="1"/>
  <c r="N45" i="4" s="1"/>
  <c r="K44" i="4"/>
  <c r="E33" i="3"/>
  <c r="F33" i="3" s="1"/>
  <c r="G33" i="3" s="1"/>
  <c r="O32" i="3"/>
  <c r="I44" i="3"/>
  <c r="B45" i="3"/>
  <c r="J44" i="3"/>
  <c r="M44" i="3" s="1"/>
  <c r="N44" i="3" s="1"/>
  <c r="K43" i="3"/>
  <c r="N93" i="1"/>
  <c r="K93" i="1"/>
  <c r="B94" i="1"/>
  <c r="I93" i="1"/>
  <c r="J94" i="1" s="1"/>
  <c r="M94" i="1" s="1"/>
  <c r="E34" i="1"/>
  <c r="E35" i="4" l="1"/>
  <c r="F35" i="4" s="1"/>
  <c r="G35" i="4" s="1"/>
  <c r="O34" i="4"/>
  <c r="J46" i="4"/>
  <c r="M46" i="4" s="1"/>
  <c r="N46" i="4" s="1"/>
  <c r="B47" i="4"/>
  <c r="I46" i="4"/>
  <c r="K45" i="4"/>
  <c r="E34" i="3"/>
  <c r="F34" i="3" s="1"/>
  <c r="G34" i="3" s="1"/>
  <c r="O33" i="3"/>
  <c r="J45" i="3"/>
  <c r="M45" i="3" s="1"/>
  <c r="N45" i="3" s="1"/>
  <c r="I45" i="3"/>
  <c r="B46" i="3"/>
  <c r="K44" i="3"/>
  <c r="N94" i="1"/>
  <c r="B95" i="1"/>
  <c r="I94" i="1"/>
  <c r="J95" i="1" s="1"/>
  <c r="M95" i="1" s="1"/>
  <c r="K94" i="1"/>
  <c r="F34" i="1"/>
  <c r="G34" i="1" s="1"/>
  <c r="O34" i="1" s="1"/>
  <c r="E36" i="4" l="1"/>
  <c r="F36" i="4" s="1"/>
  <c r="G36" i="4" s="1"/>
  <c r="O35" i="4"/>
  <c r="I47" i="4"/>
  <c r="B48" i="4"/>
  <c r="J47" i="4"/>
  <c r="M47" i="4" s="1"/>
  <c r="N47" i="4" s="1"/>
  <c r="K46" i="4"/>
  <c r="E35" i="3"/>
  <c r="F35" i="3" s="1"/>
  <c r="G35" i="3" s="1"/>
  <c r="O34" i="3"/>
  <c r="J46" i="3"/>
  <c r="M46" i="3" s="1"/>
  <c r="N46" i="3" s="1"/>
  <c r="I46" i="3"/>
  <c r="B47" i="3"/>
  <c r="K45" i="3"/>
  <c r="N95" i="1"/>
  <c r="K95" i="1"/>
  <c r="B96" i="1"/>
  <c r="I95" i="1"/>
  <c r="J96" i="1" s="1"/>
  <c r="M96" i="1" s="1"/>
  <c r="E35" i="1"/>
  <c r="F35" i="1" s="1"/>
  <c r="G35" i="1" s="1"/>
  <c r="O35" i="1" s="1"/>
  <c r="E37" i="4" l="1"/>
  <c r="F37" i="4" s="1"/>
  <c r="G37" i="4" s="1"/>
  <c r="O36" i="4"/>
  <c r="J48" i="4"/>
  <c r="M48" i="4" s="1"/>
  <c r="N48" i="4" s="1"/>
  <c r="B49" i="4"/>
  <c r="I48" i="4"/>
  <c r="K47" i="4"/>
  <c r="E36" i="3"/>
  <c r="F36" i="3" s="1"/>
  <c r="G36" i="3" s="1"/>
  <c r="O35" i="3"/>
  <c r="I47" i="3"/>
  <c r="B48" i="3"/>
  <c r="J47" i="3"/>
  <c r="M47" i="3" s="1"/>
  <c r="N47" i="3" s="1"/>
  <c r="K46" i="3"/>
  <c r="N96" i="1"/>
  <c r="K96" i="1"/>
  <c r="B97" i="1"/>
  <c r="I96" i="1"/>
  <c r="J97" i="1" s="1"/>
  <c r="M97" i="1" s="1"/>
  <c r="B270" i="1" s="1"/>
  <c r="D270" i="1" s="1"/>
  <c r="E36" i="1"/>
  <c r="F36" i="1" s="1"/>
  <c r="G36" i="1" s="1"/>
  <c r="O36" i="1" s="1"/>
  <c r="E38" i="4" l="1"/>
  <c r="F38" i="4" s="1"/>
  <c r="G38" i="4" s="1"/>
  <c r="O37" i="4"/>
  <c r="J49" i="4"/>
  <c r="M49" i="4" s="1"/>
  <c r="B50" i="4"/>
  <c r="I49" i="4"/>
  <c r="K48" i="4"/>
  <c r="E37" i="3"/>
  <c r="F37" i="3" s="1"/>
  <c r="G37" i="3" s="1"/>
  <c r="O36" i="3"/>
  <c r="I48" i="3"/>
  <c r="B49" i="3"/>
  <c r="J48" i="3"/>
  <c r="M48" i="3" s="1"/>
  <c r="N48" i="3" s="1"/>
  <c r="K47" i="3"/>
  <c r="N97" i="1"/>
  <c r="K97" i="1"/>
  <c r="B98" i="1"/>
  <c r="I97" i="1"/>
  <c r="J98" i="1" s="1"/>
  <c r="M98" i="1" s="1"/>
  <c r="E37" i="1"/>
  <c r="N49" i="4" l="1"/>
  <c r="B266" i="4"/>
  <c r="D266" i="4" s="1"/>
  <c r="E39" i="4"/>
  <c r="F39" i="4" s="1"/>
  <c r="G39" i="4" s="1"/>
  <c r="O38" i="4"/>
  <c r="J50" i="4"/>
  <c r="M50" i="4" s="1"/>
  <c r="N50" i="4" s="1"/>
  <c r="I50" i="4"/>
  <c r="B51" i="4"/>
  <c r="K49" i="4"/>
  <c r="E38" i="3"/>
  <c r="F38" i="3" s="1"/>
  <c r="G38" i="3" s="1"/>
  <c r="O37" i="3"/>
  <c r="I49" i="3"/>
  <c r="B50" i="3"/>
  <c r="J49" i="3"/>
  <c r="M49" i="3" s="1"/>
  <c r="K48" i="3"/>
  <c r="N98" i="1"/>
  <c r="B99" i="1"/>
  <c r="I98" i="1"/>
  <c r="J99" i="1" s="1"/>
  <c r="M99" i="1" s="1"/>
  <c r="K98" i="1"/>
  <c r="F37" i="1"/>
  <c r="G37" i="1" s="1"/>
  <c r="O37" i="1" s="1"/>
  <c r="N49" i="3" l="1"/>
  <c r="B266" i="3"/>
  <c r="D266" i="3" s="1"/>
  <c r="E40" i="4"/>
  <c r="F40" i="4" s="1"/>
  <c r="G40" i="4" s="1"/>
  <c r="O39" i="4"/>
  <c r="J51" i="4"/>
  <c r="M51" i="4" s="1"/>
  <c r="N51" i="4" s="1"/>
  <c r="B52" i="4"/>
  <c r="I51" i="4"/>
  <c r="K50" i="4"/>
  <c r="E39" i="3"/>
  <c r="F39" i="3" s="1"/>
  <c r="G39" i="3" s="1"/>
  <c r="O38" i="3"/>
  <c r="I50" i="3"/>
  <c r="B51" i="3"/>
  <c r="J50" i="3"/>
  <c r="M50" i="3" s="1"/>
  <c r="N50" i="3" s="1"/>
  <c r="K49" i="3"/>
  <c r="N99" i="1"/>
  <c r="K99" i="1"/>
  <c r="B100" i="1"/>
  <c r="I99" i="1"/>
  <c r="J100" i="1" s="1"/>
  <c r="M100" i="1" s="1"/>
  <c r="E38" i="1"/>
  <c r="F38" i="1" s="1"/>
  <c r="G38" i="1" s="1"/>
  <c r="O38" i="1" s="1"/>
  <c r="E41" i="4" l="1"/>
  <c r="F41" i="4" s="1"/>
  <c r="G41" i="4" s="1"/>
  <c r="O40" i="4"/>
  <c r="J52" i="4"/>
  <c r="M52" i="4" s="1"/>
  <c r="N52" i="4" s="1"/>
  <c r="B53" i="4"/>
  <c r="I52" i="4"/>
  <c r="K51" i="4"/>
  <c r="E40" i="3"/>
  <c r="F40" i="3" s="1"/>
  <c r="G40" i="3" s="1"/>
  <c r="O39" i="3"/>
  <c r="B52" i="3"/>
  <c r="I51" i="3"/>
  <c r="J51" i="3"/>
  <c r="M51" i="3" s="1"/>
  <c r="N51" i="3" s="1"/>
  <c r="K50" i="3"/>
  <c r="N100" i="1"/>
  <c r="B101" i="1"/>
  <c r="I100" i="1"/>
  <c r="J101" i="1" s="1"/>
  <c r="M101" i="1" s="1"/>
  <c r="K100" i="1"/>
  <c r="E39" i="1"/>
  <c r="F39" i="1" s="1"/>
  <c r="G39" i="1" s="1"/>
  <c r="O39" i="1" s="1"/>
  <c r="E42" i="4" l="1"/>
  <c r="F42" i="4" s="1"/>
  <c r="G42" i="4" s="1"/>
  <c r="O41" i="4"/>
  <c r="I53" i="4"/>
  <c r="B54" i="4"/>
  <c r="J53" i="4"/>
  <c r="M53" i="4" s="1"/>
  <c r="N53" i="4" s="1"/>
  <c r="K52" i="4"/>
  <c r="E41" i="3"/>
  <c r="F41" i="3" s="1"/>
  <c r="G41" i="3" s="1"/>
  <c r="O40" i="3"/>
  <c r="J52" i="3"/>
  <c r="M52" i="3" s="1"/>
  <c r="N52" i="3" s="1"/>
  <c r="B53" i="3"/>
  <c r="I52" i="3"/>
  <c r="K51" i="3"/>
  <c r="N101" i="1"/>
  <c r="K101" i="1"/>
  <c r="B102" i="1"/>
  <c r="I101" i="1"/>
  <c r="J102" i="1" s="1"/>
  <c r="M102" i="1" s="1"/>
  <c r="E40" i="1"/>
  <c r="E43" i="4" l="1"/>
  <c r="F43" i="4" s="1"/>
  <c r="G43" i="4" s="1"/>
  <c r="O42" i="4"/>
  <c r="J54" i="4"/>
  <c r="M54" i="4" s="1"/>
  <c r="N54" i="4" s="1"/>
  <c r="B55" i="4"/>
  <c r="I54" i="4"/>
  <c r="K53" i="4"/>
  <c r="E42" i="3"/>
  <c r="F42" i="3" s="1"/>
  <c r="G42" i="3" s="1"/>
  <c r="O41" i="3"/>
  <c r="I53" i="3"/>
  <c r="B54" i="3"/>
  <c r="J53" i="3"/>
  <c r="M53" i="3" s="1"/>
  <c r="N53" i="3" s="1"/>
  <c r="K52" i="3"/>
  <c r="N102" i="1"/>
  <c r="B103" i="1"/>
  <c r="I102" i="1"/>
  <c r="J103" i="1" s="1"/>
  <c r="M103" i="1" s="1"/>
  <c r="K102" i="1"/>
  <c r="F40" i="1"/>
  <c r="G40" i="1" s="1"/>
  <c r="O40" i="1" s="1"/>
  <c r="B56" i="4" l="1"/>
  <c r="I55" i="4"/>
  <c r="J55" i="4"/>
  <c r="M55" i="4" s="1"/>
  <c r="N55" i="4" s="1"/>
  <c r="E44" i="4"/>
  <c r="F44" i="4" s="1"/>
  <c r="G44" i="4" s="1"/>
  <c r="O43" i="4"/>
  <c r="K54" i="4"/>
  <c r="E43" i="3"/>
  <c r="F43" i="3" s="1"/>
  <c r="G43" i="3" s="1"/>
  <c r="O42" i="3"/>
  <c r="I54" i="3"/>
  <c r="B55" i="3"/>
  <c r="J54" i="3"/>
  <c r="M54" i="3" s="1"/>
  <c r="N54" i="3" s="1"/>
  <c r="K53" i="3"/>
  <c r="N103" i="1"/>
  <c r="K103" i="1"/>
  <c r="B104" i="1"/>
  <c r="I103" i="1"/>
  <c r="J104" i="1" s="1"/>
  <c r="M104" i="1" s="1"/>
  <c r="E41" i="1"/>
  <c r="E45" i="4" l="1"/>
  <c r="F45" i="4" s="1"/>
  <c r="G45" i="4"/>
  <c r="O44" i="4"/>
  <c r="B57" i="4"/>
  <c r="I56" i="4"/>
  <c r="J56" i="4"/>
  <c r="M56" i="4" s="1"/>
  <c r="N56" i="4" s="1"/>
  <c r="K55" i="4"/>
  <c r="E44" i="3"/>
  <c r="F44" i="3" s="1"/>
  <c r="G44" i="3" s="1"/>
  <c r="O43" i="3"/>
  <c r="I55" i="3"/>
  <c r="B56" i="3"/>
  <c r="J55" i="3"/>
  <c r="M55" i="3" s="1"/>
  <c r="N55" i="3" s="1"/>
  <c r="K54" i="3"/>
  <c r="N104" i="1"/>
  <c r="B105" i="1"/>
  <c r="I104" i="1"/>
  <c r="J105" i="1" s="1"/>
  <c r="M105" i="1" s="1"/>
  <c r="K104" i="1"/>
  <c r="F41" i="1"/>
  <c r="G41" i="1" s="1"/>
  <c r="O41" i="1" s="1"/>
  <c r="B58" i="4" l="1"/>
  <c r="I57" i="4"/>
  <c r="J57" i="4"/>
  <c r="M57" i="4" s="1"/>
  <c r="N57" i="4" s="1"/>
  <c r="E46" i="4"/>
  <c r="F46" i="4" s="1"/>
  <c r="G46" i="4" s="1"/>
  <c r="O45" i="4"/>
  <c r="K56" i="4"/>
  <c r="E45" i="3"/>
  <c r="F45" i="3" s="1"/>
  <c r="G45" i="3" s="1"/>
  <c r="O44" i="3"/>
  <c r="B57" i="3"/>
  <c r="I56" i="3"/>
  <c r="J56" i="3"/>
  <c r="M56" i="3" s="1"/>
  <c r="N56" i="3" s="1"/>
  <c r="K55" i="3"/>
  <c r="N105" i="1"/>
  <c r="K105" i="1"/>
  <c r="B106" i="1"/>
  <c r="I105" i="1"/>
  <c r="J106" i="1" s="1"/>
  <c r="M106" i="1" s="1"/>
  <c r="E42" i="1"/>
  <c r="F42" i="1" s="1"/>
  <c r="G42" i="1" s="1"/>
  <c r="O42" i="1" s="1"/>
  <c r="E47" i="4" l="1"/>
  <c r="F47" i="4" s="1"/>
  <c r="G47" i="4"/>
  <c r="O46" i="4"/>
  <c r="I58" i="4"/>
  <c r="B59" i="4"/>
  <c r="J58" i="4"/>
  <c r="M58" i="4" s="1"/>
  <c r="N58" i="4" s="1"/>
  <c r="K57" i="4"/>
  <c r="E46" i="3"/>
  <c r="F46" i="3" s="1"/>
  <c r="G46" i="3" s="1"/>
  <c r="O45" i="3"/>
  <c r="J57" i="3"/>
  <c r="M57" i="3" s="1"/>
  <c r="N57" i="3" s="1"/>
  <c r="I57" i="3"/>
  <c r="B58" i="3"/>
  <c r="K56" i="3"/>
  <c r="N106" i="1"/>
  <c r="B107" i="1"/>
  <c r="I106" i="1"/>
  <c r="J107" i="1" s="1"/>
  <c r="M107" i="1" s="1"/>
  <c r="K106" i="1"/>
  <c r="E43" i="1"/>
  <c r="F43" i="1" s="1"/>
  <c r="G43" i="1" s="1"/>
  <c r="O43" i="1" s="1"/>
  <c r="B60" i="4" l="1"/>
  <c r="I59" i="4"/>
  <c r="J59" i="4"/>
  <c r="M59" i="4" s="1"/>
  <c r="N59" i="4" s="1"/>
  <c r="E48" i="4"/>
  <c r="F48" i="4" s="1"/>
  <c r="G48" i="4" s="1"/>
  <c r="O47" i="4"/>
  <c r="K58" i="4"/>
  <c r="E47" i="3"/>
  <c r="F47" i="3" s="1"/>
  <c r="G47" i="3" s="1"/>
  <c r="O46" i="3"/>
  <c r="J58" i="3"/>
  <c r="M58" i="3" s="1"/>
  <c r="N58" i="3" s="1"/>
  <c r="B59" i="3"/>
  <c r="I58" i="3"/>
  <c r="K57" i="3"/>
  <c r="N107" i="1"/>
  <c r="K107" i="1"/>
  <c r="B108" i="1"/>
  <c r="I107" i="1"/>
  <c r="J108" i="1" s="1"/>
  <c r="M108" i="1" s="1"/>
  <c r="E44" i="1"/>
  <c r="F44" i="1" s="1"/>
  <c r="G44" i="1" s="1"/>
  <c r="O44" i="1" s="1"/>
  <c r="E49" i="4" l="1"/>
  <c r="F49" i="4" s="1"/>
  <c r="G49" i="4"/>
  <c r="O48" i="4"/>
  <c r="I60" i="4"/>
  <c r="B61" i="4"/>
  <c r="J60" i="4"/>
  <c r="M60" i="4" s="1"/>
  <c r="N60" i="4" s="1"/>
  <c r="K59" i="4"/>
  <c r="E48" i="3"/>
  <c r="F48" i="3" s="1"/>
  <c r="G48" i="3" s="1"/>
  <c r="O47" i="3"/>
  <c r="I59" i="3"/>
  <c r="B60" i="3"/>
  <c r="J59" i="3"/>
  <c r="M59" i="3" s="1"/>
  <c r="N59" i="3" s="1"/>
  <c r="K58" i="3"/>
  <c r="N108" i="1"/>
  <c r="K108" i="1"/>
  <c r="B109" i="1"/>
  <c r="I108" i="1"/>
  <c r="J109" i="1" s="1"/>
  <c r="M109" i="1" s="1"/>
  <c r="B271" i="1" s="1"/>
  <c r="D271" i="1" s="1"/>
  <c r="E45" i="1"/>
  <c r="F45" i="1" s="1"/>
  <c r="G45" i="1" s="1"/>
  <c r="O45" i="1" s="1"/>
  <c r="B62" i="4" l="1"/>
  <c r="I61" i="4"/>
  <c r="J61" i="4"/>
  <c r="M61" i="4" s="1"/>
  <c r="E50" i="4"/>
  <c r="F50" i="4" s="1"/>
  <c r="G50" i="4" s="1"/>
  <c r="O49" i="4"/>
  <c r="K60" i="4"/>
  <c r="E49" i="3"/>
  <c r="F49" i="3" s="1"/>
  <c r="G49" i="3" s="1"/>
  <c r="O48" i="3"/>
  <c r="B61" i="3"/>
  <c r="I60" i="3"/>
  <c r="J60" i="3"/>
  <c r="M60" i="3" s="1"/>
  <c r="N60" i="3" s="1"/>
  <c r="K59" i="3"/>
  <c r="N109" i="1"/>
  <c r="K109" i="1"/>
  <c r="B110" i="1"/>
  <c r="I109" i="1"/>
  <c r="J110" i="1" s="1"/>
  <c r="M110" i="1" s="1"/>
  <c r="E46" i="1"/>
  <c r="F46" i="1" s="1"/>
  <c r="G46" i="1" s="1"/>
  <c r="O46" i="1" s="1"/>
  <c r="N61" i="4" l="1"/>
  <c r="B267" i="4"/>
  <c r="D267" i="4" s="1"/>
  <c r="E51" i="4"/>
  <c r="F51" i="4" s="1"/>
  <c r="G51" i="4" s="1"/>
  <c r="O50" i="4"/>
  <c r="B63" i="4"/>
  <c r="I62" i="4"/>
  <c r="J62" i="4"/>
  <c r="M62" i="4" s="1"/>
  <c r="N62" i="4" s="1"/>
  <c r="K61" i="4"/>
  <c r="E50" i="3"/>
  <c r="F50" i="3" s="1"/>
  <c r="G50" i="3" s="1"/>
  <c r="O49" i="3"/>
  <c r="I61" i="3"/>
  <c r="B62" i="3"/>
  <c r="J61" i="3"/>
  <c r="M61" i="3" s="1"/>
  <c r="K60" i="3"/>
  <c r="N110" i="1"/>
  <c r="B111" i="1"/>
  <c r="I110" i="1"/>
  <c r="J111" i="1" s="1"/>
  <c r="M111" i="1" s="1"/>
  <c r="K110" i="1"/>
  <c r="E47" i="1"/>
  <c r="F47" i="1" s="1"/>
  <c r="G47" i="1" s="1"/>
  <c r="O47" i="1" s="1"/>
  <c r="N61" i="3" l="1"/>
  <c r="B267" i="3"/>
  <c r="D267" i="3" s="1"/>
  <c r="J63" i="4"/>
  <c r="M63" i="4" s="1"/>
  <c r="N63" i="4" s="1"/>
  <c r="E52" i="4"/>
  <c r="F52" i="4" s="1"/>
  <c r="G52" i="4" s="1"/>
  <c r="O51" i="4"/>
  <c r="B64" i="4"/>
  <c r="I63" i="4"/>
  <c r="K62" i="4"/>
  <c r="E51" i="3"/>
  <c r="F51" i="3" s="1"/>
  <c r="G51" i="3" s="1"/>
  <c r="O50" i="3"/>
  <c r="I62" i="3"/>
  <c r="B63" i="3"/>
  <c r="J62" i="3"/>
  <c r="M62" i="3" s="1"/>
  <c r="N62" i="3" s="1"/>
  <c r="K61" i="3"/>
  <c r="N111" i="1"/>
  <c r="B112" i="1"/>
  <c r="I111" i="1"/>
  <c r="J112" i="1" s="1"/>
  <c r="M112" i="1" s="1"/>
  <c r="K111" i="1"/>
  <c r="E48" i="1"/>
  <c r="F48" i="1" s="1"/>
  <c r="G48" i="1" s="1"/>
  <c r="O48" i="1" s="1"/>
  <c r="N112" i="1" l="1"/>
  <c r="E53" i="4"/>
  <c r="F53" i="4" s="1"/>
  <c r="G53" i="4" s="1"/>
  <c r="O52" i="4"/>
  <c r="J64" i="4"/>
  <c r="M64" i="4" s="1"/>
  <c r="N64" i="4" s="1"/>
  <c r="B65" i="4"/>
  <c r="I64" i="4"/>
  <c r="K63" i="4"/>
  <c r="E52" i="3"/>
  <c r="F52" i="3" s="1"/>
  <c r="G52" i="3" s="1"/>
  <c r="O51" i="3"/>
  <c r="I63" i="3"/>
  <c r="B64" i="3"/>
  <c r="J63" i="3"/>
  <c r="M63" i="3" s="1"/>
  <c r="N63" i="3" s="1"/>
  <c r="K62" i="3"/>
  <c r="K112" i="1"/>
  <c r="B113" i="1"/>
  <c r="I112" i="1"/>
  <c r="J113" i="1" s="1"/>
  <c r="M113" i="1" s="1"/>
  <c r="N113" i="1" s="1"/>
  <c r="E49" i="1"/>
  <c r="F49" i="1" s="1"/>
  <c r="G49" i="1" s="1"/>
  <c r="O49" i="1" s="1"/>
  <c r="J65" i="4" l="1"/>
  <c r="M65" i="4" s="1"/>
  <c r="N65" i="4" s="1"/>
  <c r="B66" i="4"/>
  <c r="I65" i="4"/>
  <c r="E54" i="4"/>
  <c r="F54" i="4" s="1"/>
  <c r="G54" i="4" s="1"/>
  <c r="O53" i="4"/>
  <c r="K64" i="4"/>
  <c r="J64" i="3"/>
  <c r="M64" i="3" s="1"/>
  <c r="N64" i="3" s="1"/>
  <c r="E53" i="3"/>
  <c r="F53" i="3" s="1"/>
  <c r="G53" i="3" s="1"/>
  <c r="O52" i="3"/>
  <c r="I64" i="3"/>
  <c r="B65" i="3"/>
  <c r="K63" i="3"/>
  <c r="B114" i="1"/>
  <c r="I113" i="1"/>
  <c r="J114" i="1" s="1"/>
  <c r="M114" i="1" s="1"/>
  <c r="N114" i="1" s="1"/>
  <c r="K113" i="1"/>
  <c r="E50" i="1"/>
  <c r="F50" i="1" s="1"/>
  <c r="G50" i="1" s="1"/>
  <c r="O50" i="1" s="1"/>
  <c r="E55" i="4" l="1"/>
  <c r="F55" i="4" s="1"/>
  <c r="G55" i="4" s="1"/>
  <c r="O54" i="4"/>
  <c r="B67" i="4"/>
  <c r="I66" i="4"/>
  <c r="J66" i="4"/>
  <c r="M66" i="4" s="1"/>
  <c r="N66" i="4" s="1"/>
  <c r="K65" i="4"/>
  <c r="J65" i="3"/>
  <c r="M65" i="3" s="1"/>
  <c r="N65" i="3" s="1"/>
  <c r="I65" i="3"/>
  <c r="B66" i="3"/>
  <c r="E54" i="3"/>
  <c r="F54" i="3" s="1"/>
  <c r="G54" i="3" s="1"/>
  <c r="O53" i="3"/>
  <c r="K64" i="3"/>
  <c r="K114" i="1"/>
  <c r="B115" i="1"/>
  <c r="I114" i="1"/>
  <c r="J115" i="1" s="1"/>
  <c r="M115" i="1" s="1"/>
  <c r="N115" i="1" s="1"/>
  <c r="E51" i="1"/>
  <c r="F51" i="1" s="1"/>
  <c r="G51" i="1" s="1"/>
  <c r="O51" i="1" s="1"/>
  <c r="J67" i="4" l="1"/>
  <c r="M67" i="4" s="1"/>
  <c r="N67" i="4" s="1"/>
  <c r="E56" i="4"/>
  <c r="F56" i="4" s="1"/>
  <c r="G56" i="4" s="1"/>
  <c r="O55" i="4"/>
  <c r="B68" i="4"/>
  <c r="I67" i="4"/>
  <c r="K66" i="4"/>
  <c r="E55" i="3"/>
  <c r="F55" i="3" s="1"/>
  <c r="G55" i="3" s="1"/>
  <c r="O54" i="3"/>
  <c r="J66" i="3"/>
  <c r="M66" i="3" s="1"/>
  <c r="N66" i="3" s="1"/>
  <c r="I66" i="3"/>
  <c r="B67" i="3"/>
  <c r="K65" i="3"/>
  <c r="K115" i="1"/>
  <c r="B116" i="1"/>
  <c r="I115" i="1"/>
  <c r="J116" i="1" s="1"/>
  <c r="M116" i="1" s="1"/>
  <c r="N116" i="1" s="1"/>
  <c r="E52" i="1"/>
  <c r="F52" i="1" s="1"/>
  <c r="G52" i="1" s="1"/>
  <c r="O52" i="1" s="1"/>
  <c r="E57" i="4" l="1"/>
  <c r="F57" i="4" s="1"/>
  <c r="G57" i="4" s="1"/>
  <c r="O56" i="4"/>
  <c r="B69" i="4"/>
  <c r="I68" i="4"/>
  <c r="J68" i="4"/>
  <c r="M68" i="4" s="1"/>
  <c r="N68" i="4" s="1"/>
  <c r="K67" i="4"/>
  <c r="E56" i="3"/>
  <c r="F56" i="3" s="1"/>
  <c r="G56" i="3" s="1"/>
  <c r="O55" i="3"/>
  <c r="I67" i="3"/>
  <c r="B68" i="3"/>
  <c r="J67" i="3"/>
  <c r="M67" i="3" s="1"/>
  <c r="N67" i="3" s="1"/>
  <c r="K66" i="3"/>
  <c r="B117" i="1"/>
  <c r="I116" i="1"/>
  <c r="J117" i="1" s="1"/>
  <c r="M117" i="1" s="1"/>
  <c r="N117" i="1" s="1"/>
  <c r="K116" i="1"/>
  <c r="E53" i="1"/>
  <c r="F53" i="1" s="1"/>
  <c r="G53" i="1" s="1"/>
  <c r="O53" i="1" s="1"/>
  <c r="E58" i="4" l="1"/>
  <c r="F58" i="4" s="1"/>
  <c r="G58" i="4" s="1"/>
  <c r="O57" i="4"/>
  <c r="B70" i="4"/>
  <c r="I69" i="4"/>
  <c r="J69" i="4"/>
  <c r="M69" i="4" s="1"/>
  <c r="N69" i="4" s="1"/>
  <c r="K68" i="4"/>
  <c r="E57" i="3"/>
  <c r="F57" i="3" s="1"/>
  <c r="G57" i="3" s="1"/>
  <c r="O56" i="3"/>
  <c r="I68" i="3"/>
  <c r="B69" i="3"/>
  <c r="J68" i="3"/>
  <c r="M68" i="3" s="1"/>
  <c r="N68" i="3" s="1"/>
  <c r="K67" i="3"/>
  <c r="B118" i="1"/>
  <c r="I117" i="1"/>
  <c r="J118" i="1" s="1"/>
  <c r="M118" i="1" s="1"/>
  <c r="N118" i="1" s="1"/>
  <c r="K117" i="1"/>
  <c r="E54" i="1"/>
  <c r="F54" i="1" s="1"/>
  <c r="G54" i="1" s="1"/>
  <c r="O54" i="1" s="1"/>
  <c r="E59" i="4" l="1"/>
  <c r="F59" i="4" s="1"/>
  <c r="G59" i="4" s="1"/>
  <c r="O58" i="4"/>
  <c r="J70" i="4"/>
  <c r="M70" i="4" s="1"/>
  <c r="N70" i="4" s="1"/>
  <c r="I70" i="4"/>
  <c r="B71" i="4"/>
  <c r="K69" i="4"/>
  <c r="E58" i="3"/>
  <c r="F58" i="3" s="1"/>
  <c r="G58" i="3" s="1"/>
  <c r="O57" i="3"/>
  <c r="I69" i="3"/>
  <c r="B70" i="3"/>
  <c r="J69" i="3"/>
  <c r="M69" i="3" s="1"/>
  <c r="N69" i="3" s="1"/>
  <c r="K68" i="3"/>
  <c r="K118" i="1"/>
  <c r="B119" i="1"/>
  <c r="I118" i="1"/>
  <c r="J119" i="1" s="1"/>
  <c r="M119" i="1" s="1"/>
  <c r="N119" i="1" s="1"/>
  <c r="E55" i="1"/>
  <c r="F55" i="1" s="1"/>
  <c r="G55" i="1" s="1"/>
  <c r="O55" i="1" s="1"/>
  <c r="E60" i="4" l="1"/>
  <c r="F60" i="4" s="1"/>
  <c r="G60" i="4" s="1"/>
  <c r="O59" i="4"/>
  <c r="B72" i="4"/>
  <c r="I71" i="4"/>
  <c r="J71" i="4"/>
  <c r="M71" i="4" s="1"/>
  <c r="N71" i="4" s="1"/>
  <c r="K70" i="4"/>
  <c r="E59" i="3"/>
  <c r="F59" i="3" s="1"/>
  <c r="G59" i="3" s="1"/>
  <c r="O58" i="3"/>
  <c r="B71" i="3"/>
  <c r="I70" i="3"/>
  <c r="J70" i="3"/>
  <c r="M70" i="3" s="1"/>
  <c r="N70" i="3" s="1"/>
  <c r="K69" i="3"/>
  <c r="K119" i="1"/>
  <c r="B120" i="1"/>
  <c r="I119" i="1"/>
  <c r="J120" i="1" s="1"/>
  <c r="M120" i="1" s="1"/>
  <c r="N120" i="1" s="1"/>
  <c r="E56" i="1"/>
  <c r="F56" i="1" s="1"/>
  <c r="G56" i="1" s="1"/>
  <c r="O56" i="1" s="1"/>
  <c r="E61" i="4" l="1"/>
  <c r="F61" i="4" s="1"/>
  <c r="G61" i="4" s="1"/>
  <c r="O60" i="4"/>
  <c r="J72" i="4"/>
  <c r="M72" i="4" s="1"/>
  <c r="N72" i="4" s="1"/>
  <c r="B73" i="4"/>
  <c r="I72" i="4"/>
  <c r="K71" i="4"/>
  <c r="E60" i="3"/>
  <c r="F60" i="3" s="1"/>
  <c r="G60" i="3" s="1"/>
  <c r="O59" i="3"/>
  <c r="B72" i="3"/>
  <c r="I71" i="3"/>
  <c r="J71" i="3"/>
  <c r="M71" i="3" s="1"/>
  <c r="N71" i="3" s="1"/>
  <c r="K70" i="3"/>
  <c r="B121" i="1"/>
  <c r="I120" i="1"/>
  <c r="J121" i="1" s="1"/>
  <c r="M121" i="1" s="1"/>
  <c r="K120" i="1"/>
  <c r="E57" i="1"/>
  <c r="F57" i="1" s="1"/>
  <c r="G57" i="1" s="1"/>
  <c r="O57" i="1" s="1"/>
  <c r="N121" i="1" l="1"/>
  <c r="B272" i="1"/>
  <c r="D272" i="1" s="1"/>
  <c r="E62" i="4"/>
  <c r="F62" i="4" s="1"/>
  <c r="G62" i="4" s="1"/>
  <c r="O61" i="4"/>
  <c r="B74" i="4"/>
  <c r="I73" i="4"/>
  <c r="J73" i="4"/>
  <c r="M73" i="4" s="1"/>
  <c r="K72" i="4"/>
  <c r="I72" i="3"/>
  <c r="B73" i="3"/>
  <c r="J72" i="3"/>
  <c r="M72" i="3" s="1"/>
  <c r="N72" i="3" s="1"/>
  <c r="E61" i="3"/>
  <c r="F61" i="3" s="1"/>
  <c r="G61" i="3" s="1"/>
  <c r="O60" i="3"/>
  <c r="K71" i="3"/>
  <c r="B122" i="1"/>
  <c r="I121" i="1"/>
  <c r="J122" i="1" s="1"/>
  <c r="M122" i="1" s="1"/>
  <c r="N122" i="1" s="1"/>
  <c r="K121" i="1"/>
  <c r="E58" i="1"/>
  <c r="F58" i="1" s="1"/>
  <c r="G58" i="1" s="1"/>
  <c r="O58" i="1" s="1"/>
  <c r="N73" i="4" l="1"/>
  <c r="B268" i="4"/>
  <c r="D268" i="4" s="1"/>
  <c r="E63" i="4"/>
  <c r="F63" i="4" s="1"/>
  <c r="G63" i="4" s="1"/>
  <c r="O62" i="4"/>
  <c r="J74" i="4"/>
  <c r="M74" i="4" s="1"/>
  <c r="N74" i="4" s="1"/>
  <c r="I74" i="4"/>
  <c r="B75" i="4"/>
  <c r="K73" i="4"/>
  <c r="E62" i="3"/>
  <c r="F62" i="3" s="1"/>
  <c r="G62" i="3"/>
  <c r="O61" i="3"/>
  <c r="J73" i="3"/>
  <c r="M73" i="3" s="1"/>
  <c r="B74" i="3"/>
  <c r="I73" i="3"/>
  <c r="K72" i="3"/>
  <c r="K122" i="1"/>
  <c r="B123" i="1"/>
  <c r="I122" i="1"/>
  <c r="J123" i="1" s="1"/>
  <c r="M123" i="1" s="1"/>
  <c r="N123" i="1" s="1"/>
  <c r="E59" i="1"/>
  <c r="F59" i="1" s="1"/>
  <c r="G59" i="1" s="1"/>
  <c r="O59" i="1" s="1"/>
  <c r="N73" i="3" l="1"/>
  <c r="B268" i="3"/>
  <c r="D268" i="3" s="1"/>
  <c r="E64" i="4"/>
  <c r="F64" i="4" s="1"/>
  <c r="G64" i="4" s="1"/>
  <c r="O63" i="4"/>
  <c r="B76" i="4"/>
  <c r="I75" i="4"/>
  <c r="J75" i="4"/>
  <c r="M75" i="4" s="1"/>
  <c r="N75" i="4" s="1"/>
  <c r="K74" i="4"/>
  <c r="J74" i="3"/>
  <c r="M74" i="3" s="1"/>
  <c r="N74" i="3" s="1"/>
  <c r="E63" i="3"/>
  <c r="F63" i="3" s="1"/>
  <c r="G63" i="3" s="1"/>
  <c r="O62" i="3"/>
  <c r="B75" i="3"/>
  <c r="I74" i="3"/>
  <c r="K73" i="3"/>
  <c r="B124" i="1"/>
  <c r="I123" i="1"/>
  <c r="J124" i="1" s="1"/>
  <c r="M124" i="1" s="1"/>
  <c r="N124" i="1" s="1"/>
  <c r="K123" i="1"/>
  <c r="E60" i="1"/>
  <c r="F60" i="1" s="1"/>
  <c r="G60" i="1" s="1"/>
  <c r="O60" i="1" s="1"/>
  <c r="E65" i="4" l="1"/>
  <c r="F65" i="4" s="1"/>
  <c r="G65" i="4"/>
  <c r="O64" i="4"/>
  <c r="J76" i="4"/>
  <c r="M76" i="4" s="1"/>
  <c r="N76" i="4" s="1"/>
  <c r="I76" i="4"/>
  <c r="B77" i="4"/>
  <c r="K75" i="4"/>
  <c r="E64" i="3"/>
  <c r="F64" i="3" s="1"/>
  <c r="G64" i="3" s="1"/>
  <c r="O63" i="3"/>
  <c r="I75" i="3"/>
  <c r="B76" i="3"/>
  <c r="J75" i="3"/>
  <c r="M75" i="3" s="1"/>
  <c r="N75" i="3" s="1"/>
  <c r="K74" i="3"/>
  <c r="K124" i="1"/>
  <c r="B125" i="1"/>
  <c r="I124" i="1"/>
  <c r="J125" i="1" s="1"/>
  <c r="M125" i="1" s="1"/>
  <c r="N125" i="1" s="1"/>
  <c r="E61" i="1"/>
  <c r="F61" i="1" s="1"/>
  <c r="G61" i="1" s="1"/>
  <c r="O61" i="1" s="1"/>
  <c r="J77" i="4" l="1"/>
  <c r="M77" i="4" s="1"/>
  <c r="N77" i="4" s="1"/>
  <c r="B78" i="4"/>
  <c r="I77" i="4"/>
  <c r="E66" i="4"/>
  <c r="F66" i="4" s="1"/>
  <c r="G66" i="4" s="1"/>
  <c r="O65" i="4"/>
  <c r="K76" i="4"/>
  <c r="I76" i="3"/>
  <c r="B77" i="3"/>
  <c r="E65" i="3"/>
  <c r="F65" i="3" s="1"/>
  <c r="G65" i="3"/>
  <c r="O64" i="3"/>
  <c r="J76" i="3"/>
  <c r="M76" i="3" s="1"/>
  <c r="N76" i="3" s="1"/>
  <c r="K75" i="3"/>
  <c r="B126" i="1"/>
  <c r="I125" i="1"/>
  <c r="J126" i="1" s="1"/>
  <c r="M126" i="1" s="1"/>
  <c r="N126" i="1" s="1"/>
  <c r="K125" i="1"/>
  <c r="E62" i="1"/>
  <c r="F62" i="1" s="1"/>
  <c r="G62" i="1" s="1"/>
  <c r="O62" i="1" s="1"/>
  <c r="E67" i="4" l="1"/>
  <c r="F67" i="4" s="1"/>
  <c r="G67" i="4" s="1"/>
  <c r="O66" i="4"/>
  <c r="J78" i="4"/>
  <c r="M78" i="4" s="1"/>
  <c r="N78" i="4" s="1"/>
  <c r="B79" i="4"/>
  <c r="I78" i="4"/>
  <c r="K77" i="4"/>
  <c r="J77" i="3"/>
  <c r="M77" i="3" s="1"/>
  <c r="N77" i="3" s="1"/>
  <c r="E66" i="3"/>
  <c r="F66" i="3" s="1"/>
  <c r="G66" i="3" s="1"/>
  <c r="O65" i="3"/>
  <c r="I77" i="3"/>
  <c r="B78" i="3"/>
  <c r="K76" i="3"/>
  <c r="K126" i="1"/>
  <c r="B127" i="1"/>
  <c r="I126" i="1"/>
  <c r="J127" i="1" s="1"/>
  <c r="M127" i="1" s="1"/>
  <c r="N127" i="1" s="1"/>
  <c r="E63" i="1"/>
  <c r="F63" i="1" s="1"/>
  <c r="G63" i="1" s="1"/>
  <c r="O63" i="1" s="1"/>
  <c r="E68" i="4" l="1"/>
  <c r="F68" i="4" s="1"/>
  <c r="G68" i="4" s="1"/>
  <c r="O67" i="4"/>
  <c r="J79" i="4"/>
  <c r="M79" i="4" s="1"/>
  <c r="N79" i="4" s="1"/>
  <c r="B80" i="4"/>
  <c r="I79" i="4"/>
  <c r="K78" i="4"/>
  <c r="J78" i="3"/>
  <c r="M78" i="3" s="1"/>
  <c r="N78" i="3" s="1"/>
  <c r="E67" i="3"/>
  <c r="F67" i="3" s="1"/>
  <c r="G67" i="3" s="1"/>
  <c r="O66" i="3"/>
  <c r="I78" i="3"/>
  <c r="B79" i="3"/>
  <c r="K77" i="3"/>
  <c r="B128" i="1"/>
  <c r="I127" i="1"/>
  <c r="J128" i="1" s="1"/>
  <c r="M128" i="1" s="1"/>
  <c r="N128" i="1" s="1"/>
  <c r="K127" i="1"/>
  <c r="E64" i="1"/>
  <c r="F64" i="1" s="1"/>
  <c r="G64" i="1" s="1"/>
  <c r="O64" i="1" s="1"/>
  <c r="B81" i="4" l="1"/>
  <c r="I80" i="4"/>
  <c r="J80" i="4"/>
  <c r="M80" i="4" s="1"/>
  <c r="N80" i="4" s="1"/>
  <c r="E69" i="4"/>
  <c r="F69" i="4" s="1"/>
  <c r="G69" i="4" s="1"/>
  <c r="O68" i="4"/>
  <c r="K79" i="4"/>
  <c r="E68" i="3"/>
  <c r="F68" i="3" s="1"/>
  <c r="G68" i="3" s="1"/>
  <c r="O67" i="3"/>
  <c r="I79" i="3"/>
  <c r="B80" i="3"/>
  <c r="J79" i="3"/>
  <c r="M79" i="3" s="1"/>
  <c r="N79" i="3" s="1"/>
  <c r="K78" i="3"/>
  <c r="K128" i="1"/>
  <c r="B129" i="1"/>
  <c r="I128" i="1"/>
  <c r="J129" i="1" s="1"/>
  <c r="M129" i="1" s="1"/>
  <c r="N129" i="1" s="1"/>
  <c r="E65" i="1"/>
  <c r="E70" i="4" l="1"/>
  <c r="F70" i="4" s="1"/>
  <c r="G70" i="4" s="1"/>
  <c r="O69" i="4"/>
  <c r="B82" i="4"/>
  <c r="I81" i="4"/>
  <c r="J81" i="4"/>
  <c r="M81" i="4" s="1"/>
  <c r="N81" i="4" s="1"/>
  <c r="K80" i="4"/>
  <c r="I80" i="3"/>
  <c r="B81" i="3"/>
  <c r="E69" i="3"/>
  <c r="F69" i="3" s="1"/>
  <c r="G69" i="3"/>
  <c r="O68" i="3"/>
  <c r="J80" i="3"/>
  <c r="M80" i="3" s="1"/>
  <c r="N80" i="3" s="1"/>
  <c r="K79" i="3"/>
  <c r="B130" i="1"/>
  <c r="I129" i="1"/>
  <c r="J130" i="1" s="1"/>
  <c r="M130" i="1" s="1"/>
  <c r="N130" i="1" s="1"/>
  <c r="K129" i="1"/>
  <c r="F65" i="1"/>
  <c r="G65" i="1" s="1"/>
  <c r="O65" i="1" s="1"/>
  <c r="E71" i="4" l="1"/>
  <c r="F71" i="4" s="1"/>
  <c r="G71" i="4" s="1"/>
  <c r="O70" i="4"/>
  <c r="J82" i="4"/>
  <c r="M82" i="4" s="1"/>
  <c r="N82" i="4" s="1"/>
  <c r="I82" i="4"/>
  <c r="B83" i="4"/>
  <c r="K81" i="4"/>
  <c r="E70" i="3"/>
  <c r="F70" i="3" s="1"/>
  <c r="G70" i="3" s="1"/>
  <c r="O69" i="3"/>
  <c r="I81" i="3"/>
  <c r="B82" i="3"/>
  <c r="J81" i="3"/>
  <c r="M81" i="3" s="1"/>
  <c r="N81" i="3" s="1"/>
  <c r="K80" i="3"/>
  <c r="B131" i="1"/>
  <c r="I130" i="1"/>
  <c r="J131" i="1" s="1"/>
  <c r="M131" i="1" s="1"/>
  <c r="N131" i="1" s="1"/>
  <c r="K130" i="1"/>
  <c r="E66" i="1"/>
  <c r="F66" i="1" s="1"/>
  <c r="G66" i="1" s="1"/>
  <c r="O66" i="1" s="1"/>
  <c r="E72" i="4" l="1"/>
  <c r="F72" i="4" s="1"/>
  <c r="G72" i="4" s="1"/>
  <c r="O71" i="4"/>
  <c r="B84" i="4"/>
  <c r="I83" i="4"/>
  <c r="J83" i="4"/>
  <c r="M83" i="4" s="1"/>
  <c r="N83" i="4" s="1"/>
  <c r="K82" i="4"/>
  <c r="E71" i="3"/>
  <c r="F71" i="3" s="1"/>
  <c r="G71" i="3" s="1"/>
  <c r="O70" i="3"/>
  <c r="J82" i="3"/>
  <c r="M82" i="3" s="1"/>
  <c r="N82" i="3" s="1"/>
  <c r="I82" i="3"/>
  <c r="B83" i="3"/>
  <c r="K81" i="3"/>
  <c r="B132" i="1"/>
  <c r="I131" i="1"/>
  <c r="J132" i="1" s="1"/>
  <c r="M132" i="1" s="1"/>
  <c r="N132" i="1" s="1"/>
  <c r="K131" i="1"/>
  <c r="E67" i="1"/>
  <c r="F67" i="1" s="1"/>
  <c r="G67" i="1" s="1"/>
  <c r="O67" i="1" s="1"/>
  <c r="E73" i="4" l="1"/>
  <c r="F73" i="4" s="1"/>
  <c r="G73" i="4" s="1"/>
  <c r="O72" i="4"/>
  <c r="I84" i="4"/>
  <c r="B85" i="4"/>
  <c r="J84" i="4"/>
  <c r="M84" i="4" s="1"/>
  <c r="N84" i="4" s="1"/>
  <c r="K83" i="4"/>
  <c r="E72" i="3"/>
  <c r="F72" i="3" s="1"/>
  <c r="G72" i="3" s="1"/>
  <c r="O71" i="3"/>
  <c r="I83" i="3"/>
  <c r="B84" i="3"/>
  <c r="J83" i="3"/>
  <c r="M83" i="3" s="1"/>
  <c r="N83" i="3" s="1"/>
  <c r="K82" i="3"/>
  <c r="B133" i="1"/>
  <c r="I132" i="1"/>
  <c r="J133" i="1" s="1"/>
  <c r="M133" i="1" s="1"/>
  <c r="K132" i="1"/>
  <c r="E68" i="1"/>
  <c r="F68" i="1" s="1"/>
  <c r="G68" i="1" s="1"/>
  <c r="O68" i="1" s="1"/>
  <c r="N133" i="1" l="1"/>
  <c r="B273" i="1"/>
  <c r="D273" i="1" s="1"/>
  <c r="E74" i="4"/>
  <c r="F74" i="4" s="1"/>
  <c r="G74" i="4" s="1"/>
  <c r="O73" i="4"/>
  <c r="I85" i="4"/>
  <c r="B86" i="4"/>
  <c r="J85" i="4"/>
  <c r="M85" i="4" s="1"/>
  <c r="K84" i="4"/>
  <c r="E73" i="3"/>
  <c r="F73" i="3" s="1"/>
  <c r="G73" i="3" s="1"/>
  <c r="O72" i="3"/>
  <c r="I84" i="3"/>
  <c r="B85" i="3"/>
  <c r="J84" i="3"/>
  <c r="M84" i="3" s="1"/>
  <c r="N84" i="3" s="1"/>
  <c r="K83" i="3"/>
  <c r="B134" i="1"/>
  <c r="I133" i="1"/>
  <c r="J134" i="1" s="1"/>
  <c r="M134" i="1" s="1"/>
  <c r="N134" i="1" s="1"/>
  <c r="K133" i="1"/>
  <c r="E69" i="1"/>
  <c r="F69" i="1" s="1"/>
  <c r="G69" i="1" s="1"/>
  <c r="O69" i="1" s="1"/>
  <c r="N85" i="4" l="1"/>
  <c r="B269" i="4"/>
  <c r="D269" i="4" s="1"/>
  <c r="E75" i="4"/>
  <c r="F75" i="4" s="1"/>
  <c r="G75" i="4" s="1"/>
  <c r="O74" i="4"/>
  <c r="I86" i="4"/>
  <c r="B87" i="4"/>
  <c r="J86" i="4"/>
  <c r="M86" i="4" s="1"/>
  <c r="N86" i="4" s="1"/>
  <c r="K85" i="4"/>
  <c r="E74" i="3"/>
  <c r="F74" i="3" s="1"/>
  <c r="G74" i="3" s="1"/>
  <c r="O73" i="3"/>
  <c r="I85" i="3"/>
  <c r="B86" i="3"/>
  <c r="J85" i="3"/>
  <c r="M85" i="3" s="1"/>
  <c r="K84" i="3"/>
  <c r="B135" i="1"/>
  <c r="I134" i="1"/>
  <c r="J135" i="1" s="1"/>
  <c r="M135" i="1" s="1"/>
  <c r="N135" i="1" s="1"/>
  <c r="K134" i="1"/>
  <c r="E70" i="1"/>
  <c r="F70" i="1" s="1"/>
  <c r="G70" i="1" s="1"/>
  <c r="O70" i="1" s="1"/>
  <c r="N85" i="3" l="1"/>
  <c r="B269" i="3"/>
  <c r="D269" i="3" s="1"/>
  <c r="E76" i="4"/>
  <c r="F76" i="4" s="1"/>
  <c r="G76" i="4" s="1"/>
  <c r="O75" i="4"/>
  <c r="I87" i="4"/>
  <c r="B88" i="4"/>
  <c r="J87" i="4"/>
  <c r="M87" i="4" s="1"/>
  <c r="N87" i="4" s="1"/>
  <c r="K86" i="4"/>
  <c r="E75" i="3"/>
  <c r="F75" i="3" s="1"/>
  <c r="G75" i="3" s="1"/>
  <c r="O74" i="3"/>
  <c r="J86" i="3"/>
  <c r="M86" i="3" s="1"/>
  <c r="N86" i="3" s="1"/>
  <c r="I86" i="3"/>
  <c r="B87" i="3"/>
  <c r="K85" i="3"/>
  <c r="B136" i="1"/>
  <c r="I135" i="1"/>
  <c r="J136" i="1" s="1"/>
  <c r="M136" i="1" s="1"/>
  <c r="N136" i="1" s="1"/>
  <c r="K135" i="1"/>
  <c r="E71" i="1"/>
  <c r="F71" i="1" s="1"/>
  <c r="G71" i="1" s="1"/>
  <c r="O71" i="1" s="1"/>
  <c r="E77" i="4" l="1"/>
  <c r="F77" i="4" s="1"/>
  <c r="G77" i="4" s="1"/>
  <c r="O76" i="4"/>
  <c r="I88" i="4"/>
  <c r="B89" i="4"/>
  <c r="J88" i="4"/>
  <c r="M88" i="4" s="1"/>
  <c r="N88" i="4" s="1"/>
  <c r="K87" i="4"/>
  <c r="E76" i="3"/>
  <c r="F76" i="3" s="1"/>
  <c r="G76" i="3" s="1"/>
  <c r="O75" i="3"/>
  <c r="J87" i="3"/>
  <c r="M87" i="3" s="1"/>
  <c r="N87" i="3" s="1"/>
  <c r="I87" i="3"/>
  <c r="B88" i="3"/>
  <c r="K86" i="3"/>
  <c r="B137" i="1"/>
  <c r="I136" i="1"/>
  <c r="J137" i="1" s="1"/>
  <c r="M137" i="1" s="1"/>
  <c r="N137" i="1" s="1"/>
  <c r="K136" i="1"/>
  <c r="E72" i="1"/>
  <c r="F72" i="1" s="1"/>
  <c r="G72" i="1" s="1"/>
  <c r="O72" i="1" s="1"/>
  <c r="E78" i="4" l="1"/>
  <c r="F78" i="4" s="1"/>
  <c r="G78" i="4" s="1"/>
  <c r="O77" i="4"/>
  <c r="I89" i="4"/>
  <c r="B90" i="4"/>
  <c r="J89" i="4"/>
  <c r="M89" i="4" s="1"/>
  <c r="N89" i="4" s="1"/>
  <c r="K88" i="4"/>
  <c r="E77" i="3"/>
  <c r="F77" i="3" s="1"/>
  <c r="G77" i="3" s="1"/>
  <c r="O76" i="3"/>
  <c r="I88" i="3"/>
  <c r="B89" i="3"/>
  <c r="J88" i="3"/>
  <c r="M88" i="3" s="1"/>
  <c r="N88" i="3" s="1"/>
  <c r="K87" i="3"/>
  <c r="B138" i="1"/>
  <c r="I137" i="1"/>
  <c r="J138" i="1" s="1"/>
  <c r="M138" i="1" s="1"/>
  <c r="N138" i="1" s="1"/>
  <c r="K137" i="1"/>
  <c r="E73" i="1"/>
  <c r="F73" i="1" s="1"/>
  <c r="G73" i="1" s="1"/>
  <c r="O73" i="1" s="1"/>
  <c r="E79" i="4" l="1"/>
  <c r="F79" i="4" s="1"/>
  <c r="G79" i="4" s="1"/>
  <c r="O78" i="4"/>
  <c r="B91" i="4"/>
  <c r="I90" i="4"/>
  <c r="J90" i="4"/>
  <c r="M90" i="4" s="1"/>
  <c r="N90" i="4" s="1"/>
  <c r="K89" i="4"/>
  <c r="E78" i="3"/>
  <c r="F78" i="3" s="1"/>
  <c r="G78" i="3" s="1"/>
  <c r="O77" i="3"/>
  <c r="I89" i="3"/>
  <c r="B90" i="3"/>
  <c r="J89" i="3"/>
  <c r="M89" i="3" s="1"/>
  <c r="N89" i="3" s="1"/>
  <c r="K88" i="3"/>
  <c r="B139" i="1"/>
  <c r="I138" i="1"/>
  <c r="J139" i="1" s="1"/>
  <c r="M139" i="1" s="1"/>
  <c r="N139" i="1" s="1"/>
  <c r="K138" i="1"/>
  <c r="E74" i="1"/>
  <c r="F74" i="1" s="1"/>
  <c r="G74" i="1" s="1"/>
  <c r="O74" i="1" s="1"/>
  <c r="E80" i="4" l="1"/>
  <c r="F80" i="4" s="1"/>
  <c r="G80" i="4" s="1"/>
  <c r="O79" i="4"/>
  <c r="J91" i="4"/>
  <c r="M91" i="4" s="1"/>
  <c r="N91" i="4" s="1"/>
  <c r="I91" i="4"/>
  <c r="B92" i="4"/>
  <c r="K90" i="4"/>
  <c r="E79" i="3"/>
  <c r="F79" i="3" s="1"/>
  <c r="G79" i="3" s="1"/>
  <c r="O78" i="3"/>
  <c r="I90" i="3"/>
  <c r="B91" i="3"/>
  <c r="J90" i="3"/>
  <c r="M90" i="3" s="1"/>
  <c r="N90" i="3" s="1"/>
  <c r="K89" i="3"/>
  <c r="B140" i="1"/>
  <c r="I139" i="1"/>
  <c r="J140" i="1" s="1"/>
  <c r="M140" i="1" s="1"/>
  <c r="N140" i="1" s="1"/>
  <c r="K139" i="1"/>
  <c r="E75" i="1"/>
  <c r="F75" i="1" s="1"/>
  <c r="G75" i="1" s="1"/>
  <c r="O75" i="1" s="1"/>
  <c r="E81" i="4" l="1"/>
  <c r="F81" i="4" s="1"/>
  <c r="G81" i="4" s="1"/>
  <c r="O80" i="4"/>
  <c r="J92" i="4"/>
  <c r="M92" i="4" s="1"/>
  <c r="N92" i="4" s="1"/>
  <c r="B93" i="4"/>
  <c r="I92" i="4"/>
  <c r="K91" i="4"/>
  <c r="E80" i="3"/>
  <c r="F80" i="3" s="1"/>
  <c r="G80" i="3" s="1"/>
  <c r="O79" i="3"/>
  <c r="I91" i="3"/>
  <c r="B92" i="3"/>
  <c r="J91" i="3"/>
  <c r="M91" i="3" s="1"/>
  <c r="N91" i="3" s="1"/>
  <c r="K90" i="3"/>
  <c r="B141" i="1"/>
  <c r="I140" i="1"/>
  <c r="J141" i="1" s="1"/>
  <c r="M141" i="1" s="1"/>
  <c r="N141" i="1" s="1"/>
  <c r="K140" i="1"/>
  <c r="E76" i="1"/>
  <c r="F76" i="1" s="1"/>
  <c r="G76" i="1" s="1"/>
  <c r="O76" i="1" s="1"/>
  <c r="E82" i="4" l="1"/>
  <c r="F82" i="4" s="1"/>
  <c r="G82" i="4" s="1"/>
  <c r="O81" i="4"/>
  <c r="J93" i="4"/>
  <c r="M93" i="4" s="1"/>
  <c r="N93" i="4" s="1"/>
  <c r="I93" i="4"/>
  <c r="B94" i="4"/>
  <c r="K92" i="4"/>
  <c r="E81" i="3"/>
  <c r="F81" i="3" s="1"/>
  <c r="G81" i="3" s="1"/>
  <c r="O80" i="3"/>
  <c r="J92" i="3"/>
  <c r="M92" i="3" s="1"/>
  <c r="N92" i="3" s="1"/>
  <c r="I92" i="3"/>
  <c r="B93" i="3"/>
  <c r="K91" i="3"/>
  <c r="B142" i="1"/>
  <c r="I141" i="1"/>
  <c r="J142" i="1" s="1"/>
  <c r="M142" i="1" s="1"/>
  <c r="N142" i="1" s="1"/>
  <c r="K141" i="1"/>
  <c r="E77" i="1"/>
  <c r="E83" i="4" l="1"/>
  <c r="F83" i="4" s="1"/>
  <c r="G83" i="4" s="1"/>
  <c r="O82" i="4"/>
  <c r="I94" i="4"/>
  <c r="B95" i="4"/>
  <c r="J94" i="4"/>
  <c r="M94" i="4" s="1"/>
  <c r="N94" i="4" s="1"/>
  <c r="K93" i="4"/>
  <c r="E82" i="3"/>
  <c r="F82" i="3" s="1"/>
  <c r="G82" i="3" s="1"/>
  <c r="O81" i="3"/>
  <c r="J93" i="3"/>
  <c r="M93" i="3" s="1"/>
  <c r="N93" i="3" s="1"/>
  <c r="I93" i="3"/>
  <c r="B94" i="3"/>
  <c r="K92" i="3"/>
  <c r="B143" i="1"/>
  <c r="I142" i="1"/>
  <c r="J143" i="1" s="1"/>
  <c r="M143" i="1" s="1"/>
  <c r="N143" i="1" s="1"/>
  <c r="K142" i="1"/>
  <c r="F77" i="1"/>
  <c r="G77" i="1" s="1"/>
  <c r="O77" i="1" s="1"/>
  <c r="E84" i="4" l="1"/>
  <c r="F84" i="4" s="1"/>
  <c r="G84" i="4" s="1"/>
  <c r="O83" i="4"/>
  <c r="I95" i="4"/>
  <c r="B96" i="4"/>
  <c r="J95" i="4"/>
  <c r="M95" i="4" s="1"/>
  <c r="N95" i="4" s="1"/>
  <c r="K94" i="4"/>
  <c r="E83" i="3"/>
  <c r="F83" i="3" s="1"/>
  <c r="G83" i="3" s="1"/>
  <c r="O82" i="3"/>
  <c r="J94" i="3"/>
  <c r="M94" i="3" s="1"/>
  <c r="N94" i="3" s="1"/>
  <c r="I94" i="3"/>
  <c r="B95" i="3"/>
  <c r="K93" i="3"/>
  <c r="B144" i="1"/>
  <c r="I143" i="1"/>
  <c r="J144" i="1" s="1"/>
  <c r="M144" i="1" s="1"/>
  <c r="N144" i="1" s="1"/>
  <c r="K143" i="1"/>
  <c r="E78" i="1"/>
  <c r="F78" i="1" s="1"/>
  <c r="G78" i="1" s="1"/>
  <c r="O78" i="1" s="1"/>
  <c r="E85" i="4" l="1"/>
  <c r="F85" i="4" s="1"/>
  <c r="G85" i="4" s="1"/>
  <c r="O84" i="4"/>
  <c r="I96" i="4"/>
  <c r="B97" i="4"/>
  <c r="J96" i="4"/>
  <c r="M96" i="4" s="1"/>
  <c r="N96" i="4" s="1"/>
  <c r="K95" i="4"/>
  <c r="E84" i="3"/>
  <c r="F84" i="3" s="1"/>
  <c r="G84" i="3" s="1"/>
  <c r="O83" i="3"/>
  <c r="J95" i="3"/>
  <c r="M95" i="3" s="1"/>
  <c r="N95" i="3" s="1"/>
  <c r="I95" i="3"/>
  <c r="B96" i="3"/>
  <c r="K94" i="3"/>
  <c r="B145" i="1"/>
  <c r="I144" i="1"/>
  <c r="J145" i="1" s="1"/>
  <c r="M145" i="1" s="1"/>
  <c r="K144" i="1"/>
  <c r="E79" i="1"/>
  <c r="F79" i="1" s="1"/>
  <c r="G79" i="1" s="1"/>
  <c r="O79" i="1" s="1"/>
  <c r="N145" i="1" l="1"/>
  <c r="B274" i="1"/>
  <c r="D274" i="1" s="1"/>
  <c r="E86" i="4"/>
  <c r="F86" i="4" s="1"/>
  <c r="G86" i="4" s="1"/>
  <c r="O85" i="4"/>
  <c r="I97" i="4"/>
  <c r="B98" i="4"/>
  <c r="J97" i="4"/>
  <c r="M97" i="4" s="1"/>
  <c r="K96" i="4"/>
  <c r="E85" i="3"/>
  <c r="F85" i="3" s="1"/>
  <c r="G85" i="3" s="1"/>
  <c r="O84" i="3"/>
  <c r="J96" i="3"/>
  <c r="M96" i="3" s="1"/>
  <c r="N96" i="3" s="1"/>
  <c r="I96" i="3"/>
  <c r="B97" i="3"/>
  <c r="K95" i="3"/>
  <c r="B146" i="1"/>
  <c r="I145" i="1"/>
  <c r="J146" i="1" s="1"/>
  <c r="M146" i="1" s="1"/>
  <c r="N146" i="1" s="1"/>
  <c r="K145" i="1"/>
  <c r="E80" i="1"/>
  <c r="F80" i="1" s="1"/>
  <c r="G80" i="1" s="1"/>
  <c r="O80" i="1" s="1"/>
  <c r="N97" i="4" l="1"/>
  <c r="B270" i="4"/>
  <c r="D270" i="4" s="1"/>
  <c r="E87" i="4"/>
  <c r="F87" i="4" s="1"/>
  <c r="G87" i="4" s="1"/>
  <c r="O86" i="4"/>
  <c r="I98" i="4"/>
  <c r="B99" i="4"/>
  <c r="J98" i="4"/>
  <c r="M98" i="4" s="1"/>
  <c r="N98" i="4" s="1"/>
  <c r="K97" i="4"/>
  <c r="E86" i="3"/>
  <c r="F86" i="3" s="1"/>
  <c r="G86" i="3" s="1"/>
  <c r="O85" i="3"/>
  <c r="I97" i="3"/>
  <c r="B98" i="3"/>
  <c r="J97" i="3"/>
  <c r="M97" i="3" s="1"/>
  <c r="K96" i="3"/>
  <c r="K146" i="1"/>
  <c r="B147" i="1"/>
  <c r="I146" i="1"/>
  <c r="J147" i="1" s="1"/>
  <c r="M147" i="1" s="1"/>
  <c r="N147" i="1" s="1"/>
  <c r="E81" i="1"/>
  <c r="F81" i="1" s="1"/>
  <c r="G81" i="1" s="1"/>
  <c r="O81" i="1" s="1"/>
  <c r="N97" i="3" l="1"/>
  <c r="B270" i="3"/>
  <c r="D270" i="3" s="1"/>
  <c r="E88" i="4"/>
  <c r="F88" i="4" s="1"/>
  <c r="G88" i="4" s="1"/>
  <c r="O87" i="4"/>
  <c r="I99" i="4"/>
  <c r="B100" i="4"/>
  <c r="J99" i="4"/>
  <c r="M99" i="4" s="1"/>
  <c r="N99" i="4" s="1"/>
  <c r="K98" i="4"/>
  <c r="E87" i="3"/>
  <c r="F87" i="3" s="1"/>
  <c r="G87" i="3" s="1"/>
  <c r="O86" i="3"/>
  <c r="I98" i="3"/>
  <c r="B99" i="3"/>
  <c r="J98" i="3"/>
  <c r="M98" i="3" s="1"/>
  <c r="N98" i="3" s="1"/>
  <c r="K97" i="3"/>
  <c r="K147" i="1"/>
  <c r="B148" i="1"/>
  <c r="I147" i="1"/>
  <c r="J148" i="1" s="1"/>
  <c r="M148" i="1" s="1"/>
  <c r="N148" i="1" s="1"/>
  <c r="E82" i="1"/>
  <c r="F82" i="1" s="1"/>
  <c r="G82" i="1" s="1"/>
  <c r="O82" i="1" s="1"/>
  <c r="E89" i="4" l="1"/>
  <c r="F89" i="4" s="1"/>
  <c r="G89" i="4" s="1"/>
  <c r="O88" i="4"/>
  <c r="I100" i="4"/>
  <c r="B101" i="4"/>
  <c r="J100" i="4"/>
  <c r="M100" i="4" s="1"/>
  <c r="N100" i="4" s="1"/>
  <c r="K99" i="4"/>
  <c r="E88" i="3"/>
  <c r="F88" i="3" s="1"/>
  <c r="G88" i="3" s="1"/>
  <c r="O87" i="3"/>
  <c r="B100" i="3"/>
  <c r="I99" i="3"/>
  <c r="J99" i="3"/>
  <c r="M99" i="3" s="1"/>
  <c r="N99" i="3" s="1"/>
  <c r="K98" i="3"/>
  <c r="K148" i="1"/>
  <c r="B149" i="1"/>
  <c r="I148" i="1"/>
  <c r="J149" i="1" s="1"/>
  <c r="M149" i="1" s="1"/>
  <c r="N149" i="1" s="1"/>
  <c r="E83" i="1"/>
  <c r="F83" i="1" s="1"/>
  <c r="G83" i="1" s="1"/>
  <c r="O83" i="1" s="1"/>
  <c r="E90" i="4" l="1"/>
  <c r="F90" i="4" s="1"/>
  <c r="G90" i="4" s="1"/>
  <c r="O89" i="4"/>
  <c r="I101" i="4"/>
  <c r="B102" i="4"/>
  <c r="J101" i="4"/>
  <c r="M101" i="4" s="1"/>
  <c r="N101" i="4" s="1"/>
  <c r="K100" i="4"/>
  <c r="E89" i="3"/>
  <c r="F89" i="3" s="1"/>
  <c r="G89" i="3" s="1"/>
  <c r="O88" i="3"/>
  <c r="J100" i="3"/>
  <c r="M100" i="3" s="1"/>
  <c r="N100" i="3" s="1"/>
  <c r="B101" i="3"/>
  <c r="I100" i="3"/>
  <c r="K99" i="3"/>
  <c r="B150" i="1"/>
  <c r="I149" i="1"/>
  <c r="J150" i="1" s="1"/>
  <c r="M150" i="1" s="1"/>
  <c r="N150" i="1" s="1"/>
  <c r="K149" i="1"/>
  <c r="E84" i="1"/>
  <c r="F84" i="1" s="1"/>
  <c r="G84" i="1" s="1"/>
  <c r="O84" i="1" s="1"/>
  <c r="E91" i="4" l="1"/>
  <c r="F91" i="4" s="1"/>
  <c r="G91" i="4"/>
  <c r="O90" i="4"/>
  <c r="J102" i="4"/>
  <c r="M102" i="4" s="1"/>
  <c r="N102" i="4" s="1"/>
  <c r="I102" i="4"/>
  <c r="B103" i="4"/>
  <c r="K101" i="4"/>
  <c r="E90" i="3"/>
  <c r="F90" i="3" s="1"/>
  <c r="G90" i="3" s="1"/>
  <c r="O89" i="3"/>
  <c r="J101" i="3"/>
  <c r="M101" i="3" s="1"/>
  <c r="N101" i="3" s="1"/>
  <c r="B102" i="3"/>
  <c r="I101" i="3"/>
  <c r="K100" i="3"/>
  <c r="K150" i="1"/>
  <c r="B151" i="1"/>
  <c r="I150" i="1"/>
  <c r="J151" i="1" s="1"/>
  <c r="M151" i="1" s="1"/>
  <c r="N151" i="1" s="1"/>
  <c r="E85" i="1"/>
  <c r="F85" i="1" s="1"/>
  <c r="G85" i="1" s="1"/>
  <c r="O85" i="1" s="1"/>
  <c r="J103" i="4" l="1"/>
  <c r="M103" i="4" s="1"/>
  <c r="N103" i="4" s="1"/>
  <c r="I103" i="4"/>
  <c r="B104" i="4"/>
  <c r="E92" i="4"/>
  <c r="F92" i="4" s="1"/>
  <c r="G92" i="4" s="1"/>
  <c r="O91" i="4"/>
  <c r="K102" i="4"/>
  <c r="E91" i="3"/>
  <c r="F91" i="3" s="1"/>
  <c r="G91" i="3" s="1"/>
  <c r="O90" i="3"/>
  <c r="J102" i="3"/>
  <c r="M102" i="3" s="1"/>
  <c r="N102" i="3" s="1"/>
  <c r="B103" i="3"/>
  <c r="I102" i="3"/>
  <c r="K101" i="3"/>
  <c r="B152" i="1"/>
  <c r="I151" i="1"/>
  <c r="J152" i="1" s="1"/>
  <c r="M152" i="1" s="1"/>
  <c r="N152" i="1" s="1"/>
  <c r="K151" i="1"/>
  <c r="E86" i="1"/>
  <c r="F86" i="1" s="1"/>
  <c r="G86" i="1" s="1"/>
  <c r="O86" i="1" s="1"/>
  <c r="E93" i="4" l="1"/>
  <c r="F93" i="4" s="1"/>
  <c r="G93" i="4" s="1"/>
  <c r="O92" i="4"/>
  <c r="B105" i="4"/>
  <c r="I104" i="4"/>
  <c r="J104" i="4"/>
  <c r="M104" i="4" s="1"/>
  <c r="N104" i="4" s="1"/>
  <c r="K103" i="4"/>
  <c r="E92" i="3"/>
  <c r="F92" i="3" s="1"/>
  <c r="G92" i="3" s="1"/>
  <c r="O91" i="3"/>
  <c r="B104" i="3"/>
  <c r="I103" i="3"/>
  <c r="J103" i="3"/>
  <c r="M103" i="3" s="1"/>
  <c r="N103" i="3" s="1"/>
  <c r="K102" i="3"/>
  <c r="K152" i="1"/>
  <c r="B153" i="1"/>
  <c r="I152" i="1"/>
  <c r="J153" i="1" s="1"/>
  <c r="M153" i="1" s="1"/>
  <c r="N153" i="1" s="1"/>
  <c r="E87" i="1"/>
  <c r="F87" i="1" s="1"/>
  <c r="G87" i="1" s="1"/>
  <c r="O87" i="1" s="1"/>
  <c r="E94" i="4" l="1"/>
  <c r="F94" i="4" s="1"/>
  <c r="G94" i="4" s="1"/>
  <c r="O93" i="4"/>
  <c r="J105" i="4"/>
  <c r="M105" i="4" s="1"/>
  <c r="N105" i="4" s="1"/>
  <c r="I105" i="4"/>
  <c r="B106" i="4"/>
  <c r="K104" i="4"/>
  <c r="E93" i="3"/>
  <c r="F93" i="3" s="1"/>
  <c r="G93" i="3" s="1"/>
  <c r="O92" i="3"/>
  <c r="J104" i="3"/>
  <c r="M104" i="3" s="1"/>
  <c r="N104" i="3" s="1"/>
  <c r="I104" i="3"/>
  <c r="B105" i="3"/>
  <c r="K103" i="3"/>
  <c r="K153" i="1"/>
  <c r="B154" i="1"/>
  <c r="I153" i="1"/>
  <c r="J154" i="1" s="1"/>
  <c r="M154" i="1" s="1"/>
  <c r="N154" i="1" s="1"/>
  <c r="E88" i="1"/>
  <c r="F88" i="1" s="1"/>
  <c r="G88" i="1" s="1"/>
  <c r="O88" i="1" s="1"/>
  <c r="E95" i="4" l="1"/>
  <c r="F95" i="4" s="1"/>
  <c r="G95" i="4" s="1"/>
  <c r="O94" i="4"/>
  <c r="I106" i="4"/>
  <c r="B107" i="4"/>
  <c r="J106" i="4"/>
  <c r="M106" i="4" s="1"/>
  <c r="N106" i="4" s="1"/>
  <c r="K105" i="4"/>
  <c r="E94" i="3"/>
  <c r="F94" i="3" s="1"/>
  <c r="G94" i="3" s="1"/>
  <c r="O93" i="3"/>
  <c r="J105" i="3"/>
  <c r="M105" i="3" s="1"/>
  <c r="N105" i="3" s="1"/>
  <c r="B106" i="3"/>
  <c r="I105" i="3"/>
  <c r="K104" i="3"/>
  <c r="B155" i="1"/>
  <c r="I154" i="1"/>
  <c r="J155" i="1" s="1"/>
  <c r="M155" i="1" s="1"/>
  <c r="N155" i="1" s="1"/>
  <c r="K154" i="1"/>
  <c r="E89" i="1"/>
  <c r="F89" i="1" s="1"/>
  <c r="G89" i="1" s="1"/>
  <c r="O89" i="1" s="1"/>
  <c r="E96" i="4" l="1"/>
  <c r="F96" i="4" s="1"/>
  <c r="G96" i="4" s="1"/>
  <c r="O95" i="4"/>
  <c r="I107" i="4"/>
  <c r="B108" i="4"/>
  <c r="J107" i="4"/>
  <c r="M107" i="4" s="1"/>
  <c r="N107" i="4" s="1"/>
  <c r="K106" i="4"/>
  <c r="E95" i="3"/>
  <c r="F95" i="3" s="1"/>
  <c r="G95" i="3" s="1"/>
  <c r="O94" i="3"/>
  <c r="J106" i="3"/>
  <c r="M106" i="3" s="1"/>
  <c r="N106" i="3" s="1"/>
  <c r="I106" i="3"/>
  <c r="B107" i="3"/>
  <c r="K105" i="3"/>
  <c r="K155" i="1"/>
  <c r="B156" i="1"/>
  <c r="I155" i="1"/>
  <c r="J156" i="1" s="1"/>
  <c r="M156" i="1" s="1"/>
  <c r="N156" i="1" s="1"/>
  <c r="E90" i="1"/>
  <c r="F90" i="1" s="1"/>
  <c r="G90" i="1" s="1"/>
  <c r="O90" i="1" s="1"/>
  <c r="E97" i="4" l="1"/>
  <c r="F97" i="4" s="1"/>
  <c r="G97" i="4" s="1"/>
  <c r="O96" i="4"/>
  <c r="B109" i="4"/>
  <c r="I108" i="4"/>
  <c r="J108" i="4"/>
  <c r="M108" i="4" s="1"/>
  <c r="N108" i="4" s="1"/>
  <c r="K107" i="4"/>
  <c r="E96" i="3"/>
  <c r="F96" i="3" s="1"/>
  <c r="G96" i="3" s="1"/>
  <c r="O95" i="3"/>
  <c r="J107" i="3"/>
  <c r="M107" i="3" s="1"/>
  <c r="N107" i="3" s="1"/>
  <c r="B108" i="3"/>
  <c r="I107" i="3"/>
  <c r="K106" i="3"/>
  <c r="B157" i="1"/>
  <c r="I156" i="1"/>
  <c r="J157" i="1" s="1"/>
  <c r="M157" i="1" s="1"/>
  <c r="K156" i="1"/>
  <c r="E91" i="1"/>
  <c r="F91" i="1" s="1"/>
  <c r="G91" i="1" s="1"/>
  <c r="O91" i="1" s="1"/>
  <c r="N157" i="1" l="1"/>
  <c r="B275" i="1"/>
  <c r="D275" i="1" s="1"/>
  <c r="E98" i="4"/>
  <c r="F98" i="4" s="1"/>
  <c r="G98" i="4" s="1"/>
  <c r="O97" i="4"/>
  <c r="J109" i="4"/>
  <c r="M109" i="4" s="1"/>
  <c r="I109" i="4"/>
  <c r="B110" i="4"/>
  <c r="K108" i="4"/>
  <c r="E97" i="3"/>
  <c r="F97" i="3" s="1"/>
  <c r="G97" i="3" s="1"/>
  <c r="O96" i="3"/>
  <c r="J108" i="3"/>
  <c r="M108" i="3" s="1"/>
  <c r="N108" i="3" s="1"/>
  <c r="B109" i="3"/>
  <c r="I108" i="3"/>
  <c r="K107" i="3"/>
  <c r="K157" i="1"/>
  <c r="B158" i="1"/>
  <c r="I157" i="1"/>
  <c r="J158" i="1" s="1"/>
  <c r="M158" i="1" s="1"/>
  <c r="N158" i="1" s="1"/>
  <c r="E92" i="1"/>
  <c r="F92" i="1" s="1"/>
  <c r="G92" i="1" s="1"/>
  <c r="O92" i="1" s="1"/>
  <c r="N109" i="4" l="1"/>
  <c r="B271" i="4"/>
  <c r="D271" i="4" s="1"/>
  <c r="E99" i="4"/>
  <c r="F99" i="4" s="1"/>
  <c r="G99" i="4" s="1"/>
  <c r="O98" i="4"/>
  <c r="I110" i="4"/>
  <c r="B111" i="4"/>
  <c r="J110" i="4"/>
  <c r="M110" i="4" s="1"/>
  <c r="N110" i="4" s="1"/>
  <c r="K109" i="4"/>
  <c r="E98" i="3"/>
  <c r="F98" i="3" s="1"/>
  <c r="G98" i="3" s="1"/>
  <c r="O97" i="3"/>
  <c r="B110" i="3"/>
  <c r="I109" i="3"/>
  <c r="J109" i="3"/>
  <c r="M109" i="3" s="1"/>
  <c r="K108" i="3"/>
  <c r="B159" i="1"/>
  <c r="I158" i="1"/>
  <c r="J159" i="1" s="1"/>
  <c r="M159" i="1" s="1"/>
  <c r="N159" i="1" s="1"/>
  <c r="K158" i="1"/>
  <c r="E93" i="1"/>
  <c r="F93" i="1" s="1"/>
  <c r="G93" i="1" s="1"/>
  <c r="O93" i="1" s="1"/>
  <c r="N109" i="3" l="1"/>
  <c r="B271" i="3"/>
  <c r="D271" i="3" s="1"/>
  <c r="E100" i="4"/>
  <c r="F100" i="4" s="1"/>
  <c r="G100" i="4" s="1"/>
  <c r="O99" i="4"/>
  <c r="J111" i="4"/>
  <c r="M111" i="4" s="1"/>
  <c r="N111" i="4" s="1"/>
  <c r="I111" i="4"/>
  <c r="B112" i="4"/>
  <c r="K110" i="4"/>
  <c r="E99" i="3"/>
  <c r="F99" i="3" s="1"/>
  <c r="G99" i="3" s="1"/>
  <c r="O98" i="3"/>
  <c r="B111" i="3"/>
  <c r="I110" i="3"/>
  <c r="J110" i="3"/>
  <c r="M110" i="3" s="1"/>
  <c r="N110" i="3" s="1"/>
  <c r="K109" i="3"/>
  <c r="K159" i="1"/>
  <c r="B160" i="1"/>
  <c r="I159" i="1"/>
  <c r="J160" i="1" s="1"/>
  <c r="M160" i="1" s="1"/>
  <c r="N160" i="1" s="1"/>
  <c r="E94" i="1"/>
  <c r="F94" i="1" s="1"/>
  <c r="G94" i="1" s="1"/>
  <c r="O94" i="1" s="1"/>
  <c r="E101" i="4" l="1"/>
  <c r="F101" i="4" s="1"/>
  <c r="G101" i="4" s="1"/>
  <c r="O100" i="4"/>
  <c r="J112" i="4"/>
  <c r="M112" i="4" s="1"/>
  <c r="N112" i="4" s="1"/>
  <c r="I112" i="4"/>
  <c r="B113" i="4"/>
  <c r="K111" i="4"/>
  <c r="E100" i="3"/>
  <c r="F100" i="3" s="1"/>
  <c r="G100" i="3" s="1"/>
  <c r="O99" i="3"/>
  <c r="J111" i="3"/>
  <c r="M111" i="3" s="1"/>
  <c r="N111" i="3" s="1"/>
  <c r="B112" i="3"/>
  <c r="I111" i="3"/>
  <c r="K110" i="3"/>
  <c r="B161" i="1"/>
  <c r="I160" i="1"/>
  <c r="J161" i="1" s="1"/>
  <c r="M161" i="1" s="1"/>
  <c r="N161" i="1" s="1"/>
  <c r="K160" i="1"/>
  <c r="E95" i="1"/>
  <c r="F95" i="1" s="1"/>
  <c r="G95" i="1" s="1"/>
  <c r="O95" i="1" s="1"/>
  <c r="E102" i="4" l="1"/>
  <c r="F102" i="4" s="1"/>
  <c r="G102" i="4" s="1"/>
  <c r="O101" i="4"/>
  <c r="I113" i="4"/>
  <c r="B114" i="4"/>
  <c r="J113" i="4"/>
  <c r="M113" i="4" s="1"/>
  <c r="N113" i="4" s="1"/>
  <c r="K112" i="4"/>
  <c r="I112" i="3"/>
  <c r="B113" i="3"/>
  <c r="E101" i="3"/>
  <c r="F101" i="3" s="1"/>
  <c r="G101" i="3" s="1"/>
  <c r="O100" i="3"/>
  <c r="J112" i="3"/>
  <c r="M112" i="3" s="1"/>
  <c r="N112" i="3" s="1"/>
  <c r="K111" i="3"/>
  <c r="K161" i="1"/>
  <c r="B162" i="1"/>
  <c r="I161" i="1"/>
  <c r="J162" i="1" s="1"/>
  <c r="M162" i="1" s="1"/>
  <c r="N162" i="1" s="1"/>
  <c r="E96" i="1"/>
  <c r="F96" i="1" s="1"/>
  <c r="G96" i="1" s="1"/>
  <c r="O96" i="1" s="1"/>
  <c r="E103" i="4" l="1"/>
  <c r="F103" i="4" s="1"/>
  <c r="G103" i="4" s="1"/>
  <c r="O102" i="4"/>
  <c r="I114" i="4"/>
  <c r="B115" i="4"/>
  <c r="J114" i="4"/>
  <c r="M114" i="4" s="1"/>
  <c r="N114" i="4" s="1"/>
  <c r="K113" i="4"/>
  <c r="E102" i="3"/>
  <c r="F102" i="3" s="1"/>
  <c r="G102" i="3" s="1"/>
  <c r="O101" i="3"/>
  <c r="B114" i="3"/>
  <c r="I113" i="3"/>
  <c r="J113" i="3"/>
  <c r="M113" i="3" s="1"/>
  <c r="N113" i="3" s="1"/>
  <c r="K112" i="3"/>
  <c r="B163" i="1"/>
  <c r="I162" i="1"/>
  <c r="J163" i="1" s="1"/>
  <c r="M163" i="1" s="1"/>
  <c r="N163" i="1" s="1"/>
  <c r="K162" i="1"/>
  <c r="E97" i="1"/>
  <c r="F97" i="1" s="1"/>
  <c r="G97" i="1" s="1"/>
  <c r="O97" i="1" s="1"/>
  <c r="E104" i="4" l="1"/>
  <c r="F104" i="4" s="1"/>
  <c r="G104" i="4" s="1"/>
  <c r="O103" i="4"/>
  <c r="I115" i="4"/>
  <c r="B116" i="4"/>
  <c r="J115" i="4"/>
  <c r="M115" i="4" s="1"/>
  <c r="N115" i="4" s="1"/>
  <c r="K114" i="4"/>
  <c r="E103" i="3"/>
  <c r="F103" i="3" s="1"/>
  <c r="G103" i="3" s="1"/>
  <c r="O102" i="3"/>
  <c r="J114" i="3"/>
  <c r="M114" i="3" s="1"/>
  <c r="N114" i="3" s="1"/>
  <c r="I114" i="3"/>
  <c r="B115" i="3"/>
  <c r="K113" i="3"/>
  <c r="K163" i="1"/>
  <c r="B164" i="1"/>
  <c r="I163" i="1"/>
  <c r="J164" i="1" s="1"/>
  <c r="M164" i="1" s="1"/>
  <c r="N164" i="1" s="1"/>
  <c r="E98" i="1"/>
  <c r="F98" i="1" s="1"/>
  <c r="G98" i="1" s="1"/>
  <c r="O98" i="1" s="1"/>
  <c r="E105" i="4" l="1"/>
  <c r="F105" i="4" s="1"/>
  <c r="G105" i="4" s="1"/>
  <c r="O104" i="4"/>
  <c r="J116" i="4"/>
  <c r="M116" i="4" s="1"/>
  <c r="N116" i="4" s="1"/>
  <c r="I116" i="4"/>
  <c r="B117" i="4"/>
  <c r="K115" i="4"/>
  <c r="E104" i="3"/>
  <c r="F104" i="3" s="1"/>
  <c r="G104" i="3" s="1"/>
  <c r="O103" i="3"/>
  <c r="B116" i="3"/>
  <c r="I115" i="3"/>
  <c r="J115" i="3"/>
  <c r="M115" i="3" s="1"/>
  <c r="N115" i="3" s="1"/>
  <c r="K114" i="3"/>
  <c r="B165" i="1"/>
  <c r="I164" i="1"/>
  <c r="J165" i="1" s="1"/>
  <c r="M165" i="1" s="1"/>
  <c r="N165" i="1" s="1"/>
  <c r="K164" i="1"/>
  <c r="E99" i="1"/>
  <c r="F99" i="1" s="1"/>
  <c r="G99" i="1" s="1"/>
  <c r="O99" i="1" s="1"/>
  <c r="E106" i="4" l="1"/>
  <c r="F106" i="4" s="1"/>
  <c r="G106" i="4" s="1"/>
  <c r="O105" i="4"/>
  <c r="I117" i="4"/>
  <c r="B118" i="4"/>
  <c r="J117" i="4"/>
  <c r="M117" i="4" s="1"/>
  <c r="N117" i="4" s="1"/>
  <c r="K116" i="4"/>
  <c r="E105" i="3"/>
  <c r="F105" i="3" s="1"/>
  <c r="G105" i="3" s="1"/>
  <c r="O104" i="3"/>
  <c r="J116" i="3"/>
  <c r="M116" i="3" s="1"/>
  <c r="N116" i="3" s="1"/>
  <c r="I116" i="3"/>
  <c r="B117" i="3"/>
  <c r="K115" i="3"/>
  <c r="K165" i="1"/>
  <c r="B166" i="1"/>
  <c r="I165" i="1"/>
  <c r="J166" i="1" s="1"/>
  <c r="M166" i="1" s="1"/>
  <c r="N166" i="1" s="1"/>
  <c r="E100" i="1"/>
  <c r="F100" i="1" s="1"/>
  <c r="G100" i="1" s="1"/>
  <c r="O100" i="1" s="1"/>
  <c r="E107" i="4" l="1"/>
  <c r="F107" i="4" s="1"/>
  <c r="G107" i="4" s="1"/>
  <c r="O106" i="4"/>
  <c r="J118" i="4"/>
  <c r="M118" i="4" s="1"/>
  <c r="N118" i="4" s="1"/>
  <c r="I118" i="4"/>
  <c r="B119" i="4"/>
  <c r="K117" i="4"/>
  <c r="E106" i="3"/>
  <c r="F106" i="3" s="1"/>
  <c r="G106" i="3" s="1"/>
  <c r="O105" i="3"/>
  <c r="J117" i="3"/>
  <c r="M117" i="3" s="1"/>
  <c r="N117" i="3" s="1"/>
  <c r="B118" i="3"/>
  <c r="I117" i="3"/>
  <c r="K116" i="3"/>
  <c r="B167" i="1"/>
  <c r="I166" i="1"/>
  <c r="J167" i="1" s="1"/>
  <c r="M167" i="1" s="1"/>
  <c r="N167" i="1" s="1"/>
  <c r="K166" i="1"/>
  <c r="E101" i="1"/>
  <c r="F101" i="1" s="1"/>
  <c r="G101" i="1" s="1"/>
  <c r="O101" i="1" s="1"/>
  <c r="E108" i="4" l="1"/>
  <c r="F108" i="4" s="1"/>
  <c r="G108" i="4" s="1"/>
  <c r="O107" i="4"/>
  <c r="J119" i="4"/>
  <c r="M119" i="4" s="1"/>
  <c r="N119" i="4" s="1"/>
  <c r="I119" i="4"/>
  <c r="B120" i="4"/>
  <c r="K118" i="4"/>
  <c r="E107" i="3"/>
  <c r="F107" i="3" s="1"/>
  <c r="G107" i="3" s="1"/>
  <c r="O106" i="3"/>
  <c r="B119" i="3"/>
  <c r="I118" i="3"/>
  <c r="J118" i="3"/>
  <c r="M118" i="3" s="1"/>
  <c r="N118" i="3" s="1"/>
  <c r="K117" i="3"/>
  <c r="K167" i="1"/>
  <c r="B168" i="1"/>
  <c r="I167" i="1"/>
  <c r="J168" i="1" s="1"/>
  <c r="M168" i="1" s="1"/>
  <c r="N168" i="1" s="1"/>
  <c r="E102" i="1"/>
  <c r="F102" i="1" s="1"/>
  <c r="G102" i="1" s="1"/>
  <c r="O102" i="1" s="1"/>
  <c r="E109" i="4" l="1"/>
  <c r="F109" i="4" s="1"/>
  <c r="G109" i="4" s="1"/>
  <c r="O108" i="4"/>
  <c r="J120" i="4"/>
  <c r="M120" i="4" s="1"/>
  <c r="N120" i="4" s="1"/>
  <c r="B121" i="4"/>
  <c r="I120" i="4"/>
  <c r="K119" i="4"/>
  <c r="E108" i="3"/>
  <c r="F108" i="3" s="1"/>
  <c r="G108" i="3"/>
  <c r="O107" i="3"/>
  <c r="J119" i="3"/>
  <c r="M119" i="3" s="1"/>
  <c r="N119" i="3" s="1"/>
  <c r="B120" i="3"/>
  <c r="I119" i="3"/>
  <c r="K118" i="3"/>
  <c r="B169" i="1"/>
  <c r="I168" i="1"/>
  <c r="J169" i="1" s="1"/>
  <c r="M169" i="1" s="1"/>
  <c r="K168" i="1"/>
  <c r="E103" i="1"/>
  <c r="F103" i="1" s="1"/>
  <c r="G103" i="1" s="1"/>
  <c r="O103" i="1" s="1"/>
  <c r="N169" i="1" l="1"/>
  <c r="B276" i="1"/>
  <c r="D276" i="1" s="1"/>
  <c r="E110" i="4"/>
  <c r="F110" i="4" s="1"/>
  <c r="G110" i="4" s="1"/>
  <c r="O109" i="4"/>
  <c r="J121" i="4"/>
  <c r="M121" i="4" s="1"/>
  <c r="I121" i="4"/>
  <c r="B122" i="4"/>
  <c r="K120" i="4"/>
  <c r="J120" i="3"/>
  <c r="M120" i="3" s="1"/>
  <c r="N120" i="3" s="1"/>
  <c r="I120" i="3"/>
  <c r="B121" i="3"/>
  <c r="E109" i="3"/>
  <c r="F109" i="3" s="1"/>
  <c r="G109" i="3" s="1"/>
  <c r="O108" i="3"/>
  <c r="K119" i="3"/>
  <c r="K169" i="1"/>
  <c r="B170" i="1"/>
  <c r="I169" i="1"/>
  <c r="J170" i="1" s="1"/>
  <c r="M170" i="1" s="1"/>
  <c r="N170" i="1" s="1"/>
  <c r="E104" i="1"/>
  <c r="F104" i="1" s="1"/>
  <c r="G104" i="1" s="1"/>
  <c r="O104" i="1" s="1"/>
  <c r="N121" i="4" l="1"/>
  <c r="B272" i="4"/>
  <c r="D272" i="4" s="1"/>
  <c r="E111" i="4"/>
  <c r="F111" i="4" s="1"/>
  <c r="G111" i="4" s="1"/>
  <c r="O110" i="4"/>
  <c r="B123" i="4"/>
  <c r="I122" i="4"/>
  <c r="J122" i="4"/>
  <c r="M122" i="4" s="1"/>
  <c r="N122" i="4" s="1"/>
  <c r="K121" i="4"/>
  <c r="E110" i="3"/>
  <c r="F110" i="3" s="1"/>
  <c r="G110" i="3"/>
  <c r="O109" i="3"/>
  <c r="B122" i="3"/>
  <c r="I121" i="3"/>
  <c r="J121" i="3"/>
  <c r="M121" i="3" s="1"/>
  <c r="K120" i="3"/>
  <c r="B171" i="1"/>
  <c r="I170" i="1"/>
  <c r="J171" i="1" s="1"/>
  <c r="M171" i="1" s="1"/>
  <c r="N171" i="1" s="1"/>
  <c r="K170" i="1"/>
  <c r="E105" i="1"/>
  <c r="F105" i="1" s="1"/>
  <c r="G105" i="1" s="1"/>
  <c r="O105" i="1" s="1"/>
  <c r="N121" i="3" l="1"/>
  <c r="B272" i="3"/>
  <c r="D272" i="3" s="1"/>
  <c r="E112" i="4"/>
  <c r="F112" i="4" s="1"/>
  <c r="G112" i="4" s="1"/>
  <c r="O111" i="4"/>
  <c r="I123" i="4"/>
  <c r="B124" i="4"/>
  <c r="J123" i="4"/>
  <c r="M123" i="4" s="1"/>
  <c r="N123" i="4" s="1"/>
  <c r="K122" i="4"/>
  <c r="J122" i="3"/>
  <c r="M122" i="3" s="1"/>
  <c r="N122" i="3" s="1"/>
  <c r="I122" i="3"/>
  <c r="B123" i="3"/>
  <c r="E111" i="3"/>
  <c r="F111" i="3" s="1"/>
  <c r="G111" i="3" s="1"/>
  <c r="O110" i="3"/>
  <c r="K121" i="3"/>
  <c r="K171" i="1"/>
  <c r="B172" i="1"/>
  <c r="I171" i="1"/>
  <c r="J172" i="1" s="1"/>
  <c r="M172" i="1" s="1"/>
  <c r="N172" i="1" s="1"/>
  <c r="E106" i="1"/>
  <c r="F106" i="1" s="1"/>
  <c r="G106" i="1" s="1"/>
  <c r="O106" i="1" s="1"/>
  <c r="E113" i="4" l="1"/>
  <c r="F113" i="4" s="1"/>
  <c r="G113" i="4" s="1"/>
  <c r="O112" i="4"/>
  <c r="B125" i="4"/>
  <c r="I124" i="4"/>
  <c r="J124" i="4"/>
  <c r="M124" i="4" s="1"/>
  <c r="N124" i="4" s="1"/>
  <c r="K123" i="4"/>
  <c r="E112" i="3"/>
  <c r="F112" i="3" s="1"/>
  <c r="G112" i="3" s="1"/>
  <c r="O111" i="3"/>
  <c r="B124" i="3"/>
  <c r="I123" i="3"/>
  <c r="J123" i="3"/>
  <c r="M123" i="3" s="1"/>
  <c r="N123" i="3" s="1"/>
  <c r="K122" i="3"/>
  <c r="B173" i="1"/>
  <c r="I172" i="1"/>
  <c r="J173" i="1" s="1"/>
  <c r="M173" i="1" s="1"/>
  <c r="N173" i="1" s="1"/>
  <c r="K172" i="1"/>
  <c r="E107" i="1"/>
  <c r="F107" i="1" s="1"/>
  <c r="G107" i="1" s="1"/>
  <c r="O107" i="1" s="1"/>
  <c r="E114" i="4" l="1"/>
  <c r="F114" i="4" s="1"/>
  <c r="G114" i="4" s="1"/>
  <c r="O113" i="4"/>
  <c r="J125" i="4"/>
  <c r="M125" i="4" s="1"/>
  <c r="N125" i="4" s="1"/>
  <c r="I125" i="4"/>
  <c r="B126" i="4"/>
  <c r="K124" i="4"/>
  <c r="B125" i="3"/>
  <c r="I124" i="3"/>
  <c r="E113" i="3"/>
  <c r="F113" i="3" s="1"/>
  <c r="G113" i="3"/>
  <c r="O112" i="3"/>
  <c r="J124" i="3"/>
  <c r="M124" i="3" s="1"/>
  <c r="N124" i="3" s="1"/>
  <c r="K123" i="3"/>
  <c r="K173" i="1"/>
  <c r="B174" i="1"/>
  <c r="I173" i="1"/>
  <c r="J174" i="1" s="1"/>
  <c r="M174" i="1" s="1"/>
  <c r="N174" i="1" s="1"/>
  <c r="E108" i="1"/>
  <c r="F108" i="1" s="1"/>
  <c r="G108" i="1" s="1"/>
  <c r="O108" i="1" s="1"/>
  <c r="E115" i="4" l="1"/>
  <c r="F115" i="4" s="1"/>
  <c r="G115" i="4" s="1"/>
  <c r="O114" i="4"/>
  <c r="I126" i="4"/>
  <c r="B127" i="4"/>
  <c r="J126" i="4"/>
  <c r="M126" i="4" s="1"/>
  <c r="N126" i="4" s="1"/>
  <c r="K125" i="4"/>
  <c r="E114" i="3"/>
  <c r="F114" i="3" s="1"/>
  <c r="G114" i="3" s="1"/>
  <c r="O113" i="3"/>
  <c r="B126" i="3"/>
  <c r="I125" i="3"/>
  <c r="J125" i="3"/>
  <c r="M125" i="3" s="1"/>
  <c r="N125" i="3" s="1"/>
  <c r="K124" i="3"/>
  <c r="B175" i="1"/>
  <c r="I174" i="1"/>
  <c r="J175" i="1" s="1"/>
  <c r="M175" i="1" s="1"/>
  <c r="N175" i="1" s="1"/>
  <c r="K174" i="1"/>
  <c r="E109" i="1"/>
  <c r="F109" i="1" s="1"/>
  <c r="G109" i="1" s="1"/>
  <c r="O109" i="1" s="1"/>
  <c r="E116" i="4" l="1"/>
  <c r="F116" i="4" s="1"/>
  <c r="G116" i="4" s="1"/>
  <c r="O115" i="4"/>
  <c r="I127" i="4"/>
  <c r="B128" i="4"/>
  <c r="J127" i="4"/>
  <c r="M127" i="4" s="1"/>
  <c r="N127" i="4" s="1"/>
  <c r="K126" i="4"/>
  <c r="E115" i="3"/>
  <c r="F115" i="3" s="1"/>
  <c r="G115" i="3" s="1"/>
  <c r="O114" i="3"/>
  <c r="J126" i="3"/>
  <c r="M126" i="3" s="1"/>
  <c r="N126" i="3" s="1"/>
  <c r="B127" i="3"/>
  <c r="I126" i="3"/>
  <c r="K125" i="3"/>
  <c r="K175" i="1"/>
  <c r="B176" i="1"/>
  <c r="I175" i="1"/>
  <c r="J176" i="1" s="1"/>
  <c r="M176" i="1" s="1"/>
  <c r="N176" i="1" s="1"/>
  <c r="E110" i="1"/>
  <c r="F110" i="1" s="1"/>
  <c r="G110" i="1" s="1"/>
  <c r="O110" i="1" s="1"/>
  <c r="E117" i="4" l="1"/>
  <c r="F117" i="4" s="1"/>
  <c r="G117" i="4" s="1"/>
  <c r="O116" i="4"/>
  <c r="J128" i="4"/>
  <c r="M128" i="4" s="1"/>
  <c r="N128" i="4" s="1"/>
  <c r="B129" i="4"/>
  <c r="I128" i="4"/>
  <c r="K127" i="4"/>
  <c r="E116" i="3"/>
  <c r="F116" i="3" s="1"/>
  <c r="G116" i="3"/>
  <c r="O115" i="3"/>
  <c r="J127" i="3"/>
  <c r="M127" i="3" s="1"/>
  <c r="N127" i="3" s="1"/>
  <c r="B128" i="3"/>
  <c r="I127" i="3"/>
  <c r="K126" i="3"/>
  <c r="B177" i="1"/>
  <c r="I176" i="1"/>
  <c r="J177" i="1" s="1"/>
  <c r="M177" i="1" s="1"/>
  <c r="N177" i="1" s="1"/>
  <c r="K176" i="1"/>
  <c r="E111" i="1"/>
  <c r="F111" i="1" s="1"/>
  <c r="G111" i="1" s="1"/>
  <c r="O111" i="1" s="1"/>
  <c r="E118" i="4" l="1"/>
  <c r="F118" i="4" s="1"/>
  <c r="G118" i="4" s="1"/>
  <c r="O117" i="4"/>
  <c r="I129" i="4"/>
  <c r="B130" i="4"/>
  <c r="J129" i="4"/>
  <c r="M129" i="4" s="1"/>
  <c r="N129" i="4" s="1"/>
  <c r="K128" i="4"/>
  <c r="J128" i="3"/>
  <c r="M128" i="3" s="1"/>
  <c r="N128" i="3" s="1"/>
  <c r="E117" i="3"/>
  <c r="F117" i="3" s="1"/>
  <c r="G117" i="3" s="1"/>
  <c r="O116" i="3"/>
  <c r="I128" i="3"/>
  <c r="B129" i="3"/>
  <c r="K127" i="3"/>
  <c r="K177" i="1"/>
  <c r="B178" i="1"/>
  <c r="I177" i="1"/>
  <c r="J178" i="1" s="1"/>
  <c r="M178" i="1" s="1"/>
  <c r="N178" i="1" s="1"/>
  <c r="E112" i="1"/>
  <c r="F112" i="1" s="1"/>
  <c r="G112" i="1" s="1"/>
  <c r="O112" i="1" s="1"/>
  <c r="E119" i="4" l="1"/>
  <c r="F119" i="4" s="1"/>
  <c r="G119" i="4" s="1"/>
  <c r="O118" i="4"/>
  <c r="B131" i="4"/>
  <c r="I130" i="4"/>
  <c r="J130" i="4"/>
  <c r="M130" i="4" s="1"/>
  <c r="N130" i="4" s="1"/>
  <c r="K129" i="4"/>
  <c r="E118" i="3"/>
  <c r="F118" i="3" s="1"/>
  <c r="G118" i="3"/>
  <c r="O117" i="3"/>
  <c r="J129" i="3"/>
  <c r="M129" i="3" s="1"/>
  <c r="N129" i="3" s="1"/>
  <c r="B130" i="3"/>
  <c r="I129" i="3"/>
  <c r="K128" i="3"/>
  <c r="B179" i="1"/>
  <c r="I178" i="1"/>
  <c r="J179" i="1" s="1"/>
  <c r="M179" i="1" s="1"/>
  <c r="N179" i="1" s="1"/>
  <c r="K178" i="1"/>
  <c r="E113" i="1"/>
  <c r="F113" i="1" s="1"/>
  <c r="G113" i="1" s="1"/>
  <c r="O113" i="1" s="1"/>
  <c r="E120" i="4" l="1"/>
  <c r="F120" i="4" s="1"/>
  <c r="G120" i="4" s="1"/>
  <c r="O119" i="4"/>
  <c r="J131" i="4"/>
  <c r="M131" i="4" s="1"/>
  <c r="N131" i="4" s="1"/>
  <c r="I131" i="4"/>
  <c r="B132" i="4"/>
  <c r="K130" i="4"/>
  <c r="I130" i="3"/>
  <c r="B131" i="3"/>
  <c r="E119" i="3"/>
  <c r="F119" i="3" s="1"/>
  <c r="G119" i="3"/>
  <c r="O118" i="3"/>
  <c r="J130" i="3"/>
  <c r="M130" i="3" s="1"/>
  <c r="N130" i="3" s="1"/>
  <c r="K129" i="3"/>
  <c r="K179" i="1"/>
  <c r="B180" i="1"/>
  <c r="I179" i="1"/>
  <c r="J180" i="1" s="1"/>
  <c r="M180" i="1" s="1"/>
  <c r="N180" i="1" s="1"/>
  <c r="E114" i="1"/>
  <c r="F114" i="1" s="1"/>
  <c r="G114" i="1" s="1"/>
  <c r="O114" i="1" s="1"/>
  <c r="E121" i="4" l="1"/>
  <c r="F121" i="4" s="1"/>
  <c r="G121" i="4"/>
  <c r="O120" i="4"/>
  <c r="I132" i="4"/>
  <c r="B133" i="4"/>
  <c r="J132" i="4"/>
  <c r="M132" i="4" s="1"/>
  <c r="N132" i="4" s="1"/>
  <c r="K131" i="4"/>
  <c r="J131" i="3"/>
  <c r="M131" i="3" s="1"/>
  <c r="N131" i="3" s="1"/>
  <c r="E120" i="3"/>
  <c r="F120" i="3" s="1"/>
  <c r="G120" i="3"/>
  <c r="O119" i="3"/>
  <c r="B132" i="3"/>
  <c r="I131" i="3"/>
  <c r="K130" i="3"/>
  <c r="B181" i="1"/>
  <c r="I180" i="1"/>
  <c r="J181" i="1" s="1"/>
  <c r="M181" i="1" s="1"/>
  <c r="K180" i="1"/>
  <c r="E115" i="1"/>
  <c r="F115" i="1" s="1"/>
  <c r="G115" i="1" s="1"/>
  <c r="O115" i="1" s="1"/>
  <c r="N181" i="1" l="1"/>
  <c r="B277" i="1"/>
  <c r="D277" i="1" s="1"/>
  <c r="E122" i="4"/>
  <c r="F122" i="4" s="1"/>
  <c r="G122" i="4" s="1"/>
  <c r="O121" i="4"/>
  <c r="J133" i="4"/>
  <c r="M133" i="4" s="1"/>
  <c r="B134" i="4"/>
  <c r="I133" i="4"/>
  <c r="K132" i="4"/>
  <c r="J132" i="3"/>
  <c r="M132" i="3" s="1"/>
  <c r="N132" i="3" s="1"/>
  <c r="B133" i="3"/>
  <c r="I132" i="3"/>
  <c r="E121" i="3"/>
  <c r="F121" i="3" s="1"/>
  <c r="G121" i="3" s="1"/>
  <c r="O120" i="3"/>
  <c r="K131" i="3"/>
  <c r="K181" i="1"/>
  <c r="B182" i="1"/>
  <c r="I181" i="1"/>
  <c r="J182" i="1" s="1"/>
  <c r="M182" i="1" s="1"/>
  <c r="N182" i="1" s="1"/>
  <c r="E116" i="1"/>
  <c r="F116" i="1" s="1"/>
  <c r="G116" i="1" s="1"/>
  <c r="O116" i="1" s="1"/>
  <c r="N133" i="4" l="1"/>
  <c r="B273" i="4"/>
  <c r="D273" i="4" s="1"/>
  <c r="E123" i="4"/>
  <c r="F123" i="4" s="1"/>
  <c r="G123" i="4" s="1"/>
  <c r="O122" i="4"/>
  <c r="J134" i="4"/>
  <c r="M134" i="4" s="1"/>
  <c r="N134" i="4" s="1"/>
  <c r="I134" i="4"/>
  <c r="B135" i="4"/>
  <c r="K133" i="4"/>
  <c r="E122" i="3"/>
  <c r="F122" i="3" s="1"/>
  <c r="G122" i="3" s="1"/>
  <c r="O121" i="3"/>
  <c r="J133" i="3"/>
  <c r="M133" i="3" s="1"/>
  <c r="B134" i="3"/>
  <c r="I133" i="3"/>
  <c r="K132" i="3"/>
  <c r="B183" i="1"/>
  <c r="I182" i="1"/>
  <c r="J183" i="1" s="1"/>
  <c r="M183" i="1" s="1"/>
  <c r="N183" i="1" s="1"/>
  <c r="K182" i="1"/>
  <c r="E117" i="1"/>
  <c r="F117" i="1" s="1"/>
  <c r="G117" i="1" s="1"/>
  <c r="O117" i="1" s="1"/>
  <c r="N133" i="3" l="1"/>
  <c r="B273" i="3"/>
  <c r="D273" i="3" s="1"/>
  <c r="E124" i="4"/>
  <c r="F124" i="4" s="1"/>
  <c r="G124" i="4" s="1"/>
  <c r="O123" i="4"/>
  <c r="J135" i="4"/>
  <c r="M135" i="4" s="1"/>
  <c r="N135" i="4" s="1"/>
  <c r="I135" i="4"/>
  <c r="B136" i="4"/>
  <c r="K134" i="4"/>
  <c r="B135" i="3"/>
  <c r="I134" i="3"/>
  <c r="E123" i="3"/>
  <c r="F123" i="3" s="1"/>
  <c r="G123" i="3" s="1"/>
  <c r="O122" i="3"/>
  <c r="J134" i="3"/>
  <c r="M134" i="3" s="1"/>
  <c r="N134" i="3" s="1"/>
  <c r="K133" i="3"/>
  <c r="K183" i="1"/>
  <c r="B184" i="1"/>
  <c r="I183" i="1"/>
  <c r="J184" i="1" s="1"/>
  <c r="M184" i="1" s="1"/>
  <c r="N184" i="1" s="1"/>
  <c r="E118" i="1"/>
  <c r="F118" i="1" s="1"/>
  <c r="G118" i="1" s="1"/>
  <c r="O118" i="1" s="1"/>
  <c r="E125" i="4" l="1"/>
  <c r="F125" i="4" s="1"/>
  <c r="G125" i="4" s="1"/>
  <c r="O124" i="4"/>
  <c r="I136" i="4"/>
  <c r="B137" i="4"/>
  <c r="J136" i="4"/>
  <c r="M136" i="4" s="1"/>
  <c r="N136" i="4" s="1"/>
  <c r="K135" i="4"/>
  <c r="E124" i="3"/>
  <c r="F124" i="3" s="1"/>
  <c r="G124" i="3" s="1"/>
  <c r="O123" i="3"/>
  <c r="J135" i="3"/>
  <c r="M135" i="3" s="1"/>
  <c r="N135" i="3" s="1"/>
  <c r="B136" i="3"/>
  <c r="I135" i="3"/>
  <c r="K134" i="3"/>
  <c r="B185" i="1"/>
  <c r="I184" i="1"/>
  <c r="J185" i="1" s="1"/>
  <c r="M185" i="1" s="1"/>
  <c r="N185" i="1" s="1"/>
  <c r="K184" i="1"/>
  <c r="E119" i="1"/>
  <c r="E126" i="4" l="1"/>
  <c r="F126" i="4" s="1"/>
  <c r="G126" i="4" s="1"/>
  <c r="O125" i="4"/>
  <c r="I137" i="4"/>
  <c r="B138" i="4"/>
  <c r="J137" i="4"/>
  <c r="M137" i="4" s="1"/>
  <c r="N137" i="4" s="1"/>
  <c r="K136" i="4"/>
  <c r="E125" i="3"/>
  <c r="F125" i="3" s="1"/>
  <c r="G125" i="3" s="1"/>
  <c r="O124" i="3"/>
  <c r="I136" i="3"/>
  <c r="B137" i="3"/>
  <c r="J136" i="3"/>
  <c r="M136" i="3" s="1"/>
  <c r="N136" i="3" s="1"/>
  <c r="K135" i="3"/>
  <c r="K185" i="1"/>
  <c r="B186" i="1"/>
  <c r="I185" i="1"/>
  <c r="J186" i="1" s="1"/>
  <c r="M186" i="1" s="1"/>
  <c r="N186" i="1" s="1"/>
  <c r="F119" i="1"/>
  <c r="G119" i="1" s="1"/>
  <c r="O119" i="1" s="1"/>
  <c r="E127" i="4" l="1"/>
  <c r="F127" i="4" s="1"/>
  <c r="G127" i="4" s="1"/>
  <c r="O126" i="4"/>
  <c r="J138" i="4"/>
  <c r="M138" i="4" s="1"/>
  <c r="N138" i="4" s="1"/>
  <c r="B139" i="4"/>
  <c r="I138" i="4"/>
  <c r="K137" i="4"/>
  <c r="E126" i="3"/>
  <c r="F126" i="3" s="1"/>
  <c r="G126" i="3" s="1"/>
  <c r="O125" i="3"/>
  <c r="J137" i="3"/>
  <c r="M137" i="3" s="1"/>
  <c r="N137" i="3" s="1"/>
  <c r="B138" i="3"/>
  <c r="I137" i="3"/>
  <c r="K136" i="3"/>
  <c r="B187" i="1"/>
  <c r="I186" i="1"/>
  <c r="J187" i="1" s="1"/>
  <c r="M187" i="1" s="1"/>
  <c r="N187" i="1" s="1"/>
  <c r="K186" i="1"/>
  <c r="E120" i="1"/>
  <c r="F120" i="1" s="1"/>
  <c r="G120" i="1" s="1"/>
  <c r="O120" i="1" s="1"/>
  <c r="E128" i="4" l="1"/>
  <c r="F128" i="4" s="1"/>
  <c r="G128" i="4" s="1"/>
  <c r="O127" i="4"/>
  <c r="J139" i="4"/>
  <c r="M139" i="4" s="1"/>
  <c r="N139" i="4" s="1"/>
  <c r="B140" i="4"/>
  <c r="I139" i="4"/>
  <c r="K138" i="4"/>
  <c r="E127" i="3"/>
  <c r="F127" i="3" s="1"/>
  <c r="G127" i="3" s="1"/>
  <c r="O126" i="3"/>
  <c r="I138" i="3"/>
  <c r="B139" i="3"/>
  <c r="J138" i="3"/>
  <c r="M138" i="3" s="1"/>
  <c r="N138" i="3" s="1"/>
  <c r="K137" i="3"/>
  <c r="K187" i="1"/>
  <c r="B188" i="1"/>
  <c r="I187" i="1"/>
  <c r="J188" i="1" s="1"/>
  <c r="M188" i="1" s="1"/>
  <c r="N188" i="1" s="1"/>
  <c r="E121" i="1"/>
  <c r="F121" i="1" s="1"/>
  <c r="G121" i="1" s="1"/>
  <c r="O121" i="1" s="1"/>
  <c r="E129" i="4" l="1"/>
  <c r="F129" i="4" s="1"/>
  <c r="G129" i="4" s="1"/>
  <c r="O128" i="4"/>
  <c r="J140" i="4"/>
  <c r="M140" i="4" s="1"/>
  <c r="N140" i="4" s="1"/>
  <c r="B141" i="4"/>
  <c r="I140" i="4"/>
  <c r="K139" i="4"/>
  <c r="E128" i="3"/>
  <c r="F128" i="3" s="1"/>
  <c r="G128" i="3" s="1"/>
  <c r="O127" i="3"/>
  <c r="B140" i="3"/>
  <c r="I139" i="3"/>
  <c r="J139" i="3"/>
  <c r="M139" i="3" s="1"/>
  <c r="N139" i="3" s="1"/>
  <c r="K138" i="3"/>
  <c r="B189" i="1"/>
  <c r="I188" i="1"/>
  <c r="J189" i="1" s="1"/>
  <c r="M189" i="1" s="1"/>
  <c r="N189" i="1" s="1"/>
  <c r="K188" i="1"/>
  <c r="E122" i="1"/>
  <c r="E130" i="4" l="1"/>
  <c r="F130" i="4" s="1"/>
  <c r="G130" i="4" s="1"/>
  <c r="O129" i="4"/>
  <c r="B142" i="4"/>
  <c r="I141" i="4"/>
  <c r="J141" i="4"/>
  <c r="M141" i="4" s="1"/>
  <c r="N141" i="4" s="1"/>
  <c r="K140" i="4"/>
  <c r="B141" i="3"/>
  <c r="I140" i="3"/>
  <c r="E129" i="3"/>
  <c r="F129" i="3" s="1"/>
  <c r="G129" i="3"/>
  <c r="O128" i="3"/>
  <c r="J140" i="3"/>
  <c r="M140" i="3" s="1"/>
  <c r="N140" i="3" s="1"/>
  <c r="K139" i="3"/>
  <c r="K189" i="1"/>
  <c r="B190" i="1"/>
  <c r="I189" i="1"/>
  <c r="J190" i="1" s="1"/>
  <c r="M190" i="1" s="1"/>
  <c r="N190" i="1" s="1"/>
  <c r="F122" i="1"/>
  <c r="G122" i="1" s="1"/>
  <c r="O122" i="1" s="1"/>
  <c r="E131" i="4" l="1"/>
  <c r="F131" i="4" s="1"/>
  <c r="G131" i="4" s="1"/>
  <c r="O130" i="4"/>
  <c r="J142" i="4"/>
  <c r="M142" i="4" s="1"/>
  <c r="N142" i="4" s="1"/>
  <c r="B143" i="4"/>
  <c r="I142" i="4"/>
  <c r="K141" i="4"/>
  <c r="E130" i="3"/>
  <c r="F130" i="3" s="1"/>
  <c r="G130" i="3" s="1"/>
  <c r="O129" i="3"/>
  <c r="B142" i="3"/>
  <c r="I141" i="3"/>
  <c r="J141" i="3"/>
  <c r="M141" i="3" s="1"/>
  <c r="N141" i="3" s="1"/>
  <c r="K140" i="3"/>
  <c r="B191" i="1"/>
  <c r="I190" i="1"/>
  <c r="J191" i="1" s="1"/>
  <c r="M191" i="1" s="1"/>
  <c r="N191" i="1" s="1"/>
  <c r="K190" i="1"/>
  <c r="E123" i="1"/>
  <c r="F123" i="1" s="1"/>
  <c r="G123" i="1" s="1"/>
  <c r="O123" i="1" s="1"/>
  <c r="E132" i="4" l="1"/>
  <c r="F132" i="4" s="1"/>
  <c r="G132" i="4"/>
  <c r="O131" i="4"/>
  <c r="J143" i="4"/>
  <c r="M143" i="4" s="1"/>
  <c r="N143" i="4" s="1"/>
  <c r="B144" i="4"/>
  <c r="I143" i="4"/>
  <c r="K142" i="4"/>
  <c r="E131" i="3"/>
  <c r="F131" i="3" s="1"/>
  <c r="G131" i="3" s="1"/>
  <c r="O130" i="3"/>
  <c r="J142" i="3"/>
  <c r="M142" i="3" s="1"/>
  <c r="N142" i="3" s="1"/>
  <c r="B143" i="3"/>
  <c r="I142" i="3"/>
  <c r="K141" i="3"/>
  <c r="K191" i="1"/>
  <c r="B192" i="1"/>
  <c r="I191" i="1"/>
  <c r="J192" i="1" s="1"/>
  <c r="M192" i="1" s="1"/>
  <c r="N192" i="1" s="1"/>
  <c r="E124" i="1"/>
  <c r="F124" i="1" s="1"/>
  <c r="G124" i="1" s="1"/>
  <c r="O124" i="1" s="1"/>
  <c r="E133" i="4" l="1"/>
  <c r="F133" i="4" s="1"/>
  <c r="G133" i="4" s="1"/>
  <c r="O132" i="4"/>
  <c r="J144" i="4"/>
  <c r="M144" i="4" s="1"/>
  <c r="N144" i="4" s="1"/>
  <c r="B145" i="4"/>
  <c r="I144" i="4"/>
  <c r="K143" i="4"/>
  <c r="E132" i="3"/>
  <c r="F132" i="3" s="1"/>
  <c r="G132" i="3" s="1"/>
  <c r="O131" i="3"/>
  <c r="B144" i="3"/>
  <c r="I143" i="3"/>
  <c r="J143" i="3"/>
  <c r="M143" i="3" s="1"/>
  <c r="N143" i="3" s="1"/>
  <c r="K142" i="3"/>
  <c r="B193" i="1"/>
  <c r="I192" i="1"/>
  <c r="J193" i="1" s="1"/>
  <c r="M193" i="1" s="1"/>
  <c r="K192" i="1"/>
  <c r="E125" i="1"/>
  <c r="F125" i="1" s="1"/>
  <c r="G125" i="1" s="1"/>
  <c r="O125" i="1" s="1"/>
  <c r="N193" i="1" l="1"/>
  <c r="B278" i="1"/>
  <c r="D278" i="1" s="1"/>
  <c r="E134" i="4"/>
  <c r="F134" i="4" s="1"/>
  <c r="G134" i="4" s="1"/>
  <c r="O133" i="4"/>
  <c r="J145" i="4"/>
  <c r="M145" i="4" s="1"/>
  <c r="B146" i="4"/>
  <c r="I145" i="4"/>
  <c r="K144" i="4"/>
  <c r="E133" i="3"/>
  <c r="F133" i="3" s="1"/>
  <c r="G133" i="3" s="1"/>
  <c r="O132" i="3"/>
  <c r="J144" i="3"/>
  <c r="M144" i="3" s="1"/>
  <c r="N144" i="3" s="1"/>
  <c r="I144" i="3"/>
  <c r="B145" i="3"/>
  <c r="K143" i="3"/>
  <c r="K193" i="1"/>
  <c r="B194" i="1"/>
  <c r="I193" i="1"/>
  <c r="J194" i="1" s="1"/>
  <c r="M194" i="1" s="1"/>
  <c r="N194" i="1" s="1"/>
  <c r="E126" i="1"/>
  <c r="F126" i="1" s="1"/>
  <c r="G126" i="1" s="1"/>
  <c r="O126" i="1" s="1"/>
  <c r="N145" i="4" l="1"/>
  <c r="B274" i="4"/>
  <c r="D274" i="4" s="1"/>
  <c r="E135" i="4"/>
  <c r="F135" i="4" s="1"/>
  <c r="G135" i="4" s="1"/>
  <c r="O134" i="4"/>
  <c r="J146" i="4"/>
  <c r="M146" i="4" s="1"/>
  <c r="N146" i="4" s="1"/>
  <c r="B147" i="4"/>
  <c r="I146" i="4"/>
  <c r="K145" i="4"/>
  <c r="E134" i="3"/>
  <c r="F134" i="3" s="1"/>
  <c r="G134" i="3" s="1"/>
  <c r="O133" i="3"/>
  <c r="B146" i="3"/>
  <c r="I145" i="3"/>
  <c r="J145" i="3"/>
  <c r="M145" i="3" s="1"/>
  <c r="K144" i="3"/>
  <c r="B195" i="1"/>
  <c r="I194" i="1"/>
  <c r="J195" i="1" s="1"/>
  <c r="M195" i="1" s="1"/>
  <c r="N195" i="1" s="1"/>
  <c r="K194" i="1"/>
  <c r="E127" i="1"/>
  <c r="F127" i="1" s="1"/>
  <c r="G127" i="1" s="1"/>
  <c r="O127" i="1" s="1"/>
  <c r="N145" i="3" l="1"/>
  <c r="B274" i="3"/>
  <c r="D274" i="3" s="1"/>
  <c r="E136" i="4"/>
  <c r="F136" i="4" s="1"/>
  <c r="G136" i="4" s="1"/>
  <c r="O135" i="4"/>
  <c r="B148" i="4"/>
  <c r="I147" i="4"/>
  <c r="J147" i="4"/>
  <c r="M147" i="4" s="1"/>
  <c r="N147" i="4" s="1"/>
  <c r="K146" i="4"/>
  <c r="E135" i="3"/>
  <c r="F135" i="3" s="1"/>
  <c r="G135" i="3" s="1"/>
  <c r="O134" i="3"/>
  <c r="J146" i="3"/>
  <c r="M146" i="3" s="1"/>
  <c r="N146" i="3" s="1"/>
  <c r="I146" i="3"/>
  <c r="B147" i="3"/>
  <c r="K145" i="3"/>
  <c r="K195" i="1"/>
  <c r="B196" i="1"/>
  <c r="I195" i="1"/>
  <c r="J196" i="1" s="1"/>
  <c r="M196" i="1" s="1"/>
  <c r="N196" i="1" s="1"/>
  <c r="E128" i="1"/>
  <c r="F128" i="1" s="1"/>
  <c r="G128" i="1" s="1"/>
  <c r="O128" i="1" s="1"/>
  <c r="E137" i="4" l="1"/>
  <c r="F137" i="4" s="1"/>
  <c r="G137" i="4" s="1"/>
  <c r="O136" i="4"/>
  <c r="I148" i="4"/>
  <c r="B149" i="4"/>
  <c r="J148" i="4"/>
  <c r="M148" i="4" s="1"/>
  <c r="N148" i="4" s="1"/>
  <c r="K147" i="4"/>
  <c r="E136" i="3"/>
  <c r="F136" i="3" s="1"/>
  <c r="G136" i="3" s="1"/>
  <c r="O135" i="3"/>
  <c r="B148" i="3"/>
  <c r="I147" i="3"/>
  <c r="J147" i="3"/>
  <c r="M147" i="3" s="1"/>
  <c r="N147" i="3" s="1"/>
  <c r="K146" i="3"/>
  <c r="B197" i="1"/>
  <c r="I196" i="1"/>
  <c r="J197" i="1" s="1"/>
  <c r="M197" i="1" s="1"/>
  <c r="N197" i="1" s="1"/>
  <c r="K196" i="1"/>
  <c r="E129" i="1"/>
  <c r="F129" i="1" s="1"/>
  <c r="G129" i="1" s="1"/>
  <c r="O129" i="1" s="1"/>
  <c r="E138" i="4" l="1"/>
  <c r="F138" i="4" s="1"/>
  <c r="G138" i="4" s="1"/>
  <c r="O137" i="4"/>
  <c r="J149" i="4"/>
  <c r="M149" i="4" s="1"/>
  <c r="N149" i="4" s="1"/>
  <c r="B150" i="4"/>
  <c r="I149" i="4"/>
  <c r="K148" i="4"/>
  <c r="E137" i="3"/>
  <c r="F137" i="3" s="1"/>
  <c r="G137" i="3" s="1"/>
  <c r="O136" i="3"/>
  <c r="J148" i="3"/>
  <c r="M148" i="3" s="1"/>
  <c r="N148" i="3" s="1"/>
  <c r="B149" i="3"/>
  <c r="I148" i="3"/>
  <c r="K147" i="3"/>
  <c r="K197" i="1"/>
  <c r="B198" i="1"/>
  <c r="I197" i="1"/>
  <c r="J198" i="1" s="1"/>
  <c r="M198" i="1" s="1"/>
  <c r="N198" i="1" s="1"/>
  <c r="E130" i="1"/>
  <c r="F130" i="1" s="1"/>
  <c r="G130" i="1" s="1"/>
  <c r="O130" i="1" s="1"/>
  <c r="E139" i="4" l="1"/>
  <c r="F139" i="4" s="1"/>
  <c r="G139" i="4" s="1"/>
  <c r="O138" i="4"/>
  <c r="I150" i="4"/>
  <c r="B151" i="4"/>
  <c r="J150" i="4"/>
  <c r="M150" i="4" s="1"/>
  <c r="N150" i="4" s="1"/>
  <c r="K149" i="4"/>
  <c r="E138" i="3"/>
  <c r="F138" i="3" s="1"/>
  <c r="G138" i="3" s="1"/>
  <c r="O137" i="3"/>
  <c r="J149" i="3"/>
  <c r="M149" i="3" s="1"/>
  <c r="N149" i="3" s="1"/>
  <c r="B150" i="3"/>
  <c r="I149" i="3"/>
  <c r="K148" i="3"/>
  <c r="B199" i="1"/>
  <c r="I198" i="1"/>
  <c r="J199" i="1" s="1"/>
  <c r="M199" i="1" s="1"/>
  <c r="N199" i="1" s="1"/>
  <c r="K198" i="1"/>
  <c r="E131" i="1"/>
  <c r="F131" i="1" s="1"/>
  <c r="G131" i="1" s="1"/>
  <c r="O131" i="1" s="1"/>
  <c r="E140" i="4" l="1"/>
  <c r="F140" i="4" s="1"/>
  <c r="G140" i="4" s="1"/>
  <c r="O139" i="4"/>
  <c r="I151" i="4"/>
  <c r="B152" i="4"/>
  <c r="J151" i="4"/>
  <c r="M151" i="4" s="1"/>
  <c r="N151" i="4" s="1"/>
  <c r="K150" i="4"/>
  <c r="E139" i="3"/>
  <c r="F139" i="3" s="1"/>
  <c r="G139" i="3" s="1"/>
  <c r="O138" i="3"/>
  <c r="B151" i="3"/>
  <c r="I150" i="3"/>
  <c r="J150" i="3"/>
  <c r="M150" i="3" s="1"/>
  <c r="N150" i="3" s="1"/>
  <c r="K149" i="3"/>
  <c r="K199" i="1"/>
  <c r="B200" i="1"/>
  <c r="I199" i="1"/>
  <c r="J200" i="1" s="1"/>
  <c r="M200" i="1" s="1"/>
  <c r="N200" i="1" s="1"/>
  <c r="E132" i="1"/>
  <c r="E141" i="4" l="1"/>
  <c r="F141" i="4" s="1"/>
  <c r="G141" i="4" s="1"/>
  <c r="O140" i="4"/>
  <c r="J152" i="4"/>
  <c r="M152" i="4" s="1"/>
  <c r="N152" i="4" s="1"/>
  <c r="B153" i="4"/>
  <c r="I152" i="4"/>
  <c r="K151" i="4"/>
  <c r="E140" i="3"/>
  <c r="F140" i="3" s="1"/>
  <c r="G140" i="3" s="1"/>
  <c r="O139" i="3"/>
  <c r="J151" i="3"/>
  <c r="M151" i="3" s="1"/>
  <c r="N151" i="3" s="1"/>
  <c r="B152" i="3"/>
  <c r="I151" i="3"/>
  <c r="K150" i="3"/>
  <c r="B201" i="1"/>
  <c r="I200" i="1"/>
  <c r="J201" i="1" s="1"/>
  <c r="M201" i="1" s="1"/>
  <c r="N201" i="1" s="1"/>
  <c r="K200" i="1"/>
  <c r="F132" i="1"/>
  <c r="G132" i="1" s="1"/>
  <c r="O132" i="1" s="1"/>
  <c r="E142" i="4" l="1"/>
  <c r="F142" i="4" s="1"/>
  <c r="G142" i="4" s="1"/>
  <c r="O141" i="4"/>
  <c r="J153" i="4"/>
  <c r="M153" i="4" s="1"/>
  <c r="N153" i="4" s="1"/>
  <c r="I153" i="4"/>
  <c r="B154" i="4"/>
  <c r="K152" i="4"/>
  <c r="E141" i="3"/>
  <c r="F141" i="3" s="1"/>
  <c r="G141" i="3" s="1"/>
  <c r="O140" i="3"/>
  <c r="J152" i="3"/>
  <c r="M152" i="3" s="1"/>
  <c r="N152" i="3" s="1"/>
  <c r="B153" i="3"/>
  <c r="I152" i="3"/>
  <c r="K151" i="3"/>
  <c r="K201" i="1"/>
  <c r="B202" i="1"/>
  <c r="I201" i="1"/>
  <c r="J202" i="1" s="1"/>
  <c r="M202" i="1" s="1"/>
  <c r="N202" i="1" s="1"/>
  <c r="E133" i="1"/>
  <c r="F133" i="1" s="1"/>
  <c r="G133" i="1" s="1"/>
  <c r="O133" i="1" s="1"/>
  <c r="E143" i="4" l="1"/>
  <c r="F143" i="4" s="1"/>
  <c r="G143" i="4" s="1"/>
  <c r="O142" i="4"/>
  <c r="J154" i="4"/>
  <c r="M154" i="4" s="1"/>
  <c r="N154" i="4" s="1"/>
  <c r="B155" i="4"/>
  <c r="I154" i="4"/>
  <c r="K153" i="4"/>
  <c r="E142" i="3"/>
  <c r="F142" i="3" s="1"/>
  <c r="G142" i="3" s="1"/>
  <c r="O141" i="3"/>
  <c r="J153" i="3"/>
  <c r="M153" i="3" s="1"/>
  <c r="N153" i="3" s="1"/>
  <c r="B154" i="3"/>
  <c r="I153" i="3"/>
  <c r="K152" i="3"/>
  <c r="B203" i="1"/>
  <c r="I202" i="1"/>
  <c r="J203" i="1" s="1"/>
  <c r="M203" i="1" s="1"/>
  <c r="N203" i="1" s="1"/>
  <c r="K202" i="1"/>
  <c r="E134" i="1"/>
  <c r="E144" i="4" l="1"/>
  <c r="F144" i="4" s="1"/>
  <c r="G144" i="4"/>
  <c r="O143" i="4"/>
  <c r="J155" i="4"/>
  <c r="M155" i="4" s="1"/>
  <c r="N155" i="4" s="1"/>
  <c r="B156" i="4"/>
  <c r="I155" i="4"/>
  <c r="K154" i="4"/>
  <c r="E143" i="3"/>
  <c r="F143" i="3" s="1"/>
  <c r="G143" i="3" s="1"/>
  <c r="O142" i="3"/>
  <c r="I154" i="3"/>
  <c r="B155" i="3"/>
  <c r="J154" i="3"/>
  <c r="M154" i="3" s="1"/>
  <c r="N154" i="3" s="1"/>
  <c r="K153" i="3"/>
  <c r="K203" i="1"/>
  <c r="B204" i="1"/>
  <c r="I203" i="1"/>
  <c r="J204" i="1" s="1"/>
  <c r="M204" i="1" s="1"/>
  <c r="N204" i="1" s="1"/>
  <c r="F134" i="1"/>
  <c r="G134" i="1" s="1"/>
  <c r="O134" i="1" s="1"/>
  <c r="J156" i="4" l="1"/>
  <c r="M156" i="4" s="1"/>
  <c r="N156" i="4" s="1"/>
  <c r="I156" i="4"/>
  <c r="B157" i="4"/>
  <c r="E145" i="4"/>
  <c r="F145" i="4" s="1"/>
  <c r="G145" i="4" s="1"/>
  <c r="O144" i="4"/>
  <c r="K155" i="4"/>
  <c r="E144" i="3"/>
  <c r="F144" i="3" s="1"/>
  <c r="G144" i="3" s="1"/>
  <c r="O143" i="3"/>
  <c r="J155" i="3"/>
  <c r="M155" i="3" s="1"/>
  <c r="N155" i="3" s="1"/>
  <c r="B156" i="3"/>
  <c r="I155" i="3"/>
  <c r="K154" i="3"/>
  <c r="B205" i="1"/>
  <c r="I204" i="1"/>
  <c r="J205" i="1" s="1"/>
  <c r="M205" i="1" s="1"/>
  <c r="K204" i="1"/>
  <c r="E135" i="1"/>
  <c r="F135" i="1" s="1"/>
  <c r="G135" i="1" s="1"/>
  <c r="O135" i="1" s="1"/>
  <c r="N205" i="1" l="1"/>
  <c r="B279" i="1"/>
  <c r="D279" i="1" s="1"/>
  <c r="E146" i="4"/>
  <c r="F146" i="4" s="1"/>
  <c r="G146" i="4"/>
  <c r="O145" i="4"/>
  <c r="I157" i="4"/>
  <c r="B158" i="4"/>
  <c r="J157" i="4"/>
  <c r="M157" i="4" s="1"/>
  <c r="K156" i="4"/>
  <c r="E145" i="3"/>
  <c r="F145" i="3" s="1"/>
  <c r="G145" i="3" s="1"/>
  <c r="O144" i="3"/>
  <c r="J156" i="3"/>
  <c r="M156" i="3" s="1"/>
  <c r="N156" i="3" s="1"/>
  <c r="B157" i="3"/>
  <c r="I156" i="3"/>
  <c r="K155" i="3"/>
  <c r="K205" i="1"/>
  <c r="B206" i="1"/>
  <c r="I205" i="1"/>
  <c r="J206" i="1" s="1"/>
  <c r="M206" i="1" s="1"/>
  <c r="N206" i="1" s="1"/>
  <c r="E136" i="1"/>
  <c r="N157" i="4" l="1"/>
  <c r="B275" i="4"/>
  <c r="D275" i="4" s="1"/>
  <c r="J158" i="4"/>
  <c r="M158" i="4" s="1"/>
  <c r="N158" i="4" s="1"/>
  <c r="E147" i="4"/>
  <c r="F147" i="4" s="1"/>
  <c r="G147" i="4" s="1"/>
  <c r="O146" i="4"/>
  <c r="I158" i="4"/>
  <c r="B159" i="4"/>
  <c r="K157" i="4"/>
  <c r="E146" i="3"/>
  <c r="F146" i="3" s="1"/>
  <c r="G146" i="3" s="1"/>
  <c r="O145" i="3"/>
  <c r="B158" i="3"/>
  <c r="I157" i="3"/>
  <c r="J157" i="3"/>
  <c r="M157" i="3" s="1"/>
  <c r="K156" i="3"/>
  <c r="B207" i="1"/>
  <c r="I206" i="1"/>
  <c r="J207" i="1" s="1"/>
  <c r="M207" i="1" s="1"/>
  <c r="N207" i="1" s="1"/>
  <c r="K206" i="1"/>
  <c r="F136" i="1"/>
  <c r="G136" i="1" s="1"/>
  <c r="O136" i="1" s="1"/>
  <c r="N157" i="3" l="1"/>
  <c r="B275" i="3"/>
  <c r="D275" i="3" s="1"/>
  <c r="E148" i="4"/>
  <c r="F148" i="4" s="1"/>
  <c r="G148" i="4"/>
  <c r="O147" i="4"/>
  <c r="J159" i="4"/>
  <c r="M159" i="4" s="1"/>
  <c r="N159" i="4" s="1"/>
  <c r="B160" i="4"/>
  <c r="I159" i="4"/>
  <c r="K158" i="4"/>
  <c r="E147" i="3"/>
  <c r="F147" i="3" s="1"/>
  <c r="G147" i="3" s="1"/>
  <c r="O146" i="3"/>
  <c r="J158" i="3"/>
  <c r="M158" i="3" s="1"/>
  <c r="N158" i="3" s="1"/>
  <c r="B159" i="3"/>
  <c r="I158" i="3"/>
  <c r="K157" i="3"/>
  <c r="K207" i="1"/>
  <c r="B208" i="1"/>
  <c r="I207" i="1"/>
  <c r="J208" i="1" s="1"/>
  <c r="M208" i="1" s="1"/>
  <c r="N208" i="1" s="1"/>
  <c r="E137" i="1"/>
  <c r="J160" i="4" l="1"/>
  <c r="M160" i="4" s="1"/>
  <c r="N160" i="4" s="1"/>
  <c r="E149" i="4"/>
  <c r="F149" i="4" s="1"/>
  <c r="G149" i="4" s="1"/>
  <c r="O148" i="4"/>
  <c r="I160" i="4"/>
  <c r="B161" i="4"/>
  <c r="K159" i="4"/>
  <c r="E148" i="3"/>
  <c r="F148" i="3" s="1"/>
  <c r="G148" i="3" s="1"/>
  <c r="O147" i="3"/>
  <c r="B160" i="3"/>
  <c r="I159" i="3"/>
  <c r="J159" i="3"/>
  <c r="M159" i="3" s="1"/>
  <c r="N159" i="3" s="1"/>
  <c r="K158" i="3"/>
  <c r="K208" i="1"/>
  <c r="B209" i="1"/>
  <c r="I208" i="1"/>
  <c r="J209" i="1" s="1"/>
  <c r="M209" i="1" s="1"/>
  <c r="N209" i="1" s="1"/>
  <c r="F137" i="1"/>
  <c r="G137" i="1" s="1"/>
  <c r="O137" i="1" s="1"/>
  <c r="E150" i="4" l="1"/>
  <c r="F150" i="4" s="1"/>
  <c r="G150" i="4"/>
  <c r="O149" i="4"/>
  <c r="B162" i="4"/>
  <c r="I161" i="4"/>
  <c r="J161" i="4"/>
  <c r="M161" i="4" s="1"/>
  <c r="N161" i="4" s="1"/>
  <c r="K160" i="4"/>
  <c r="E149" i="3"/>
  <c r="F149" i="3" s="1"/>
  <c r="G149" i="3" s="1"/>
  <c r="O148" i="3"/>
  <c r="J160" i="3"/>
  <c r="M160" i="3" s="1"/>
  <c r="N160" i="3" s="1"/>
  <c r="I160" i="3"/>
  <c r="B161" i="3"/>
  <c r="K159" i="3"/>
  <c r="B210" i="1"/>
  <c r="I209" i="1"/>
  <c r="J210" i="1" s="1"/>
  <c r="M210" i="1" s="1"/>
  <c r="N210" i="1" s="1"/>
  <c r="K209" i="1"/>
  <c r="E138" i="1"/>
  <c r="F138" i="1" s="1"/>
  <c r="G138" i="1" s="1"/>
  <c r="O138" i="1" s="1"/>
  <c r="J162" i="4" l="1"/>
  <c r="M162" i="4" s="1"/>
  <c r="N162" i="4" s="1"/>
  <c r="E151" i="4"/>
  <c r="F151" i="4" s="1"/>
  <c r="G151" i="4" s="1"/>
  <c r="O150" i="4"/>
  <c r="I162" i="4"/>
  <c r="B163" i="4"/>
  <c r="K161" i="4"/>
  <c r="E150" i="3"/>
  <c r="F150" i="3" s="1"/>
  <c r="G150" i="3" s="1"/>
  <c r="O149" i="3"/>
  <c r="B162" i="3"/>
  <c r="I161" i="3"/>
  <c r="J161" i="3"/>
  <c r="M161" i="3" s="1"/>
  <c r="N161" i="3" s="1"/>
  <c r="K160" i="3"/>
  <c r="K210" i="1"/>
  <c r="B211" i="1"/>
  <c r="I210" i="1"/>
  <c r="J211" i="1" s="1"/>
  <c r="M211" i="1" s="1"/>
  <c r="N211" i="1" s="1"/>
  <c r="E139" i="1"/>
  <c r="F139" i="1" s="1"/>
  <c r="G139" i="1" s="1"/>
  <c r="O139" i="1" s="1"/>
  <c r="J163" i="4" l="1"/>
  <c r="M163" i="4" s="1"/>
  <c r="N163" i="4" s="1"/>
  <c r="B164" i="4"/>
  <c r="I163" i="4"/>
  <c r="E152" i="4"/>
  <c r="F152" i="4" s="1"/>
  <c r="G152" i="4" s="1"/>
  <c r="O151" i="4"/>
  <c r="K162" i="4"/>
  <c r="E151" i="3"/>
  <c r="F151" i="3" s="1"/>
  <c r="G151" i="3" s="1"/>
  <c r="O150" i="3"/>
  <c r="J162" i="3"/>
  <c r="M162" i="3" s="1"/>
  <c r="N162" i="3" s="1"/>
  <c r="I162" i="3"/>
  <c r="B163" i="3"/>
  <c r="K161" i="3"/>
  <c r="B212" i="1"/>
  <c r="I211" i="1"/>
  <c r="J212" i="1" s="1"/>
  <c r="M212" i="1" s="1"/>
  <c r="N212" i="1" s="1"/>
  <c r="K211" i="1"/>
  <c r="E140" i="1"/>
  <c r="E153" i="4" l="1"/>
  <c r="F153" i="4" s="1"/>
  <c r="G153" i="4" s="1"/>
  <c r="O152" i="4"/>
  <c r="J164" i="4"/>
  <c r="M164" i="4" s="1"/>
  <c r="N164" i="4" s="1"/>
  <c r="I164" i="4"/>
  <c r="B165" i="4"/>
  <c r="K163" i="4"/>
  <c r="E152" i="3"/>
  <c r="F152" i="3" s="1"/>
  <c r="G152" i="3" s="1"/>
  <c r="O151" i="3"/>
  <c r="B164" i="3"/>
  <c r="I163" i="3"/>
  <c r="J163" i="3"/>
  <c r="M163" i="3" s="1"/>
  <c r="N163" i="3" s="1"/>
  <c r="K162" i="3"/>
  <c r="K212" i="1"/>
  <c r="B213" i="1"/>
  <c r="I212" i="1"/>
  <c r="J213" i="1" s="1"/>
  <c r="M213" i="1" s="1"/>
  <c r="N213" i="1" s="1"/>
  <c r="F140" i="1"/>
  <c r="G140" i="1" s="1"/>
  <c r="O140" i="1" s="1"/>
  <c r="E154" i="4" l="1"/>
  <c r="F154" i="4" s="1"/>
  <c r="G154" i="4" s="1"/>
  <c r="O153" i="4"/>
  <c r="I165" i="4"/>
  <c r="B166" i="4"/>
  <c r="J165" i="4"/>
  <c r="M165" i="4" s="1"/>
  <c r="N165" i="4" s="1"/>
  <c r="K164" i="4"/>
  <c r="E153" i="3"/>
  <c r="F153" i="3" s="1"/>
  <c r="G153" i="3" s="1"/>
  <c r="O152" i="3"/>
  <c r="J164" i="3"/>
  <c r="M164" i="3" s="1"/>
  <c r="N164" i="3" s="1"/>
  <c r="B165" i="3"/>
  <c r="I164" i="3"/>
  <c r="K163" i="3"/>
  <c r="B214" i="1"/>
  <c r="I213" i="1"/>
  <c r="J214" i="1" s="1"/>
  <c r="M214" i="1" s="1"/>
  <c r="N214" i="1" s="1"/>
  <c r="K213" i="1"/>
  <c r="E141" i="1"/>
  <c r="F141" i="1" s="1"/>
  <c r="G141" i="1" s="1"/>
  <c r="O141" i="1" s="1"/>
  <c r="E155" i="4" l="1"/>
  <c r="F155" i="4" s="1"/>
  <c r="G155" i="4" s="1"/>
  <c r="O154" i="4"/>
  <c r="I166" i="4"/>
  <c r="B167" i="4"/>
  <c r="J166" i="4"/>
  <c r="M166" i="4" s="1"/>
  <c r="N166" i="4" s="1"/>
  <c r="K165" i="4"/>
  <c r="E154" i="3"/>
  <c r="F154" i="3" s="1"/>
  <c r="G154" i="3" s="1"/>
  <c r="O153" i="3"/>
  <c r="J165" i="3"/>
  <c r="M165" i="3" s="1"/>
  <c r="N165" i="3" s="1"/>
  <c r="B166" i="3"/>
  <c r="I165" i="3"/>
  <c r="K164" i="3"/>
  <c r="K214" i="1"/>
  <c r="B215" i="1"/>
  <c r="I214" i="1"/>
  <c r="J215" i="1" s="1"/>
  <c r="M215" i="1" s="1"/>
  <c r="N215" i="1" s="1"/>
  <c r="E142" i="1"/>
  <c r="F142" i="1" s="1"/>
  <c r="G142" i="1" s="1"/>
  <c r="O142" i="1" s="1"/>
  <c r="E156" i="4" l="1"/>
  <c r="F156" i="4" s="1"/>
  <c r="G156" i="4"/>
  <c r="O155" i="4"/>
  <c r="J167" i="4"/>
  <c r="M167" i="4" s="1"/>
  <c r="N167" i="4" s="1"/>
  <c r="I167" i="4"/>
  <c r="B168" i="4"/>
  <c r="K166" i="4"/>
  <c r="E155" i="3"/>
  <c r="F155" i="3" s="1"/>
  <c r="G155" i="3" s="1"/>
  <c r="O154" i="3"/>
  <c r="B167" i="3"/>
  <c r="I166" i="3"/>
  <c r="J166" i="3"/>
  <c r="M166" i="3" s="1"/>
  <c r="N166" i="3" s="1"/>
  <c r="K165" i="3"/>
  <c r="B216" i="1"/>
  <c r="I215" i="1"/>
  <c r="J216" i="1" s="1"/>
  <c r="M216" i="1" s="1"/>
  <c r="N216" i="1" s="1"/>
  <c r="K215" i="1"/>
  <c r="E143" i="1"/>
  <c r="I168" i="4" l="1"/>
  <c r="B169" i="4"/>
  <c r="J168" i="4"/>
  <c r="M168" i="4" s="1"/>
  <c r="N168" i="4" s="1"/>
  <c r="E157" i="4"/>
  <c r="F157" i="4" s="1"/>
  <c r="G157" i="4" s="1"/>
  <c r="O156" i="4"/>
  <c r="K167" i="4"/>
  <c r="E156" i="3"/>
  <c r="F156" i="3" s="1"/>
  <c r="G156" i="3" s="1"/>
  <c r="O155" i="3"/>
  <c r="J167" i="3"/>
  <c r="M167" i="3" s="1"/>
  <c r="N167" i="3" s="1"/>
  <c r="B168" i="3"/>
  <c r="I167" i="3"/>
  <c r="K166" i="3"/>
  <c r="K216" i="1"/>
  <c r="B217" i="1"/>
  <c r="I216" i="1"/>
  <c r="J217" i="1" s="1"/>
  <c r="M217" i="1" s="1"/>
  <c r="F143" i="1"/>
  <c r="G143" i="1" s="1"/>
  <c r="O143" i="1" s="1"/>
  <c r="N217" i="1" l="1"/>
  <c r="B280" i="1"/>
  <c r="D280" i="1" s="1"/>
  <c r="E158" i="4"/>
  <c r="F158" i="4" s="1"/>
  <c r="G158" i="4" s="1"/>
  <c r="O157" i="4"/>
  <c r="J169" i="4"/>
  <c r="M169" i="4" s="1"/>
  <c r="B170" i="4"/>
  <c r="I169" i="4"/>
  <c r="K168" i="4"/>
  <c r="E157" i="3"/>
  <c r="F157" i="3" s="1"/>
  <c r="G157" i="3" s="1"/>
  <c r="O156" i="3"/>
  <c r="I168" i="3"/>
  <c r="B169" i="3"/>
  <c r="J168" i="3"/>
  <c r="M168" i="3" s="1"/>
  <c r="N168" i="3" s="1"/>
  <c r="K167" i="3"/>
  <c r="B218" i="1"/>
  <c r="I217" i="1"/>
  <c r="J218" i="1" s="1"/>
  <c r="M218" i="1" s="1"/>
  <c r="N218" i="1" s="1"/>
  <c r="K217" i="1"/>
  <c r="E144" i="1"/>
  <c r="N169" i="4" l="1"/>
  <c r="B276" i="4"/>
  <c r="D276" i="4" s="1"/>
  <c r="E159" i="4"/>
  <c r="F159" i="4" s="1"/>
  <c r="G159" i="4" s="1"/>
  <c r="O158" i="4"/>
  <c r="I170" i="4"/>
  <c r="B171" i="4"/>
  <c r="J170" i="4"/>
  <c r="M170" i="4" s="1"/>
  <c r="N170" i="4" s="1"/>
  <c r="K169" i="4"/>
  <c r="E158" i="3"/>
  <c r="F158" i="3" s="1"/>
  <c r="G158" i="3"/>
  <c r="O157" i="3"/>
  <c r="J169" i="3"/>
  <c r="M169" i="3" s="1"/>
  <c r="I169" i="3"/>
  <c r="B170" i="3"/>
  <c r="K168" i="3"/>
  <c r="K218" i="1"/>
  <c r="B219" i="1"/>
  <c r="I218" i="1"/>
  <c r="J219" i="1" s="1"/>
  <c r="M219" i="1" s="1"/>
  <c r="N219" i="1" s="1"/>
  <c r="F144" i="1"/>
  <c r="G144" i="1" s="1"/>
  <c r="O144" i="1" s="1"/>
  <c r="N169" i="3" l="1"/>
  <c r="B276" i="3"/>
  <c r="D276" i="3" s="1"/>
  <c r="E160" i="4"/>
  <c r="F160" i="4" s="1"/>
  <c r="G160" i="4" s="1"/>
  <c r="O159" i="4"/>
  <c r="J171" i="4"/>
  <c r="M171" i="4" s="1"/>
  <c r="N171" i="4" s="1"/>
  <c r="B172" i="4"/>
  <c r="I171" i="4"/>
  <c r="K170" i="4"/>
  <c r="I170" i="3"/>
  <c r="B171" i="3"/>
  <c r="E159" i="3"/>
  <c r="F159" i="3" s="1"/>
  <c r="G159" i="3" s="1"/>
  <c r="O158" i="3"/>
  <c r="J170" i="3"/>
  <c r="M170" i="3" s="1"/>
  <c r="N170" i="3" s="1"/>
  <c r="K169" i="3"/>
  <c r="B220" i="1"/>
  <c r="I219" i="1"/>
  <c r="J220" i="1" s="1"/>
  <c r="M220" i="1" s="1"/>
  <c r="N220" i="1" s="1"/>
  <c r="K219" i="1"/>
  <c r="E145" i="1"/>
  <c r="F145" i="1" s="1"/>
  <c r="G145" i="1" s="1"/>
  <c r="O145" i="1" s="1"/>
  <c r="E161" i="4" l="1"/>
  <c r="F161" i="4" s="1"/>
  <c r="G161" i="4" s="1"/>
  <c r="O160" i="4"/>
  <c r="J172" i="4"/>
  <c r="M172" i="4" s="1"/>
  <c r="N172" i="4" s="1"/>
  <c r="I172" i="4"/>
  <c r="B173" i="4"/>
  <c r="K171" i="4"/>
  <c r="E160" i="3"/>
  <c r="F160" i="3" s="1"/>
  <c r="G160" i="3" s="1"/>
  <c r="O159" i="3"/>
  <c r="J171" i="3"/>
  <c r="M171" i="3" s="1"/>
  <c r="N171" i="3" s="1"/>
  <c r="I171" i="3"/>
  <c r="B172" i="3"/>
  <c r="K170" i="3"/>
  <c r="K220" i="1"/>
  <c r="B221" i="1"/>
  <c r="I220" i="1"/>
  <c r="J221" i="1" s="1"/>
  <c r="M221" i="1" s="1"/>
  <c r="N221" i="1" s="1"/>
  <c r="E146" i="1"/>
  <c r="F146" i="1" s="1"/>
  <c r="G146" i="1" s="1"/>
  <c r="O146" i="1" s="1"/>
  <c r="E162" i="4" l="1"/>
  <c r="F162" i="4" s="1"/>
  <c r="G162" i="4" s="1"/>
  <c r="O161" i="4"/>
  <c r="I173" i="4"/>
  <c r="B174" i="4"/>
  <c r="J173" i="4"/>
  <c r="M173" i="4" s="1"/>
  <c r="N173" i="4" s="1"/>
  <c r="K172" i="4"/>
  <c r="I172" i="3"/>
  <c r="B173" i="3"/>
  <c r="E161" i="3"/>
  <c r="F161" i="3" s="1"/>
  <c r="G161" i="3"/>
  <c r="O160" i="3"/>
  <c r="J172" i="3"/>
  <c r="M172" i="3" s="1"/>
  <c r="N172" i="3" s="1"/>
  <c r="K171" i="3"/>
  <c r="B222" i="1"/>
  <c r="I221" i="1"/>
  <c r="J222" i="1" s="1"/>
  <c r="M222" i="1" s="1"/>
  <c r="N222" i="1" s="1"/>
  <c r="K221" i="1"/>
  <c r="E147" i="1"/>
  <c r="E163" i="4" l="1"/>
  <c r="F163" i="4" s="1"/>
  <c r="G163" i="4" s="1"/>
  <c r="O162" i="4"/>
  <c r="I174" i="4"/>
  <c r="B175" i="4"/>
  <c r="J174" i="4"/>
  <c r="M174" i="4" s="1"/>
  <c r="N174" i="4" s="1"/>
  <c r="K173" i="4"/>
  <c r="E162" i="3"/>
  <c r="F162" i="3" s="1"/>
  <c r="G162" i="3" s="1"/>
  <c r="O161" i="3"/>
  <c r="J173" i="3"/>
  <c r="M173" i="3" s="1"/>
  <c r="N173" i="3" s="1"/>
  <c r="I173" i="3"/>
  <c r="B174" i="3"/>
  <c r="K172" i="3"/>
  <c r="K222" i="1"/>
  <c r="B223" i="1"/>
  <c r="I222" i="1"/>
  <c r="J223" i="1" s="1"/>
  <c r="M223" i="1" s="1"/>
  <c r="N223" i="1" s="1"/>
  <c r="F147" i="1"/>
  <c r="G147" i="1" s="1"/>
  <c r="O147" i="1" s="1"/>
  <c r="E164" i="4" l="1"/>
  <c r="F164" i="4" s="1"/>
  <c r="G164" i="4" s="1"/>
  <c r="O163" i="4"/>
  <c r="J175" i="4"/>
  <c r="M175" i="4" s="1"/>
  <c r="N175" i="4" s="1"/>
  <c r="I175" i="4"/>
  <c r="B176" i="4"/>
  <c r="K174" i="4"/>
  <c r="J174" i="3"/>
  <c r="M174" i="3" s="1"/>
  <c r="N174" i="3" s="1"/>
  <c r="E163" i="3"/>
  <c r="F163" i="3" s="1"/>
  <c r="G163" i="3" s="1"/>
  <c r="O162" i="3"/>
  <c r="I174" i="3"/>
  <c r="B175" i="3"/>
  <c r="K173" i="3"/>
  <c r="B224" i="1"/>
  <c r="I223" i="1"/>
  <c r="J224" i="1" s="1"/>
  <c r="M224" i="1" s="1"/>
  <c r="N224" i="1" s="1"/>
  <c r="K223" i="1"/>
  <c r="E148" i="1"/>
  <c r="F148" i="1" s="1"/>
  <c r="G148" i="1" s="1"/>
  <c r="O148" i="1" s="1"/>
  <c r="E165" i="4" l="1"/>
  <c r="F165" i="4" s="1"/>
  <c r="G165" i="4" s="1"/>
  <c r="O164" i="4"/>
  <c r="J176" i="4"/>
  <c r="M176" i="4" s="1"/>
  <c r="N176" i="4" s="1"/>
  <c r="I176" i="4"/>
  <c r="B177" i="4"/>
  <c r="K175" i="4"/>
  <c r="E164" i="3"/>
  <c r="F164" i="3" s="1"/>
  <c r="G164" i="3" s="1"/>
  <c r="O163" i="3"/>
  <c r="I175" i="3"/>
  <c r="B176" i="3"/>
  <c r="J175" i="3"/>
  <c r="M175" i="3" s="1"/>
  <c r="N175" i="3" s="1"/>
  <c r="K174" i="3"/>
  <c r="K224" i="1"/>
  <c r="B225" i="1"/>
  <c r="I224" i="1"/>
  <c r="J225" i="1" s="1"/>
  <c r="M225" i="1" s="1"/>
  <c r="N225" i="1" s="1"/>
  <c r="E149" i="1"/>
  <c r="F149" i="1" s="1"/>
  <c r="G149" i="1" s="1"/>
  <c r="O149" i="1" s="1"/>
  <c r="E166" i="4" l="1"/>
  <c r="F166" i="4" s="1"/>
  <c r="G166" i="4" s="1"/>
  <c r="O165" i="4"/>
  <c r="J177" i="4"/>
  <c r="M177" i="4" s="1"/>
  <c r="N177" i="4" s="1"/>
  <c r="B178" i="4"/>
  <c r="I177" i="4"/>
  <c r="K176" i="4"/>
  <c r="I176" i="3"/>
  <c r="B177" i="3"/>
  <c r="E165" i="3"/>
  <c r="F165" i="3" s="1"/>
  <c r="G165" i="3"/>
  <c r="O164" i="3"/>
  <c r="J176" i="3"/>
  <c r="M176" i="3" s="1"/>
  <c r="N176" i="3" s="1"/>
  <c r="K175" i="3"/>
  <c r="B226" i="1"/>
  <c r="I225" i="1"/>
  <c r="J226" i="1" s="1"/>
  <c r="M226" i="1" s="1"/>
  <c r="N226" i="1" s="1"/>
  <c r="K225" i="1"/>
  <c r="E150" i="1"/>
  <c r="F150" i="1" s="1"/>
  <c r="G150" i="1" s="1"/>
  <c r="O150" i="1" s="1"/>
  <c r="E167" i="4" l="1"/>
  <c r="F167" i="4" s="1"/>
  <c r="G167" i="4" s="1"/>
  <c r="O166" i="4"/>
  <c r="I178" i="4"/>
  <c r="B179" i="4"/>
  <c r="J178" i="4"/>
  <c r="M178" i="4" s="1"/>
  <c r="N178" i="4" s="1"/>
  <c r="K177" i="4"/>
  <c r="E166" i="3"/>
  <c r="F166" i="3" s="1"/>
  <c r="G166" i="3" s="1"/>
  <c r="O165" i="3"/>
  <c r="J177" i="3"/>
  <c r="M177" i="3" s="1"/>
  <c r="N177" i="3" s="1"/>
  <c r="I177" i="3"/>
  <c r="B178" i="3"/>
  <c r="K176" i="3"/>
  <c r="K226" i="1"/>
  <c r="B227" i="1"/>
  <c r="I226" i="1"/>
  <c r="J227" i="1" s="1"/>
  <c r="M227" i="1" s="1"/>
  <c r="N227" i="1" s="1"/>
  <c r="E151" i="1"/>
  <c r="F151" i="1" s="1"/>
  <c r="G151" i="1" s="1"/>
  <c r="O151" i="1" s="1"/>
  <c r="E168" i="4" l="1"/>
  <c r="F168" i="4" s="1"/>
  <c r="G168" i="4" s="1"/>
  <c r="O167" i="4"/>
  <c r="I179" i="4"/>
  <c r="B180" i="4"/>
  <c r="J179" i="4"/>
  <c r="M179" i="4" s="1"/>
  <c r="N179" i="4" s="1"/>
  <c r="K178" i="4"/>
  <c r="J178" i="3"/>
  <c r="M178" i="3" s="1"/>
  <c r="N178" i="3" s="1"/>
  <c r="E167" i="3"/>
  <c r="F167" i="3" s="1"/>
  <c r="G167" i="3" s="1"/>
  <c r="O166" i="3"/>
  <c r="I178" i="3"/>
  <c r="B179" i="3"/>
  <c r="K177" i="3"/>
  <c r="B228" i="1"/>
  <c r="I227" i="1"/>
  <c r="J228" i="1" s="1"/>
  <c r="M228" i="1" s="1"/>
  <c r="N228" i="1" s="1"/>
  <c r="K227" i="1"/>
  <c r="E152" i="1"/>
  <c r="E169" i="4" l="1"/>
  <c r="F169" i="4" s="1"/>
  <c r="G169" i="4" s="1"/>
  <c r="O168" i="4"/>
  <c r="I180" i="4"/>
  <c r="B181" i="4"/>
  <c r="J180" i="4"/>
  <c r="M180" i="4" s="1"/>
  <c r="N180" i="4" s="1"/>
  <c r="K179" i="4"/>
  <c r="E168" i="3"/>
  <c r="F168" i="3" s="1"/>
  <c r="G168" i="3" s="1"/>
  <c r="O167" i="3"/>
  <c r="I179" i="3"/>
  <c r="B180" i="3"/>
  <c r="J179" i="3"/>
  <c r="M179" i="3" s="1"/>
  <c r="N179" i="3" s="1"/>
  <c r="K178" i="3"/>
  <c r="K228" i="1"/>
  <c r="B229" i="1"/>
  <c r="I228" i="1"/>
  <c r="J229" i="1" s="1"/>
  <c r="M229" i="1" s="1"/>
  <c r="F152" i="1"/>
  <c r="G152" i="1" s="1"/>
  <c r="O152" i="1" s="1"/>
  <c r="N229" i="1" l="1"/>
  <c r="B281" i="1"/>
  <c r="D281" i="1" s="1"/>
  <c r="E170" i="4"/>
  <c r="F170" i="4" s="1"/>
  <c r="G170" i="4" s="1"/>
  <c r="O169" i="4"/>
  <c r="B182" i="4"/>
  <c r="I181" i="4"/>
  <c r="J181" i="4"/>
  <c r="M181" i="4" s="1"/>
  <c r="K180" i="4"/>
  <c r="I180" i="3"/>
  <c r="B181" i="3"/>
  <c r="E169" i="3"/>
  <c r="F169" i="3" s="1"/>
  <c r="G169" i="3"/>
  <c r="O168" i="3"/>
  <c r="J180" i="3"/>
  <c r="M180" i="3" s="1"/>
  <c r="N180" i="3" s="1"/>
  <c r="K179" i="3"/>
  <c r="B230" i="1"/>
  <c r="I229" i="1"/>
  <c r="J230" i="1" s="1"/>
  <c r="M230" i="1" s="1"/>
  <c r="N230" i="1" s="1"/>
  <c r="K229" i="1"/>
  <c r="E153" i="1"/>
  <c r="F153" i="1" s="1"/>
  <c r="G153" i="1" s="1"/>
  <c r="O153" i="1" s="1"/>
  <c r="N181" i="4" l="1"/>
  <c r="B277" i="4"/>
  <c r="D277" i="4" s="1"/>
  <c r="E171" i="4"/>
  <c r="F171" i="4" s="1"/>
  <c r="G171" i="4" s="1"/>
  <c r="O170" i="4"/>
  <c r="J182" i="4"/>
  <c r="M182" i="4" s="1"/>
  <c r="N182" i="4" s="1"/>
  <c r="I182" i="4"/>
  <c r="B183" i="4"/>
  <c r="K181" i="4"/>
  <c r="E170" i="3"/>
  <c r="F170" i="3" s="1"/>
  <c r="G170" i="3" s="1"/>
  <c r="O169" i="3"/>
  <c r="J181" i="3"/>
  <c r="M181" i="3" s="1"/>
  <c r="I181" i="3"/>
  <c r="B182" i="3"/>
  <c r="K180" i="3"/>
  <c r="B231" i="1"/>
  <c r="I230" i="1"/>
  <c r="J231" i="1" s="1"/>
  <c r="M231" i="1" s="1"/>
  <c r="N231" i="1" s="1"/>
  <c r="K230" i="1"/>
  <c r="E154" i="1"/>
  <c r="F154" i="1" s="1"/>
  <c r="G154" i="1" s="1"/>
  <c r="O154" i="1" s="1"/>
  <c r="N181" i="3" l="1"/>
  <c r="B277" i="3"/>
  <c r="D277" i="3" s="1"/>
  <c r="E172" i="4"/>
  <c r="F172" i="4" s="1"/>
  <c r="G172" i="4" s="1"/>
  <c r="O171" i="4"/>
  <c r="B184" i="4"/>
  <c r="I183" i="4"/>
  <c r="J183" i="4"/>
  <c r="M183" i="4" s="1"/>
  <c r="N183" i="4" s="1"/>
  <c r="K182" i="4"/>
  <c r="E171" i="3"/>
  <c r="F171" i="3" s="1"/>
  <c r="G171" i="3" s="1"/>
  <c r="O170" i="3"/>
  <c r="I182" i="3"/>
  <c r="B183" i="3"/>
  <c r="J182" i="3"/>
  <c r="M182" i="3" s="1"/>
  <c r="N182" i="3" s="1"/>
  <c r="K181" i="3"/>
  <c r="B232" i="1"/>
  <c r="I231" i="1"/>
  <c r="J232" i="1" s="1"/>
  <c r="M232" i="1" s="1"/>
  <c r="N232" i="1" s="1"/>
  <c r="K231" i="1"/>
  <c r="E155" i="1"/>
  <c r="E173" i="4" l="1"/>
  <c r="F173" i="4" s="1"/>
  <c r="G173" i="4"/>
  <c r="O172" i="4"/>
  <c r="I184" i="4"/>
  <c r="B185" i="4"/>
  <c r="J184" i="4"/>
  <c r="M184" i="4" s="1"/>
  <c r="N184" i="4" s="1"/>
  <c r="K183" i="4"/>
  <c r="E172" i="3"/>
  <c r="F172" i="3" s="1"/>
  <c r="G172" i="3" s="1"/>
  <c r="O171" i="3"/>
  <c r="J183" i="3"/>
  <c r="M183" i="3" s="1"/>
  <c r="N183" i="3" s="1"/>
  <c r="B184" i="3"/>
  <c r="I183" i="3"/>
  <c r="K182" i="3"/>
  <c r="K232" i="1"/>
  <c r="B233" i="1"/>
  <c r="I232" i="1"/>
  <c r="J233" i="1" s="1"/>
  <c r="M233" i="1" s="1"/>
  <c r="N233" i="1" s="1"/>
  <c r="F155" i="1"/>
  <c r="G155" i="1" s="1"/>
  <c r="O155" i="1" s="1"/>
  <c r="B186" i="4" l="1"/>
  <c r="I185" i="4"/>
  <c r="J185" i="4"/>
  <c r="M185" i="4" s="1"/>
  <c r="N185" i="4" s="1"/>
  <c r="E174" i="4"/>
  <c r="F174" i="4" s="1"/>
  <c r="G174" i="4" s="1"/>
  <c r="O173" i="4"/>
  <c r="K184" i="4"/>
  <c r="E173" i="3"/>
  <c r="F173" i="3" s="1"/>
  <c r="G173" i="3" s="1"/>
  <c r="O172" i="3"/>
  <c r="J184" i="3"/>
  <c r="M184" i="3" s="1"/>
  <c r="N184" i="3" s="1"/>
  <c r="B185" i="3"/>
  <c r="I184" i="3"/>
  <c r="K183" i="3"/>
  <c r="B234" i="1"/>
  <c r="I233" i="1"/>
  <c r="J234" i="1" s="1"/>
  <c r="M234" i="1" s="1"/>
  <c r="N234" i="1" s="1"/>
  <c r="K233" i="1"/>
  <c r="E156" i="1"/>
  <c r="E175" i="4" l="1"/>
  <c r="F175" i="4" s="1"/>
  <c r="G175" i="4" s="1"/>
  <c r="O174" i="4"/>
  <c r="B187" i="4"/>
  <c r="I186" i="4"/>
  <c r="J186" i="4"/>
  <c r="M186" i="4" s="1"/>
  <c r="N186" i="4" s="1"/>
  <c r="K185" i="4"/>
  <c r="E174" i="3"/>
  <c r="F174" i="3" s="1"/>
  <c r="G174" i="3" s="1"/>
  <c r="O173" i="3"/>
  <c r="I185" i="3"/>
  <c r="B186" i="3"/>
  <c r="J185" i="3"/>
  <c r="M185" i="3" s="1"/>
  <c r="N185" i="3" s="1"/>
  <c r="K184" i="3"/>
  <c r="K234" i="1"/>
  <c r="B235" i="1"/>
  <c r="I234" i="1"/>
  <c r="J235" i="1" s="1"/>
  <c r="M235" i="1" s="1"/>
  <c r="N235" i="1" s="1"/>
  <c r="F156" i="1"/>
  <c r="G156" i="1" s="1"/>
  <c r="O156" i="1" s="1"/>
  <c r="E176" i="4" l="1"/>
  <c r="F176" i="4" s="1"/>
  <c r="G176" i="4" s="1"/>
  <c r="O175" i="4"/>
  <c r="B188" i="4"/>
  <c r="I187" i="4"/>
  <c r="J187" i="4"/>
  <c r="M187" i="4" s="1"/>
  <c r="N187" i="4" s="1"/>
  <c r="K186" i="4"/>
  <c r="E175" i="3"/>
  <c r="F175" i="3" s="1"/>
  <c r="G175" i="3" s="1"/>
  <c r="O174" i="3"/>
  <c r="J186" i="3"/>
  <c r="M186" i="3" s="1"/>
  <c r="N186" i="3" s="1"/>
  <c r="B187" i="3"/>
  <c r="I186" i="3"/>
  <c r="K185" i="3"/>
  <c r="B236" i="1"/>
  <c r="I235" i="1"/>
  <c r="J236" i="1" s="1"/>
  <c r="M236" i="1" s="1"/>
  <c r="N236" i="1" s="1"/>
  <c r="K235" i="1"/>
  <c r="E157" i="1"/>
  <c r="F157" i="1" s="1"/>
  <c r="G157" i="1" s="1"/>
  <c r="O157" i="1" s="1"/>
  <c r="E177" i="4" l="1"/>
  <c r="F177" i="4" s="1"/>
  <c r="G177" i="4" s="1"/>
  <c r="O176" i="4"/>
  <c r="J188" i="4"/>
  <c r="M188" i="4" s="1"/>
  <c r="N188" i="4" s="1"/>
  <c r="B189" i="4"/>
  <c r="I188" i="4"/>
  <c r="K187" i="4"/>
  <c r="E176" i="3"/>
  <c r="F176" i="3" s="1"/>
  <c r="G176" i="3" s="1"/>
  <c r="O175" i="3"/>
  <c r="J187" i="3"/>
  <c r="M187" i="3" s="1"/>
  <c r="N187" i="3" s="1"/>
  <c r="B188" i="3"/>
  <c r="I187" i="3"/>
  <c r="K186" i="3"/>
  <c r="B237" i="1"/>
  <c r="I236" i="1"/>
  <c r="J237" i="1" s="1"/>
  <c r="M237" i="1" s="1"/>
  <c r="N237" i="1" s="1"/>
  <c r="K236" i="1"/>
  <c r="E158" i="1"/>
  <c r="F158" i="1" s="1"/>
  <c r="G158" i="1" s="1"/>
  <c r="O158" i="1" s="1"/>
  <c r="E178" i="4" l="1"/>
  <c r="F178" i="4" s="1"/>
  <c r="G178" i="4" s="1"/>
  <c r="O177" i="4"/>
  <c r="B190" i="4"/>
  <c r="I189" i="4"/>
  <c r="J189" i="4"/>
  <c r="M189" i="4" s="1"/>
  <c r="N189" i="4" s="1"/>
  <c r="K188" i="4"/>
  <c r="E177" i="3"/>
  <c r="F177" i="3" s="1"/>
  <c r="G177" i="3" s="1"/>
  <c r="O176" i="3"/>
  <c r="J188" i="3"/>
  <c r="M188" i="3" s="1"/>
  <c r="N188" i="3" s="1"/>
  <c r="B189" i="3"/>
  <c r="I188" i="3"/>
  <c r="K187" i="3"/>
  <c r="K237" i="1"/>
  <c r="B238" i="1"/>
  <c r="I237" i="1"/>
  <c r="J238" i="1" s="1"/>
  <c r="M238" i="1" s="1"/>
  <c r="N238" i="1" s="1"/>
  <c r="E159" i="1"/>
  <c r="F159" i="1" s="1"/>
  <c r="G159" i="1" s="1"/>
  <c r="O159" i="1" s="1"/>
  <c r="E179" i="4" l="1"/>
  <c r="F179" i="4" s="1"/>
  <c r="G179" i="4" s="1"/>
  <c r="O178" i="4"/>
  <c r="J190" i="4"/>
  <c r="M190" i="4" s="1"/>
  <c r="N190" i="4" s="1"/>
  <c r="I190" i="4"/>
  <c r="B191" i="4"/>
  <c r="K189" i="4"/>
  <c r="E178" i="3"/>
  <c r="F178" i="3" s="1"/>
  <c r="G178" i="3" s="1"/>
  <c r="O177" i="3"/>
  <c r="J189" i="3"/>
  <c r="M189" i="3" s="1"/>
  <c r="N189" i="3" s="1"/>
  <c r="I189" i="3"/>
  <c r="B190" i="3"/>
  <c r="K188" i="3"/>
  <c r="B239" i="1"/>
  <c r="I238" i="1"/>
  <c r="J239" i="1" s="1"/>
  <c r="M239" i="1" s="1"/>
  <c r="N239" i="1" s="1"/>
  <c r="K238" i="1"/>
  <c r="E160" i="1"/>
  <c r="E180" i="4" l="1"/>
  <c r="F180" i="4" s="1"/>
  <c r="G180" i="4" s="1"/>
  <c r="O179" i="4"/>
  <c r="J191" i="4"/>
  <c r="M191" i="4" s="1"/>
  <c r="N191" i="4" s="1"/>
  <c r="B192" i="4"/>
  <c r="I191" i="4"/>
  <c r="K190" i="4"/>
  <c r="E179" i="3"/>
  <c r="F179" i="3" s="1"/>
  <c r="G179" i="3" s="1"/>
  <c r="O178" i="3"/>
  <c r="J190" i="3"/>
  <c r="M190" i="3" s="1"/>
  <c r="N190" i="3" s="1"/>
  <c r="B191" i="3"/>
  <c r="I190" i="3"/>
  <c r="K189" i="3"/>
  <c r="B240" i="1"/>
  <c r="I239" i="1"/>
  <c r="J240" i="1" s="1"/>
  <c r="M240" i="1" s="1"/>
  <c r="N240" i="1" s="1"/>
  <c r="K239" i="1"/>
  <c r="F160" i="1"/>
  <c r="G160" i="1" s="1"/>
  <c r="O160" i="1" s="1"/>
  <c r="E181" i="4" l="1"/>
  <c r="F181" i="4" s="1"/>
  <c r="G181" i="4" s="1"/>
  <c r="O180" i="4"/>
  <c r="B193" i="4"/>
  <c r="I192" i="4"/>
  <c r="J192" i="4"/>
  <c r="M192" i="4" s="1"/>
  <c r="N192" i="4" s="1"/>
  <c r="K191" i="4"/>
  <c r="E180" i="3"/>
  <c r="F180" i="3" s="1"/>
  <c r="G180" i="3" s="1"/>
  <c r="O179" i="3"/>
  <c r="B192" i="3"/>
  <c r="I191" i="3"/>
  <c r="J191" i="3"/>
  <c r="M191" i="3" s="1"/>
  <c r="N191" i="3" s="1"/>
  <c r="K190" i="3"/>
  <c r="B241" i="1"/>
  <c r="I240" i="1"/>
  <c r="J241" i="1" s="1"/>
  <c r="M241" i="1" s="1"/>
  <c r="K240" i="1"/>
  <c r="E161" i="1"/>
  <c r="F161" i="1" s="1"/>
  <c r="G161" i="1" s="1"/>
  <c r="O161" i="1" s="1"/>
  <c r="N241" i="1" l="1"/>
  <c r="B282" i="1"/>
  <c r="D282" i="1" s="1"/>
  <c r="E182" i="4"/>
  <c r="F182" i="4" s="1"/>
  <c r="G182" i="4" s="1"/>
  <c r="O181" i="4"/>
  <c r="B194" i="4"/>
  <c r="I193" i="4"/>
  <c r="J193" i="4"/>
  <c r="M193" i="4" s="1"/>
  <c r="K192" i="4"/>
  <c r="E181" i="3"/>
  <c r="F181" i="3" s="1"/>
  <c r="G181" i="3" s="1"/>
  <c r="O180" i="3"/>
  <c r="J192" i="3"/>
  <c r="M192" i="3" s="1"/>
  <c r="N192" i="3" s="1"/>
  <c r="B193" i="3"/>
  <c r="I192" i="3"/>
  <c r="K191" i="3"/>
  <c r="B242" i="1"/>
  <c r="I241" i="1"/>
  <c r="J242" i="1" s="1"/>
  <c r="M242" i="1" s="1"/>
  <c r="N242" i="1" s="1"/>
  <c r="K241" i="1"/>
  <c r="E162" i="1"/>
  <c r="F162" i="1" s="1"/>
  <c r="G162" i="1" s="1"/>
  <c r="O162" i="1" s="1"/>
  <c r="N193" i="4" l="1"/>
  <c r="B278" i="4"/>
  <c r="D278" i="4" s="1"/>
  <c r="E183" i="4"/>
  <c r="F183" i="4" s="1"/>
  <c r="G183" i="4" s="1"/>
  <c r="O182" i="4"/>
  <c r="B195" i="4"/>
  <c r="I194" i="4"/>
  <c r="J194" i="4"/>
  <c r="M194" i="4" s="1"/>
  <c r="N194" i="4" s="1"/>
  <c r="K193" i="4"/>
  <c r="E182" i="3"/>
  <c r="F182" i="3" s="1"/>
  <c r="G182" i="3" s="1"/>
  <c r="O181" i="3"/>
  <c r="J193" i="3"/>
  <c r="M193" i="3" s="1"/>
  <c r="B194" i="3"/>
  <c r="I193" i="3"/>
  <c r="K192" i="3"/>
  <c r="K242" i="1"/>
  <c r="B243" i="1"/>
  <c r="I242" i="1"/>
  <c r="J243" i="1" s="1"/>
  <c r="M243" i="1" s="1"/>
  <c r="N243" i="1" s="1"/>
  <c r="E163" i="1"/>
  <c r="F163" i="1" s="1"/>
  <c r="G163" i="1" s="1"/>
  <c r="O163" i="1" s="1"/>
  <c r="N193" i="3" l="1"/>
  <c r="B278" i="3"/>
  <c r="D278" i="3" s="1"/>
  <c r="E184" i="4"/>
  <c r="F184" i="4" s="1"/>
  <c r="G184" i="4" s="1"/>
  <c r="O183" i="4"/>
  <c r="J195" i="4"/>
  <c r="M195" i="4" s="1"/>
  <c r="N195" i="4" s="1"/>
  <c r="B196" i="4"/>
  <c r="I195" i="4"/>
  <c r="K194" i="4"/>
  <c r="E183" i="3"/>
  <c r="F183" i="3" s="1"/>
  <c r="G183" i="3" s="1"/>
  <c r="O182" i="3"/>
  <c r="B195" i="3"/>
  <c r="I194" i="3"/>
  <c r="J194" i="3"/>
  <c r="M194" i="3" s="1"/>
  <c r="N194" i="3" s="1"/>
  <c r="K193" i="3"/>
  <c r="K243" i="1"/>
  <c r="B244" i="1"/>
  <c r="I243" i="1"/>
  <c r="J244" i="1" s="1"/>
  <c r="M244" i="1" s="1"/>
  <c r="N244" i="1" s="1"/>
  <c r="E164" i="1"/>
  <c r="F164" i="1" s="1"/>
  <c r="G164" i="1" s="1"/>
  <c r="O164" i="1" s="1"/>
  <c r="E185" i="4" l="1"/>
  <c r="F185" i="4" s="1"/>
  <c r="G185" i="4" s="1"/>
  <c r="O184" i="4"/>
  <c r="J196" i="4"/>
  <c r="M196" i="4" s="1"/>
  <c r="N196" i="4" s="1"/>
  <c r="B197" i="4"/>
  <c r="I196" i="4"/>
  <c r="K195" i="4"/>
  <c r="E184" i="3"/>
  <c r="F184" i="3" s="1"/>
  <c r="G184" i="3" s="1"/>
  <c r="O183" i="3"/>
  <c r="B196" i="3"/>
  <c r="I195" i="3"/>
  <c r="J195" i="3"/>
  <c r="M195" i="3" s="1"/>
  <c r="N195" i="3" s="1"/>
  <c r="K194" i="3"/>
  <c r="B245" i="1"/>
  <c r="I244" i="1"/>
  <c r="J245" i="1" s="1"/>
  <c r="M245" i="1" s="1"/>
  <c r="N245" i="1" s="1"/>
  <c r="K244" i="1"/>
  <c r="K245" i="1" s="1"/>
  <c r="E165" i="1"/>
  <c r="F165" i="1" s="1"/>
  <c r="G165" i="1" s="1"/>
  <c r="O165" i="1" s="1"/>
  <c r="E186" i="4" l="1"/>
  <c r="F186" i="4" s="1"/>
  <c r="G186" i="4" s="1"/>
  <c r="O185" i="4"/>
  <c r="J197" i="4"/>
  <c r="M197" i="4" s="1"/>
  <c r="N197" i="4" s="1"/>
  <c r="B198" i="4"/>
  <c r="I197" i="4"/>
  <c r="K196" i="4"/>
  <c r="E185" i="3"/>
  <c r="F185" i="3" s="1"/>
  <c r="G185" i="3" s="1"/>
  <c r="O184" i="3"/>
  <c r="B197" i="3"/>
  <c r="I196" i="3"/>
  <c r="J196" i="3"/>
  <c r="M196" i="3" s="1"/>
  <c r="N196" i="3" s="1"/>
  <c r="K195" i="3"/>
  <c r="B246" i="1"/>
  <c r="I245" i="1"/>
  <c r="J246" i="1" s="1"/>
  <c r="M246" i="1" s="1"/>
  <c r="N246" i="1" s="1"/>
  <c r="E166" i="1"/>
  <c r="F166" i="1" s="1"/>
  <c r="G166" i="1" s="1"/>
  <c r="O166" i="1" s="1"/>
  <c r="E187" i="4" l="1"/>
  <c r="F187" i="4" s="1"/>
  <c r="G187" i="4"/>
  <c r="O186" i="4"/>
  <c r="J198" i="4"/>
  <c r="M198" i="4" s="1"/>
  <c r="N198" i="4" s="1"/>
  <c r="I198" i="4"/>
  <c r="B199" i="4"/>
  <c r="K197" i="4"/>
  <c r="E186" i="3"/>
  <c r="F186" i="3" s="1"/>
  <c r="G186" i="3" s="1"/>
  <c r="O185" i="3"/>
  <c r="J197" i="3"/>
  <c r="M197" i="3" s="1"/>
  <c r="N197" i="3" s="1"/>
  <c r="B198" i="3"/>
  <c r="I197" i="3"/>
  <c r="K196" i="3"/>
  <c r="K246" i="1"/>
  <c r="B247" i="1"/>
  <c r="I246" i="1"/>
  <c r="J247" i="1" s="1"/>
  <c r="M247" i="1" s="1"/>
  <c r="N247" i="1" s="1"/>
  <c r="E167" i="1"/>
  <c r="F167" i="1" s="1"/>
  <c r="G167" i="1" s="1"/>
  <c r="O167" i="1" s="1"/>
  <c r="J199" i="4" l="1"/>
  <c r="M199" i="4" s="1"/>
  <c r="N199" i="4" s="1"/>
  <c r="E188" i="4"/>
  <c r="F188" i="4" s="1"/>
  <c r="G188" i="4" s="1"/>
  <c r="O187" i="4"/>
  <c r="I199" i="4"/>
  <c r="B200" i="4"/>
  <c r="K198" i="4"/>
  <c r="E187" i="3"/>
  <c r="F187" i="3" s="1"/>
  <c r="G187" i="3" s="1"/>
  <c r="O186" i="3"/>
  <c r="B199" i="3"/>
  <c r="I198" i="3"/>
  <c r="J198" i="3"/>
  <c r="M198" i="3" s="1"/>
  <c r="N198" i="3" s="1"/>
  <c r="K197" i="3"/>
  <c r="K247" i="1"/>
  <c r="B248" i="1"/>
  <c r="I247" i="1"/>
  <c r="J248" i="1" s="1"/>
  <c r="M248" i="1" s="1"/>
  <c r="N248" i="1" s="1"/>
  <c r="E168" i="1"/>
  <c r="F168" i="1" s="1"/>
  <c r="G168" i="1" s="1"/>
  <c r="O168" i="1" s="1"/>
  <c r="E189" i="4" l="1"/>
  <c r="F189" i="4" s="1"/>
  <c r="G189" i="4" s="1"/>
  <c r="O188" i="4"/>
  <c r="J200" i="4"/>
  <c r="M200" i="4" s="1"/>
  <c r="N200" i="4" s="1"/>
  <c r="I200" i="4"/>
  <c r="B201" i="4"/>
  <c r="K199" i="4"/>
  <c r="E188" i="3"/>
  <c r="F188" i="3" s="1"/>
  <c r="G188" i="3" s="1"/>
  <c r="O187" i="3"/>
  <c r="J199" i="3"/>
  <c r="M199" i="3" s="1"/>
  <c r="N199" i="3" s="1"/>
  <c r="I199" i="3"/>
  <c r="B200" i="3"/>
  <c r="K198" i="3"/>
  <c r="K248" i="1"/>
  <c r="B249" i="1"/>
  <c r="I248" i="1"/>
  <c r="J249" i="1" s="1"/>
  <c r="M249" i="1" s="1"/>
  <c r="N249" i="1" s="1"/>
  <c r="E169" i="1"/>
  <c r="F169" i="1" s="1"/>
  <c r="G169" i="1" s="1"/>
  <c r="O169" i="1" s="1"/>
  <c r="E190" i="4" l="1"/>
  <c r="F190" i="4" s="1"/>
  <c r="G190" i="4" s="1"/>
  <c r="O189" i="4"/>
  <c r="J201" i="4"/>
  <c r="M201" i="4" s="1"/>
  <c r="N201" i="4" s="1"/>
  <c r="B202" i="4"/>
  <c r="I201" i="4"/>
  <c r="K200" i="4"/>
  <c r="E189" i="3"/>
  <c r="F189" i="3" s="1"/>
  <c r="G189" i="3" s="1"/>
  <c r="O188" i="3"/>
  <c r="J200" i="3"/>
  <c r="M200" i="3" s="1"/>
  <c r="N200" i="3" s="1"/>
  <c r="B201" i="3"/>
  <c r="I200" i="3"/>
  <c r="K199" i="3"/>
  <c r="B250" i="1"/>
  <c r="I249" i="1"/>
  <c r="J250" i="1" s="1"/>
  <c r="M250" i="1" s="1"/>
  <c r="N250" i="1" s="1"/>
  <c r="K249" i="1"/>
  <c r="E170" i="1"/>
  <c r="F170" i="1" s="1"/>
  <c r="G170" i="1" s="1"/>
  <c r="O170" i="1" s="1"/>
  <c r="E191" i="4" l="1"/>
  <c r="F191" i="4" s="1"/>
  <c r="G191" i="4" s="1"/>
  <c r="O190" i="4"/>
  <c r="I202" i="4"/>
  <c r="B203" i="4"/>
  <c r="J202" i="4"/>
  <c r="M202" i="4" s="1"/>
  <c r="N202" i="4" s="1"/>
  <c r="K201" i="4"/>
  <c r="E190" i="3"/>
  <c r="F190" i="3" s="1"/>
  <c r="G190" i="3" s="1"/>
  <c r="O189" i="3"/>
  <c r="I201" i="3"/>
  <c r="B202" i="3"/>
  <c r="J201" i="3"/>
  <c r="M201" i="3" s="1"/>
  <c r="N201" i="3" s="1"/>
  <c r="K200" i="3"/>
  <c r="K250" i="1"/>
  <c r="B251" i="1"/>
  <c r="I250" i="1"/>
  <c r="J251" i="1" s="1"/>
  <c r="M251" i="1" s="1"/>
  <c r="N251" i="1" s="1"/>
  <c r="E171" i="1"/>
  <c r="F171" i="1" s="1"/>
  <c r="G171" i="1" s="1"/>
  <c r="O171" i="1" s="1"/>
  <c r="E192" i="4" l="1"/>
  <c r="F192" i="4" s="1"/>
  <c r="G192" i="4" s="1"/>
  <c r="O191" i="4"/>
  <c r="B204" i="4"/>
  <c r="I203" i="4"/>
  <c r="J203" i="4"/>
  <c r="M203" i="4" s="1"/>
  <c r="N203" i="4" s="1"/>
  <c r="K202" i="4"/>
  <c r="E191" i="3"/>
  <c r="F191" i="3" s="1"/>
  <c r="G191" i="3" s="1"/>
  <c r="O190" i="3"/>
  <c r="J202" i="3"/>
  <c r="M202" i="3" s="1"/>
  <c r="N202" i="3" s="1"/>
  <c r="I202" i="3"/>
  <c r="B203" i="3"/>
  <c r="K201" i="3"/>
  <c r="B252" i="1"/>
  <c r="I251" i="1"/>
  <c r="J252" i="1" s="1"/>
  <c r="M252" i="1" s="1"/>
  <c r="N252" i="1" s="1"/>
  <c r="K251" i="1"/>
  <c r="E172" i="1"/>
  <c r="F172" i="1" s="1"/>
  <c r="G172" i="1" s="1"/>
  <c r="O172" i="1" s="1"/>
  <c r="E193" i="4" l="1"/>
  <c r="F193" i="4" s="1"/>
  <c r="G193" i="4" s="1"/>
  <c r="O192" i="4"/>
  <c r="J204" i="4"/>
  <c r="M204" i="4" s="1"/>
  <c r="N204" i="4" s="1"/>
  <c r="I204" i="4"/>
  <c r="B205" i="4"/>
  <c r="K203" i="4"/>
  <c r="E192" i="3"/>
  <c r="F192" i="3" s="1"/>
  <c r="G192" i="3" s="1"/>
  <c r="O191" i="3"/>
  <c r="I203" i="3"/>
  <c r="B204" i="3"/>
  <c r="J203" i="3"/>
  <c r="M203" i="3" s="1"/>
  <c r="N203" i="3" s="1"/>
  <c r="K202" i="3"/>
  <c r="K252" i="1"/>
  <c r="B253" i="1"/>
  <c r="I253" i="1" s="1"/>
  <c r="I252" i="1"/>
  <c r="J253" i="1" s="1"/>
  <c r="M253" i="1" s="1"/>
  <c r="E173" i="1"/>
  <c r="F173" i="1" s="1"/>
  <c r="G173" i="1" s="1"/>
  <c r="O173" i="1" s="1"/>
  <c r="N253" i="1" l="1"/>
  <c r="B283" i="1"/>
  <c r="D283" i="1" s="1"/>
  <c r="D287" i="1" s="1"/>
  <c r="E194" i="4"/>
  <c r="F194" i="4" s="1"/>
  <c r="G194" i="4" s="1"/>
  <c r="O193" i="4"/>
  <c r="J205" i="4"/>
  <c r="M205" i="4" s="1"/>
  <c r="I205" i="4"/>
  <c r="B206" i="4"/>
  <c r="K204" i="4"/>
  <c r="E193" i="3"/>
  <c r="F193" i="3" s="1"/>
  <c r="G193" i="3" s="1"/>
  <c r="O192" i="3"/>
  <c r="B205" i="3"/>
  <c r="I204" i="3"/>
  <c r="J204" i="3"/>
  <c r="M204" i="3" s="1"/>
  <c r="N204" i="3" s="1"/>
  <c r="K203" i="3"/>
  <c r="K253" i="1"/>
  <c r="E174" i="1"/>
  <c r="F174" i="1" s="1"/>
  <c r="G174" i="1" s="1"/>
  <c r="O174" i="1" s="1"/>
  <c r="N205" i="4" l="1"/>
  <c r="B279" i="4"/>
  <c r="D279" i="4" s="1"/>
  <c r="E195" i="4"/>
  <c r="F195" i="4" s="1"/>
  <c r="G195" i="4" s="1"/>
  <c r="O194" i="4"/>
  <c r="I206" i="4"/>
  <c r="B207" i="4"/>
  <c r="J206" i="4"/>
  <c r="M206" i="4" s="1"/>
  <c r="N206" i="4" s="1"/>
  <c r="K205" i="4"/>
  <c r="E194" i="3"/>
  <c r="F194" i="3" s="1"/>
  <c r="G194" i="3" s="1"/>
  <c r="O193" i="3"/>
  <c r="I205" i="3"/>
  <c r="B206" i="3"/>
  <c r="J205" i="3"/>
  <c r="M205" i="3" s="1"/>
  <c r="K204" i="3"/>
  <c r="E175" i="1"/>
  <c r="F175" i="1" s="1"/>
  <c r="G175" i="1" s="1"/>
  <c r="O175" i="1" s="1"/>
  <c r="N205" i="3" l="1"/>
  <c r="B279" i="3"/>
  <c r="D279" i="3" s="1"/>
  <c r="E196" i="4"/>
  <c r="F196" i="4" s="1"/>
  <c r="G196" i="4" s="1"/>
  <c r="O195" i="4"/>
  <c r="J207" i="4"/>
  <c r="M207" i="4" s="1"/>
  <c r="N207" i="4" s="1"/>
  <c r="B208" i="4"/>
  <c r="I207" i="4"/>
  <c r="K206" i="4"/>
  <c r="B207" i="3"/>
  <c r="I206" i="3"/>
  <c r="J206" i="3"/>
  <c r="M206" i="3" s="1"/>
  <c r="N206" i="3" s="1"/>
  <c r="E195" i="3"/>
  <c r="F195" i="3" s="1"/>
  <c r="G195" i="3" s="1"/>
  <c r="O194" i="3"/>
  <c r="K205" i="3"/>
  <c r="E176" i="1"/>
  <c r="F176" i="1" s="1"/>
  <c r="G176" i="1" s="1"/>
  <c r="O176" i="1" s="1"/>
  <c r="E197" i="4" l="1"/>
  <c r="F197" i="4" s="1"/>
  <c r="G197" i="4" s="1"/>
  <c r="O196" i="4"/>
  <c r="J208" i="4"/>
  <c r="M208" i="4" s="1"/>
  <c r="N208" i="4" s="1"/>
  <c r="I208" i="4"/>
  <c r="B209" i="4"/>
  <c r="K207" i="4"/>
  <c r="E196" i="3"/>
  <c r="F196" i="3" s="1"/>
  <c r="G196" i="3" s="1"/>
  <c r="O195" i="3"/>
  <c r="I207" i="3"/>
  <c r="B208" i="3"/>
  <c r="J207" i="3"/>
  <c r="M207" i="3" s="1"/>
  <c r="N207" i="3" s="1"/>
  <c r="K206" i="3"/>
  <c r="E177" i="1"/>
  <c r="F177" i="1" s="1"/>
  <c r="G177" i="1" s="1"/>
  <c r="O177" i="1" s="1"/>
  <c r="E198" i="4" l="1"/>
  <c r="F198" i="4" s="1"/>
  <c r="G198" i="4" s="1"/>
  <c r="O197" i="4"/>
  <c r="J209" i="4"/>
  <c r="M209" i="4" s="1"/>
  <c r="N209" i="4" s="1"/>
  <c r="B210" i="4"/>
  <c r="I209" i="4"/>
  <c r="K208" i="4"/>
  <c r="B209" i="3"/>
  <c r="I208" i="3"/>
  <c r="E197" i="3"/>
  <c r="F197" i="3" s="1"/>
  <c r="G197" i="3" s="1"/>
  <c r="O196" i="3"/>
  <c r="J208" i="3"/>
  <c r="M208" i="3" s="1"/>
  <c r="N208" i="3" s="1"/>
  <c r="K207" i="3"/>
  <c r="E178" i="1"/>
  <c r="F178" i="1" s="1"/>
  <c r="G178" i="1" s="1"/>
  <c r="O178" i="1" s="1"/>
  <c r="E199" i="4" l="1"/>
  <c r="F199" i="4" s="1"/>
  <c r="G199" i="4" s="1"/>
  <c r="O198" i="4"/>
  <c r="J210" i="4"/>
  <c r="M210" i="4" s="1"/>
  <c r="N210" i="4" s="1"/>
  <c r="I210" i="4"/>
  <c r="B211" i="4"/>
  <c r="K209" i="4"/>
  <c r="E198" i="3"/>
  <c r="F198" i="3" s="1"/>
  <c r="G198" i="3" s="1"/>
  <c r="O197" i="3"/>
  <c r="I209" i="3"/>
  <c r="B210" i="3"/>
  <c r="J209" i="3"/>
  <c r="M209" i="3" s="1"/>
  <c r="N209" i="3" s="1"/>
  <c r="K208" i="3"/>
  <c r="E179" i="1"/>
  <c r="E200" i="4" l="1"/>
  <c r="F200" i="4" s="1"/>
  <c r="G200" i="4" s="1"/>
  <c r="O199" i="4"/>
  <c r="I211" i="4"/>
  <c r="B212" i="4"/>
  <c r="J211" i="4"/>
  <c r="M211" i="4" s="1"/>
  <c r="N211" i="4" s="1"/>
  <c r="K210" i="4"/>
  <c r="E199" i="3"/>
  <c r="F199" i="3" s="1"/>
  <c r="G199" i="3" s="1"/>
  <c r="O198" i="3"/>
  <c r="I210" i="3"/>
  <c r="B211" i="3"/>
  <c r="J210" i="3"/>
  <c r="M210" i="3" s="1"/>
  <c r="N210" i="3" s="1"/>
  <c r="K209" i="3"/>
  <c r="F179" i="1"/>
  <c r="G179" i="1" s="1"/>
  <c r="O179" i="1" s="1"/>
  <c r="E201" i="4" l="1"/>
  <c r="F201" i="4" s="1"/>
  <c r="G201" i="4" s="1"/>
  <c r="O200" i="4"/>
  <c r="I212" i="4"/>
  <c r="B213" i="4"/>
  <c r="J212" i="4"/>
  <c r="M212" i="4" s="1"/>
  <c r="N212" i="4" s="1"/>
  <c r="K211" i="4"/>
  <c r="E200" i="3"/>
  <c r="F200" i="3" s="1"/>
  <c r="G200" i="3" s="1"/>
  <c r="O199" i="3"/>
  <c r="I211" i="3"/>
  <c r="B212" i="3"/>
  <c r="J211" i="3"/>
  <c r="M211" i="3" s="1"/>
  <c r="N211" i="3" s="1"/>
  <c r="K210" i="3"/>
  <c r="E180" i="1"/>
  <c r="F180" i="1" s="1"/>
  <c r="G180" i="1" s="1"/>
  <c r="O180" i="1" s="1"/>
  <c r="E202" i="4" l="1"/>
  <c r="F202" i="4" s="1"/>
  <c r="G202" i="4" s="1"/>
  <c r="O201" i="4"/>
  <c r="I213" i="4"/>
  <c r="B214" i="4"/>
  <c r="J213" i="4"/>
  <c r="M213" i="4" s="1"/>
  <c r="N213" i="4" s="1"/>
  <c r="K212" i="4"/>
  <c r="E201" i="3"/>
  <c r="F201" i="3" s="1"/>
  <c r="G201" i="3" s="1"/>
  <c r="O200" i="3"/>
  <c r="I212" i="3"/>
  <c r="B213" i="3"/>
  <c r="J212" i="3"/>
  <c r="M212" i="3" s="1"/>
  <c r="N212" i="3" s="1"/>
  <c r="K211" i="3"/>
  <c r="E181" i="1"/>
  <c r="F181" i="1" s="1"/>
  <c r="G181" i="1" s="1"/>
  <c r="O181" i="1" s="1"/>
  <c r="E203" i="4" l="1"/>
  <c r="F203" i="4" s="1"/>
  <c r="G203" i="4" s="1"/>
  <c r="O202" i="4"/>
  <c r="J214" i="4"/>
  <c r="M214" i="4" s="1"/>
  <c r="N214" i="4" s="1"/>
  <c r="I214" i="4"/>
  <c r="B215" i="4"/>
  <c r="K213" i="4"/>
  <c r="E202" i="3"/>
  <c r="F202" i="3" s="1"/>
  <c r="G202" i="3" s="1"/>
  <c r="O201" i="3"/>
  <c r="J213" i="3"/>
  <c r="M213" i="3" s="1"/>
  <c r="N213" i="3" s="1"/>
  <c r="I213" i="3"/>
  <c r="B214" i="3"/>
  <c r="K212" i="3"/>
  <c r="E182" i="1"/>
  <c r="F182" i="1" s="1"/>
  <c r="G182" i="1" s="1"/>
  <c r="O182" i="1" s="1"/>
  <c r="E204" i="4" l="1"/>
  <c r="F204" i="4" s="1"/>
  <c r="G204" i="4" s="1"/>
  <c r="O203" i="4"/>
  <c r="I215" i="4"/>
  <c r="B216" i="4"/>
  <c r="J215" i="4"/>
  <c r="M215" i="4" s="1"/>
  <c r="N215" i="4" s="1"/>
  <c r="K214" i="4"/>
  <c r="E203" i="3"/>
  <c r="F203" i="3" s="1"/>
  <c r="G203" i="3" s="1"/>
  <c r="O202" i="3"/>
  <c r="B215" i="3"/>
  <c r="I214" i="3"/>
  <c r="J214" i="3"/>
  <c r="M214" i="3" s="1"/>
  <c r="N214" i="3" s="1"/>
  <c r="K213" i="3"/>
  <c r="E183" i="1"/>
  <c r="F183" i="1" s="1"/>
  <c r="G183" i="1" s="1"/>
  <c r="O183" i="1" s="1"/>
  <c r="E205" i="4" l="1"/>
  <c r="F205" i="4" s="1"/>
  <c r="G205" i="4" s="1"/>
  <c r="O204" i="4"/>
  <c r="I216" i="4"/>
  <c r="B217" i="4"/>
  <c r="J216" i="4"/>
  <c r="M216" i="4" s="1"/>
  <c r="N216" i="4" s="1"/>
  <c r="K215" i="4"/>
  <c r="E204" i="3"/>
  <c r="F204" i="3" s="1"/>
  <c r="G204" i="3" s="1"/>
  <c r="O203" i="3"/>
  <c r="J215" i="3"/>
  <c r="M215" i="3" s="1"/>
  <c r="N215" i="3" s="1"/>
  <c r="I215" i="3"/>
  <c r="B216" i="3"/>
  <c r="K214" i="3"/>
  <c r="E184" i="1"/>
  <c r="F184" i="1" s="1"/>
  <c r="G184" i="1" s="1"/>
  <c r="O184" i="1" s="1"/>
  <c r="E206" i="4" l="1"/>
  <c r="F206" i="4" s="1"/>
  <c r="G206" i="4" s="1"/>
  <c r="O205" i="4"/>
  <c r="J217" i="4"/>
  <c r="M217" i="4" s="1"/>
  <c r="B218" i="4"/>
  <c r="I217" i="4"/>
  <c r="K216" i="4"/>
  <c r="E205" i="3"/>
  <c r="F205" i="3" s="1"/>
  <c r="G205" i="3" s="1"/>
  <c r="O204" i="3"/>
  <c r="B217" i="3"/>
  <c r="I216" i="3"/>
  <c r="J216" i="3"/>
  <c r="M216" i="3" s="1"/>
  <c r="N216" i="3" s="1"/>
  <c r="K215" i="3"/>
  <c r="E185" i="1"/>
  <c r="F185" i="1" s="1"/>
  <c r="G185" i="1" s="1"/>
  <c r="O185" i="1" s="1"/>
  <c r="N217" i="4" l="1"/>
  <c r="B280" i="4"/>
  <c r="D280" i="4" s="1"/>
  <c r="E207" i="4"/>
  <c r="F207" i="4" s="1"/>
  <c r="G207" i="4" s="1"/>
  <c r="O206" i="4"/>
  <c r="J218" i="4"/>
  <c r="M218" i="4" s="1"/>
  <c r="N218" i="4" s="1"/>
  <c r="I218" i="4"/>
  <c r="B219" i="4"/>
  <c r="K217" i="4"/>
  <c r="E206" i="3"/>
  <c r="F206" i="3" s="1"/>
  <c r="G206" i="3" s="1"/>
  <c r="O205" i="3"/>
  <c r="J217" i="3"/>
  <c r="M217" i="3" s="1"/>
  <c r="I217" i="3"/>
  <c r="B218" i="3"/>
  <c r="K216" i="3"/>
  <c r="E186" i="1"/>
  <c r="F186" i="1" s="1"/>
  <c r="G186" i="1" s="1"/>
  <c r="O186" i="1" s="1"/>
  <c r="N217" i="3" l="1"/>
  <c r="B280" i="3"/>
  <c r="D280" i="3" s="1"/>
  <c r="E208" i="4"/>
  <c r="F208" i="4" s="1"/>
  <c r="G208" i="4" s="1"/>
  <c r="O207" i="4"/>
  <c r="I219" i="4"/>
  <c r="B220" i="4"/>
  <c r="J219" i="4"/>
  <c r="M219" i="4" s="1"/>
  <c r="N219" i="4" s="1"/>
  <c r="K218" i="4"/>
  <c r="E207" i="3"/>
  <c r="F207" i="3" s="1"/>
  <c r="G207" i="3" s="1"/>
  <c r="O206" i="3"/>
  <c r="J218" i="3"/>
  <c r="M218" i="3" s="1"/>
  <c r="N218" i="3" s="1"/>
  <c r="I218" i="3"/>
  <c r="B219" i="3"/>
  <c r="K217" i="3"/>
  <c r="E187" i="1"/>
  <c r="E209" i="4" l="1"/>
  <c r="F209" i="4" s="1"/>
  <c r="G209" i="4" s="1"/>
  <c r="O208" i="4"/>
  <c r="J220" i="4"/>
  <c r="M220" i="4" s="1"/>
  <c r="N220" i="4" s="1"/>
  <c r="I220" i="4"/>
  <c r="B221" i="4"/>
  <c r="K219" i="4"/>
  <c r="E208" i="3"/>
  <c r="F208" i="3" s="1"/>
  <c r="G208" i="3" s="1"/>
  <c r="O207" i="3"/>
  <c r="I219" i="3"/>
  <c r="B220" i="3"/>
  <c r="J219" i="3"/>
  <c r="M219" i="3" s="1"/>
  <c r="N219" i="3" s="1"/>
  <c r="K218" i="3"/>
  <c r="F187" i="1"/>
  <c r="G187" i="1" s="1"/>
  <c r="O187" i="1" s="1"/>
  <c r="E210" i="4" l="1"/>
  <c r="F210" i="4" s="1"/>
  <c r="G210" i="4" s="1"/>
  <c r="O209" i="4"/>
  <c r="I221" i="4"/>
  <c r="B222" i="4"/>
  <c r="J221" i="4"/>
  <c r="M221" i="4" s="1"/>
  <c r="N221" i="4" s="1"/>
  <c r="K220" i="4"/>
  <c r="E209" i="3"/>
  <c r="F209" i="3" s="1"/>
  <c r="G209" i="3" s="1"/>
  <c r="O208" i="3"/>
  <c r="B221" i="3"/>
  <c r="I220" i="3"/>
  <c r="J220" i="3"/>
  <c r="M220" i="3" s="1"/>
  <c r="N220" i="3" s="1"/>
  <c r="K219" i="3"/>
  <c r="E188" i="1"/>
  <c r="F188" i="1" s="1"/>
  <c r="G188" i="1" s="1"/>
  <c r="O188" i="1" s="1"/>
  <c r="E211" i="4" l="1"/>
  <c r="F211" i="4" s="1"/>
  <c r="G211" i="4" s="1"/>
  <c r="O210" i="4"/>
  <c r="J222" i="4"/>
  <c r="M222" i="4" s="1"/>
  <c r="N222" i="4" s="1"/>
  <c r="I222" i="4"/>
  <c r="B223" i="4"/>
  <c r="K221" i="4"/>
  <c r="E210" i="3"/>
  <c r="F210" i="3" s="1"/>
  <c r="G210" i="3" s="1"/>
  <c r="O209" i="3"/>
  <c r="J221" i="3"/>
  <c r="M221" i="3" s="1"/>
  <c r="N221" i="3" s="1"/>
  <c r="I221" i="3"/>
  <c r="B222" i="3"/>
  <c r="K220" i="3"/>
  <c r="E189" i="1"/>
  <c r="F189" i="1" s="1"/>
  <c r="G189" i="1" s="1"/>
  <c r="O189" i="1" s="1"/>
  <c r="E212" i="4" l="1"/>
  <c r="F212" i="4" s="1"/>
  <c r="G212" i="4" s="1"/>
  <c r="O211" i="4"/>
  <c r="B224" i="4"/>
  <c r="I223" i="4"/>
  <c r="J223" i="4"/>
  <c r="M223" i="4" s="1"/>
  <c r="N223" i="4" s="1"/>
  <c r="K222" i="4"/>
  <c r="E211" i="3"/>
  <c r="F211" i="3" s="1"/>
  <c r="G211" i="3" s="1"/>
  <c r="O210" i="3"/>
  <c r="J222" i="3"/>
  <c r="M222" i="3" s="1"/>
  <c r="N222" i="3" s="1"/>
  <c r="B223" i="3"/>
  <c r="I222" i="3"/>
  <c r="K221" i="3"/>
  <c r="E190" i="1"/>
  <c r="E213" i="4" l="1"/>
  <c r="F213" i="4" s="1"/>
  <c r="G213" i="4" s="1"/>
  <c r="O212" i="4"/>
  <c r="I224" i="4"/>
  <c r="B225" i="4"/>
  <c r="J224" i="4"/>
  <c r="M224" i="4" s="1"/>
  <c r="N224" i="4" s="1"/>
  <c r="K223" i="4"/>
  <c r="E212" i="3"/>
  <c r="F212" i="3" s="1"/>
  <c r="G212" i="3" s="1"/>
  <c r="O211" i="3"/>
  <c r="J223" i="3"/>
  <c r="M223" i="3" s="1"/>
  <c r="N223" i="3" s="1"/>
  <c r="I223" i="3"/>
  <c r="B224" i="3"/>
  <c r="K222" i="3"/>
  <c r="F190" i="1"/>
  <c r="G190" i="1" s="1"/>
  <c r="O190" i="1" s="1"/>
  <c r="E214" i="4" l="1"/>
  <c r="F214" i="4" s="1"/>
  <c r="G214" i="4" s="1"/>
  <c r="O213" i="4"/>
  <c r="B226" i="4"/>
  <c r="I225" i="4"/>
  <c r="J225" i="4"/>
  <c r="M225" i="4" s="1"/>
  <c r="N225" i="4" s="1"/>
  <c r="K224" i="4"/>
  <c r="E213" i="3"/>
  <c r="F213" i="3" s="1"/>
  <c r="G213" i="3" s="1"/>
  <c r="O212" i="3"/>
  <c r="I224" i="3"/>
  <c r="B225" i="3"/>
  <c r="J224" i="3"/>
  <c r="M224" i="3" s="1"/>
  <c r="N224" i="3" s="1"/>
  <c r="K223" i="3"/>
  <c r="E191" i="1"/>
  <c r="E215" i="4" l="1"/>
  <c r="F215" i="4" s="1"/>
  <c r="G215" i="4" s="1"/>
  <c r="O214" i="4"/>
  <c r="I226" i="4"/>
  <c r="B227" i="4"/>
  <c r="J226" i="4"/>
  <c r="M226" i="4" s="1"/>
  <c r="N226" i="4" s="1"/>
  <c r="K225" i="4"/>
  <c r="E214" i="3"/>
  <c r="F214" i="3" s="1"/>
  <c r="G214" i="3" s="1"/>
  <c r="O213" i="3"/>
  <c r="I225" i="3"/>
  <c r="B226" i="3"/>
  <c r="J225" i="3"/>
  <c r="M225" i="3" s="1"/>
  <c r="N225" i="3" s="1"/>
  <c r="K224" i="3"/>
  <c r="F191" i="1"/>
  <c r="G191" i="1" s="1"/>
  <c r="O191" i="1" s="1"/>
  <c r="E216" i="4" l="1"/>
  <c r="F216" i="4" s="1"/>
  <c r="G216" i="4" s="1"/>
  <c r="O215" i="4"/>
  <c r="I227" i="4"/>
  <c r="B228" i="4"/>
  <c r="J227" i="4"/>
  <c r="M227" i="4" s="1"/>
  <c r="N227" i="4" s="1"/>
  <c r="K226" i="4"/>
  <c r="E215" i="3"/>
  <c r="F215" i="3" s="1"/>
  <c r="G215" i="3" s="1"/>
  <c r="O214" i="3"/>
  <c r="I226" i="3"/>
  <c r="B227" i="3"/>
  <c r="J226" i="3"/>
  <c r="M226" i="3" s="1"/>
  <c r="N226" i="3" s="1"/>
  <c r="K225" i="3"/>
  <c r="E192" i="1"/>
  <c r="F192" i="1" s="1"/>
  <c r="G192" i="1" s="1"/>
  <c r="O192" i="1" s="1"/>
  <c r="E217" i="4" l="1"/>
  <c r="F217" i="4" s="1"/>
  <c r="G217" i="4" s="1"/>
  <c r="O216" i="4"/>
  <c r="J228" i="4"/>
  <c r="M228" i="4" s="1"/>
  <c r="N228" i="4" s="1"/>
  <c r="I228" i="4"/>
  <c r="B229" i="4"/>
  <c r="K227" i="4"/>
  <c r="E216" i="3"/>
  <c r="F216" i="3" s="1"/>
  <c r="G216" i="3" s="1"/>
  <c r="O215" i="3"/>
  <c r="J227" i="3"/>
  <c r="M227" i="3" s="1"/>
  <c r="N227" i="3" s="1"/>
  <c r="I227" i="3"/>
  <c r="B228" i="3"/>
  <c r="K226" i="3"/>
  <c r="E193" i="1"/>
  <c r="F193" i="1" s="1"/>
  <c r="G193" i="1" s="1"/>
  <c r="O193" i="1" s="1"/>
  <c r="E218" i="4" l="1"/>
  <c r="F218" i="4" s="1"/>
  <c r="G218" i="4" s="1"/>
  <c r="O217" i="4"/>
  <c r="I229" i="4"/>
  <c r="B230" i="4"/>
  <c r="J229" i="4"/>
  <c r="M229" i="4" s="1"/>
  <c r="K228" i="4"/>
  <c r="E217" i="3"/>
  <c r="F217" i="3" s="1"/>
  <c r="G217" i="3" s="1"/>
  <c r="O216" i="3"/>
  <c r="J228" i="3"/>
  <c r="M228" i="3" s="1"/>
  <c r="N228" i="3" s="1"/>
  <c r="I228" i="3"/>
  <c r="B229" i="3"/>
  <c r="K227" i="3"/>
  <c r="E194" i="1"/>
  <c r="F194" i="1" s="1"/>
  <c r="G194" i="1" s="1"/>
  <c r="O194" i="1" s="1"/>
  <c r="N229" i="4" l="1"/>
  <c r="B281" i="4"/>
  <c r="D281" i="4" s="1"/>
  <c r="E219" i="4"/>
  <c r="F219" i="4" s="1"/>
  <c r="G219" i="4" s="1"/>
  <c r="O218" i="4"/>
  <c r="I230" i="4"/>
  <c r="B231" i="4"/>
  <c r="J230" i="4"/>
  <c r="M230" i="4" s="1"/>
  <c r="N230" i="4" s="1"/>
  <c r="K229" i="4"/>
  <c r="E218" i="3"/>
  <c r="F218" i="3" s="1"/>
  <c r="G218" i="3" s="1"/>
  <c r="O217" i="3"/>
  <c r="I229" i="3"/>
  <c r="B230" i="3"/>
  <c r="J229" i="3"/>
  <c r="M229" i="3" s="1"/>
  <c r="K228" i="3"/>
  <c r="E195" i="1"/>
  <c r="N229" i="3" l="1"/>
  <c r="B281" i="3"/>
  <c r="D281" i="3" s="1"/>
  <c r="E220" i="4"/>
  <c r="F220" i="4" s="1"/>
  <c r="G220" i="4" s="1"/>
  <c r="O219" i="4"/>
  <c r="J231" i="4"/>
  <c r="M231" i="4" s="1"/>
  <c r="N231" i="4" s="1"/>
  <c r="B232" i="4"/>
  <c r="I231" i="4"/>
  <c r="K230" i="4"/>
  <c r="E219" i="3"/>
  <c r="F219" i="3" s="1"/>
  <c r="G219" i="3" s="1"/>
  <c r="O218" i="3"/>
  <c r="B231" i="3"/>
  <c r="I230" i="3"/>
  <c r="J230" i="3"/>
  <c r="M230" i="3" s="1"/>
  <c r="N230" i="3" s="1"/>
  <c r="K229" i="3"/>
  <c r="F195" i="1"/>
  <c r="G195" i="1" s="1"/>
  <c r="O195" i="1" s="1"/>
  <c r="E221" i="4" l="1"/>
  <c r="F221" i="4" s="1"/>
  <c r="G221" i="4" s="1"/>
  <c r="O220" i="4"/>
  <c r="J232" i="4"/>
  <c r="M232" i="4" s="1"/>
  <c r="N232" i="4" s="1"/>
  <c r="I232" i="4"/>
  <c r="B233" i="4"/>
  <c r="K231" i="4"/>
  <c r="E220" i="3"/>
  <c r="F220" i="3" s="1"/>
  <c r="G220" i="3" s="1"/>
  <c r="O219" i="3"/>
  <c r="J231" i="3"/>
  <c r="M231" i="3" s="1"/>
  <c r="N231" i="3" s="1"/>
  <c r="I231" i="3"/>
  <c r="B232" i="3"/>
  <c r="K230" i="3"/>
  <c r="E196" i="1"/>
  <c r="F196" i="1" s="1"/>
  <c r="G196" i="1" s="1"/>
  <c r="O196" i="1" s="1"/>
  <c r="E222" i="4" l="1"/>
  <c r="F222" i="4" s="1"/>
  <c r="G222" i="4" s="1"/>
  <c r="O221" i="4"/>
  <c r="B234" i="4"/>
  <c r="I233" i="4"/>
  <c r="J233" i="4"/>
  <c r="M233" i="4" s="1"/>
  <c r="N233" i="4" s="1"/>
  <c r="K232" i="4"/>
  <c r="E221" i="3"/>
  <c r="F221" i="3" s="1"/>
  <c r="G221" i="3" s="1"/>
  <c r="O220" i="3"/>
  <c r="J232" i="3"/>
  <c r="M232" i="3" s="1"/>
  <c r="N232" i="3" s="1"/>
  <c r="I232" i="3"/>
  <c r="B233" i="3"/>
  <c r="K231" i="3"/>
  <c r="E197" i="1"/>
  <c r="F197" i="1" s="1"/>
  <c r="G197" i="1" s="1"/>
  <c r="O197" i="1" s="1"/>
  <c r="E223" i="4" l="1"/>
  <c r="F223" i="4" s="1"/>
  <c r="G223" i="4" s="1"/>
  <c r="O222" i="4"/>
  <c r="I234" i="4"/>
  <c r="B235" i="4"/>
  <c r="J234" i="4"/>
  <c r="M234" i="4" s="1"/>
  <c r="N234" i="4" s="1"/>
  <c r="K233" i="4"/>
  <c r="E222" i="3"/>
  <c r="F222" i="3" s="1"/>
  <c r="G222" i="3" s="1"/>
  <c r="O221" i="3"/>
  <c r="I233" i="3"/>
  <c r="B234" i="3"/>
  <c r="J233" i="3"/>
  <c r="M233" i="3" s="1"/>
  <c r="N233" i="3" s="1"/>
  <c r="K232" i="3"/>
  <c r="E198" i="1"/>
  <c r="F198" i="1" s="1"/>
  <c r="G198" i="1" s="1"/>
  <c r="O198" i="1" s="1"/>
  <c r="E224" i="4" l="1"/>
  <c r="F224" i="4" s="1"/>
  <c r="G224" i="4" s="1"/>
  <c r="O223" i="4"/>
  <c r="B236" i="4"/>
  <c r="I235" i="4"/>
  <c r="J235" i="4"/>
  <c r="M235" i="4" s="1"/>
  <c r="N235" i="4" s="1"/>
  <c r="K234" i="4"/>
  <c r="E223" i="3"/>
  <c r="F223" i="3" s="1"/>
  <c r="G223" i="3" s="1"/>
  <c r="O222" i="3"/>
  <c r="I234" i="3"/>
  <c r="B235" i="3"/>
  <c r="J234" i="3"/>
  <c r="M234" i="3" s="1"/>
  <c r="N234" i="3" s="1"/>
  <c r="K233" i="3"/>
  <c r="E199" i="1"/>
  <c r="F199" i="1" s="1"/>
  <c r="G199" i="1" s="1"/>
  <c r="O199" i="1" s="1"/>
  <c r="E225" i="4" l="1"/>
  <c r="F225" i="4" s="1"/>
  <c r="G225" i="4" s="1"/>
  <c r="O224" i="4"/>
  <c r="J236" i="4"/>
  <c r="M236" i="4" s="1"/>
  <c r="N236" i="4" s="1"/>
  <c r="I236" i="4"/>
  <c r="B237" i="4"/>
  <c r="K235" i="4"/>
  <c r="E224" i="3"/>
  <c r="F224" i="3" s="1"/>
  <c r="G224" i="3" s="1"/>
  <c r="O223" i="3"/>
  <c r="J235" i="3"/>
  <c r="M235" i="3" s="1"/>
  <c r="N235" i="3" s="1"/>
  <c r="I235" i="3"/>
  <c r="B236" i="3"/>
  <c r="K234" i="3"/>
  <c r="E200" i="1"/>
  <c r="F200" i="1" s="1"/>
  <c r="G200" i="1" s="1"/>
  <c r="O200" i="1" s="1"/>
  <c r="E226" i="4" l="1"/>
  <c r="F226" i="4" s="1"/>
  <c r="G226" i="4" s="1"/>
  <c r="O225" i="4"/>
  <c r="I237" i="4"/>
  <c r="B238" i="4"/>
  <c r="J237" i="4"/>
  <c r="M237" i="4" s="1"/>
  <c r="N237" i="4" s="1"/>
  <c r="K236" i="4"/>
  <c r="E225" i="3"/>
  <c r="F225" i="3" s="1"/>
  <c r="G225" i="3" s="1"/>
  <c r="O224" i="3"/>
  <c r="B237" i="3"/>
  <c r="I236" i="3"/>
  <c r="J236" i="3"/>
  <c r="M236" i="3" s="1"/>
  <c r="N236" i="3" s="1"/>
  <c r="K235" i="3"/>
  <c r="E201" i="1"/>
  <c r="F201" i="1" s="1"/>
  <c r="G201" i="1" s="1"/>
  <c r="O201" i="1" s="1"/>
  <c r="E227" i="4" l="1"/>
  <c r="F227" i="4" s="1"/>
  <c r="G227" i="4" s="1"/>
  <c r="O226" i="4"/>
  <c r="J238" i="4"/>
  <c r="M238" i="4" s="1"/>
  <c r="N238" i="4" s="1"/>
  <c r="I238" i="4"/>
  <c r="B239" i="4"/>
  <c r="K237" i="4"/>
  <c r="E226" i="3"/>
  <c r="F226" i="3" s="1"/>
  <c r="G226" i="3" s="1"/>
  <c r="O225" i="3"/>
  <c r="J237" i="3"/>
  <c r="M237" i="3" s="1"/>
  <c r="N237" i="3" s="1"/>
  <c r="I237" i="3"/>
  <c r="B238" i="3"/>
  <c r="K236" i="3"/>
  <c r="E202" i="1"/>
  <c r="E228" i="4" l="1"/>
  <c r="F228" i="4" s="1"/>
  <c r="G228" i="4" s="1"/>
  <c r="O227" i="4"/>
  <c r="J239" i="4"/>
  <c r="M239" i="4" s="1"/>
  <c r="N239" i="4" s="1"/>
  <c r="B240" i="4"/>
  <c r="I239" i="4"/>
  <c r="K238" i="4"/>
  <c r="E227" i="3"/>
  <c r="F227" i="3" s="1"/>
  <c r="G227" i="3" s="1"/>
  <c r="O226" i="3"/>
  <c r="J238" i="3"/>
  <c r="M238" i="3" s="1"/>
  <c r="N238" i="3" s="1"/>
  <c r="B239" i="3"/>
  <c r="I238" i="3"/>
  <c r="K237" i="3"/>
  <c r="F202" i="1"/>
  <c r="G202" i="1" s="1"/>
  <c r="O202" i="1" s="1"/>
  <c r="E229" i="4" l="1"/>
  <c r="F229" i="4" s="1"/>
  <c r="G229" i="4" s="1"/>
  <c r="O228" i="4"/>
  <c r="I240" i="4"/>
  <c r="B241" i="4"/>
  <c r="J240" i="4"/>
  <c r="M240" i="4" s="1"/>
  <c r="N240" i="4" s="1"/>
  <c r="K239" i="4"/>
  <c r="E228" i="3"/>
  <c r="F228" i="3" s="1"/>
  <c r="G228" i="3" s="1"/>
  <c r="O227" i="3"/>
  <c r="I239" i="3"/>
  <c r="B240" i="3"/>
  <c r="J239" i="3"/>
  <c r="M239" i="3" s="1"/>
  <c r="N239" i="3" s="1"/>
  <c r="K238" i="3"/>
  <c r="E203" i="1"/>
  <c r="E230" i="4" l="1"/>
  <c r="F230" i="4" s="1"/>
  <c r="G230" i="4" s="1"/>
  <c r="O229" i="4"/>
  <c r="J241" i="4"/>
  <c r="M241" i="4" s="1"/>
  <c r="B242" i="4"/>
  <c r="I241" i="4"/>
  <c r="K240" i="4"/>
  <c r="E229" i="3"/>
  <c r="F229" i="3" s="1"/>
  <c r="G229" i="3" s="1"/>
  <c r="O228" i="3"/>
  <c r="J240" i="3"/>
  <c r="M240" i="3" s="1"/>
  <c r="N240" i="3" s="1"/>
  <c r="B241" i="3"/>
  <c r="I240" i="3"/>
  <c r="K239" i="3"/>
  <c r="F203" i="1"/>
  <c r="G203" i="1" s="1"/>
  <c r="O203" i="1" s="1"/>
  <c r="N241" i="4" l="1"/>
  <c r="B282" i="4"/>
  <c r="D282" i="4" s="1"/>
  <c r="E231" i="4"/>
  <c r="F231" i="4" s="1"/>
  <c r="G231" i="4" s="1"/>
  <c r="O230" i="4"/>
  <c r="J242" i="4"/>
  <c r="M242" i="4" s="1"/>
  <c r="N242" i="4" s="1"/>
  <c r="I242" i="4"/>
  <c r="B243" i="4"/>
  <c r="K241" i="4"/>
  <c r="J241" i="3"/>
  <c r="M241" i="3" s="1"/>
  <c r="I241" i="3"/>
  <c r="B242" i="3"/>
  <c r="E230" i="3"/>
  <c r="F230" i="3" s="1"/>
  <c r="G230" i="3" s="1"/>
  <c r="O229" i="3"/>
  <c r="K240" i="3"/>
  <c r="E204" i="1"/>
  <c r="F204" i="1" s="1"/>
  <c r="G204" i="1" s="1"/>
  <c r="O204" i="1" s="1"/>
  <c r="N241" i="3" l="1"/>
  <c r="B282" i="3"/>
  <c r="D282" i="3" s="1"/>
  <c r="E232" i="4"/>
  <c r="F232" i="4" s="1"/>
  <c r="G232" i="4" s="1"/>
  <c r="O231" i="4"/>
  <c r="B244" i="4"/>
  <c r="I243" i="4"/>
  <c r="J243" i="4"/>
  <c r="M243" i="4" s="1"/>
  <c r="N243" i="4" s="1"/>
  <c r="K242" i="4"/>
  <c r="E231" i="3"/>
  <c r="F231" i="3" s="1"/>
  <c r="G231" i="3" s="1"/>
  <c r="O230" i="3"/>
  <c r="B243" i="3"/>
  <c r="I242" i="3"/>
  <c r="J242" i="3"/>
  <c r="M242" i="3" s="1"/>
  <c r="N242" i="3" s="1"/>
  <c r="K241" i="3"/>
  <c r="E205" i="1"/>
  <c r="F205" i="1" s="1"/>
  <c r="G205" i="1" s="1"/>
  <c r="O205" i="1" s="1"/>
  <c r="E233" i="4" l="1"/>
  <c r="F233" i="4" s="1"/>
  <c r="G233" i="4" s="1"/>
  <c r="O232" i="4"/>
  <c r="I244" i="4"/>
  <c r="B245" i="4"/>
  <c r="J244" i="4"/>
  <c r="M244" i="4" s="1"/>
  <c r="N244" i="4" s="1"/>
  <c r="K243" i="4"/>
  <c r="E232" i="3"/>
  <c r="F232" i="3" s="1"/>
  <c r="G232" i="3" s="1"/>
  <c r="O231" i="3"/>
  <c r="J243" i="3"/>
  <c r="M243" i="3" s="1"/>
  <c r="N243" i="3" s="1"/>
  <c r="I243" i="3"/>
  <c r="B244" i="3"/>
  <c r="K242" i="3"/>
  <c r="E206" i="1"/>
  <c r="F206" i="1" s="1"/>
  <c r="G206" i="1" s="1"/>
  <c r="O206" i="1" s="1"/>
  <c r="E234" i="4" l="1"/>
  <c r="F234" i="4" s="1"/>
  <c r="G234" i="4" s="1"/>
  <c r="O233" i="4"/>
  <c r="I245" i="4"/>
  <c r="B246" i="4"/>
  <c r="J245" i="4"/>
  <c r="M245" i="4" s="1"/>
  <c r="N245" i="4" s="1"/>
  <c r="K244" i="4"/>
  <c r="E233" i="3"/>
  <c r="F233" i="3" s="1"/>
  <c r="G233" i="3" s="1"/>
  <c r="O232" i="3"/>
  <c r="I244" i="3"/>
  <c r="B245" i="3"/>
  <c r="J244" i="3"/>
  <c r="M244" i="3" s="1"/>
  <c r="N244" i="3" s="1"/>
  <c r="K243" i="3"/>
  <c r="E207" i="1"/>
  <c r="F207" i="1" s="1"/>
  <c r="G207" i="1" s="1"/>
  <c r="O207" i="1" s="1"/>
  <c r="E235" i="4" l="1"/>
  <c r="F235" i="4" s="1"/>
  <c r="G235" i="4" s="1"/>
  <c r="O234" i="4"/>
  <c r="J246" i="4"/>
  <c r="M246" i="4" s="1"/>
  <c r="N246" i="4" s="1"/>
  <c r="I246" i="4"/>
  <c r="B247" i="4"/>
  <c r="K245" i="4"/>
  <c r="E234" i="3"/>
  <c r="F234" i="3" s="1"/>
  <c r="G234" i="3" s="1"/>
  <c r="O233" i="3"/>
  <c r="I245" i="3"/>
  <c r="B246" i="3"/>
  <c r="J245" i="3"/>
  <c r="M245" i="3" s="1"/>
  <c r="N245" i="3" s="1"/>
  <c r="K244" i="3"/>
  <c r="E208" i="1"/>
  <c r="F208" i="1" s="1"/>
  <c r="G208" i="1" s="1"/>
  <c r="O208" i="1" s="1"/>
  <c r="E236" i="4" l="1"/>
  <c r="F236" i="4" s="1"/>
  <c r="G236" i="4" s="1"/>
  <c r="O235" i="4"/>
  <c r="I247" i="4"/>
  <c r="B248" i="4"/>
  <c r="J247" i="4"/>
  <c r="M247" i="4" s="1"/>
  <c r="N247" i="4" s="1"/>
  <c r="K246" i="4"/>
  <c r="E235" i="3"/>
  <c r="F235" i="3" s="1"/>
  <c r="G235" i="3" s="1"/>
  <c r="O234" i="3"/>
  <c r="B247" i="3"/>
  <c r="I246" i="3"/>
  <c r="J246" i="3"/>
  <c r="M246" i="3" s="1"/>
  <c r="N246" i="3" s="1"/>
  <c r="K245" i="3"/>
  <c r="E209" i="1"/>
  <c r="F209" i="1" s="1"/>
  <c r="G209" i="1" s="1"/>
  <c r="O209" i="1" s="1"/>
  <c r="E237" i="4" l="1"/>
  <c r="F237" i="4" s="1"/>
  <c r="G237" i="4" s="1"/>
  <c r="O236" i="4"/>
  <c r="I248" i="4"/>
  <c r="B249" i="4"/>
  <c r="J248" i="4"/>
  <c r="M248" i="4" s="1"/>
  <c r="N248" i="4" s="1"/>
  <c r="K247" i="4"/>
  <c r="E236" i="3"/>
  <c r="F236" i="3" s="1"/>
  <c r="G236" i="3" s="1"/>
  <c r="O235" i="3"/>
  <c r="J247" i="3"/>
  <c r="M247" i="3" s="1"/>
  <c r="N247" i="3" s="1"/>
  <c r="I247" i="3"/>
  <c r="B248" i="3"/>
  <c r="K246" i="3"/>
  <c r="E210" i="1"/>
  <c r="F210" i="1" s="1"/>
  <c r="G210" i="1" s="1"/>
  <c r="O210" i="1" s="1"/>
  <c r="E238" i="4" l="1"/>
  <c r="F238" i="4" s="1"/>
  <c r="G238" i="4" s="1"/>
  <c r="O237" i="4"/>
  <c r="J249" i="4"/>
  <c r="M249" i="4" s="1"/>
  <c r="N249" i="4" s="1"/>
  <c r="I249" i="4"/>
  <c r="B250" i="4"/>
  <c r="K248" i="4"/>
  <c r="E237" i="3"/>
  <c r="F237" i="3" s="1"/>
  <c r="G237" i="3" s="1"/>
  <c r="O236" i="3"/>
  <c r="J248" i="3"/>
  <c r="M248" i="3" s="1"/>
  <c r="N248" i="3" s="1"/>
  <c r="I248" i="3"/>
  <c r="B249" i="3"/>
  <c r="K247" i="3"/>
  <c r="E211" i="1"/>
  <c r="F211" i="1" s="1"/>
  <c r="G211" i="1" s="1"/>
  <c r="O211" i="1" s="1"/>
  <c r="E239" i="4" l="1"/>
  <c r="F239" i="4" s="1"/>
  <c r="G239" i="4" s="1"/>
  <c r="O238" i="4"/>
  <c r="J250" i="4"/>
  <c r="M250" i="4" s="1"/>
  <c r="N250" i="4" s="1"/>
  <c r="I250" i="4"/>
  <c r="B251" i="4"/>
  <c r="K249" i="4"/>
  <c r="E238" i="3"/>
  <c r="F238" i="3" s="1"/>
  <c r="G238" i="3" s="1"/>
  <c r="O237" i="3"/>
  <c r="I249" i="3"/>
  <c r="B250" i="3"/>
  <c r="J249" i="3"/>
  <c r="M249" i="3" s="1"/>
  <c r="N249" i="3" s="1"/>
  <c r="K248" i="3"/>
  <c r="E212" i="1"/>
  <c r="F212" i="1" s="1"/>
  <c r="G212" i="1" s="1"/>
  <c r="O212" i="1" s="1"/>
  <c r="E240" i="4" l="1"/>
  <c r="F240" i="4" s="1"/>
  <c r="G240" i="4" s="1"/>
  <c r="O239" i="4"/>
  <c r="B252" i="4"/>
  <c r="I251" i="4"/>
  <c r="J251" i="4"/>
  <c r="M251" i="4" s="1"/>
  <c r="N251" i="4" s="1"/>
  <c r="K250" i="4"/>
  <c r="E239" i="3"/>
  <c r="F239" i="3" s="1"/>
  <c r="G239" i="3" s="1"/>
  <c r="O238" i="3"/>
  <c r="I250" i="3"/>
  <c r="B251" i="3"/>
  <c r="J250" i="3"/>
  <c r="M250" i="3" s="1"/>
  <c r="N250" i="3" s="1"/>
  <c r="K249" i="3"/>
  <c r="E213" i="1"/>
  <c r="F213" i="1" s="1"/>
  <c r="G213" i="1" s="1"/>
  <c r="O213" i="1" s="1"/>
  <c r="E241" i="4" l="1"/>
  <c r="F241" i="4" s="1"/>
  <c r="G241" i="4" s="1"/>
  <c r="O240" i="4"/>
  <c r="J252" i="4"/>
  <c r="M252" i="4" s="1"/>
  <c r="N252" i="4" s="1"/>
  <c r="I252" i="4"/>
  <c r="B253" i="4"/>
  <c r="I253" i="4" s="1"/>
  <c r="K251" i="4"/>
  <c r="E240" i="3"/>
  <c r="F240" i="3" s="1"/>
  <c r="G240" i="3" s="1"/>
  <c r="O239" i="3"/>
  <c r="I251" i="3"/>
  <c r="B252" i="3"/>
  <c r="J251" i="3"/>
  <c r="M251" i="3" s="1"/>
  <c r="N251" i="3" s="1"/>
  <c r="K250" i="3"/>
  <c r="E214" i="1"/>
  <c r="F214" i="1" s="1"/>
  <c r="G214" i="1" s="1"/>
  <c r="O214" i="1" s="1"/>
  <c r="E242" i="4" l="1"/>
  <c r="F242" i="4" s="1"/>
  <c r="G242" i="4" s="1"/>
  <c r="O241" i="4"/>
  <c r="J253" i="4"/>
  <c r="M253" i="4" s="1"/>
  <c r="K252" i="4"/>
  <c r="K253" i="4" s="1"/>
  <c r="E241" i="3"/>
  <c r="F241" i="3" s="1"/>
  <c r="G241" i="3" s="1"/>
  <c r="O240" i="3"/>
  <c r="I252" i="3"/>
  <c r="B253" i="3"/>
  <c r="I253" i="3" s="1"/>
  <c r="J252" i="3"/>
  <c r="M252" i="3" s="1"/>
  <c r="N252" i="3" s="1"/>
  <c r="K251" i="3"/>
  <c r="E215" i="1"/>
  <c r="F215" i="1" s="1"/>
  <c r="G215" i="1" s="1"/>
  <c r="O215" i="1" s="1"/>
  <c r="N253" i="4" l="1"/>
  <c r="B283" i="4"/>
  <c r="D283" i="4" s="1"/>
  <c r="D287" i="4" s="1"/>
  <c r="E243" i="4"/>
  <c r="F243" i="4" s="1"/>
  <c r="G243" i="4" s="1"/>
  <c r="O242" i="4"/>
  <c r="E242" i="3"/>
  <c r="F242" i="3" s="1"/>
  <c r="G242" i="3" s="1"/>
  <c r="O241" i="3"/>
  <c r="J253" i="3"/>
  <c r="M253" i="3" s="1"/>
  <c r="K252" i="3"/>
  <c r="K253" i="3" s="1"/>
  <c r="E216" i="1"/>
  <c r="F216" i="1" s="1"/>
  <c r="G216" i="1" s="1"/>
  <c r="O216" i="1" s="1"/>
  <c r="N253" i="3" l="1"/>
  <c r="B283" i="3"/>
  <c r="D283" i="3" s="1"/>
  <c r="D287" i="3" s="1"/>
  <c r="E244" i="4"/>
  <c r="F244" i="4" s="1"/>
  <c r="G244" i="4"/>
  <c r="O243" i="4"/>
  <c r="E243" i="3"/>
  <c r="F243" i="3" s="1"/>
  <c r="G243" i="3" s="1"/>
  <c r="O242" i="3"/>
  <c r="E217" i="1"/>
  <c r="F217" i="1" s="1"/>
  <c r="G217" i="1" s="1"/>
  <c r="O217" i="1" s="1"/>
  <c r="E245" i="4" l="1"/>
  <c r="F245" i="4" s="1"/>
  <c r="G245" i="4" s="1"/>
  <c r="O244" i="4"/>
  <c r="E244" i="3"/>
  <c r="F244" i="3" s="1"/>
  <c r="G244" i="3" s="1"/>
  <c r="O243" i="3"/>
  <c r="E218" i="1"/>
  <c r="F218" i="1" s="1"/>
  <c r="G218" i="1" s="1"/>
  <c r="O218" i="1" s="1"/>
  <c r="E246" i="4" l="1"/>
  <c r="F246" i="4" s="1"/>
  <c r="G246" i="4"/>
  <c r="O245" i="4"/>
  <c r="E245" i="3"/>
  <c r="F245" i="3" s="1"/>
  <c r="G245" i="3"/>
  <c r="O244" i="3"/>
  <c r="E219" i="1"/>
  <c r="F219" i="1" s="1"/>
  <c r="G219" i="1" s="1"/>
  <c r="O219" i="1" s="1"/>
  <c r="E247" i="4" l="1"/>
  <c r="F247" i="4" s="1"/>
  <c r="G247" i="4" s="1"/>
  <c r="O246" i="4"/>
  <c r="E246" i="3"/>
  <c r="F246" i="3" s="1"/>
  <c r="G246" i="3" s="1"/>
  <c r="O245" i="3"/>
  <c r="E220" i="1"/>
  <c r="F220" i="1" s="1"/>
  <c r="G220" i="1" s="1"/>
  <c r="O220" i="1" s="1"/>
  <c r="E248" i="4" l="1"/>
  <c r="F248" i="4" s="1"/>
  <c r="G248" i="4"/>
  <c r="O247" i="4"/>
  <c r="E247" i="3"/>
  <c r="F247" i="3" s="1"/>
  <c r="G247" i="3" s="1"/>
  <c r="O246" i="3"/>
  <c r="E221" i="1"/>
  <c r="F221" i="1" s="1"/>
  <c r="G221" i="1" s="1"/>
  <c r="O221" i="1" s="1"/>
  <c r="E249" i="4" l="1"/>
  <c r="F249" i="4" s="1"/>
  <c r="G249" i="4" s="1"/>
  <c r="O248" i="4"/>
  <c r="E248" i="3"/>
  <c r="F248" i="3" s="1"/>
  <c r="G248" i="3" s="1"/>
  <c r="O247" i="3"/>
  <c r="E222" i="1"/>
  <c r="F222" i="1" s="1"/>
  <c r="G222" i="1" s="1"/>
  <c r="O222" i="1" s="1"/>
  <c r="E250" i="4" l="1"/>
  <c r="F250" i="4" s="1"/>
  <c r="G250" i="4"/>
  <c r="O249" i="4"/>
  <c r="E249" i="3"/>
  <c r="F249" i="3" s="1"/>
  <c r="G249" i="3"/>
  <c r="O248" i="3"/>
  <c r="E223" i="1"/>
  <c r="F223" i="1" s="1"/>
  <c r="G223" i="1" s="1"/>
  <c r="O223" i="1" s="1"/>
  <c r="E251" i="4" l="1"/>
  <c r="F251" i="4" s="1"/>
  <c r="G251" i="4" s="1"/>
  <c r="O250" i="4"/>
  <c r="E250" i="3"/>
  <c r="F250" i="3" s="1"/>
  <c r="G250" i="3" s="1"/>
  <c r="O249" i="3"/>
  <c r="E224" i="1"/>
  <c r="F224" i="1" s="1"/>
  <c r="G224" i="1" s="1"/>
  <c r="O224" i="1" s="1"/>
  <c r="E252" i="4" l="1"/>
  <c r="F252" i="4" s="1"/>
  <c r="G252" i="4"/>
  <c r="O251" i="4"/>
  <c r="E251" i="3"/>
  <c r="F251" i="3" s="1"/>
  <c r="G251" i="3" s="1"/>
  <c r="O250" i="3"/>
  <c r="E225" i="1"/>
  <c r="F225" i="1" s="1"/>
  <c r="G225" i="1" s="1"/>
  <c r="O225" i="1" s="1"/>
  <c r="E253" i="4" l="1"/>
  <c r="O252" i="4"/>
  <c r="E252" i="3"/>
  <c r="F252" i="3" s="1"/>
  <c r="G252" i="3" s="1"/>
  <c r="O251" i="3"/>
  <c r="E226" i="1"/>
  <c r="F226" i="1" s="1"/>
  <c r="G226" i="1" s="1"/>
  <c r="O226" i="1" s="1"/>
  <c r="F253" i="4" l="1"/>
  <c r="E254" i="4"/>
  <c r="E253" i="3"/>
  <c r="O252" i="3"/>
  <c r="E227" i="1"/>
  <c r="F227" i="1" s="1"/>
  <c r="G227" i="1" s="1"/>
  <c r="O227" i="1" s="1"/>
  <c r="F254" i="4" l="1"/>
  <c r="G253" i="4"/>
  <c r="O253" i="4" s="1"/>
  <c r="F253" i="3"/>
  <c r="E254" i="3"/>
  <c r="E228" i="1"/>
  <c r="F228" i="1" s="1"/>
  <c r="G228" i="1" s="1"/>
  <c r="O228" i="1" s="1"/>
  <c r="F254" i="3" l="1"/>
  <c r="G253" i="3"/>
  <c r="O253" i="3" s="1"/>
  <c r="E229" i="1"/>
  <c r="F229" i="1" s="1"/>
  <c r="G229" i="1" s="1"/>
  <c r="O229" i="1" s="1"/>
  <c r="E230" i="1" l="1"/>
  <c r="F230" i="1" s="1"/>
  <c r="G230" i="1" s="1"/>
  <c r="O230" i="1" s="1"/>
  <c r="E231" i="1" l="1"/>
  <c r="F231" i="1" s="1"/>
  <c r="G231" i="1" s="1"/>
  <c r="O231" i="1" s="1"/>
  <c r="E232" i="1" l="1"/>
  <c r="F232" i="1" s="1"/>
  <c r="G232" i="1" s="1"/>
  <c r="O232" i="1" s="1"/>
  <c r="E233" i="1" l="1"/>
  <c r="F233" i="1" s="1"/>
  <c r="G233" i="1" s="1"/>
  <c r="O233" i="1" s="1"/>
  <c r="E234" i="1" l="1"/>
  <c r="F234" i="1" s="1"/>
  <c r="G234" i="1" l="1"/>
  <c r="O234" i="1" s="1"/>
  <c r="E235" i="1" l="1"/>
  <c r="F235" i="1" s="1"/>
  <c r="G235" i="1" l="1"/>
  <c r="O235" i="1" s="1"/>
  <c r="E236" i="1" l="1"/>
  <c r="F236" i="1" l="1"/>
  <c r="G236" i="1" l="1"/>
  <c r="O236" i="1" s="1"/>
  <c r="E237" i="1" l="1"/>
  <c r="F237" i="1" l="1"/>
  <c r="G237" i="1" l="1"/>
  <c r="O237" i="1" s="1"/>
  <c r="E238" i="1" l="1"/>
  <c r="F238" i="1" l="1"/>
  <c r="G238" i="1" l="1"/>
  <c r="O238" i="1" s="1"/>
  <c r="E239" i="1" l="1"/>
  <c r="F239" i="1" s="1"/>
  <c r="G239" i="1" s="1"/>
  <c r="O239" i="1" s="1"/>
  <c r="E240" i="1" l="1"/>
  <c r="F240" i="1" s="1"/>
  <c r="G240" i="1" s="1"/>
  <c r="O240" i="1" s="1"/>
  <c r="E241" i="1" l="1"/>
  <c r="F241" i="1" s="1"/>
  <c r="G241" i="1" s="1"/>
  <c r="O241" i="1" s="1"/>
  <c r="E242" i="1" l="1"/>
  <c r="F242" i="1" s="1"/>
  <c r="G242" i="1" s="1"/>
  <c r="O242" i="1" s="1"/>
  <c r="E243" i="1" l="1"/>
  <c r="F243" i="1" s="1"/>
  <c r="G243" i="1" s="1"/>
  <c r="O243" i="1" s="1"/>
  <c r="E244" i="1" l="1"/>
  <c r="F244" i="1" s="1"/>
  <c r="G244" i="1" s="1"/>
  <c r="O244" i="1" s="1"/>
  <c r="E245" i="1" l="1"/>
  <c r="F245" i="1" s="1"/>
  <c r="G245" i="1" s="1"/>
  <c r="O245" i="1" s="1"/>
  <c r="E246" i="1" l="1"/>
  <c r="F246" i="1" s="1"/>
  <c r="G246" i="1" s="1"/>
  <c r="O246" i="1" s="1"/>
  <c r="E247" i="1" l="1"/>
  <c r="F247" i="1" s="1"/>
  <c r="G247" i="1" s="1"/>
  <c r="O247" i="1" s="1"/>
  <c r="E248" i="1" l="1"/>
  <c r="F248" i="1" s="1"/>
  <c r="G248" i="1" s="1"/>
  <c r="O248" i="1" s="1"/>
  <c r="E249" i="1" l="1"/>
  <c r="F249" i="1" s="1"/>
  <c r="G249" i="1" s="1"/>
  <c r="O249" i="1" s="1"/>
  <c r="E250" i="1" l="1"/>
  <c r="F250" i="1" s="1"/>
  <c r="G250" i="1" s="1"/>
  <c r="O250" i="1" s="1"/>
  <c r="E251" i="1" l="1"/>
  <c r="F251" i="1" s="1"/>
  <c r="G251" i="1" s="1"/>
  <c r="O251" i="1" s="1"/>
  <c r="E252" i="1" l="1"/>
  <c r="F252" i="1" s="1"/>
  <c r="G252" i="1" s="1"/>
  <c r="O252" i="1" s="1"/>
  <c r="E253" i="1" l="1"/>
  <c r="E254" i="1" l="1"/>
  <c r="F253" i="1"/>
  <c r="G253" i="1" l="1"/>
  <c r="O253" i="1" s="1"/>
  <c r="F254" i="1"/>
</calcChain>
</file>

<file path=xl/sharedStrings.xml><?xml version="1.0" encoding="utf-8"?>
<sst xmlns="http://schemas.openxmlformats.org/spreadsheetml/2006/main" count="128" uniqueCount="33">
  <si>
    <t>Monto del inmueble</t>
  </si>
  <si>
    <t>enganche</t>
  </si>
  <si>
    <t>tasa interes hipotecaria</t>
  </si>
  <si>
    <t>inflación inmobiliaria</t>
  </si>
  <si>
    <t>tasa renta/inmueble</t>
  </si>
  <si>
    <t xml:space="preserve">mensual </t>
  </si>
  <si>
    <t xml:space="preserve">anual </t>
  </si>
  <si>
    <t>años</t>
  </si>
  <si>
    <t>Año</t>
  </si>
  <si>
    <t>Principal</t>
  </si>
  <si>
    <t>Mensualidad</t>
  </si>
  <si>
    <t>Intereses</t>
  </si>
  <si>
    <t>Balance</t>
  </si>
  <si>
    <t>Pago</t>
  </si>
  <si>
    <t>Mes</t>
  </si>
  <si>
    <t>Valor del inmueble</t>
  </si>
  <si>
    <t>renta del inmueble</t>
  </si>
  <si>
    <t>Valor neto</t>
  </si>
  <si>
    <t>Renta - mensualidad</t>
  </si>
  <si>
    <t>Pagos acumulados</t>
  </si>
  <si>
    <t>renta acumulada</t>
  </si>
  <si>
    <t>renta-mensualidad acumulada</t>
  </si>
  <si>
    <t>Monto enganche</t>
  </si>
  <si>
    <t>Demostrar ingresos</t>
  </si>
  <si>
    <t>Calculo TIR</t>
  </si>
  <si>
    <t>Renta - Mensualidad</t>
  </si>
  <si>
    <t xml:space="preserve">Anualizada: </t>
  </si>
  <si>
    <t># Si la tasa de interes hipotecario incrementa afecta negativamente en el desempeño</t>
  </si>
  <si>
    <t># Si la tasa de interes hipotecario se reduce afecta positivamente el desempeño</t>
  </si>
  <si>
    <t># Si la tasa de interes hipotecario incrementa este escenario es indiferente</t>
  </si>
  <si>
    <t xml:space="preserve">inversión inicial </t>
  </si>
  <si>
    <t>mensualidades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</si>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</sst>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164" fontId="0" fillId="2" borderId="0" xfId="1" applyFont="1" applyFill="1"/>
    <xf numFmtId="9" fontId="0" fillId="2" borderId="0" xfId="0" applyNumberFormat="1" applyFill="1"/>
    <xf numFmtId="10" fontId="0" fillId="3" borderId="0" xfId="0" applyNumberFormat="1" applyFill="1"/>
    <xf numFmtId="164" fontId="0" fillId="4" borderId="0" xfId="0" applyNumberFormat="1" applyFill="1"/>
    <xf numFmtId="164" fontId="0" fillId="4" borderId="1" xfId="1" applyFont="1" applyFill="1" applyBorder="1"/>
    <xf numFmtId="164" fontId="0" fillId="4" borderId="1" xfId="0" applyNumberFormat="1" applyFill="1" applyBorder="1"/>
    <xf numFmtId="44" fontId="0" fillId="0" borderId="0" xfId="0" applyNumberFormat="1"/>
    <xf numFmtId="166" fontId="0" fillId="4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credito'!$O$12</c:f>
              <c:strCache>
                <c:ptCount val="1"/>
                <c:pt idx="0">
                  <c:v>Valor neto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credito'!$O$13:$O$253</c:f>
              <c:numCache>
                <c:formatCode>_("$"* #,##0.00_);_("$"* \(#,##0.00\);_("$"* "-"??_);_(@_)</c:formatCode>
                <c:ptCount val="21"/>
                <c:pt idx="0">
                  <c:v>1000000</c:v>
                </c:pt>
                <c:pt idx="1">
                  <c:v>1089631.3944235384</c:v>
                </c:pt>
                <c:pt idx="2">
                  <c:v>1182914.5101499439</c:v>
                </c:pt>
                <c:pt idx="3">
                  <c:v>1279998.1239394087</c:v>
                </c:pt>
                <c:pt idx="4">
                  <c:v>1381037.0739468855</c:v>
                </c:pt>
                <c:pt idx="5">
                  <c:v>1486192.5066726622</c:v>
                </c:pt>
                <c:pt idx="6">
                  <c:v>1595632.1339740856</c:v>
                </c:pt>
                <c:pt idx="7">
                  <c:v>1709530.5005483357</c:v>
                </c:pt>
                <c:pt idx="8">
                  <c:v>1828069.2623128647</c:v>
                </c:pt>
                <c:pt idx="9">
                  <c:v>1951437.476127482</c:v>
                </c:pt>
                <c:pt idx="10">
                  <c:v>2079831.9013201655</c:v>
                </c:pt>
                <c:pt idx="11">
                  <c:v>2213457.3134974986</c:v>
                </c:pt>
                <c:pt idx="12">
                  <c:v>2352526.8311402295</c:v>
                </c:pt>
                <c:pt idx="13">
                  <c:v>2497262.2555048363</c:v>
                </c:pt>
                <c:pt idx="14">
                  <c:v>2647894.4243732076</c:v>
                </c:pt>
                <c:pt idx="15">
                  <c:v>2804663.5802146308</c:v>
                </c:pt>
                <c:pt idx="16">
                  <c:v>2967819.7533472665</c:v>
                </c:pt>
                <c:pt idx="17">
                  <c:v>3137623.1607102146</c:v>
                </c:pt>
                <c:pt idx="18">
                  <c:v>3314344.620882167</c:v>
                </c:pt>
                <c:pt idx="19">
                  <c:v>3498265.9860085631</c:v>
                </c:pt>
                <c:pt idx="20">
                  <c:v>3689680.5913261226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7-455E-91DC-9E4AF497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89648"/>
        <c:axId val="1312368128"/>
      </c:lineChart>
      <c:catAx>
        <c:axId val="13066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368128"/>
        <c:crosses val="autoZero"/>
        <c:auto val="1"/>
        <c:lblAlgn val="ctr"/>
        <c:lblOffset val="100"/>
        <c:noMultiLvlLbl val="0"/>
      </c:catAx>
      <c:valAx>
        <c:axId val="1312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6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credito'!$M$12</c:f>
              <c:strCache>
                <c:ptCount val="1"/>
                <c:pt idx="0">
                  <c:v>Renta - mensualidad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credito'!$M$13:$M$253</c:f>
              <c:numCache>
                <c:formatCode>_("$"* #,##0.00_);_("$"* \(#,##0.00\);_("$"* "-"??_);_(@_)</c:formatCode>
                <c:ptCount val="21"/>
                <c:pt idx="1">
                  <c:v>4149.1357192815576</c:v>
                </c:pt>
                <c:pt idx="2">
                  <c:v>4318.1779102687042</c:v>
                </c:pt>
                <c:pt idx="3">
                  <c:v>4494.1071409352098</c:v>
                </c:pt>
                <c:pt idx="4">
                  <c:v>4677.2039999037588</c:v>
                </c:pt>
                <c:pt idx="5">
                  <c:v>4867.7605074104549</c:v>
                </c:pt>
                <c:pt idx="6">
                  <c:v>5066.0805810463808</c:v>
                </c:pt>
                <c:pt idx="7">
                  <c:v>5272.4805204742006</c:v>
                </c:pt>
                <c:pt idx="8">
                  <c:v>5487.2895118928591</c:v>
                </c:pt>
                <c:pt idx="9">
                  <c:v>5710.8501530549611</c:v>
                </c:pt>
                <c:pt idx="10">
                  <c:v>5943.5189996741437</c:v>
                </c:pt>
                <c:pt idx="11">
                  <c:v>6185.6671340939602</c:v>
                </c:pt>
                <c:pt idx="12">
                  <c:v>6437.6807571251875</c:v>
                </c:pt>
                <c:pt idx="13">
                  <c:v>6699.9618039955139</c:v>
                </c:pt>
                <c:pt idx="14">
                  <c:v>6972.9285853939582</c:v>
                </c:pt>
                <c:pt idx="15">
                  <c:v>7257.0164546324213</c:v>
                </c:pt>
                <c:pt idx="16">
                  <c:v>7552.6785019884546</c:v>
                </c:pt>
                <c:pt idx="17">
                  <c:v>7860.3862773365981</c:v>
                </c:pt>
                <c:pt idx="18">
                  <c:v>8180.6305422208416</c:v>
                </c:pt>
                <c:pt idx="19">
                  <c:v>8513.9220525676847</c:v>
                </c:pt>
                <c:pt idx="20">
                  <c:v>8860.7923732881227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A81-A50E-7AA8A263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6464"/>
        <c:axId val="1447419376"/>
      </c:lineChart>
      <c:catAx>
        <c:axId val="14474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419376"/>
        <c:crosses val="autoZero"/>
        <c:auto val="1"/>
        <c:lblAlgn val="ctr"/>
        <c:lblOffset val="100"/>
        <c:noMultiLvlLbl val="0"/>
      </c:catAx>
      <c:valAx>
        <c:axId val="1447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4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credito'!$O$12</c:f>
              <c:strCache>
                <c:ptCount val="1"/>
                <c:pt idx="0">
                  <c:v>Valor neto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credito'!$O$13:$O$253</c:f>
              <c:numCache>
                <c:formatCode>_("$"* #,##0.00_);_("$"* \(#,##0.00\);_("$"* "-"??_);_(@_)</c:formatCode>
                <c:ptCount val="21"/>
                <c:pt idx="0">
                  <c:v>1000000</c:v>
                </c:pt>
                <c:pt idx="1">
                  <c:v>1089631.3944235384</c:v>
                </c:pt>
                <c:pt idx="2">
                  <c:v>1182914.5101499439</c:v>
                </c:pt>
                <c:pt idx="3">
                  <c:v>1279998.1239394087</c:v>
                </c:pt>
                <c:pt idx="4">
                  <c:v>1381037.0739468855</c:v>
                </c:pt>
                <c:pt idx="5">
                  <c:v>1486192.5066726622</c:v>
                </c:pt>
                <c:pt idx="6">
                  <c:v>1595632.1339740856</c:v>
                </c:pt>
                <c:pt idx="7">
                  <c:v>1709530.5005483357</c:v>
                </c:pt>
                <c:pt idx="8">
                  <c:v>1828069.2623128647</c:v>
                </c:pt>
                <c:pt idx="9">
                  <c:v>1951437.476127482</c:v>
                </c:pt>
                <c:pt idx="10">
                  <c:v>2079831.9013201655</c:v>
                </c:pt>
                <c:pt idx="11">
                  <c:v>2213457.3134974986</c:v>
                </c:pt>
                <c:pt idx="12">
                  <c:v>2352526.8311402295</c:v>
                </c:pt>
                <c:pt idx="13">
                  <c:v>2497262.2555048363</c:v>
                </c:pt>
                <c:pt idx="14">
                  <c:v>2647894.4243732076</c:v>
                </c:pt>
                <c:pt idx="15">
                  <c:v>2804663.5802146308</c:v>
                </c:pt>
                <c:pt idx="16">
                  <c:v>2967819.7533472665</c:v>
                </c:pt>
                <c:pt idx="17">
                  <c:v>3137623.1607102146</c:v>
                </c:pt>
                <c:pt idx="18">
                  <c:v>3314344.620882167</c:v>
                </c:pt>
                <c:pt idx="19">
                  <c:v>3498265.9860085631</c:v>
                </c:pt>
                <c:pt idx="20">
                  <c:v>3689680.5913261226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D-4C00-A88B-A1164889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89648"/>
        <c:axId val="1312368128"/>
      </c:lineChart>
      <c:catAx>
        <c:axId val="13066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368128"/>
        <c:crosses val="autoZero"/>
        <c:auto val="1"/>
        <c:lblAlgn val="ctr"/>
        <c:lblOffset val="100"/>
        <c:noMultiLvlLbl val="0"/>
      </c:catAx>
      <c:valAx>
        <c:axId val="1312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6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Acumulados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credito'!$D$12</c:f>
              <c:strCache>
                <c:ptCount val="1"/>
                <c:pt idx="0">
                  <c:v>Pagos acumulados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credito'!$D$13:$D$253</c:f>
              <c:numCache>
                <c:formatCode>_("$"* #,##0.00_);_("$"* \(#,##0.00\);_("$"* "-"??_);_(@_)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829-AB9C-BB8DD4C86373}"/>
            </c:ext>
          </c:extLst>
        </c:ser>
        <c:ser>
          <c:idx val="1"/>
          <c:order val="1"/>
          <c:tx>
            <c:strRef>
              <c:f>'Sin credito'!$K$12</c:f>
              <c:strCache>
                <c:ptCount val="1"/>
                <c:pt idx="0">
                  <c:v>renta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'Sin credito'!$K$13:$K$253</c:f>
              <c:numCache>
                <c:formatCode>_("$"* #,##0.00_);_("$"* \(#,##0.00\);_("$"* "-"??_);_(@_)</c:formatCode>
                <c:ptCount val="21"/>
                <c:pt idx="1">
                  <c:v>48889.851503747595</c:v>
                </c:pt>
                <c:pt idx="2">
                  <c:v>99771.550990877309</c:v>
                </c:pt>
                <c:pt idx="3">
                  <c:v>152726.24942149382</c:v>
                </c:pt>
                <c:pt idx="4">
                  <c:v>207838.40397102587</c:v>
                </c:pt>
                <c:pt idx="5">
                  <c:v>265195.9127305398</c:v>
                </c:pt>
                <c:pt idx="6">
                  <c:v>324890.25489495182</c:v>
                </c:pt>
                <c:pt idx="7">
                  <c:v>387016.63666272385</c:v>
                </c:pt>
                <c:pt idx="8">
                  <c:v>451674.14307973889</c:v>
                </c:pt>
                <c:pt idx="9">
                  <c:v>518965.89606952941</c:v>
                </c:pt>
                <c:pt idx="10">
                  <c:v>588999.21890190139</c:v>
                </c:pt>
                <c:pt idx="11">
                  <c:v>661885.80736226402</c:v>
                </c:pt>
                <c:pt idx="12">
                  <c:v>737741.90789466153</c:v>
                </c:pt>
                <c:pt idx="13">
                  <c:v>816688.50300262799</c:v>
                </c:pt>
                <c:pt idx="14">
                  <c:v>898851.5042035568</c:v>
                </c:pt>
                <c:pt idx="15">
                  <c:v>984361.95284433209</c:v>
                </c:pt>
                <c:pt idx="16">
                  <c:v>1073356.229098496</c:v>
                </c:pt>
                <c:pt idx="17">
                  <c:v>1165976.2694782845</c:v>
                </c:pt>
                <c:pt idx="18">
                  <c:v>1262369.7932084394</c:v>
                </c:pt>
                <c:pt idx="19">
                  <c:v>1362690.5378228363</c:v>
                </c:pt>
                <c:pt idx="20">
                  <c:v>1467098.5043596854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9-4829-AB9C-BB8DD4C8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85760"/>
        <c:axId val="1448586592"/>
      </c:lineChart>
      <c:catAx>
        <c:axId val="144858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6592"/>
        <c:crosses val="autoZero"/>
        <c:auto val="1"/>
        <c:lblAlgn val="ctr"/>
        <c:lblOffset val="100"/>
        <c:noMultiLvlLbl val="0"/>
      </c:catAx>
      <c:valAx>
        <c:axId val="14485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credito'!$N$12</c:f>
              <c:strCache>
                <c:ptCount val="1"/>
                <c:pt idx="0">
                  <c:v>renta-mensualidad acumulada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credito'!$N$13:$N$253</c:f>
              <c:numCache>
                <c:formatCode>_("$"* #,##0.00_);_("$"* \(#,##0.00\);_("$"* "-"??_);_(@_)</c:formatCode>
                <c:ptCount val="21"/>
                <c:pt idx="1">
                  <c:v>48889.851503747595</c:v>
                </c:pt>
                <c:pt idx="2">
                  <c:v>99771.550990877309</c:v>
                </c:pt>
                <c:pt idx="3">
                  <c:v>152726.24942149382</c:v>
                </c:pt>
                <c:pt idx="4">
                  <c:v>207838.40397102587</c:v>
                </c:pt>
                <c:pt idx="5">
                  <c:v>265195.9127305398</c:v>
                </c:pt>
                <c:pt idx="6">
                  <c:v>324890.25489495182</c:v>
                </c:pt>
                <c:pt idx="7">
                  <c:v>387016.63666272385</c:v>
                </c:pt>
                <c:pt idx="8">
                  <c:v>451674.14307973889</c:v>
                </c:pt>
                <c:pt idx="9">
                  <c:v>518965.89606952941</c:v>
                </c:pt>
                <c:pt idx="10">
                  <c:v>588999.21890190139</c:v>
                </c:pt>
                <c:pt idx="11">
                  <c:v>661885.80736226402</c:v>
                </c:pt>
                <c:pt idx="12">
                  <c:v>737741.90789466153</c:v>
                </c:pt>
                <c:pt idx="13">
                  <c:v>816688.50300262799</c:v>
                </c:pt>
                <c:pt idx="14">
                  <c:v>898851.5042035568</c:v>
                </c:pt>
                <c:pt idx="15">
                  <c:v>984361.95284433209</c:v>
                </c:pt>
                <c:pt idx="16">
                  <c:v>1073356.229098496</c:v>
                </c:pt>
                <c:pt idx="17">
                  <c:v>1165976.2694782845</c:v>
                </c:pt>
                <c:pt idx="18">
                  <c:v>1262369.7932084394</c:v>
                </c:pt>
                <c:pt idx="19">
                  <c:v>1362690.5378228363</c:v>
                </c:pt>
                <c:pt idx="20">
                  <c:v>1467098.5043596854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A8A-AAAB-B487322B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951056"/>
        <c:axId val="1404952304"/>
      </c:lineChart>
      <c:catAx>
        <c:axId val="14049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952304"/>
        <c:crosses val="autoZero"/>
        <c:auto val="1"/>
        <c:lblAlgn val="ctr"/>
        <c:lblOffset val="100"/>
        <c:noMultiLvlLbl val="0"/>
      </c:catAx>
      <c:valAx>
        <c:axId val="14049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Pago mensual vs</a:t>
            </a:r>
            <a:r>
              <a:rPr lang="en-US" baseline="0"/>
              <a:t> renta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credito'!$C$12</c:f>
              <c:strCache>
                <c:ptCount val="1"/>
                <c:pt idx="0">
                  <c:v>Pago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credito'!$C$13:$C$253</c:f>
              <c:numCache>
                <c:formatCode>_("$"* #,##0.00_);_("$"* \(#,##0.00\);_("$"* "-"??_);_(@_)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A-4894-AD67-270B4A39BC73}"/>
            </c:ext>
          </c:extLst>
        </c:ser>
        <c:ser>
          <c:idx val="1"/>
          <c:order val="1"/>
          <c:tx>
            <c:strRef>
              <c:f>'Sin credito'!$J$12</c:f>
              <c:strCache>
                <c:ptCount val="1"/>
                <c:pt idx="0">
                  <c:v>renta del inmueble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'Sin credito'!$J$13:$J$253</c:f>
              <c:numCache>
                <c:formatCode>_("$"* #,##0.00_);_("$"* \(#,##0.00\);_("$"* "-"??_);_(@_)</c:formatCode>
                <c:ptCount val="21"/>
                <c:pt idx="1">
                  <c:v>4149.1357192815576</c:v>
                </c:pt>
                <c:pt idx="2">
                  <c:v>4318.1779102687042</c:v>
                </c:pt>
                <c:pt idx="3">
                  <c:v>4494.1071409352098</c:v>
                </c:pt>
                <c:pt idx="4">
                  <c:v>4677.2039999037588</c:v>
                </c:pt>
                <c:pt idx="5">
                  <c:v>4867.7605074104549</c:v>
                </c:pt>
                <c:pt idx="6">
                  <c:v>5066.0805810463808</c:v>
                </c:pt>
                <c:pt idx="7">
                  <c:v>5272.4805204742006</c:v>
                </c:pt>
                <c:pt idx="8">
                  <c:v>5487.2895118928591</c:v>
                </c:pt>
                <c:pt idx="9">
                  <c:v>5710.8501530549611</c:v>
                </c:pt>
                <c:pt idx="10">
                  <c:v>5943.5189996741437</c:v>
                </c:pt>
                <c:pt idx="11">
                  <c:v>6185.6671340939602</c:v>
                </c:pt>
                <c:pt idx="12">
                  <c:v>6437.6807571251875</c:v>
                </c:pt>
                <c:pt idx="13">
                  <c:v>6699.9618039955139</c:v>
                </c:pt>
                <c:pt idx="14">
                  <c:v>6972.9285853939582</c:v>
                </c:pt>
                <c:pt idx="15">
                  <c:v>7257.0164546324213</c:v>
                </c:pt>
                <c:pt idx="16">
                  <c:v>7552.6785019884546</c:v>
                </c:pt>
                <c:pt idx="17">
                  <c:v>7860.3862773365981</c:v>
                </c:pt>
                <c:pt idx="18">
                  <c:v>8180.6305422208416</c:v>
                </c:pt>
                <c:pt idx="19">
                  <c:v>8513.9220525676847</c:v>
                </c:pt>
                <c:pt idx="20">
                  <c:v>8860.7923732881227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A-4894-AD67-270B4A39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99856"/>
        <c:axId val="1448297776"/>
      </c:lineChart>
      <c:catAx>
        <c:axId val="14482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97776"/>
        <c:crosses val="autoZero"/>
        <c:auto val="1"/>
        <c:lblAlgn val="ctr"/>
        <c:lblOffset val="100"/>
        <c:noMultiLvlLbl val="0"/>
      </c:catAx>
      <c:valAx>
        <c:axId val="1448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credito'!$M$12</c:f>
              <c:strCache>
                <c:ptCount val="1"/>
                <c:pt idx="0">
                  <c:v>Renta - mensualidad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credito'!$M$13:$M$253</c:f>
              <c:numCache>
                <c:formatCode>_("$"* #,##0.00_);_("$"* \(#,##0.00\);_("$"* "-"??_);_(@_)</c:formatCode>
                <c:ptCount val="21"/>
                <c:pt idx="1">
                  <c:v>4149.1357192815576</c:v>
                </c:pt>
                <c:pt idx="2">
                  <c:v>4318.1779102687042</c:v>
                </c:pt>
                <c:pt idx="3">
                  <c:v>4494.1071409352098</c:v>
                </c:pt>
                <c:pt idx="4">
                  <c:v>4677.2039999037588</c:v>
                </c:pt>
                <c:pt idx="5">
                  <c:v>4867.7605074104549</c:v>
                </c:pt>
                <c:pt idx="6">
                  <c:v>5066.0805810463808</c:v>
                </c:pt>
                <c:pt idx="7">
                  <c:v>5272.4805204742006</c:v>
                </c:pt>
                <c:pt idx="8">
                  <c:v>5487.2895118928591</c:v>
                </c:pt>
                <c:pt idx="9">
                  <c:v>5710.8501530549611</c:v>
                </c:pt>
                <c:pt idx="10">
                  <c:v>5943.5189996741437</c:v>
                </c:pt>
                <c:pt idx="11">
                  <c:v>6185.6671340939602</c:v>
                </c:pt>
                <c:pt idx="12">
                  <c:v>6437.6807571251875</c:v>
                </c:pt>
                <c:pt idx="13">
                  <c:v>6699.9618039955139</c:v>
                </c:pt>
                <c:pt idx="14">
                  <c:v>6972.9285853939582</c:v>
                </c:pt>
                <c:pt idx="15">
                  <c:v>7257.0164546324213</c:v>
                </c:pt>
                <c:pt idx="16">
                  <c:v>7552.6785019884546</c:v>
                </c:pt>
                <c:pt idx="17">
                  <c:v>7860.3862773365981</c:v>
                </c:pt>
                <c:pt idx="18">
                  <c:v>8180.6305422208416</c:v>
                </c:pt>
                <c:pt idx="19">
                  <c:v>8513.9220525676847</c:v>
                </c:pt>
                <c:pt idx="20">
                  <c:v>8860.7923732881227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9-4449-B15A-A0BF288F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6464"/>
        <c:axId val="1447419376"/>
      </c:lineChart>
      <c:catAx>
        <c:axId val="14474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419376"/>
        <c:crosses val="autoZero"/>
        <c:auto val="1"/>
        <c:lblAlgn val="ctr"/>
        <c:lblOffset val="100"/>
        <c:noMultiLvlLbl val="0"/>
      </c:catAx>
      <c:valAx>
        <c:axId val="1447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4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Acumulados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credito'!$D$12</c:f>
              <c:strCache>
                <c:ptCount val="1"/>
                <c:pt idx="0">
                  <c:v>Pagos acumulados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credito'!$D$13:$D$253</c:f>
              <c:numCache>
                <c:formatCode>_("$"* #,##0.00_);_("$"* \(#,##0.00\);_("$"* "-"??_);_(@_)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E-4DDA-AA57-FF653A7E0389}"/>
            </c:ext>
          </c:extLst>
        </c:ser>
        <c:ser>
          <c:idx val="1"/>
          <c:order val="1"/>
          <c:tx>
            <c:strRef>
              <c:f>'Sin credito'!$K$12</c:f>
              <c:strCache>
                <c:ptCount val="1"/>
                <c:pt idx="0">
                  <c:v>renta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'Sin credito'!$K$13:$K$253</c:f>
              <c:numCache>
                <c:formatCode>_("$"* #,##0.00_);_("$"* \(#,##0.00\);_("$"* "-"??_);_(@_)</c:formatCode>
                <c:ptCount val="21"/>
                <c:pt idx="1">
                  <c:v>48889.851503747595</c:v>
                </c:pt>
                <c:pt idx="2">
                  <c:v>99771.550990877309</c:v>
                </c:pt>
                <c:pt idx="3">
                  <c:v>152726.24942149382</c:v>
                </c:pt>
                <c:pt idx="4">
                  <c:v>207838.40397102587</c:v>
                </c:pt>
                <c:pt idx="5">
                  <c:v>265195.9127305398</c:v>
                </c:pt>
                <c:pt idx="6">
                  <c:v>324890.25489495182</c:v>
                </c:pt>
                <c:pt idx="7">
                  <c:v>387016.63666272385</c:v>
                </c:pt>
                <c:pt idx="8">
                  <c:v>451674.14307973889</c:v>
                </c:pt>
                <c:pt idx="9">
                  <c:v>518965.89606952941</c:v>
                </c:pt>
                <c:pt idx="10">
                  <c:v>588999.21890190139</c:v>
                </c:pt>
                <c:pt idx="11">
                  <c:v>661885.80736226402</c:v>
                </c:pt>
                <c:pt idx="12">
                  <c:v>737741.90789466153</c:v>
                </c:pt>
                <c:pt idx="13">
                  <c:v>816688.50300262799</c:v>
                </c:pt>
                <c:pt idx="14">
                  <c:v>898851.5042035568</c:v>
                </c:pt>
                <c:pt idx="15">
                  <c:v>984361.95284433209</c:v>
                </c:pt>
                <c:pt idx="16">
                  <c:v>1073356.229098496</c:v>
                </c:pt>
                <c:pt idx="17">
                  <c:v>1165976.2694782845</c:v>
                </c:pt>
                <c:pt idx="18">
                  <c:v>1262369.7932084394</c:v>
                </c:pt>
                <c:pt idx="19">
                  <c:v>1362690.5378228363</c:v>
                </c:pt>
                <c:pt idx="20">
                  <c:v>1467098.5043596854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E-4DDA-AA57-FF653A7E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85760"/>
        <c:axId val="1448586592"/>
      </c:lineChart>
      <c:catAx>
        <c:axId val="144858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6592"/>
        <c:crosses val="autoZero"/>
        <c:auto val="1"/>
        <c:lblAlgn val="ctr"/>
        <c:lblOffset val="100"/>
        <c:noMultiLvlLbl val="0"/>
      </c:catAx>
      <c:valAx>
        <c:axId val="14485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credito'!$N$12</c:f>
              <c:strCache>
                <c:ptCount val="1"/>
                <c:pt idx="0">
                  <c:v>renta-mensualidad acumulada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credito'!$N$13:$N$253</c:f>
              <c:numCache>
                <c:formatCode>_("$"* #,##0.00_);_("$"* \(#,##0.00\);_("$"* "-"??_);_(@_)</c:formatCode>
                <c:ptCount val="21"/>
                <c:pt idx="1">
                  <c:v>48889.851503747595</c:v>
                </c:pt>
                <c:pt idx="2">
                  <c:v>99771.550990877309</c:v>
                </c:pt>
                <c:pt idx="3">
                  <c:v>152726.24942149382</c:v>
                </c:pt>
                <c:pt idx="4">
                  <c:v>207838.40397102587</c:v>
                </c:pt>
                <c:pt idx="5">
                  <c:v>265195.9127305398</c:v>
                </c:pt>
                <c:pt idx="6">
                  <c:v>324890.25489495182</c:v>
                </c:pt>
                <c:pt idx="7">
                  <c:v>387016.63666272385</c:v>
                </c:pt>
                <c:pt idx="8">
                  <c:v>451674.14307973889</c:v>
                </c:pt>
                <c:pt idx="9">
                  <c:v>518965.89606952941</c:v>
                </c:pt>
                <c:pt idx="10">
                  <c:v>588999.21890190139</c:v>
                </c:pt>
                <c:pt idx="11">
                  <c:v>661885.80736226402</c:v>
                </c:pt>
                <c:pt idx="12">
                  <c:v>737741.90789466153</c:v>
                </c:pt>
                <c:pt idx="13">
                  <c:v>816688.50300262799</c:v>
                </c:pt>
                <c:pt idx="14">
                  <c:v>898851.5042035568</c:v>
                </c:pt>
                <c:pt idx="15">
                  <c:v>984361.95284433209</c:v>
                </c:pt>
                <c:pt idx="16">
                  <c:v>1073356.229098496</c:v>
                </c:pt>
                <c:pt idx="17">
                  <c:v>1165976.2694782845</c:v>
                </c:pt>
                <c:pt idx="18">
                  <c:v>1262369.7932084394</c:v>
                </c:pt>
                <c:pt idx="19">
                  <c:v>1362690.5378228363</c:v>
                </c:pt>
                <c:pt idx="20">
                  <c:v>1467098.5043596854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D-4BAA-8B54-97CD7454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951056"/>
        <c:axId val="1404952304"/>
      </c:lineChart>
      <c:catAx>
        <c:axId val="14049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952304"/>
        <c:crosses val="autoZero"/>
        <c:auto val="1"/>
        <c:lblAlgn val="ctr"/>
        <c:lblOffset val="100"/>
        <c:noMultiLvlLbl val="0"/>
      </c:catAx>
      <c:valAx>
        <c:axId val="14049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Pago mensual vs</a:t>
            </a:r>
            <a:r>
              <a:rPr lang="en-US" baseline="0"/>
              <a:t> renta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credito'!$C$12</c:f>
              <c:strCache>
                <c:ptCount val="1"/>
                <c:pt idx="0">
                  <c:v>Pago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credito'!$C$13:$C$253</c:f>
              <c:numCache>
                <c:formatCode>_("$"* #,##0.00_);_("$"* \(#,##0.00\);_("$"* "-"??_);_(@_)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5-4331-A7A1-8B4A1A0D72E8}"/>
            </c:ext>
          </c:extLst>
        </c:ser>
        <c:ser>
          <c:idx val="1"/>
          <c:order val="1"/>
          <c:tx>
            <c:strRef>
              <c:f>'Sin credito'!$J$12</c:f>
              <c:strCache>
                <c:ptCount val="1"/>
                <c:pt idx="0">
                  <c:v>renta del inmueble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'Sin credito'!$J$13:$J$253</c:f>
              <c:numCache>
                <c:formatCode>_("$"* #,##0.00_);_("$"* \(#,##0.00\);_("$"* "-"??_);_(@_)</c:formatCode>
                <c:ptCount val="21"/>
                <c:pt idx="1">
                  <c:v>4149.1357192815576</c:v>
                </c:pt>
                <c:pt idx="2">
                  <c:v>4318.1779102687042</c:v>
                </c:pt>
                <c:pt idx="3">
                  <c:v>4494.1071409352098</c:v>
                </c:pt>
                <c:pt idx="4">
                  <c:v>4677.2039999037588</c:v>
                </c:pt>
                <c:pt idx="5">
                  <c:v>4867.7605074104549</c:v>
                </c:pt>
                <c:pt idx="6">
                  <c:v>5066.0805810463808</c:v>
                </c:pt>
                <c:pt idx="7">
                  <c:v>5272.4805204742006</c:v>
                </c:pt>
                <c:pt idx="8">
                  <c:v>5487.2895118928591</c:v>
                </c:pt>
                <c:pt idx="9">
                  <c:v>5710.8501530549611</c:v>
                </c:pt>
                <c:pt idx="10">
                  <c:v>5943.5189996741437</c:v>
                </c:pt>
                <c:pt idx="11">
                  <c:v>6185.6671340939602</c:v>
                </c:pt>
                <c:pt idx="12">
                  <c:v>6437.6807571251875</c:v>
                </c:pt>
                <c:pt idx="13">
                  <c:v>6699.9618039955139</c:v>
                </c:pt>
                <c:pt idx="14">
                  <c:v>6972.9285853939582</c:v>
                </c:pt>
                <c:pt idx="15">
                  <c:v>7257.0164546324213</c:v>
                </c:pt>
                <c:pt idx="16">
                  <c:v>7552.6785019884546</c:v>
                </c:pt>
                <c:pt idx="17">
                  <c:v>7860.3862773365981</c:v>
                </c:pt>
                <c:pt idx="18">
                  <c:v>8180.6305422208416</c:v>
                </c:pt>
                <c:pt idx="19">
                  <c:v>8513.9220525676847</c:v>
                </c:pt>
                <c:pt idx="20">
                  <c:v>8860.7923732881227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5-4331-A7A1-8B4A1A0D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99856"/>
        <c:axId val="1448297776"/>
      </c:lineChart>
      <c:catAx>
        <c:axId val="14482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97776"/>
        <c:crosses val="autoZero"/>
        <c:auto val="1"/>
        <c:lblAlgn val="ctr"/>
        <c:lblOffset val="100"/>
        <c:noMultiLvlLbl val="0"/>
      </c:catAx>
      <c:valAx>
        <c:axId val="1448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credito'!$M$12</c:f>
              <c:strCache>
                <c:ptCount val="1"/>
                <c:pt idx="0">
                  <c:v>Renta - mensualidad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credito'!$M$13:$M$253</c:f>
              <c:numCache>
                <c:formatCode>_("$"* #,##0.00_);_("$"* \(#,##0.00\);_("$"* "-"??_);_(@_)</c:formatCode>
                <c:ptCount val="21"/>
                <c:pt idx="1">
                  <c:v>4149.1357192815576</c:v>
                </c:pt>
                <c:pt idx="2">
                  <c:v>4318.1779102687042</c:v>
                </c:pt>
                <c:pt idx="3">
                  <c:v>4494.1071409352098</c:v>
                </c:pt>
                <c:pt idx="4">
                  <c:v>4677.2039999037588</c:v>
                </c:pt>
                <c:pt idx="5">
                  <c:v>4867.7605074104549</c:v>
                </c:pt>
                <c:pt idx="6">
                  <c:v>5066.0805810463808</c:v>
                </c:pt>
                <c:pt idx="7">
                  <c:v>5272.4805204742006</c:v>
                </c:pt>
                <c:pt idx="8">
                  <c:v>5487.2895118928591</c:v>
                </c:pt>
                <c:pt idx="9">
                  <c:v>5710.8501530549611</c:v>
                </c:pt>
                <c:pt idx="10">
                  <c:v>5943.5189996741437</c:v>
                </c:pt>
                <c:pt idx="11">
                  <c:v>6185.6671340939602</c:v>
                </c:pt>
                <c:pt idx="12">
                  <c:v>6437.6807571251875</c:v>
                </c:pt>
                <c:pt idx="13">
                  <c:v>6699.9618039955139</c:v>
                </c:pt>
                <c:pt idx="14">
                  <c:v>6972.9285853939582</c:v>
                </c:pt>
                <c:pt idx="15">
                  <c:v>7257.0164546324213</c:v>
                </c:pt>
                <c:pt idx="16">
                  <c:v>7552.6785019884546</c:v>
                </c:pt>
                <c:pt idx="17">
                  <c:v>7860.3862773365981</c:v>
                </c:pt>
                <c:pt idx="18">
                  <c:v>8180.6305422208416</c:v>
                </c:pt>
                <c:pt idx="19">
                  <c:v>8513.9220525676847</c:v>
                </c:pt>
                <c:pt idx="20">
                  <c:v>8860.7923732881227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4-4273-A50C-79518E21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6464"/>
        <c:axId val="1447419376"/>
      </c:lineChart>
      <c:catAx>
        <c:axId val="14474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419376"/>
        <c:crosses val="autoZero"/>
        <c:auto val="1"/>
        <c:lblAlgn val="ctr"/>
        <c:lblOffset val="100"/>
        <c:noMultiLvlLbl val="0"/>
      </c:catAx>
      <c:valAx>
        <c:axId val="1447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74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credito'!$O$12</c:f>
              <c:strCache>
                <c:ptCount val="1"/>
                <c:pt idx="0">
                  <c:v>Valor neto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credito'!$O$13:$O$253</c:f>
              <c:numCache>
                <c:formatCode>_("$"* #,##0.00_);_("$"* \(#,##0.00\);_("$"* "-"??_);_(@_)</c:formatCode>
                <c:ptCount val="21"/>
                <c:pt idx="0">
                  <c:v>1000000</c:v>
                </c:pt>
                <c:pt idx="1">
                  <c:v>1089631.3944235384</c:v>
                </c:pt>
                <c:pt idx="2">
                  <c:v>1182914.5101499439</c:v>
                </c:pt>
                <c:pt idx="3">
                  <c:v>1279998.1239394087</c:v>
                </c:pt>
                <c:pt idx="4">
                  <c:v>1381037.0739468855</c:v>
                </c:pt>
                <c:pt idx="5">
                  <c:v>1486192.5066726622</c:v>
                </c:pt>
                <c:pt idx="6">
                  <c:v>1595632.1339740856</c:v>
                </c:pt>
                <c:pt idx="7">
                  <c:v>1709530.5005483357</c:v>
                </c:pt>
                <c:pt idx="8">
                  <c:v>1828069.2623128647</c:v>
                </c:pt>
                <c:pt idx="9">
                  <c:v>1951437.476127482</c:v>
                </c:pt>
                <c:pt idx="10">
                  <c:v>2079831.9013201655</c:v>
                </c:pt>
                <c:pt idx="11">
                  <c:v>2213457.3134974986</c:v>
                </c:pt>
                <c:pt idx="12">
                  <c:v>2352526.8311402295</c:v>
                </c:pt>
                <c:pt idx="13">
                  <c:v>2497262.2555048363</c:v>
                </c:pt>
                <c:pt idx="14">
                  <c:v>2647894.4243732076</c:v>
                </c:pt>
                <c:pt idx="15">
                  <c:v>2804663.5802146308</c:v>
                </c:pt>
                <c:pt idx="16">
                  <c:v>2967819.7533472665</c:v>
                </c:pt>
                <c:pt idx="17">
                  <c:v>3137623.1607102146</c:v>
                </c:pt>
                <c:pt idx="18">
                  <c:v>3314344.620882167</c:v>
                </c:pt>
                <c:pt idx="19">
                  <c:v>3498265.9860085631</c:v>
                </c:pt>
                <c:pt idx="20">
                  <c:v>3689680.5913261226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4-410B-B15A-084917FC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89648"/>
        <c:axId val="1312368128"/>
      </c:lineChart>
      <c:catAx>
        <c:axId val="13066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2368128"/>
        <c:crosses val="autoZero"/>
        <c:auto val="1"/>
        <c:lblAlgn val="ctr"/>
        <c:lblOffset val="100"/>
        <c:noMultiLvlLbl val="0"/>
      </c:catAx>
      <c:valAx>
        <c:axId val="13123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66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Acumulados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credito'!$D$12</c:f>
              <c:strCache>
                <c:ptCount val="1"/>
                <c:pt idx="0">
                  <c:v>Pagos acumulados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credito'!$D$13:$D$253</c:f>
              <c:numCache>
                <c:formatCode>_("$"* #,##0.00_);_("$"* \(#,##0.00\);_("$"* "-"??_);_(@_)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A-4ACF-B149-48A36C9723E6}"/>
            </c:ext>
          </c:extLst>
        </c:ser>
        <c:ser>
          <c:idx val="1"/>
          <c:order val="1"/>
          <c:tx>
            <c:strRef>
              <c:f>'Sin credito'!$K$12</c:f>
              <c:strCache>
                <c:ptCount val="1"/>
                <c:pt idx="0">
                  <c:v>renta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'Sin credito'!$K$13:$K$253</c:f>
              <c:numCache>
                <c:formatCode>_("$"* #,##0.00_);_("$"* \(#,##0.00\);_("$"* "-"??_);_(@_)</c:formatCode>
                <c:ptCount val="21"/>
                <c:pt idx="1">
                  <c:v>48889.851503747595</c:v>
                </c:pt>
                <c:pt idx="2">
                  <c:v>99771.550990877309</c:v>
                </c:pt>
                <c:pt idx="3">
                  <c:v>152726.24942149382</c:v>
                </c:pt>
                <c:pt idx="4">
                  <c:v>207838.40397102587</c:v>
                </c:pt>
                <c:pt idx="5">
                  <c:v>265195.9127305398</c:v>
                </c:pt>
                <c:pt idx="6">
                  <c:v>324890.25489495182</c:v>
                </c:pt>
                <c:pt idx="7">
                  <c:v>387016.63666272385</c:v>
                </c:pt>
                <c:pt idx="8">
                  <c:v>451674.14307973889</c:v>
                </c:pt>
                <c:pt idx="9">
                  <c:v>518965.89606952941</c:v>
                </c:pt>
                <c:pt idx="10">
                  <c:v>588999.21890190139</c:v>
                </c:pt>
                <c:pt idx="11">
                  <c:v>661885.80736226402</c:v>
                </c:pt>
                <c:pt idx="12">
                  <c:v>737741.90789466153</c:v>
                </c:pt>
                <c:pt idx="13">
                  <c:v>816688.50300262799</c:v>
                </c:pt>
                <c:pt idx="14">
                  <c:v>898851.5042035568</c:v>
                </c:pt>
                <c:pt idx="15">
                  <c:v>984361.95284433209</c:v>
                </c:pt>
                <c:pt idx="16">
                  <c:v>1073356.229098496</c:v>
                </c:pt>
                <c:pt idx="17">
                  <c:v>1165976.2694782845</c:v>
                </c:pt>
                <c:pt idx="18">
                  <c:v>1262369.7932084394</c:v>
                </c:pt>
                <c:pt idx="19">
                  <c:v>1362690.5378228363</c:v>
                </c:pt>
                <c:pt idx="20">
                  <c:v>1467098.5043596854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A-4ACF-B149-48A36C97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85760"/>
        <c:axId val="1448586592"/>
      </c:lineChart>
      <c:catAx>
        <c:axId val="144858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6592"/>
        <c:crosses val="autoZero"/>
        <c:auto val="1"/>
        <c:lblAlgn val="ctr"/>
        <c:lblOffset val="100"/>
        <c:noMultiLvlLbl val="0"/>
      </c:catAx>
      <c:valAx>
        <c:axId val="14485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credito'!$N$12</c:f>
              <c:strCache>
                <c:ptCount val="1"/>
                <c:pt idx="0">
                  <c:v>renta-mensualidad acumulada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credito'!$N$13:$N$253</c:f>
              <c:numCache>
                <c:formatCode>_("$"* #,##0.00_);_("$"* \(#,##0.00\);_("$"* "-"??_);_(@_)</c:formatCode>
                <c:ptCount val="21"/>
                <c:pt idx="1">
                  <c:v>48889.851503747595</c:v>
                </c:pt>
                <c:pt idx="2">
                  <c:v>99771.550990877309</c:v>
                </c:pt>
                <c:pt idx="3">
                  <c:v>152726.24942149382</c:v>
                </c:pt>
                <c:pt idx="4">
                  <c:v>207838.40397102587</c:v>
                </c:pt>
                <c:pt idx="5">
                  <c:v>265195.9127305398</c:v>
                </c:pt>
                <c:pt idx="6">
                  <c:v>324890.25489495182</c:v>
                </c:pt>
                <c:pt idx="7">
                  <c:v>387016.63666272385</c:v>
                </c:pt>
                <c:pt idx="8">
                  <c:v>451674.14307973889</c:v>
                </c:pt>
                <c:pt idx="9">
                  <c:v>518965.89606952941</c:v>
                </c:pt>
                <c:pt idx="10">
                  <c:v>588999.21890190139</c:v>
                </c:pt>
                <c:pt idx="11">
                  <c:v>661885.80736226402</c:v>
                </c:pt>
                <c:pt idx="12">
                  <c:v>737741.90789466153</c:v>
                </c:pt>
                <c:pt idx="13">
                  <c:v>816688.50300262799</c:v>
                </c:pt>
                <c:pt idx="14">
                  <c:v>898851.5042035568</c:v>
                </c:pt>
                <c:pt idx="15">
                  <c:v>984361.95284433209</c:v>
                </c:pt>
                <c:pt idx="16">
                  <c:v>1073356.229098496</c:v>
                </c:pt>
                <c:pt idx="17">
                  <c:v>1165976.2694782845</c:v>
                </c:pt>
                <c:pt idx="18">
                  <c:v>1262369.7932084394</c:v>
                </c:pt>
                <c:pt idx="19">
                  <c:v>1362690.5378228363</c:v>
                </c:pt>
                <c:pt idx="20">
                  <c:v>1467098.5043596854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9-4863-B95C-093F8718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951056"/>
        <c:axId val="1404952304"/>
      </c:lineChart>
      <c:catAx>
        <c:axId val="14049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952304"/>
        <c:crosses val="autoZero"/>
        <c:auto val="1"/>
        <c:lblAlgn val="ctr"/>
        <c:lblOffset val="100"/>
        <c:noMultiLvlLbl val="0"/>
      </c:catAx>
      <c:valAx>
        <c:axId val="14049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4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Pago mensual vs</a:t>
            </a:r>
            <a:r>
              <a:rPr lang="en-US" baseline="0"/>
              <a:t> renta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 credito'!$C$12</c:f>
              <c:strCache>
                <c:ptCount val="1"/>
                <c:pt idx="0">
                  <c:v>Pago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'Sin credito'!$C$13:$C$253</c:f>
              <c:numCache>
                <c:formatCode>_("$"* #,##0.00_);_("$"* \(#,##0.00\);_("$"* "-"??_);_(@_)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490-B336-F2FAFA517605}"/>
            </c:ext>
          </c:extLst>
        </c:ser>
        <c:ser>
          <c:idx val="1"/>
          <c:order val="1"/>
          <c:tx>
            <c:strRef>
              <c:f>'Sin credito'!$J$12</c:f>
              <c:strCache>
                <c:ptCount val="1"/>
                <c:pt idx="0">
                  <c:v>renta del inmueble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'Sin credito'!$J$13:$J$253</c:f>
              <c:numCache>
                <c:formatCode>_("$"* #,##0.00_);_("$"* \(#,##0.00\);_("$"* "-"??_);_(@_)</c:formatCode>
                <c:ptCount val="21"/>
                <c:pt idx="1">
                  <c:v>4149.1357192815576</c:v>
                </c:pt>
                <c:pt idx="2">
                  <c:v>4318.1779102687042</c:v>
                </c:pt>
                <c:pt idx="3">
                  <c:v>4494.1071409352098</c:v>
                </c:pt>
                <c:pt idx="4">
                  <c:v>4677.2039999037588</c:v>
                </c:pt>
                <c:pt idx="5">
                  <c:v>4867.7605074104549</c:v>
                </c:pt>
                <c:pt idx="6">
                  <c:v>5066.0805810463808</c:v>
                </c:pt>
                <c:pt idx="7">
                  <c:v>5272.4805204742006</c:v>
                </c:pt>
                <c:pt idx="8">
                  <c:v>5487.2895118928591</c:v>
                </c:pt>
                <c:pt idx="9">
                  <c:v>5710.8501530549611</c:v>
                </c:pt>
                <c:pt idx="10">
                  <c:v>5943.5189996741437</c:v>
                </c:pt>
                <c:pt idx="11">
                  <c:v>6185.6671340939602</c:v>
                </c:pt>
                <c:pt idx="12">
                  <c:v>6437.6807571251875</c:v>
                </c:pt>
                <c:pt idx="13">
                  <c:v>6699.9618039955139</c:v>
                </c:pt>
                <c:pt idx="14">
                  <c:v>6972.9285853939582</c:v>
                </c:pt>
                <c:pt idx="15">
                  <c:v>7257.0164546324213</c:v>
                </c:pt>
                <c:pt idx="16">
                  <c:v>7552.6785019884546</c:v>
                </c:pt>
                <c:pt idx="17">
                  <c:v>7860.3862773365981</c:v>
                </c:pt>
                <c:pt idx="18">
                  <c:v>8180.6305422208416</c:v>
                </c:pt>
                <c:pt idx="19">
                  <c:v>8513.9220525676847</c:v>
                </c:pt>
                <c:pt idx="20">
                  <c:v>8860.7923732881227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3-4490-B336-F2FAFA51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99856"/>
        <c:axId val="1448297776"/>
      </c:lineChart>
      <c:catAx>
        <c:axId val="14482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97776"/>
        <c:crosses val="autoZero"/>
        <c:auto val="1"/>
        <c:lblAlgn val="ctr"/>
        <c:lblOffset val="100"/>
        <c:noMultiLvlLbl val="0"/>
      </c:catAx>
      <c:valAx>
        <c:axId val="14482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2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11</xdr:row>
      <xdr:rowOff>47625</xdr:rowOff>
    </xdr:from>
    <xdr:to>
      <xdr:col>20</xdr:col>
      <xdr:colOff>314325</xdr:colOff>
      <xdr:row>168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168</xdr:row>
      <xdr:rowOff>123825</xdr:rowOff>
    </xdr:from>
    <xdr:to>
      <xdr:col>20</xdr:col>
      <xdr:colOff>323850</xdr:colOff>
      <xdr:row>260</xdr:row>
      <xdr:rowOff>9525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338137</xdr:colOff>
      <xdr:row>168</xdr:row>
      <xdr:rowOff>133350</xdr:rowOff>
    </xdr:from>
    <xdr:to>
      <xdr:col>25</xdr:col>
      <xdr:colOff>400050</xdr:colOff>
      <xdr:row>260</xdr:row>
      <xdr:rowOff>19050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</xdr:colOff>
      <xdr:row>260</xdr:row>
      <xdr:rowOff>9525</xdr:rowOff>
    </xdr:from>
    <xdr:to>
      <xdr:col>20</xdr:col>
      <xdr:colOff>352425</xdr:colOff>
      <xdr:row>273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338137</xdr:colOff>
      <xdr:row>260</xdr:row>
      <xdr:rowOff>28575</xdr:rowOff>
    </xdr:from>
    <xdr:to>
      <xdr:col>25</xdr:col>
      <xdr:colOff>438150</xdr:colOff>
      <xdr:row>273</xdr:row>
      <xdr:rowOff>161925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11</xdr:row>
      <xdr:rowOff>47625</xdr:rowOff>
    </xdr:from>
    <xdr:to>
      <xdr:col>20</xdr:col>
      <xdr:colOff>314325</xdr:colOff>
      <xdr:row>168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168</xdr:row>
      <xdr:rowOff>123825</xdr:rowOff>
    </xdr:from>
    <xdr:to>
      <xdr:col>20</xdr:col>
      <xdr:colOff>323850</xdr:colOff>
      <xdr:row>260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338137</xdr:colOff>
      <xdr:row>168</xdr:row>
      <xdr:rowOff>133350</xdr:rowOff>
    </xdr:from>
    <xdr:to>
      <xdr:col>25</xdr:col>
      <xdr:colOff>400050</xdr:colOff>
      <xdr:row>260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</xdr:colOff>
      <xdr:row>260</xdr:row>
      <xdr:rowOff>9525</xdr:rowOff>
    </xdr:from>
    <xdr:to>
      <xdr:col>20</xdr:col>
      <xdr:colOff>352425</xdr:colOff>
      <xdr:row>273</xdr:row>
      <xdr:rowOff>95250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338137</xdr:colOff>
      <xdr:row>260</xdr:row>
      <xdr:rowOff>28575</xdr:rowOff>
    </xdr:from>
    <xdr:to>
      <xdr:col>25</xdr:col>
      <xdr:colOff>438150</xdr:colOff>
      <xdr:row>273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11</xdr:row>
      <xdr:rowOff>47625</xdr:rowOff>
    </xdr:from>
    <xdr:to>
      <xdr:col>20</xdr:col>
      <xdr:colOff>314325</xdr:colOff>
      <xdr:row>168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168</xdr:row>
      <xdr:rowOff>123825</xdr:rowOff>
    </xdr:from>
    <xdr:to>
      <xdr:col>20</xdr:col>
      <xdr:colOff>323850</xdr:colOff>
      <xdr:row>260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338137</xdr:colOff>
      <xdr:row>168</xdr:row>
      <xdr:rowOff>133350</xdr:rowOff>
    </xdr:from>
    <xdr:to>
      <xdr:col>25</xdr:col>
      <xdr:colOff>400050</xdr:colOff>
      <xdr:row>260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</xdr:colOff>
      <xdr:row>260</xdr:row>
      <xdr:rowOff>9525</xdr:rowOff>
    </xdr:from>
    <xdr:to>
      <xdr:col>20</xdr:col>
      <xdr:colOff>352425</xdr:colOff>
      <xdr:row>273</xdr:row>
      <xdr:rowOff>95250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338137</xdr:colOff>
      <xdr:row>260</xdr:row>
      <xdr:rowOff>28575</xdr:rowOff>
    </xdr:from>
    <xdr:to>
      <xdr:col>25</xdr:col>
      <xdr:colOff>438150</xdr:colOff>
      <xdr:row>273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O287"/>
  <sheetViews>
    <sheetView tabSelected="1" topLeftCell="A97" zoomScale="70" zoomScaleNormal="70" workbookViewId="0">
      <selection activeCell="D283" sqref="D283"/>
    </sheetView>
  </sheetViews>
  <sheetFormatPr baseColWidth="10" defaultRowHeight="15" x14ac:dyDescent="0.25"/>
  <cols>
    <col min="2" max="2" width="19.28515625" bestFit="1" customWidth="1"/>
    <col min="3" max="3" width="17" customWidth="1"/>
    <col min="4" max="4" width="20.28515625" customWidth="1"/>
    <col min="5" max="5" width="16.5703125" customWidth="1"/>
    <col min="6" max="6" width="16.42578125" customWidth="1"/>
    <col min="7" max="7" width="20" bestFit="1" customWidth="1"/>
    <col min="9" max="10" width="18.140625" bestFit="1" customWidth="1"/>
    <col min="11" max="11" width="18.140625" customWidth="1"/>
    <col min="13" max="13" width="19.28515625" bestFit="1" customWidth="1"/>
    <col min="14" max="14" width="17.7109375" customWidth="1"/>
    <col min="15" max="15" width="16.5703125" customWidth="1"/>
  </cols>
  <sheetData>
    <row r="3" spans="1:15" x14ac:dyDescent="0.25">
      <c r="B3" t="s">
        <v>0</v>
      </c>
      <c r="C3" s="9">
        <v>1000000</v>
      </c>
      <c r="G3" t="s">
        <v>3</v>
      </c>
      <c r="H3" s="11">
        <v>0.04</v>
      </c>
      <c r="I3" t="s">
        <v>6</v>
      </c>
    </row>
    <row r="4" spans="1:15" x14ac:dyDescent="0.25">
      <c r="B4" t="s">
        <v>1</v>
      </c>
      <c r="C4" s="10">
        <v>1</v>
      </c>
      <c r="D4" s="1"/>
      <c r="G4" t="s">
        <v>4</v>
      </c>
      <c r="H4" s="11">
        <v>4.0000000000000001E-3</v>
      </c>
      <c r="I4" t="s">
        <v>5</v>
      </c>
    </row>
    <row r="5" spans="1:15" x14ac:dyDescent="0.25">
      <c r="B5" t="s">
        <v>22</v>
      </c>
      <c r="C5" s="3">
        <f>C3*C4</f>
        <v>1000000</v>
      </c>
      <c r="D5" s="1"/>
      <c r="H5" s="2"/>
    </row>
    <row r="6" spans="1:15" x14ac:dyDescent="0.25">
      <c r="B6" t="s">
        <v>2</v>
      </c>
      <c r="C6" s="11">
        <v>0.11799999999999999</v>
      </c>
      <c r="D6" s="2" t="s">
        <v>6</v>
      </c>
    </row>
    <row r="7" spans="1:15" x14ac:dyDescent="0.25">
      <c r="B7" t="s">
        <v>7</v>
      </c>
      <c r="C7">
        <v>20</v>
      </c>
    </row>
    <row r="8" spans="1:15" x14ac:dyDescent="0.25">
      <c r="B8" t="s">
        <v>10</v>
      </c>
      <c r="C8" s="3">
        <f>C3*(1-C4)*C6/12*((1+C6/12)^(C7*12))/((1+C6/12)^(C7*12)-1)</f>
        <v>0</v>
      </c>
    </row>
    <row r="9" spans="1:15" x14ac:dyDescent="0.25">
      <c r="B9" t="s">
        <v>23</v>
      </c>
      <c r="C9" s="3">
        <f>C8/0.4</f>
        <v>0</v>
      </c>
    </row>
    <row r="12" spans="1:15" x14ac:dyDescent="0.25">
      <c r="A12" t="s">
        <v>8</v>
      </c>
      <c r="B12" t="s">
        <v>14</v>
      </c>
      <c r="C12" t="s">
        <v>13</v>
      </c>
      <c r="D12" t="s">
        <v>19</v>
      </c>
      <c r="E12" t="s">
        <v>11</v>
      </c>
      <c r="F12" t="s">
        <v>9</v>
      </c>
      <c r="G12" t="s">
        <v>12</v>
      </c>
      <c r="I12" t="s">
        <v>15</v>
      </c>
      <c r="J12" t="s">
        <v>16</v>
      </c>
      <c r="K12" t="s">
        <v>20</v>
      </c>
      <c r="M12" t="s">
        <v>18</v>
      </c>
      <c r="N12" t="s">
        <v>21</v>
      </c>
      <c r="O12" t="s">
        <v>17</v>
      </c>
    </row>
    <row r="13" spans="1:15" x14ac:dyDescent="0.25">
      <c r="A13" s="5">
        <v>0</v>
      </c>
      <c r="B13">
        <v>0</v>
      </c>
      <c r="C13" s="3"/>
      <c r="D13" s="3"/>
      <c r="E13" s="3"/>
      <c r="F13" s="3"/>
      <c r="G13" s="3">
        <f>C3*(1-C4)</f>
        <v>0</v>
      </c>
      <c r="I13" s="3">
        <f t="shared" ref="I13:I76" si="0">$C$3*(1+$H$3/12)^B13</f>
        <v>1000000</v>
      </c>
      <c r="J13" s="3"/>
      <c r="K13" s="3"/>
      <c r="O13" s="4">
        <f>I13-G13</f>
        <v>1000000</v>
      </c>
    </row>
    <row r="14" spans="1:15" hidden="1" x14ac:dyDescent="0.25">
      <c r="A14" s="5"/>
      <c r="B14">
        <f t="shared" ref="B14:B77" si="1">IF(B13&lt;&gt;$C$7*12,B13+1,"")</f>
        <v>1</v>
      </c>
      <c r="C14" s="3">
        <f t="shared" ref="C14:C77" si="2">$C$8</f>
        <v>0</v>
      </c>
      <c r="D14" s="3">
        <f>C14+D13</f>
        <v>0</v>
      </c>
      <c r="E14" s="3">
        <f t="shared" ref="E14:E77" si="3">G13*$C$6/12</f>
        <v>0</v>
      </c>
      <c r="F14" s="3">
        <f>C14-E14</f>
        <v>0</v>
      </c>
      <c r="G14" s="3">
        <f>G13-F14</f>
        <v>0</v>
      </c>
      <c r="I14" s="3">
        <f t="shared" si="0"/>
        <v>1003333.3333333334</v>
      </c>
      <c r="J14" s="3">
        <f t="shared" ref="J14:J77" si="4">$H$4*I13</f>
        <v>4000</v>
      </c>
      <c r="K14" s="3">
        <f>K13+J14</f>
        <v>4000</v>
      </c>
      <c r="M14" s="4">
        <f>J14-C14</f>
        <v>4000</v>
      </c>
      <c r="N14" s="4">
        <f>N13+M14</f>
        <v>4000</v>
      </c>
      <c r="O14" s="4">
        <f>I14-G14+K14-D14</f>
        <v>1007333.3333333334</v>
      </c>
    </row>
    <row r="15" spans="1:15" hidden="1" x14ac:dyDescent="0.25">
      <c r="A15" s="5"/>
      <c r="B15">
        <f t="shared" si="1"/>
        <v>2</v>
      </c>
      <c r="C15" s="3">
        <f t="shared" si="2"/>
        <v>0</v>
      </c>
      <c r="D15" s="3">
        <f t="shared" ref="D15:D78" si="5">C15+D14</f>
        <v>0</v>
      </c>
      <c r="E15" s="3">
        <f t="shared" si="3"/>
        <v>0</v>
      </c>
      <c r="F15" s="3">
        <f t="shared" ref="F15:F41" si="6">C15-E15</f>
        <v>0</v>
      </c>
      <c r="G15" s="3">
        <f t="shared" ref="G15:G41" si="7">G14-F15</f>
        <v>0</v>
      </c>
      <c r="I15" s="3">
        <f t="shared" si="0"/>
        <v>1006677.777777778</v>
      </c>
      <c r="J15" s="3">
        <f t="shared" si="4"/>
        <v>4013.3333333333335</v>
      </c>
      <c r="K15" s="3">
        <f t="shared" ref="K15:K78" si="8">K14+J15</f>
        <v>8013.3333333333339</v>
      </c>
      <c r="M15" s="4">
        <f t="shared" ref="M15:M78" si="9">J15-C15</f>
        <v>4013.3333333333335</v>
      </c>
      <c r="N15" s="4">
        <f t="shared" ref="N15:N78" si="10">N14+M15</f>
        <v>8013.3333333333339</v>
      </c>
      <c r="O15" s="4">
        <f t="shared" ref="O15:O78" si="11">I15-G15+K15-D15</f>
        <v>1014691.1111111114</v>
      </c>
    </row>
    <row r="16" spans="1:15" hidden="1" x14ac:dyDescent="0.25">
      <c r="A16" s="5"/>
      <c r="B16">
        <f t="shared" si="1"/>
        <v>3</v>
      </c>
      <c r="C16" s="3">
        <f t="shared" si="2"/>
        <v>0</v>
      </c>
      <c r="D16" s="3">
        <f t="shared" si="5"/>
        <v>0</v>
      </c>
      <c r="E16" s="3">
        <f t="shared" si="3"/>
        <v>0</v>
      </c>
      <c r="F16" s="3">
        <f t="shared" si="6"/>
        <v>0</v>
      </c>
      <c r="G16" s="3">
        <f t="shared" si="7"/>
        <v>0</v>
      </c>
      <c r="I16" s="3">
        <f t="shared" si="0"/>
        <v>1010033.3703703708</v>
      </c>
      <c r="J16" s="3">
        <f t="shared" si="4"/>
        <v>4026.7111111111121</v>
      </c>
      <c r="K16" s="3">
        <f t="shared" si="8"/>
        <v>12040.044444444446</v>
      </c>
      <c r="M16" s="4">
        <f t="shared" si="9"/>
        <v>4026.7111111111121</v>
      </c>
      <c r="N16" s="4">
        <f t="shared" si="10"/>
        <v>12040.044444444446</v>
      </c>
      <c r="O16" s="4">
        <f t="shared" si="11"/>
        <v>1022073.4148148153</v>
      </c>
    </row>
    <row r="17" spans="1:15" hidden="1" x14ac:dyDescent="0.25">
      <c r="A17" s="5"/>
      <c r="B17">
        <f t="shared" si="1"/>
        <v>4</v>
      </c>
      <c r="C17" s="3">
        <f t="shared" si="2"/>
        <v>0</v>
      </c>
      <c r="D17" s="3">
        <f t="shared" si="5"/>
        <v>0</v>
      </c>
      <c r="E17" s="3">
        <f t="shared" si="3"/>
        <v>0</v>
      </c>
      <c r="F17" s="3">
        <f t="shared" si="6"/>
        <v>0</v>
      </c>
      <c r="G17" s="3">
        <f t="shared" si="7"/>
        <v>0</v>
      </c>
      <c r="I17" s="3">
        <f t="shared" si="0"/>
        <v>1013400.1482716053</v>
      </c>
      <c r="J17" s="3">
        <f t="shared" si="4"/>
        <v>4040.1334814814832</v>
      </c>
      <c r="K17" s="3">
        <f t="shared" si="8"/>
        <v>16080.177925925929</v>
      </c>
      <c r="M17" s="4">
        <f t="shared" si="9"/>
        <v>4040.1334814814832</v>
      </c>
      <c r="N17" s="4">
        <f t="shared" si="10"/>
        <v>16080.177925925929</v>
      </c>
      <c r="O17" s="4">
        <f t="shared" si="11"/>
        <v>1029480.3261975312</v>
      </c>
    </row>
    <row r="18" spans="1:15" hidden="1" x14ac:dyDescent="0.25">
      <c r="A18" s="5"/>
      <c r="B18">
        <f t="shared" si="1"/>
        <v>5</v>
      </c>
      <c r="C18" s="3">
        <f t="shared" si="2"/>
        <v>0</v>
      </c>
      <c r="D18" s="3">
        <f t="shared" si="5"/>
        <v>0</v>
      </c>
      <c r="E18" s="3">
        <f t="shared" si="3"/>
        <v>0</v>
      </c>
      <c r="F18" s="3">
        <f t="shared" si="6"/>
        <v>0</v>
      </c>
      <c r="G18" s="3">
        <f t="shared" si="7"/>
        <v>0</v>
      </c>
      <c r="I18" s="3">
        <f t="shared" si="0"/>
        <v>1016778.1487658441</v>
      </c>
      <c r="J18" s="3">
        <f t="shared" si="4"/>
        <v>4053.6005930864212</v>
      </c>
      <c r="K18" s="3">
        <f t="shared" si="8"/>
        <v>20133.77851901235</v>
      </c>
      <c r="M18" s="4">
        <f t="shared" si="9"/>
        <v>4053.6005930864212</v>
      </c>
      <c r="N18" s="4">
        <f t="shared" si="10"/>
        <v>20133.77851901235</v>
      </c>
      <c r="O18" s="4">
        <f t="shared" si="11"/>
        <v>1036911.9272848564</v>
      </c>
    </row>
    <row r="19" spans="1:15" hidden="1" x14ac:dyDescent="0.25">
      <c r="A19" s="5"/>
      <c r="B19">
        <f t="shared" si="1"/>
        <v>6</v>
      </c>
      <c r="C19" s="3">
        <f t="shared" si="2"/>
        <v>0</v>
      </c>
      <c r="D19" s="3">
        <f t="shared" si="5"/>
        <v>0</v>
      </c>
      <c r="E19" s="3">
        <f t="shared" si="3"/>
        <v>0</v>
      </c>
      <c r="F19" s="3">
        <f t="shared" si="6"/>
        <v>0</v>
      </c>
      <c r="G19" s="3">
        <f t="shared" si="7"/>
        <v>0</v>
      </c>
      <c r="I19" s="3">
        <f t="shared" si="0"/>
        <v>1020167.4092617304</v>
      </c>
      <c r="J19" s="3">
        <f t="shared" si="4"/>
        <v>4067.1125950633764</v>
      </c>
      <c r="K19" s="3">
        <f t="shared" si="8"/>
        <v>24200.891114075726</v>
      </c>
      <c r="M19" s="4">
        <f t="shared" si="9"/>
        <v>4067.1125950633764</v>
      </c>
      <c r="N19" s="4">
        <f t="shared" si="10"/>
        <v>24200.891114075726</v>
      </c>
      <c r="O19" s="4">
        <f t="shared" si="11"/>
        <v>1044368.3003758062</v>
      </c>
    </row>
    <row r="20" spans="1:15" hidden="1" x14ac:dyDescent="0.25">
      <c r="A20" s="5"/>
      <c r="B20">
        <f t="shared" si="1"/>
        <v>7</v>
      </c>
      <c r="C20" s="3">
        <f t="shared" si="2"/>
        <v>0</v>
      </c>
      <c r="D20" s="3">
        <f t="shared" si="5"/>
        <v>0</v>
      </c>
      <c r="E20" s="3">
        <f t="shared" si="3"/>
        <v>0</v>
      </c>
      <c r="F20" s="3">
        <f t="shared" si="6"/>
        <v>0</v>
      </c>
      <c r="G20" s="3">
        <f t="shared" si="7"/>
        <v>0</v>
      </c>
      <c r="I20" s="3">
        <f t="shared" si="0"/>
        <v>1023567.967292603</v>
      </c>
      <c r="J20" s="3">
        <f t="shared" si="4"/>
        <v>4080.6696370469217</v>
      </c>
      <c r="K20" s="3">
        <f t="shared" si="8"/>
        <v>28281.560751122648</v>
      </c>
      <c r="M20" s="4">
        <f t="shared" si="9"/>
        <v>4080.6696370469217</v>
      </c>
      <c r="N20" s="4">
        <f t="shared" si="10"/>
        <v>28281.560751122648</v>
      </c>
      <c r="O20" s="4">
        <f t="shared" si="11"/>
        <v>1051849.5280437255</v>
      </c>
    </row>
    <row r="21" spans="1:15" hidden="1" x14ac:dyDescent="0.25">
      <c r="A21" s="5"/>
      <c r="B21">
        <f t="shared" si="1"/>
        <v>8</v>
      </c>
      <c r="C21" s="3">
        <f t="shared" si="2"/>
        <v>0</v>
      </c>
      <c r="D21" s="3">
        <f t="shared" si="5"/>
        <v>0</v>
      </c>
      <c r="E21" s="3">
        <f t="shared" si="3"/>
        <v>0</v>
      </c>
      <c r="F21" s="3">
        <f t="shared" si="6"/>
        <v>0</v>
      </c>
      <c r="G21" s="3">
        <f t="shared" si="7"/>
        <v>0</v>
      </c>
      <c r="I21" s="3">
        <f t="shared" si="0"/>
        <v>1026979.8605169116</v>
      </c>
      <c r="J21" s="3">
        <f t="shared" si="4"/>
        <v>4094.2718691704122</v>
      </c>
      <c r="K21" s="3">
        <f t="shared" si="8"/>
        <v>32375.832620293062</v>
      </c>
      <c r="M21" s="4">
        <f t="shared" si="9"/>
        <v>4094.2718691704122</v>
      </c>
      <c r="N21" s="4">
        <f t="shared" si="10"/>
        <v>32375.832620293062</v>
      </c>
      <c r="O21" s="4">
        <f t="shared" si="11"/>
        <v>1059355.6931372047</v>
      </c>
    </row>
    <row r="22" spans="1:15" hidden="1" x14ac:dyDescent="0.25">
      <c r="A22" s="5"/>
      <c r="B22">
        <f t="shared" si="1"/>
        <v>9</v>
      </c>
      <c r="C22" s="3">
        <f t="shared" si="2"/>
        <v>0</v>
      </c>
      <c r="D22" s="3">
        <f t="shared" si="5"/>
        <v>0</v>
      </c>
      <c r="E22" s="3">
        <f t="shared" si="3"/>
        <v>0</v>
      </c>
      <c r="F22" s="3">
        <f t="shared" si="6"/>
        <v>0</v>
      </c>
      <c r="G22" s="3">
        <f t="shared" si="7"/>
        <v>0</v>
      </c>
      <c r="I22" s="3">
        <f t="shared" si="0"/>
        <v>1030403.1267186346</v>
      </c>
      <c r="J22" s="3">
        <f t="shared" si="4"/>
        <v>4107.9194420676467</v>
      </c>
      <c r="K22" s="3">
        <f t="shared" si="8"/>
        <v>36483.752062360712</v>
      </c>
      <c r="M22" s="4">
        <f t="shared" si="9"/>
        <v>4107.9194420676467</v>
      </c>
      <c r="N22" s="4">
        <f t="shared" si="10"/>
        <v>36483.752062360712</v>
      </c>
      <c r="O22" s="4">
        <f t="shared" si="11"/>
        <v>1066886.8787809953</v>
      </c>
    </row>
    <row r="23" spans="1:15" hidden="1" x14ac:dyDescent="0.25">
      <c r="A23" s="5"/>
      <c r="B23">
        <f t="shared" si="1"/>
        <v>10</v>
      </c>
      <c r="C23" s="3">
        <f t="shared" si="2"/>
        <v>0</v>
      </c>
      <c r="D23" s="3">
        <f t="shared" si="5"/>
        <v>0</v>
      </c>
      <c r="E23" s="3">
        <f t="shared" si="3"/>
        <v>0</v>
      </c>
      <c r="F23" s="3">
        <f t="shared" si="6"/>
        <v>0</v>
      </c>
      <c r="G23" s="3">
        <f t="shared" si="7"/>
        <v>0</v>
      </c>
      <c r="I23" s="3">
        <f t="shared" si="0"/>
        <v>1033837.8038076969</v>
      </c>
      <c r="J23" s="3">
        <f t="shared" si="4"/>
        <v>4121.6125068745387</v>
      </c>
      <c r="K23" s="3">
        <f t="shared" si="8"/>
        <v>40605.364569235251</v>
      </c>
      <c r="M23" s="4">
        <f t="shared" si="9"/>
        <v>4121.6125068745387</v>
      </c>
      <c r="N23" s="4">
        <f t="shared" si="10"/>
        <v>40605.364569235251</v>
      </c>
      <c r="O23" s="4">
        <f t="shared" si="11"/>
        <v>1074443.1683769322</v>
      </c>
    </row>
    <row r="24" spans="1:15" hidden="1" x14ac:dyDescent="0.25">
      <c r="A24" s="5"/>
      <c r="B24">
        <f t="shared" si="1"/>
        <v>11</v>
      </c>
      <c r="C24" s="3">
        <f t="shared" si="2"/>
        <v>0</v>
      </c>
      <c r="D24" s="3">
        <f t="shared" si="5"/>
        <v>0</v>
      </c>
      <c r="E24" s="3">
        <f t="shared" si="3"/>
        <v>0</v>
      </c>
      <c r="F24" s="3">
        <f t="shared" si="6"/>
        <v>0</v>
      </c>
      <c r="G24" s="3">
        <f t="shared" si="7"/>
        <v>0</v>
      </c>
      <c r="I24" s="3">
        <f t="shared" si="0"/>
        <v>1037283.9298203895</v>
      </c>
      <c r="J24" s="3">
        <f t="shared" si="4"/>
        <v>4135.3512152307876</v>
      </c>
      <c r="K24" s="3">
        <f t="shared" si="8"/>
        <v>44740.71578446604</v>
      </c>
      <c r="M24" s="4">
        <f t="shared" si="9"/>
        <v>4135.3512152307876</v>
      </c>
      <c r="N24" s="4">
        <f t="shared" si="10"/>
        <v>44740.71578446604</v>
      </c>
      <c r="O24" s="4">
        <f t="shared" si="11"/>
        <v>1082024.6456048556</v>
      </c>
    </row>
    <row r="25" spans="1:15" x14ac:dyDescent="0.25">
      <c r="A25" s="5">
        <v>1</v>
      </c>
      <c r="B25">
        <f t="shared" si="1"/>
        <v>12</v>
      </c>
      <c r="C25" s="3">
        <f t="shared" si="2"/>
        <v>0</v>
      </c>
      <c r="D25" s="3">
        <f t="shared" si="5"/>
        <v>0</v>
      </c>
      <c r="E25" s="3">
        <f t="shared" si="3"/>
        <v>0</v>
      </c>
      <c r="F25" s="3">
        <f t="shared" si="6"/>
        <v>0</v>
      </c>
      <c r="G25" s="3">
        <f t="shared" si="7"/>
        <v>0</v>
      </c>
      <c r="I25" s="3">
        <f t="shared" si="0"/>
        <v>1040741.5429197908</v>
      </c>
      <c r="J25" s="3">
        <f t="shared" si="4"/>
        <v>4149.1357192815576</v>
      </c>
      <c r="K25" s="3">
        <f t="shared" si="8"/>
        <v>48889.851503747595</v>
      </c>
      <c r="M25" s="4">
        <f t="shared" si="9"/>
        <v>4149.1357192815576</v>
      </c>
      <c r="N25" s="4">
        <f t="shared" si="10"/>
        <v>48889.851503747595</v>
      </c>
      <c r="O25" s="4">
        <f t="shared" si="11"/>
        <v>1089631.3944235384</v>
      </c>
    </row>
    <row r="26" spans="1:15" hidden="1" x14ac:dyDescent="0.25">
      <c r="A26" s="5"/>
      <c r="B26">
        <f t="shared" si="1"/>
        <v>13</v>
      </c>
      <c r="C26" s="3">
        <f t="shared" si="2"/>
        <v>0</v>
      </c>
      <c r="D26" s="3">
        <f t="shared" si="5"/>
        <v>0</v>
      </c>
      <c r="E26" s="3">
        <f t="shared" si="3"/>
        <v>0</v>
      </c>
      <c r="F26" s="3">
        <f t="shared" si="6"/>
        <v>0</v>
      </c>
      <c r="G26" s="3">
        <f t="shared" si="7"/>
        <v>0</v>
      </c>
      <c r="I26" s="3">
        <f t="shared" si="0"/>
        <v>1044210.68139619</v>
      </c>
      <c r="J26" s="3">
        <f t="shared" si="4"/>
        <v>4162.9661716791634</v>
      </c>
      <c r="K26" s="3">
        <f t="shared" si="8"/>
        <v>53052.817675426762</v>
      </c>
      <c r="M26" s="4">
        <f t="shared" si="9"/>
        <v>4162.9661716791634</v>
      </c>
      <c r="N26" s="4">
        <f t="shared" si="10"/>
        <v>53052.817675426762</v>
      </c>
      <c r="O26" s="4">
        <f t="shared" si="11"/>
        <v>1097263.4990716167</v>
      </c>
    </row>
    <row r="27" spans="1:15" hidden="1" x14ac:dyDescent="0.25">
      <c r="A27" s="5"/>
      <c r="B27">
        <f t="shared" si="1"/>
        <v>14</v>
      </c>
      <c r="C27" s="3">
        <f t="shared" si="2"/>
        <v>0</v>
      </c>
      <c r="D27" s="3">
        <f t="shared" si="5"/>
        <v>0</v>
      </c>
      <c r="E27" s="3">
        <f t="shared" si="3"/>
        <v>0</v>
      </c>
      <c r="F27" s="3">
        <f t="shared" si="6"/>
        <v>0</v>
      </c>
      <c r="G27" s="3">
        <f t="shared" si="7"/>
        <v>0</v>
      </c>
      <c r="I27" s="3">
        <f t="shared" si="0"/>
        <v>1047691.3836675108</v>
      </c>
      <c r="J27" s="3">
        <f t="shared" si="4"/>
        <v>4176.84272558476</v>
      </c>
      <c r="K27" s="3">
        <f t="shared" si="8"/>
        <v>57229.660401011526</v>
      </c>
      <c r="M27" s="4">
        <f t="shared" si="9"/>
        <v>4176.84272558476</v>
      </c>
      <c r="N27" s="4">
        <f t="shared" si="10"/>
        <v>57229.660401011526</v>
      </c>
      <c r="O27" s="4">
        <f t="shared" si="11"/>
        <v>1104921.0440685223</v>
      </c>
    </row>
    <row r="28" spans="1:15" hidden="1" x14ac:dyDescent="0.25">
      <c r="A28" s="5"/>
      <c r="B28">
        <f t="shared" si="1"/>
        <v>15</v>
      </c>
      <c r="C28" s="3">
        <f t="shared" si="2"/>
        <v>0</v>
      </c>
      <c r="D28" s="3">
        <f t="shared" si="5"/>
        <v>0</v>
      </c>
      <c r="E28" s="3">
        <f t="shared" si="3"/>
        <v>0</v>
      </c>
      <c r="F28" s="3">
        <f t="shared" si="6"/>
        <v>0</v>
      </c>
      <c r="G28" s="3">
        <f t="shared" si="7"/>
        <v>0</v>
      </c>
      <c r="I28" s="3">
        <f t="shared" si="0"/>
        <v>1051183.6882797361</v>
      </c>
      <c r="J28" s="3">
        <f t="shared" si="4"/>
        <v>4190.7655346700431</v>
      </c>
      <c r="K28" s="3">
        <f t="shared" si="8"/>
        <v>61420.425935681567</v>
      </c>
      <c r="M28" s="4">
        <f t="shared" si="9"/>
        <v>4190.7655346700431</v>
      </c>
      <c r="N28" s="4">
        <f t="shared" si="10"/>
        <v>61420.425935681567</v>
      </c>
      <c r="O28" s="4">
        <f t="shared" si="11"/>
        <v>1112604.1142154178</v>
      </c>
    </row>
    <row r="29" spans="1:15" hidden="1" x14ac:dyDescent="0.25">
      <c r="A29" s="5"/>
      <c r="B29">
        <f t="shared" si="1"/>
        <v>16</v>
      </c>
      <c r="C29" s="3">
        <f t="shared" si="2"/>
        <v>0</v>
      </c>
      <c r="D29" s="3">
        <f t="shared" si="5"/>
        <v>0</v>
      </c>
      <c r="E29" s="3">
        <f t="shared" si="3"/>
        <v>0</v>
      </c>
      <c r="F29" s="3">
        <f t="shared" si="6"/>
        <v>0</v>
      </c>
      <c r="G29" s="3">
        <f t="shared" si="7"/>
        <v>0</v>
      </c>
      <c r="I29" s="3">
        <f t="shared" si="0"/>
        <v>1054687.6339073351</v>
      </c>
      <c r="J29" s="3">
        <f t="shared" si="4"/>
        <v>4204.7347531189444</v>
      </c>
      <c r="K29" s="3">
        <f t="shared" si="8"/>
        <v>65625.160688800504</v>
      </c>
      <c r="M29" s="4">
        <f t="shared" si="9"/>
        <v>4204.7347531189444</v>
      </c>
      <c r="N29" s="4">
        <f t="shared" si="10"/>
        <v>65625.160688800504</v>
      </c>
      <c r="O29" s="4">
        <f t="shared" si="11"/>
        <v>1120312.7945961356</v>
      </c>
    </row>
    <row r="30" spans="1:15" hidden="1" x14ac:dyDescent="0.25">
      <c r="A30" s="5"/>
      <c r="B30">
        <f t="shared" si="1"/>
        <v>17</v>
      </c>
      <c r="C30" s="3">
        <f t="shared" si="2"/>
        <v>0</v>
      </c>
      <c r="D30" s="3">
        <f t="shared" si="5"/>
        <v>0</v>
      </c>
      <c r="E30" s="3">
        <f t="shared" si="3"/>
        <v>0</v>
      </c>
      <c r="F30" s="3">
        <f t="shared" si="6"/>
        <v>0</v>
      </c>
      <c r="G30" s="3">
        <f t="shared" si="7"/>
        <v>0</v>
      </c>
      <c r="I30" s="3">
        <f t="shared" si="0"/>
        <v>1058203.2593536931</v>
      </c>
      <c r="J30" s="3">
        <f t="shared" si="4"/>
        <v>4218.7505356293404</v>
      </c>
      <c r="K30" s="3">
        <f t="shared" si="8"/>
        <v>69843.911224429845</v>
      </c>
      <c r="M30" s="4">
        <f t="shared" si="9"/>
        <v>4218.7505356293404</v>
      </c>
      <c r="N30" s="4">
        <f t="shared" si="10"/>
        <v>69843.911224429845</v>
      </c>
      <c r="O30" s="4">
        <f t="shared" si="11"/>
        <v>1128047.1705781231</v>
      </c>
    </row>
    <row r="31" spans="1:15" hidden="1" x14ac:dyDescent="0.25">
      <c r="A31" s="5"/>
      <c r="B31">
        <f t="shared" si="1"/>
        <v>18</v>
      </c>
      <c r="C31" s="3">
        <f t="shared" si="2"/>
        <v>0</v>
      </c>
      <c r="D31" s="3">
        <f t="shared" si="5"/>
        <v>0</v>
      </c>
      <c r="E31" s="3">
        <f t="shared" si="3"/>
        <v>0</v>
      </c>
      <c r="F31" s="3">
        <f t="shared" si="6"/>
        <v>0</v>
      </c>
      <c r="G31" s="3">
        <f t="shared" si="7"/>
        <v>0</v>
      </c>
      <c r="I31" s="3">
        <f t="shared" si="0"/>
        <v>1061730.6035515389</v>
      </c>
      <c r="J31" s="3">
        <f t="shared" si="4"/>
        <v>4232.8130374147722</v>
      </c>
      <c r="K31" s="3">
        <f t="shared" si="8"/>
        <v>74076.724261844618</v>
      </c>
      <c r="M31" s="4">
        <f t="shared" si="9"/>
        <v>4232.8130374147722</v>
      </c>
      <c r="N31" s="4">
        <f t="shared" si="10"/>
        <v>74076.724261844618</v>
      </c>
      <c r="O31" s="4">
        <f t="shared" si="11"/>
        <v>1135807.3278133834</v>
      </c>
    </row>
    <row r="32" spans="1:15" hidden="1" x14ac:dyDescent="0.25">
      <c r="A32" s="5"/>
      <c r="B32">
        <f t="shared" si="1"/>
        <v>19</v>
      </c>
      <c r="C32" s="3">
        <f t="shared" si="2"/>
        <v>0</v>
      </c>
      <c r="D32" s="3">
        <f t="shared" si="5"/>
        <v>0</v>
      </c>
      <c r="E32" s="3">
        <f t="shared" si="3"/>
        <v>0</v>
      </c>
      <c r="F32" s="3">
        <f t="shared" si="6"/>
        <v>0</v>
      </c>
      <c r="G32" s="3">
        <f t="shared" si="7"/>
        <v>0</v>
      </c>
      <c r="I32" s="3">
        <f t="shared" si="0"/>
        <v>1065269.7055633776</v>
      </c>
      <c r="J32" s="3">
        <f t="shared" si="4"/>
        <v>4246.9224142061557</v>
      </c>
      <c r="K32" s="3">
        <f t="shared" si="8"/>
        <v>78323.646676050776</v>
      </c>
      <c r="M32" s="4">
        <f t="shared" si="9"/>
        <v>4246.9224142061557</v>
      </c>
      <c r="N32" s="4">
        <f t="shared" si="10"/>
        <v>78323.646676050776</v>
      </c>
      <c r="O32" s="4">
        <f t="shared" si="11"/>
        <v>1143593.3522394283</v>
      </c>
    </row>
    <row r="33" spans="1:15" hidden="1" x14ac:dyDescent="0.25">
      <c r="A33" s="5"/>
      <c r="B33">
        <f t="shared" si="1"/>
        <v>20</v>
      </c>
      <c r="C33" s="3">
        <f t="shared" si="2"/>
        <v>0</v>
      </c>
      <c r="D33" s="3">
        <f t="shared" si="5"/>
        <v>0</v>
      </c>
      <c r="E33" s="3">
        <f t="shared" si="3"/>
        <v>0</v>
      </c>
      <c r="F33" s="3">
        <f t="shared" si="6"/>
        <v>0</v>
      </c>
      <c r="G33" s="3">
        <f t="shared" si="7"/>
        <v>0</v>
      </c>
      <c r="I33" s="3">
        <f t="shared" si="0"/>
        <v>1068820.6045819223</v>
      </c>
      <c r="J33" s="3">
        <f t="shared" si="4"/>
        <v>4261.0788222535102</v>
      </c>
      <c r="K33" s="3">
        <f t="shared" si="8"/>
        <v>82584.72549830428</v>
      </c>
      <c r="M33" s="4">
        <f t="shared" si="9"/>
        <v>4261.0788222535102</v>
      </c>
      <c r="N33" s="4">
        <f t="shared" si="10"/>
        <v>82584.72549830428</v>
      </c>
      <c r="O33" s="4">
        <f t="shared" si="11"/>
        <v>1151405.3300802265</v>
      </c>
    </row>
    <row r="34" spans="1:15" hidden="1" x14ac:dyDescent="0.25">
      <c r="A34" s="5"/>
      <c r="B34">
        <f t="shared" si="1"/>
        <v>21</v>
      </c>
      <c r="C34" s="3">
        <f t="shared" si="2"/>
        <v>0</v>
      </c>
      <c r="D34" s="3">
        <f t="shared" si="5"/>
        <v>0</v>
      </c>
      <c r="E34" s="3">
        <f t="shared" si="3"/>
        <v>0</v>
      </c>
      <c r="F34" s="3">
        <f t="shared" si="6"/>
        <v>0</v>
      </c>
      <c r="G34" s="3">
        <f t="shared" si="7"/>
        <v>0</v>
      </c>
      <c r="I34" s="3">
        <f t="shared" si="0"/>
        <v>1072383.3399305285</v>
      </c>
      <c r="J34" s="3">
        <f t="shared" si="4"/>
        <v>4275.2824183276889</v>
      </c>
      <c r="K34" s="3">
        <f t="shared" si="8"/>
        <v>86860.007916631963</v>
      </c>
      <c r="M34" s="4">
        <f t="shared" si="9"/>
        <v>4275.2824183276889</v>
      </c>
      <c r="N34" s="4">
        <f t="shared" si="10"/>
        <v>86860.007916631963</v>
      </c>
      <c r="O34" s="4">
        <f t="shared" si="11"/>
        <v>1159243.3478471604</v>
      </c>
    </row>
    <row r="35" spans="1:15" hidden="1" x14ac:dyDescent="0.25">
      <c r="A35" s="5"/>
      <c r="B35">
        <f t="shared" si="1"/>
        <v>22</v>
      </c>
      <c r="C35" s="3">
        <f t="shared" si="2"/>
        <v>0</v>
      </c>
      <c r="D35" s="3">
        <f t="shared" si="5"/>
        <v>0</v>
      </c>
      <c r="E35" s="3">
        <f t="shared" si="3"/>
        <v>0</v>
      </c>
      <c r="F35" s="3">
        <f t="shared" si="6"/>
        <v>0</v>
      </c>
      <c r="G35" s="3">
        <f t="shared" si="7"/>
        <v>0</v>
      </c>
      <c r="I35" s="3">
        <f t="shared" si="0"/>
        <v>1075957.9510636306</v>
      </c>
      <c r="J35" s="3">
        <f t="shared" si="4"/>
        <v>4289.5333597221143</v>
      </c>
      <c r="K35" s="3">
        <f t="shared" si="8"/>
        <v>91149.541276354081</v>
      </c>
      <c r="M35" s="4">
        <f t="shared" si="9"/>
        <v>4289.5333597221143</v>
      </c>
      <c r="N35" s="4">
        <f t="shared" si="10"/>
        <v>91149.541276354081</v>
      </c>
      <c r="O35" s="4">
        <f t="shared" si="11"/>
        <v>1167107.4923399847</v>
      </c>
    </row>
    <row r="36" spans="1:15" hidden="1" x14ac:dyDescent="0.25">
      <c r="A36" s="5"/>
      <c r="B36">
        <f t="shared" si="1"/>
        <v>23</v>
      </c>
      <c r="C36" s="3">
        <f t="shared" si="2"/>
        <v>0</v>
      </c>
      <c r="D36" s="3">
        <f t="shared" si="5"/>
        <v>0</v>
      </c>
      <c r="E36" s="3">
        <f t="shared" si="3"/>
        <v>0</v>
      </c>
      <c r="F36" s="3">
        <f t="shared" si="6"/>
        <v>0</v>
      </c>
      <c r="G36" s="3">
        <f t="shared" si="7"/>
        <v>0</v>
      </c>
      <c r="I36" s="3">
        <f t="shared" si="0"/>
        <v>1079544.4775671761</v>
      </c>
      <c r="J36" s="3">
        <f t="shared" si="4"/>
        <v>4303.8318042545225</v>
      </c>
      <c r="K36" s="3">
        <f t="shared" si="8"/>
        <v>95453.37308060861</v>
      </c>
      <c r="M36" s="4">
        <f t="shared" si="9"/>
        <v>4303.8318042545225</v>
      </c>
      <c r="N36" s="4">
        <f t="shared" si="10"/>
        <v>95453.37308060861</v>
      </c>
      <c r="O36" s="4">
        <f t="shared" si="11"/>
        <v>1174997.8506477848</v>
      </c>
    </row>
    <row r="37" spans="1:15" x14ac:dyDescent="0.25">
      <c r="A37" s="5">
        <v>2</v>
      </c>
      <c r="B37">
        <f t="shared" si="1"/>
        <v>24</v>
      </c>
      <c r="C37" s="3">
        <f t="shared" si="2"/>
        <v>0</v>
      </c>
      <c r="D37" s="3">
        <f t="shared" si="5"/>
        <v>0</v>
      </c>
      <c r="E37" s="3">
        <f t="shared" si="3"/>
        <v>0</v>
      </c>
      <c r="F37" s="3">
        <f t="shared" si="6"/>
        <v>0</v>
      </c>
      <c r="G37" s="3">
        <f t="shared" si="7"/>
        <v>0</v>
      </c>
      <c r="I37" s="3">
        <f t="shared" si="0"/>
        <v>1083142.9591590667</v>
      </c>
      <c r="J37" s="3">
        <f t="shared" si="4"/>
        <v>4318.1779102687042</v>
      </c>
      <c r="K37" s="3">
        <f t="shared" si="8"/>
        <v>99771.550990877309</v>
      </c>
      <c r="M37" s="4">
        <f t="shared" si="9"/>
        <v>4318.1779102687042</v>
      </c>
      <c r="N37" s="4">
        <f t="shared" si="10"/>
        <v>99771.550990877309</v>
      </c>
      <c r="O37" s="4">
        <f t="shared" si="11"/>
        <v>1182914.5101499439</v>
      </c>
    </row>
    <row r="38" spans="1:15" hidden="1" x14ac:dyDescent="0.25">
      <c r="A38" s="5"/>
      <c r="B38">
        <f t="shared" si="1"/>
        <v>25</v>
      </c>
      <c r="C38" s="3">
        <f t="shared" si="2"/>
        <v>0</v>
      </c>
      <c r="D38" s="3">
        <f t="shared" si="5"/>
        <v>0</v>
      </c>
      <c r="E38" s="3">
        <f t="shared" si="3"/>
        <v>0</v>
      </c>
      <c r="F38" s="3">
        <f t="shared" si="6"/>
        <v>0</v>
      </c>
      <c r="G38" s="3">
        <f t="shared" si="7"/>
        <v>0</v>
      </c>
      <c r="I38" s="3">
        <f t="shared" si="0"/>
        <v>1086753.4356895969</v>
      </c>
      <c r="J38" s="3">
        <f t="shared" si="4"/>
        <v>4332.5718366362671</v>
      </c>
      <c r="K38" s="3">
        <f t="shared" si="8"/>
        <v>104104.12282751358</v>
      </c>
      <c r="M38" s="4">
        <f t="shared" si="9"/>
        <v>4332.5718366362671</v>
      </c>
      <c r="N38" s="4">
        <f t="shared" si="10"/>
        <v>104104.12282751358</v>
      </c>
      <c r="O38" s="4">
        <f t="shared" si="11"/>
        <v>1190857.5585171105</v>
      </c>
    </row>
    <row r="39" spans="1:15" hidden="1" x14ac:dyDescent="0.25">
      <c r="A39" s="5"/>
      <c r="B39">
        <f t="shared" si="1"/>
        <v>26</v>
      </c>
      <c r="C39" s="3">
        <f t="shared" si="2"/>
        <v>0</v>
      </c>
      <c r="D39" s="3">
        <f t="shared" si="5"/>
        <v>0</v>
      </c>
      <c r="E39" s="3">
        <f t="shared" si="3"/>
        <v>0</v>
      </c>
      <c r="F39" s="3">
        <f t="shared" si="6"/>
        <v>0</v>
      </c>
      <c r="G39" s="3">
        <f t="shared" si="7"/>
        <v>0</v>
      </c>
      <c r="I39" s="3">
        <f t="shared" si="0"/>
        <v>1090375.9471418958</v>
      </c>
      <c r="J39" s="3">
        <f t="shared" si="4"/>
        <v>4347.0137427583877</v>
      </c>
      <c r="K39" s="3">
        <f t="shared" si="8"/>
        <v>108451.13657027196</v>
      </c>
      <c r="M39" s="4">
        <f t="shared" si="9"/>
        <v>4347.0137427583877</v>
      </c>
      <c r="N39" s="4">
        <f t="shared" si="10"/>
        <v>108451.13657027196</v>
      </c>
      <c r="O39" s="4">
        <f t="shared" si="11"/>
        <v>1198827.0837121678</v>
      </c>
    </row>
    <row r="40" spans="1:15" hidden="1" x14ac:dyDescent="0.25">
      <c r="A40" s="5"/>
      <c r="B40">
        <f t="shared" si="1"/>
        <v>27</v>
      </c>
      <c r="C40" s="3">
        <f t="shared" si="2"/>
        <v>0</v>
      </c>
      <c r="D40" s="3">
        <f t="shared" si="5"/>
        <v>0</v>
      </c>
      <c r="E40" s="3">
        <f t="shared" si="3"/>
        <v>0</v>
      </c>
      <c r="F40" s="3">
        <f t="shared" si="6"/>
        <v>0</v>
      </c>
      <c r="G40" s="3">
        <f t="shared" si="7"/>
        <v>0</v>
      </c>
      <c r="I40" s="3">
        <f t="shared" si="0"/>
        <v>1094010.5336323688</v>
      </c>
      <c r="J40" s="3">
        <f t="shared" si="4"/>
        <v>4361.5037885675829</v>
      </c>
      <c r="K40" s="3">
        <f t="shared" si="8"/>
        <v>112812.64035883955</v>
      </c>
      <c r="M40" s="4">
        <f t="shared" si="9"/>
        <v>4361.5037885675829</v>
      </c>
      <c r="N40" s="4">
        <f t="shared" si="10"/>
        <v>112812.64035883955</v>
      </c>
      <c r="O40" s="4">
        <f t="shared" si="11"/>
        <v>1206823.1739912084</v>
      </c>
    </row>
    <row r="41" spans="1:15" hidden="1" x14ac:dyDescent="0.25">
      <c r="A41" s="5"/>
      <c r="B41">
        <f t="shared" si="1"/>
        <v>28</v>
      </c>
      <c r="C41" s="3">
        <f t="shared" si="2"/>
        <v>0</v>
      </c>
      <c r="D41" s="3">
        <f t="shared" si="5"/>
        <v>0</v>
      </c>
      <c r="E41" s="3">
        <f t="shared" si="3"/>
        <v>0</v>
      </c>
      <c r="F41" s="3">
        <f t="shared" si="6"/>
        <v>0</v>
      </c>
      <c r="G41" s="3">
        <f t="shared" si="7"/>
        <v>0</v>
      </c>
      <c r="I41" s="3">
        <f t="shared" si="0"/>
        <v>1097657.2354111436</v>
      </c>
      <c r="J41" s="3">
        <f t="shared" si="4"/>
        <v>4376.0421345294753</v>
      </c>
      <c r="K41" s="3">
        <f t="shared" si="8"/>
        <v>117188.68249336902</v>
      </c>
      <c r="M41" s="4">
        <f t="shared" si="9"/>
        <v>4376.0421345294753</v>
      </c>
      <c r="N41" s="4">
        <f t="shared" si="10"/>
        <v>117188.68249336902</v>
      </c>
      <c r="O41" s="4">
        <f t="shared" si="11"/>
        <v>1214845.9179045127</v>
      </c>
    </row>
    <row r="42" spans="1:15" hidden="1" x14ac:dyDescent="0.25">
      <c r="A42" s="5"/>
      <c r="B42">
        <f t="shared" si="1"/>
        <v>29</v>
      </c>
      <c r="C42" s="3">
        <f t="shared" si="2"/>
        <v>0</v>
      </c>
      <c r="D42" s="3">
        <f t="shared" si="5"/>
        <v>0</v>
      </c>
      <c r="E42" s="3">
        <f t="shared" si="3"/>
        <v>0</v>
      </c>
      <c r="F42" s="3">
        <f t="shared" ref="F42:F105" si="12">C42-E42</f>
        <v>0</v>
      </c>
      <c r="G42" s="3">
        <f t="shared" ref="G42:G105" si="13">G41-F42</f>
        <v>0</v>
      </c>
      <c r="I42" s="3">
        <f t="shared" si="0"/>
        <v>1101316.0928625138</v>
      </c>
      <c r="J42" s="3">
        <f t="shared" si="4"/>
        <v>4390.6289416445743</v>
      </c>
      <c r="K42" s="3">
        <f t="shared" si="8"/>
        <v>121579.3114350136</v>
      </c>
      <c r="M42" s="4">
        <f t="shared" si="9"/>
        <v>4390.6289416445743</v>
      </c>
      <c r="N42" s="4">
        <f t="shared" si="10"/>
        <v>121579.3114350136</v>
      </c>
      <c r="O42" s="4">
        <f t="shared" si="11"/>
        <v>1222895.4042975274</v>
      </c>
    </row>
    <row r="43" spans="1:15" hidden="1" x14ac:dyDescent="0.25">
      <c r="A43" s="5"/>
      <c r="B43">
        <f t="shared" si="1"/>
        <v>30</v>
      </c>
      <c r="C43" s="3">
        <f t="shared" si="2"/>
        <v>0</v>
      </c>
      <c r="D43" s="3">
        <f t="shared" si="5"/>
        <v>0</v>
      </c>
      <c r="E43" s="3">
        <f t="shared" si="3"/>
        <v>0</v>
      </c>
      <c r="F43" s="3">
        <f t="shared" si="12"/>
        <v>0</v>
      </c>
      <c r="G43" s="3">
        <f t="shared" si="13"/>
        <v>0</v>
      </c>
      <c r="I43" s="3">
        <f t="shared" si="0"/>
        <v>1104987.1465053891</v>
      </c>
      <c r="J43" s="3">
        <f t="shared" si="4"/>
        <v>4405.2643714500555</v>
      </c>
      <c r="K43" s="3">
        <f t="shared" si="8"/>
        <v>125984.57580646366</v>
      </c>
      <c r="M43" s="4">
        <f t="shared" si="9"/>
        <v>4405.2643714500555</v>
      </c>
      <c r="N43" s="4">
        <f t="shared" si="10"/>
        <v>125984.57580646366</v>
      </c>
      <c r="O43" s="4">
        <f t="shared" si="11"/>
        <v>1230971.7223118527</v>
      </c>
    </row>
    <row r="44" spans="1:15" hidden="1" x14ac:dyDescent="0.25">
      <c r="A44" s="5"/>
      <c r="B44">
        <f t="shared" si="1"/>
        <v>31</v>
      </c>
      <c r="C44" s="3">
        <f t="shared" si="2"/>
        <v>0</v>
      </c>
      <c r="D44" s="3">
        <f t="shared" si="5"/>
        <v>0</v>
      </c>
      <c r="E44" s="3">
        <f t="shared" si="3"/>
        <v>0</v>
      </c>
      <c r="F44" s="3">
        <f t="shared" si="12"/>
        <v>0</v>
      </c>
      <c r="G44" s="3">
        <f t="shared" si="13"/>
        <v>0</v>
      </c>
      <c r="I44" s="3">
        <f t="shared" si="0"/>
        <v>1108670.4369937405</v>
      </c>
      <c r="J44" s="3">
        <f t="shared" si="4"/>
        <v>4419.9485860215564</v>
      </c>
      <c r="K44" s="3">
        <f t="shared" si="8"/>
        <v>130404.52439248521</v>
      </c>
      <c r="M44" s="4">
        <f t="shared" si="9"/>
        <v>4419.9485860215564</v>
      </c>
      <c r="N44" s="4">
        <f t="shared" si="10"/>
        <v>130404.52439248521</v>
      </c>
      <c r="O44" s="4">
        <f t="shared" si="11"/>
        <v>1239074.9613862257</v>
      </c>
    </row>
    <row r="45" spans="1:15" hidden="1" x14ac:dyDescent="0.25">
      <c r="A45" s="5"/>
      <c r="B45">
        <f t="shared" si="1"/>
        <v>32</v>
      </c>
      <c r="C45" s="3">
        <f t="shared" si="2"/>
        <v>0</v>
      </c>
      <c r="D45" s="3">
        <f t="shared" si="5"/>
        <v>0</v>
      </c>
      <c r="E45" s="3">
        <f t="shared" si="3"/>
        <v>0</v>
      </c>
      <c r="F45" s="3">
        <f t="shared" si="12"/>
        <v>0</v>
      </c>
      <c r="G45" s="3">
        <f t="shared" si="13"/>
        <v>0</v>
      </c>
      <c r="I45" s="3">
        <f t="shared" si="0"/>
        <v>1112366.0051170532</v>
      </c>
      <c r="J45" s="3">
        <f t="shared" si="4"/>
        <v>4434.6817479749625</v>
      </c>
      <c r="K45" s="3">
        <f t="shared" si="8"/>
        <v>134839.20614046018</v>
      </c>
      <c r="M45" s="4">
        <f t="shared" si="9"/>
        <v>4434.6817479749625</v>
      </c>
      <c r="N45" s="4">
        <f t="shared" si="10"/>
        <v>134839.20614046018</v>
      </c>
      <c r="O45" s="4">
        <f t="shared" si="11"/>
        <v>1247205.2112575134</v>
      </c>
    </row>
    <row r="46" spans="1:15" hidden="1" x14ac:dyDescent="0.25">
      <c r="A46" s="5"/>
      <c r="B46">
        <f t="shared" si="1"/>
        <v>33</v>
      </c>
      <c r="C46" s="3">
        <f t="shared" si="2"/>
        <v>0</v>
      </c>
      <c r="D46" s="3">
        <f t="shared" si="5"/>
        <v>0</v>
      </c>
      <c r="E46" s="3">
        <f t="shared" si="3"/>
        <v>0</v>
      </c>
      <c r="F46" s="3">
        <f t="shared" si="12"/>
        <v>0</v>
      </c>
      <c r="G46" s="3">
        <f t="shared" si="13"/>
        <v>0</v>
      </c>
      <c r="I46" s="3">
        <f t="shared" si="0"/>
        <v>1116073.8918007768</v>
      </c>
      <c r="J46" s="3">
        <f t="shared" si="4"/>
        <v>4449.4640204682128</v>
      </c>
      <c r="K46" s="3">
        <f t="shared" si="8"/>
        <v>139288.67016092839</v>
      </c>
      <c r="M46" s="4">
        <f t="shared" si="9"/>
        <v>4449.4640204682128</v>
      </c>
      <c r="N46" s="4">
        <f t="shared" si="10"/>
        <v>139288.67016092839</v>
      </c>
      <c r="O46" s="4">
        <f t="shared" si="11"/>
        <v>1255362.5619617053</v>
      </c>
    </row>
    <row r="47" spans="1:15" hidden="1" x14ac:dyDescent="0.25">
      <c r="A47" s="5"/>
      <c r="B47">
        <f t="shared" si="1"/>
        <v>34</v>
      </c>
      <c r="C47" s="3">
        <f t="shared" si="2"/>
        <v>0</v>
      </c>
      <c r="D47" s="3">
        <f t="shared" si="5"/>
        <v>0</v>
      </c>
      <c r="E47" s="3">
        <f t="shared" si="3"/>
        <v>0</v>
      </c>
      <c r="F47" s="3">
        <f t="shared" si="12"/>
        <v>0</v>
      </c>
      <c r="G47" s="3">
        <f t="shared" si="13"/>
        <v>0</v>
      </c>
      <c r="I47" s="3">
        <f t="shared" si="0"/>
        <v>1119794.1381067794</v>
      </c>
      <c r="J47" s="3">
        <f t="shared" si="4"/>
        <v>4464.2955672031076</v>
      </c>
      <c r="K47" s="3">
        <f t="shared" si="8"/>
        <v>143752.9657281315</v>
      </c>
      <c r="M47" s="4">
        <f t="shared" si="9"/>
        <v>4464.2955672031076</v>
      </c>
      <c r="N47" s="4">
        <f t="shared" si="10"/>
        <v>143752.9657281315</v>
      </c>
      <c r="O47" s="4">
        <f t="shared" si="11"/>
        <v>1263547.103834911</v>
      </c>
    </row>
    <row r="48" spans="1:15" hidden="1" x14ac:dyDescent="0.25">
      <c r="A48" s="5"/>
      <c r="B48">
        <f t="shared" si="1"/>
        <v>35</v>
      </c>
      <c r="C48" s="3">
        <f t="shared" si="2"/>
        <v>0</v>
      </c>
      <c r="D48" s="3">
        <f t="shared" si="5"/>
        <v>0</v>
      </c>
      <c r="E48" s="3">
        <f t="shared" si="3"/>
        <v>0</v>
      </c>
      <c r="F48" s="3">
        <f t="shared" si="12"/>
        <v>0</v>
      </c>
      <c r="G48" s="3">
        <f t="shared" si="13"/>
        <v>0</v>
      </c>
      <c r="I48" s="3">
        <f t="shared" si="0"/>
        <v>1123526.7852338024</v>
      </c>
      <c r="J48" s="3">
        <f t="shared" si="4"/>
        <v>4479.1765524271177</v>
      </c>
      <c r="K48" s="3">
        <f t="shared" si="8"/>
        <v>148232.14228055862</v>
      </c>
      <c r="M48" s="4">
        <f t="shared" si="9"/>
        <v>4479.1765524271177</v>
      </c>
      <c r="N48" s="4">
        <f t="shared" si="10"/>
        <v>148232.14228055862</v>
      </c>
      <c r="O48" s="4">
        <f t="shared" si="11"/>
        <v>1271758.927514361</v>
      </c>
    </row>
    <row r="49" spans="1:15" x14ac:dyDescent="0.25">
      <c r="A49" s="5">
        <v>3</v>
      </c>
      <c r="B49">
        <f t="shared" si="1"/>
        <v>36</v>
      </c>
      <c r="C49" s="3">
        <f t="shared" si="2"/>
        <v>0</v>
      </c>
      <c r="D49" s="3">
        <f t="shared" si="5"/>
        <v>0</v>
      </c>
      <c r="E49" s="3">
        <f t="shared" si="3"/>
        <v>0</v>
      </c>
      <c r="F49" s="3">
        <f t="shared" si="12"/>
        <v>0</v>
      </c>
      <c r="G49" s="3">
        <f t="shared" si="13"/>
        <v>0</v>
      </c>
      <c r="I49" s="3">
        <f t="shared" si="0"/>
        <v>1127271.8745179148</v>
      </c>
      <c r="J49" s="3">
        <f t="shared" si="4"/>
        <v>4494.1071409352098</v>
      </c>
      <c r="K49" s="3">
        <f t="shared" si="8"/>
        <v>152726.24942149382</v>
      </c>
      <c r="M49" s="4">
        <f t="shared" si="9"/>
        <v>4494.1071409352098</v>
      </c>
      <c r="N49" s="4">
        <f t="shared" si="10"/>
        <v>152726.24942149382</v>
      </c>
      <c r="O49" s="4">
        <f t="shared" si="11"/>
        <v>1279998.1239394087</v>
      </c>
    </row>
    <row r="50" spans="1:15" hidden="1" x14ac:dyDescent="0.25">
      <c r="A50" s="5"/>
      <c r="B50">
        <f t="shared" si="1"/>
        <v>37</v>
      </c>
      <c r="C50" s="3">
        <f t="shared" si="2"/>
        <v>0</v>
      </c>
      <c r="D50" s="3">
        <f t="shared" si="5"/>
        <v>0</v>
      </c>
      <c r="E50" s="3">
        <f t="shared" si="3"/>
        <v>0</v>
      </c>
      <c r="F50" s="3">
        <f t="shared" si="12"/>
        <v>0</v>
      </c>
      <c r="G50" s="3">
        <f t="shared" si="13"/>
        <v>0</v>
      </c>
      <c r="I50" s="3">
        <f t="shared" si="0"/>
        <v>1131029.4474329748</v>
      </c>
      <c r="J50" s="3">
        <f t="shared" si="4"/>
        <v>4509.0874980716599</v>
      </c>
      <c r="K50" s="3">
        <f t="shared" si="8"/>
        <v>157235.33691956548</v>
      </c>
      <c r="M50" s="4">
        <f t="shared" si="9"/>
        <v>4509.0874980716599</v>
      </c>
      <c r="N50" s="4">
        <f t="shared" si="10"/>
        <v>157235.33691956548</v>
      </c>
      <c r="O50" s="4">
        <f t="shared" si="11"/>
        <v>1288264.7843525403</v>
      </c>
    </row>
    <row r="51" spans="1:15" hidden="1" x14ac:dyDescent="0.25">
      <c r="A51" s="5"/>
      <c r="B51">
        <f t="shared" si="1"/>
        <v>38</v>
      </c>
      <c r="C51" s="3">
        <f t="shared" si="2"/>
        <v>0</v>
      </c>
      <c r="D51" s="3">
        <f t="shared" si="5"/>
        <v>0</v>
      </c>
      <c r="E51" s="3">
        <f t="shared" si="3"/>
        <v>0</v>
      </c>
      <c r="F51" s="3">
        <f t="shared" si="12"/>
        <v>0</v>
      </c>
      <c r="G51" s="3">
        <f t="shared" si="13"/>
        <v>0</v>
      </c>
      <c r="I51" s="3">
        <f t="shared" si="0"/>
        <v>1134799.5455910848</v>
      </c>
      <c r="J51" s="3">
        <f t="shared" si="4"/>
        <v>4524.1177897318994</v>
      </c>
      <c r="K51" s="3">
        <f t="shared" si="8"/>
        <v>161759.4547092974</v>
      </c>
      <c r="M51" s="4">
        <f t="shared" si="9"/>
        <v>4524.1177897318994</v>
      </c>
      <c r="N51" s="4">
        <f t="shared" si="10"/>
        <v>161759.4547092974</v>
      </c>
      <c r="O51" s="4">
        <f t="shared" si="11"/>
        <v>1296559.0003003823</v>
      </c>
    </row>
    <row r="52" spans="1:15" hidden="1" x14ac:dyDescent="0.25">
      <c r="A52" s="5"/>
      <c r="B52">
        <f t="shared" si="1"/>
        <v>39</v>
      </c>
      <c r="C52" s="3">
        <f t="shared" si="2"/>
        <v>0</v>
      </c>
      <c r="D52" s="3">
        <f t="shared" si="5"/>
        <v>0</v>
      </c>
      <c r="E52" s="3">
        <f t="shared" si="3"/>
        <v>0</v>
      </c>
      <c r="F52" s="3">
        <f t="shared" si="12"/>
        <v>0</v>
      </c>
      <c r="G52" s="3">
        <f t="shared" si="13"/>
        <v>0</v>
      </c>
      <c r="I52" s="3">
        <f t="shared" si="0"/>
        <v>1138582.2107430554</v>
      </c>
      <c r="J52" s="3">
        <f t="shared" si="4"/>
        <v>4539.1981823643391</v>
      </c>
      <c r="K52" s="3">
        <f t="shared" si="8"/>
        <v>166298.65289166174</v>
      </c>
      <c r="M52" s="4">
        <f t="shared" si="9"/>
        <v>4539.1981823643391</v>
      </c>
      <c r="N52" s="4">
        <f t="shared" si="10"/>
        <v>166298.65289166174</v>
      </c>
      <c r="O52" s="4">
        <f t="shared" si="11"/>
        <v>1304880.8636347172</v>
      </c>
    </row>
    <row r="53" spans="1:15" hidden="1" x14ac:dyDescent="0.25">
      <c r="A53" s="5"/>
      <c r="B53">
        <f t="shared" si="1"/>
        <v>40</v>
      </c>
      <c r="C53" s="3">
        <f t="shared" si="2"/>
        <v>0</v>
      </c>
      <c r="D53" s="3">
        <f t="shared" si="5"/>
        <v>0</v>
      </c>
      <c r="E53" s="3">
        <f t="shared" si="3"/>
        <v>0</v>
      </c>
      <c r="F53" s="3">
        <f t="shared" si="12"/>
        <v>0</v>
      </c>
      <c r="G53" s="3">
        <f t="shared" si="13"/>
        <v>0</v>
      </c>
      <c r="I53" s="3">
        <f t="shared" si="0"/>
        <v>1142377.4847788655</v>
      </c>
      <c r="J53" s="3">
        <f t="shared" si="4"/>
        <v>4554.3288429722215</v>
      </c>
      <c r="K53" s="3">
        <f t="shared" si="8"/>
        <v>170852.98173463397</v>
      </c>
      <c r="M53" s="4">
        <f t="shared" si="9"/>
        <v>4554.3288429722215</v>
      </c>
      <c r="N53" s="4">
        <f t="shared" si="10"/>
        <v>170852.98173463397</v>
      </c>
      <c r="O53" s="4">
        <f t="shared" si="11"/>
        <v>1313230.4665134994</v>
      </c>
    </row>
    <row r="54" spans="1:15" hidden="1" x14ac:dyDescent="0.25">
      <c r="A54" s="5"/>
      <c r="B54">
        <f t="shared" si="1"/>
        <v>41</v>
      </c>
      <c r="C54" s="3">
        <f t="shared" si="2"/>
        <v>0</v>
      </c>
      <c r="D54" s="3">
        <f t="shared" si="5"/>
        <v>0</v>
      </c>
      <c r="E54" s="3">
        <f t="shared" si="3"/>
        <v>0</v>
      </c>
      <c r="F54" s="3">
        <f t="shared" si="12"/>
        <v>0</v>
      </c>
      <c r="G54" s="3">
        <f t="shared" si="13"/>
        <v>0</v>
      </c>
      <c r="I54" s="3">
        <f t="shared" si="0"/>
        <v>1146185.4097281282</v>
      </c>
      <c r="J54" s="3">
        <f t="shared" si="4"/>
        <v>4569.5099391154617</v>
      </c>
      <c r="K54" s="3">
        <f t="shared" si="8"/>
        <v>175422.49167374943</v>
      </c>
      <c r="M54" s="4">
        <f t="shared" si="9"/>
        <v>4569.5099391154617</v>
      </c>
      <c r="N54" s="4">
        <f t="shared" si="10"/>
        <v>175422.49167374943</v>
      </c>
      <c r="O54" s="4">
        <f t="shared" si="11"/>
        <v>1321607.9014018776</v>
      </c>
    </row>
    <row r="55" spans="1:15" hidden="1" x14ac:dyDescent="0.25">
      <c r="A55" s="5"/>
      <c r="B55">
        <f t="shared" si="1"/>
        <v>42</v>
      </c>
      <c r="C55" s="3">
        <f t="shared" si="2"/>
        <v>0</v>
      </c>
      <c r="D55" s="3">
        <f t="shared" si="5"/>
        <v>0</v>
      </c>
      <c r="E55" s="3">
        <f t="shared" si="3"/>
        <v>0</v>
      </c>
      <c r="F55" s="3">
        <f t="shared" si="12"/>
        <v>0</v>
      </c>
      <c r="G55" s="3">
        <f t="shared" si="13"/>
        <v>0</v>
      </c>
      <c r="I55" s="3">
        <f t="shared" si="0"/>
        <v>1150006.0277605557</v>
      </c>
      <c r="J55" s="3">
        <f t="shared" si="4"/>
        <v>4584.7416389125128</v>
      </c>
      <c r="K55" s="3">
        <f t="shared" si="8"/>
        <v>180007.23331266193</v>
      </c>
      <c r="M55" s="4">
        <f t="shared" si="9"/>
        <v>4584.7416389125128</v>
      </c>
      <c r="N55" s="4">
        <f t="shared" si="10"/>
        <v>180007.23331266193</v>
      </c>
      <c r="O55" s="4">
        <f t="shared" si="11"/>
        <v>1330013.2610732177</v>
      </c>
    </row>
    <row r="56" spans="1:15" hidden="1" x14ac:dyDescent="0.25">
      <c r="A56" s="5"/>
      <c r="B56">
        <f t="shared" si="1"/>
        <v>43</v>
      </c>
      <c r="C56" s="3">
        <f t="shared" si="2"/>
        <v>0</v>
      </c>
      <c r="D56" s="3">
        <f t="shared" si="5"/>
        <v>0</v>
      </c>
      <c r="E56" s="3">
        <f t="shared" si="3"/>
        <v>0</v>
      </c>
      <c r="F56" s="3">
        <f t="shared" si="12"/>
        <v>0</v>
      </c>
      <c r="G56" s="3">
        <f t="shared" si="13"/>
        <v>0</v>
      </c>
      <c r="I56" s="3">
        <f t="shared" si="0"/>
        <v>1153839.3811864245</v>
      </c>
      <c r="J56" s="3">
        <f t="shared" si="4"/>
        <v>4600.024111042223</v>
      </c>
      <c r="K56" s="3">
        <f t="shared" si="8"/>
        <v>184607.25742370417</v>
      </c>
      <c r="M56" s="4">
        <f t="shared" si="9"/>
        <v>4600.024111042223</v>
      </c>
      <c r="N56" s="4">
        <f t="shared" si="10"/>
        <v>184607.25742370417</v>
      </c>
      <c r="O56" s="4">
        <f t="shared" si="11"/>
        <v>1338446.6386101288</v>
      </c>
    </row>
    <row r="57" spans="1:15" hidden="1" x14ac:dyDescent="0.25">
      <c r="A57" s="5"/>
      <c r="B57">
        <f t="shared" si="1"/>
        <v>44</v>
      </c>
      <c r="C57" s="3">
        <f t="shared" si="2"/>
        <v>0</v>
      </c>
      <c r="D57" s="3">
        <f t="shared" si="5"/>
        <v>0</v>
      </c>
      <c r="E57" s="3">
        <f t="shared" si="3"/>
        <v>0</v>
      </c>
      <c r="F57" s="3">
        <f t="shared" si="12"/>
        <v>0</v>
      </c>
      <c r="G57" s="3">
        <f t="shared" si="13"/>
        <v>0</v>
      </c>
      <c r="I57" s="3">
        <f t="shared" si="0"/>
        <v>1157685.5124570457</v>
      </c>
      <c r="J57" s="3">
        <f t="shared" si="4"/>
        <v>4615.3575247456984</v>
      </c>
      <c r="K57" s="3">
        <f t="shared" si="8"/>
        <v>189222.61494844986</v>
      </c>
      <c r="M57" s="4">
        <f t="shared" si="9"/>
        <v>4615.3575247456984</v>
      </c>
      <c r="N57" s="4">
        <f t="shared" si="10"/>
        <v>189222.61494844986</v>
      </c>
      <c r="O57" s="4">
        <f t="shared" si="11"/>
        <v>1346908.1274054956</v>
      </c>
    </row>
    <row r="58" spans="1:15" hidden="1" x14ac:dyDescent="0.25">
      <c r="A58" s="5"/>
      <c r="B58">
        <f t="shared" si="1"/>
        <v>45</v>
      </c>
      <c r="C58" s="3">
        <f t="shared" si="2"/>
        <v>0</v>
      </c>
      <c r="D58" s="3">
        <f t="shared" si="5"/>
        <v>0</v>
      </c>
      <c r="E58" s="3">
        <f t="shared" si="3"/>
        <v>0</v>
      </c>
      <c r="F58" s="3">
        <f t="shared" si="12"/>
        <v>0</v>
      </c>
      <c r="G58" s="3">
        <f t="shared" si="13"/>
        <v>0</v>
      </c>
      <c r="I58" s="3">
        <f t="shared" si="0"/>
        <v>1161544.4641652359</v>
      </c>
      <c r="J58" s="3">
        <f t="shared" si="4"/>
        <v>4630.7420498281826</v>
      </c>
      <c r="K58" s="3">
        <f t="shared" si="8"/>
        <v>193853.35699827803</v>
      </c>
      <c r="M58" s="4">
        <f t="shared" si="9"/>
        <v>4630.7420498281826</v>
      </c>
      <c r="N58" s="4">
        <f t="shared" si="10"/>
        <v>193853.35699827803</v>
      </c>
      <c r="O58" s="4">
        <f t="shared" si="11"/>
        <v>1355397.8211635139</v>
      </c>
    </row>
    <row r="59" spans="1:15" hidden="1" x14ac:dyDescent="0.25">
      <c r="A59" s="5"/>
      <c r="B59">
        <f t="shared" si="1"/>
        <v>46</v>
      </c>
      <c r="C59" s="3">
        <f t="shared" si="2"/>
        <v>0</v>
      </c>
      <c r="D59" s="3">
        <f t="shared" si="5"/>
        <v>0</v>
      </c>
      <c r="E59" s="3">
        <f t="shared" si="3"/>
        <v>0</v>
      </c>
      <c r="F59" s="3">
        <f t="shared" si="12"/>
        <v>0</v>
      </c>
      <c r="G59" s="3">
        <f t="shared" si="13"/>
        <v>0</v>
      </c>
      <c r="I59" s="3">
        <f t="shared" si="0"/>
        <v>1165416.2790457869</v>
      </c>
      <c r="J59" s="3">
        <f t="shared" si="4"/>
        <v>4646.1778566609437</v>
      </c>
      <c r="K59" s="3">
        <f t="shared" si="8"/>
        <v>198499.53485493897</v>
      </c>
      <c r="M59" s="4">
        <f t="shared" si="9"/>
        <v>4646.1778566609437</v>
      </c>
      <c r="N59" s="4">
        <f t="shared" si="10"/>
        <v>198499.53485493897</v>
      </c>
      <c r="O59" s="4">
        <f t="shared" si="11"/>
        <v>1363915.8139007259</v>
      </c>
    </row>
    <row r="60" spans="1:15" hidden="1" x14ac:dyDescent="0.25">
      <c r="A60" s="5"/>
      <c r="B60">
        <f t="shared" si="1"/>
        <v>47</v>
      </c>
      <c r="C60" s="3">
        <f t="shared" si="2"/>
        <v>0</v>
      </c>
      <c r="D60" s="3">
        <f t="shared" si="5"/>
        <v>0</v>
      </c>
      <c r="E60" s="3">
        <f t="shared" si="3"/>
        <v>0</v>
      </c>
      <c r="F60" s="3">
        <f t="shared" si="12"/>
        <v>0</v>
      </c>
      <c r="G60" s="3">
        <f t="shared" si="13"/>
        <v>0</v>
      </c>
      <c r="I60" s="3">
        <f t="shared" si="0"/>
        <v>1169300.9999759397</v>
      </c>
      <c r="J60" s="3">
        <f t="shared" si="4"/>
        <v>4661.6651161831478</v>
      </c>
      <c r="K60" s="3">
        <f t="shared" si="8"/>
        <v>203161.19997112211</v>
      </c>
      <c r="M60" s="4">
        <f t="shared" si="9"/>
        <v>4661.6651161831478</v>
      </c>
      <c r="N60" s="4">
        <f t="shared" si="10"/>
        <v>203161.19997112211</v>
      </c>
      <c r="O60" s="4">
        <f t="shared" si="11"/>
        <v>1372462.1999470619</v>
      </c>
    </row>
    <row r="61" spans="1:15" x14ac:dyDescent="0.25">
      <c r="A61" s="5">
        <v>4</v>
      </c>
      <c r="B61">
        <f t="shared" si="1"/>
        <v>48</v>
      </c>
      <c r="C61" s="3">
        <f t="shared" si="2"/>
        <v>0</v>
      </c>
      <c r="D61" s="3">
        <f t="shared" si="5"/>
        <v>0</v>
      </c>
      <c r="E61" s="3">
        <f t="shared" si="3"/>
        <v>0</v>
      </c>
      <c r="F61" s="3">
        <f t="shared" si="12"/>
        <v>0</v>
      </c>
      <c r="G61" s="3">
        <f t="shared" si="13"/>
        <v>0</v>
      </c>
      <c r="I61" s="3">
        <f t="shared" si="0"/>
        <v>1173198.6699758596</v>
      </c>
      <c r="J61" s="3">
        <f t="shared" si="4"/>
        <v>4677.2039999037588</v>
      </c>
      <c r="K61" s="3">
        <f t="shared" si="8"/>
        <v>207838.40397102587</v>
      </c>
      <c r="M61" s="4">
        <f t="shared" si="9"/>
        <v>4677.2039999037588</v>
      </c>
      <c r="N61" s="4">
        <f t="shared" si="10"/>
        <v>207838.40397102587</v>
      </c>
      <c r="O61" s="4">
        <f t="shared" si="11"/>
        <v>1381037.0739468855</v>
      </c>
    </row>
    <row r="62" spans="1:15" hidden="1" x14ac:dyDescent="0.25">
      <c r="A62" s="5"/>
      <c r="B62">
        <f t="shared" si="1"/>
        <v>49</v>
      </c>
      <c r="C62" s="3">
        <f t="shared" si="2"/>
        <v>0</v>
      </c>
      <c r="D62" s="3">
        <f t="shared" si="5"/>
        <v>0</v>
      </c>
      <c r="E62" s="3">
        <f t="shared" si="3"/>
        <v>0</v>
      </c>
      <c r="F62" s="3">
        <f t="shared" si="12"/>
        <v>0</v>
      </c>
      <c r="G62" s="3">
        <f t="shared" si="13"/>
        <v>0</v>
      </c>
      <c r="I62" s="3">
        <f t="shared" si="0"/>
        <v>1177109.3322091126</v>
      </c>
      <c r="J62" s="3">
        <f t="shared" si="4"/>
        <v>4692.794679903438</v>
      </c>
      <c r="K62" s="3">
        <f t="shared" si="8"/>
        <v>212531.19865092929</v>
      </c>
      <c r="M62" s="4">
        <f t="shared" si="9"/>
        <v>4692.794679903438</v>
      </c>
      <c r="N62" s="4">
        <f t="shared" si="10"/>
        <v>212531.19865092929</v>
      </c>
      <c r="O62" s="4">
        <f t="shared" si="11"/>
        <v>1389640.530860042</v>
      </c>
    </row>
    <row r="63" spans="1:15" hidden="1" x14ac:dyDescent="0.25">
      <c r="A63" s="5"/>
      <c r="B63">
        <f t="shared" si="1"/>
        <v>50</v>
      </c>
      <c r="C63" s="3">
        <f t="shared" si="2"/>
        <v>0</v>
      </c>
      <c r="D63" s="3">
        <f t="shared" si="5"/>
        <v>0</v>
      </c>
      <c r="E63" s="3">
        <f t="shared" si="3"/>
        <v>0</v>
      </c>
      <c r="F63" s="3">
        <f t="shared" si="12"/>
        <v>0</v>
      </c>
      <c r="G63" s="3">
        <f t="shared" si="13"/>
        <v>0</v>
      </c>
      <c r="I63" s="3">
        <f t="shared" si="0"/>
        <v>1181033.0299831431</v>
      </c>
      <c r="J63" s="3">
        <f t="shared" si="4"/>
        <v>4708.4373288364504</v>
      </c>
      <c r="K63" s="3">
        <f t="shared" si="8"/>
        <v>217239.63597976574</v>
      </c>
      <c r="M63" s="4">
        <f t="shared" si="9"/>
        <v>4708.4373288364504</v>
      </c>
      <c r="N63" s="4">
        <f t="shared" si="10"/>
        <v>217239.63597976574</v>
      </c>
      <c r="O63" s="4">
        <f t="shared" si="11"/>
        <v>1398272.6659629089</v>
      </c>
    </row>
    <row r="64" spans="1:15" hidden="1" x14ac:dyDescent="0.25">
      <c r="A64" s="5"/>
      <c r="B64">
        <f t="shared" si="1"/>
        <v>51</v>
      </c>
      <c r="C64" s="3">
        <f t="shared" si="2"/>
        <v>0</v>
      </c>
      <c r="D64" s="3">
        <f t="shared" si="5"/>
        <v>0</v>
      </c>
      <c r="E64" s="3">
        <f t="shared" si="3"/>
        <v>0</v>
      </c>
      <c r="F64" s="3">
        <f t="shared" si="12"/>
        <v>0</v>
      </c>
      <c r="G64" s="3">
        <f t="shared" si="13"/>
        <v>0</v>
      </c>
      <c r="I64" s="3">
        <f t="shared" si="0"/>
        <v>1184969.8067497539</v>
      </c>
      <c r="J64" s="3">
        <f t="shared" si="4"/>
        <v>4724.1321199325721</v>
      </c>
      <c r="K64" s="3">
        <f t="shared" si="8"/>
        <v>221963.7680996983</v>
      </c>
      <c r="M64" s="4">
        <f t="shared" si="9"/>
        <v>4724.1321199325721</v>
      </c>
      <c r="N64" s="4">
        <f t="shared" si="10"/>
        <v>221963.7680996983</v>
      </c>
      <c r="O64" s="4">
        <f t="shared" si="11"/>
        <v>1406933.5748494521</v>
      </c>
    </row>
    <row r="65" spans="1:15" hidden="1" x14ac:dyDescent="0.25">
      <c r="A65" s="5"/>
      <c r="B65">
        <f t="shared" si="1"/>
        <v>52</v>
      </c>
      <c r="C65" s="3">
        <f t="shared" si="2"/>
        <v>0</v>
      </c>
      <c r="D65" s="3">
        <f t="shared" si="5"/>
        <v>0</v>
      </c>
      <c r="E65" s="3">
        <f t="shared" si="3"/>
        <v>0</v>
      </c>
      <c r="F65" s="3">
        <f t="shared" si="12"/>
        <v>0</v>
      </c>
      <c r="G65" s="3">
        <f t="shared" si="13"/>
        <v>0</v>
      </c>
      <c r="I65" s="3">
        <f t="shared" si="0"/>
        <v>1188919.7061055864</v>
      </c>
      <c r="J65" s="3">
        <f t="shared" si="4"/>
        <v>4739.8792269990154</v>
      </c>
      <c r="K65" s="3">
        <f t="shared" si="8"/>
        <v>226703.6473266973</v>
      </c>
      <c r="M65" s="4">
        <f t="shared" si="9"/>
        <v>4739.8792269990154</v>
      </c>
      <c r="N65" s="4">
        <f t="shared" si="10"/>
        <v>226703.6473266973</v>
      </c>
      <c r="O65" s="4">
        <f t="shared" si="11"/>
        <v>1415623.3534322837</v>
      </c>
    </row>
    <row r="66" spans="1:15" hidden="1" x14ac:dyDescent="0.25">
      <c r="A66" s="5"/>
      <c r="B66">
        <f t="shared" si="1"/>
        <v>53</v>
      </c>
      <c r="C66" s="3">
        <f t="shared" si="2"/>
        <v>0</v>
      </c>
      <c r="D66" s="3">
        <f t="shared" si="5"/>
        <v>0</v>
      </c>
      <c r="E66" s="3">
        <f t="shared" si="3"/>
        <v>0</v>
      </c>
      <c r="F66" s="3">
        <f t="shared" si="12"/>
        <v>0</v>
      </c>
      <c r="G66" s="3">
        <f t="shared" si="13"/>
        <v>0</v>
      </c>
      <c r="I66" s="3">
        <f t="shared" si="0"/>
        <v>1192882.7717926048</v>
      </c>
      <c r="J66" s="3">
        <f t="shared" si="4"/>
        <v>4755.6788244223453</v>
      </c>
      <c r="K66" s="3">
        <f t="shared" si="8"/>
        <v>231459.32615111966</v>
      </c>
      <c r="M66" s="4">
        <f t="shared" si="9"/>
        <v>4755.6788244223453</v>
      </c>
      <c r="N66" s="4">
        <f t="shared" si="10"/>
        <v>231459.32615111966</v>
      </c>
      <c r="O66" s="4">
        <f t="shared" si="11"/>
        <v>1424342.0979437246</v>
      </c>
    </row>
    <row r="67" spans="1:15" hidden="1" x14ac:dyDescent="0.25">
      <c r="A67" s="5"/>
      <c r="B67">
        <f t="shared" si="1"/>
        <v>54</v>
      </c>
      <c r="C67" s="3">
        <f t="shared" si="2"/>
        <v>0</v>
      </c>
      <c r="D67" s="3">
        <f t="shared" si="5"/>
        <v>0</v>
      </c>
      <c r="E67" s="3">
        <f t="shared" si="3"/>
        <v>0</v>
      </c>
      <c r="F67" s="3">
        <f t="shared" si="12"/>
        <v>0</v>
      </c>
      <c r="G67" s="3">
        <f t="shared" si="13"/>
        <v>0</v>
      </c>
      <c r="I67" s="3">
        <f t="shared" si="0"/>
        <v>1196859.0476985804</v>
      </c>
      <c r="J67" s="3">
        <f t="shared" si="4"/>
        <v>4771.5310871704196</v>
      </c>
      <c r="K67" s="3">
        <f t="shared" si="8"/>
        <v>236230.85723829007</v>
      </c>
      <c r="M67" s="4">
        <f t="shared" si="9"/>
        <v>4771.5310871704196</v>
      </c>
      <c r="N67" s="4">
        <f t="shared" si="10"/>
        <v>236230.85723829007</v>
      </c>
      <c r="O67" s="4">
        <f t="shared" si="11"/>
        <v>1433089.9049368706</v>
      </c>
    </row>
    <row r="68" spans="1:15" hidden="1" x14ac:dyDescent="0.25">
      <c r="A68" s="5"/>
      <c r="B68">
        <f t="shared" si="1"/>
        <v>55</v>
      </c>
      <c r="C68" s="3">
        <f t="shared" si="2"/>
        <v>0</v>
      </c>
      <c r="D68" s="3">
        <f t="shared" si="5"/>
        <v>0</v>
      </c>
      <c r="E68" s="3">
        <f t="shared" si="3"/>
        <v>0</v>
      </c>
      <c r="F68" s="3">
        <f t="shared" si="12"/>
        <v>0</v>
      </c>
      <c r="G68" s="3">
        <f t="shared" si="13"/>
        <v>0</v>
      </c>
      <c r="I68" s="3">
        <f t="shared" si="0"/>
        <v>1200848.5778575758</v>
      </c>
      <c r="J68" s="3">
        <f t="shared" si="4"/>
        <v>4787.4361907943221</v>
      </c>
      <c r="K68" s="3">
        <f t="shared" si="8"/>
        <v>241018.29342908438</v>
      </c>
      <c r="M68" s="4">
        <f t="shared" si="9"/>
        <v>4787.4361907943221</v>
      </c>
      <c r="N68" s="4">
        <f t="shared" si="10"/>
        <v>241018.29342908438</v>
      </c>
      <c r="O68" s="4">
        <f t="shared" si="11"/>
        <v>1441866.8712866602</v>
      </c>
    </row>
    <row r="69" spans="1:15" hidden="1" x14ac:dyDescent="0.25">
      <c r="A69" s="5"/>
      <c r="B69">
        <f t="shared" si="1"/>
        <v>56</v>
      </c>
      <c r="C69" s="3">
        <f t="shared" si="2"/>
        <v>0</v>
      </c>
      <c r="D69" s="3">
        <f t="shared" si="5"/>
        <v>0</v>
      </c>
      <c r="E69" s="3">
        <f t="shared" si="3"/>
        <v>0</v>
      </c>
      <c r="F69" s="3">
        <f t="shared" si="12"/>
        <v>0</v>
      </c>
      <c r="G69" s="3">
        <f t="shared" si="13"/>
        <v>0</v>
      </c>
      <c r="I69" s="3">
        <f t="shared" si="0"/>
        <v>1204851.4064504346</v>
      </c>
      <c r="J69" s="3">
        <f t="shared" si="4"/>
        <v>4803.3943114303038</v>
      </c>
      <c r="K69" s="3">
        <f t="shared" si="8"/>
        <v>245821.6877405147</v>
      </c>
      <c r="M69" s="4">
        <f t="shared" si="9"/>
        <v>4803.3943114303038</v>
      </c>
      <c r="N69" s="4">
        <f t="shared" si="10"/>
        <v>245821.6877405147</v>
      </c>
      <c r="O69" s="4">
        <f t="shared" si="11"/>
        <v>1450673.0941909493</v>
      </c>
    </row>
    <row r="70" spans="1:15" hidden="1" x14ac:dyDescent="0.25">
      <c r="A70" s="5"/>
      <c r="B70">
        <f t="shared" si="1"/>
        <v>57</v>
      </c>
      <c r="C70" s="3">
        <f t="shared" si="2"/>
        <v>0</v>
      </c>
      <c r="D70" s="3">
        <f t="shared" si="5"/>
        <v>0</v>
      </c>
      <c r="E70" s="3">
        <f t="shared" si="3"/>
        <v>0</v>
      </c>
      <c r="F70" s="3">
        <f t="shared" si="12"/>
        <v>0</v>
      </c>
      <c r="G70" s="3">
        <f t="shared" si="13"/>
        <v>0</v>
      </c>
      <c r="I70" s="3">
        <f t="shared" si="0"/>
        <v>1208867.5778052693</v>
      </c>
      <c r="J70" s="3">
        <f t="shared" si="4"/>
        <v>4819.4056258017381</v>
      </c>
      <c r="K70" s="3">
        <f t="shared" si="8"/>
        <v>250641.09336631643</v>
      </c>
      <c r="M70" s="4">
        <f t="shared" si="9"/>
        <v>4819.4056258017381</v>
      </c>
      <c r="N70" s="4">
        <f t="shared" si="10"/>
        <v>250641.09336631643</v>
      </c>
      <c r="O70" s="4">
        <f t="shared" si="11"/>
        <v>1459508.6711715858</v>
      </c>
    </row>
    <row r="71" spans="1:15" hidden="1" x14ac:dyDescent="0.25">
      <c r="A71" s="5"/>
      <c r="B71">
        <f t="shared" si="1"/>
        <v>58</v>
      </c>
      <c r="C71" s="3">
        <f t="shared" si="2"/>
        <v>0</v>
      </c>
      <c r="D71" s="3">
        <f t="shared" si="5"/>
        <v>0</v>
      </c>
      <c r="E71" s="3">
        <f t="shared" si="3"/>
        <v>0</v>
      </c>
      <c r="F71" s="3">
        <f t="shared" si="12"/>
        <v>0</v>
      </c>
      <c r="G71" s="3">
        <f t="shared" si="13"/>
        <v>0</v>
      </c>
      <c r="I71" s="3">
        <f t="shared" si="0"/>
        <v>1212897.1363979536</v>
      </c>
      <c r="J71" s="3">
        <f t="shared" si="4"/>
        <v>4835.4703112210773</v>
      </c>
      <c r="K71" s="3">
        <f t="shared" si="8"/>
        <v>255476.56367753752</v>
      </c>
      <c r="M71" s="4">
        <f t="shared" si="9"/>
        <v>4835.4703112210773</v>
      </c>
      <c r="N71" s="4">
        <f t="shared" si="10"/>
        <v>255476.56367753752</v>
      </c>
      <c r="O71" s="4">
        <f t="shared" si="11"/>
        <v>1468373.7000754911</v>
      </c>
    </row>
    <row r="72" spans="1:15" hidden="1" x14ac:dyDescent="0.25">
      <c r="A72" s="5"/>
      <c r="B72">
        <f t="shared" si="1"/>
        <v>59</v>
      </c>
      <c r="C72" s="3">
        <f t="shared" si="2"/>
        <v>0</v>
      </c>
      <c r="D72" s="3">
        <f t="shared" si="5"/>
        <v>0</v>
      </c>
      <c r="E72" s="3">
        <f t="shared" si="3"/>
        <v>0</v>
      </c>
      <c r="F72" s="3">
        <f t="shared" si="12"/>
        <v>0</v>
      </c>
      <c r="G72" s="3">
        <f t="shared" si="13"/>
        <v>0</v>
      </c>
      <c r="I72" s="3">
        <f t="shared" si="0"/>
        <v>1216940.1268526136</v>
      </c>
      <c r="J72" s="3">
        <f t="shared" si="4"/>
        <v>4851.5885455918142</v>
      </c>
      <c r="K72" s="3">
        <f t="shared" si="8"/>
        <v>260328.15222312932</v>
      </c>
      <c r="M72" s="4">
        <f t="shared" si="9"/>
        <v>4851.5885455918142</v>
      </c>
      <c r="N72" s="4">
        <f t="shared" si="10"/>
        <v>260328.15222312932</v>
      </c>
      <c r="O72" s="4">
        <f t="shared" si="11"/>
        <v>1477268.2790757429</v>
      </c>
    </row>
    <row r="73" spans="1:15" x14ac:dyDescent="0.25">
      <c r="A73" s="5">
        <v>5</v>
      </c>
      <c r="B73">
        <f t="shared" si="1"/>
        <v>60</v>
      </c>
      <c r="C73" s="3">
        <f t="shared" si="2"/>
        <v>0</v>
      </c>
      <c r="D73" s="3">
        <f t="shared" si="5"/>
        <v>0</v>
      </c>
      <c r="E73" s="3">
        <f t="shared" si="3"/>
        <v>0</v>
      </c>
      <c r="F73" s="3">
        <f t="shared" si="12"/>
        <v>0</v>
      </c>
      <c r="G73" s="3">
        <f t="shared" si="13"/>
        <v>0</v>
      </c>
      <c r="I73" s="3">
        <f t="shared" si="0"/>
        <v>1220996.5939421225</v>
      </c>
      <c r="J73" s="3">
        <f t="shared" si="4"/>
        <v>4867.7605074104549</v>
      </c>
      <c r="K73" s="3">
        <f t="shared" si="8"/>
        <v>265195.9127305398</v>
      </c>
      <c r="M73" s="4">
        <f t="shared" si="9"/>
        <v>4867.7605074104549</v>
      </c>
      <c r="N73" s="4">
        <f t="shared" si="10"/>
        <v>265195.9127305398</v>
      </c>
      <c r="O73" s="4">
        <f t="shared" si="11"/>
        <v>1486192.5066726622</v>
      </c>
    </row>
    <row r="74" spans="1:15" hidden="1" x14ac:dyDescent="0.25">
      <c r="A74" s="5"/>
      <c r="B74">
        <f t="shared" si="1"/>
        <v>61</v>
      </c>
      <c r="C74" s="3">
        <f t="shared" si="2"/>
        <v>0</v>
      </c>
      <c r="D74" s="3">
        <f t="shared" si="5"/>
        <v>0</v>
      </c>
      <c r="E74" s="3">
        <f t="shared" si="3"/>
        <v>0</v>
      </c>
      <c r="F74" s="3">
        <f t="shared" si="12"/>
        <v>0</v>
      </c>
      <c r="G74" s="3">
        <f t="shared" si="13"/>
        <v>0</v>
      </c>
      <c r="I74" s="3">
        <f t="shared" si="0"/>
        <v>1225066.582588596</v>
      </c>
      <c r="J74" s="3">
        <f t="shared" si="4"/>
        <v>4883.9863757684907</v>
      </c>
      <c r="K74" s="3">
        <f t="shared" si="8"/>
        <v>270079.89910630829</v>
      </c>
      <c r="M74" s="4">
        <f t="shared" si="9"/>
        <v>4883.9863757684907</v>
      </c>
      <c r="N74" s="4">
        <f t="shared" si="10"/>
        <v>270079.89910630829</v>
      </c>
      <c r="O74" s="4">
        <f t="shared" si="11"/>
        <v>1495146.4816949044</v>
      </c>
    </row>
    <row r="75" spans="1:15" hidden="1" x14ac:dyDescent="0.25">
      <c r="A75" s="5"/>
      <c r="B75">
        <f t="shared" si="1"/>
        <v>62</v>
      </c>
      <c r="C75" s="3">
        <f t="shared" si="2"/>
        <v>0</v>
      </c>
      <c r="D75" s="3">
        <f t="shared" si="5"/>
        <v>0</v>
      </c>
      <c r="E75" s="3">
        <f t="shared" si="3"/>
        <v>0</v>
      </c>
      <c r="F75" s="3">
        <f t="shared" si="12"/>
        <v>0</v>
      </c>
      <c r="G75" s="3">
        <f t="shared" si="13"/>
        <v>0</v>
      </c>
      <c r="I75" s="3">
        <f t="shared" si="0"/>
        <v>1229150.1378638917</v>
      </c>
      <c r="J75" s="3">
        <f t="shared" si="4"/>
        <v>4900.2663303543841</v>
      </c>
      <c r="K75" s="3">
        <f t="shared" si="8"/>
        <v>274980.16543666268</v>
      </c>
      <c r="M75" s="4">
        <f t="shared" si="9"/>
        <v>4900.2663303543841</v>
      </c>
      <c r="N75" s="4">
        <f t="shared" si="10"/>
        <v>274980.16543666268</v>
      </c>
      <c r="O75" s="4">
        <f t="shared" si="11"/>
        <v>1504130.3033005544</v>
      </c>
    </row>
    <row r="76" spans="1:15" hidden="1" x14ac:dyDescent="0.25">
      <c r="A76" s="5"/>
      <c r="B76">
        <f t="shared" si="1"/>
        <v>63</v>
      </c>
      <c r="C76" s="3">
        <f t="shared" si="2"/>
        <v>0</v>
      </c>
      <c r="D76" s="3">
        <f t="shared" si="5"/>
        <v>0</v>
      </c>
      <c r="E76" s="3">
        <f t="shared" si="3"/>
        <v>0</v>
      </c>
      <c r="F76" s="3">
        <f t="shared" si="12"/>
        <v>0</v>
      </c>
      <c r="G76" s="3">
        <f t="shared" si="13"/>
        <v>0</v>
      </c>
      <c r="I76" s="3">
        <f t="shared" si="0"/>
        <v>1233247.3049901049</v>
      </c>
      <c r="J76" s="3">
        <f t="shared" si="4"/>
        <v>4916.6005514555663</v>
      </c>
      <c r="K76" s="3">
        <f t="shared" si="8"/>
        <v>279896.76598811825</v>
      </c>
      <c r="M76" s="4">
        <f t="shared" si="9"/>
        <v>4916.6005514555663</v>
      </c>
      <c r="N76" s="4">
        <f t="shared" si="10"/>
        <v>279896.76598811825</v>
      </c>
      <c r="O76" s="4">
        <f t="shared" si="11"/>
        <v>1513144.0709782231</v>
      </c>
    </row>
    <row r="77" spans="1:15" hidden="1" x14ac:dyDescent="0.25">
      <c r="A77" s="5"/>
      <c r="B77">
        <f t="shared" si="1"/>
        <v>64</v>
      </c>
      <c r="C77" s="3">
        <f t="shared" si="2"/>
        <v>0</v>
      </c>
      <c r="D77" s="3">
        <f t="shared" si="5"/>
        <v>0</v>
      </c>
      <c r="E77" s="3">
        <f t="shared" si="3"/>
        <v>0</v>
      </c>
      <c r="F77" s="3">
        <f t="shared" si="12"/>
        <v>0</v>
      </c>
      <c r="G77" s="3">
        <f t="shared" si="13"/>
        <v>0</v>
      </c>
      <c r="I77" s="3">
        <f t="shared" ref="I77:I140" si="14">$C$3*(1+$H$3/12)^B77</f>
        <v>1237358.1293400719</v>
      </c>
      <c r="J77" s="3">
        <f t="shared" si="4"/>
        <v>4932.9892199604192</v>
      </c>
      <c r="K77" s="3">
        <f t="shared" si="8"/>
        <v>284829.75520807866</v>
      </c>
      <c r="M77" s="4">
        <f t="shared" si="9"/>
        <v>4932.9892199604192</v>
      </c>
      <c r="N77" s="4">
        <f t="shared" si="10"/>
        <v>284829.75520807866</v>
      </c>
      <c r="O77" s="4">
        <f t="shared" si="11"/>
        <v>1522187.8845481505</v>
      </c>
    </row>
    <row r="78" spans="1:15" hidden="1" x14ac:dyDescent="0.25">
      <c r="A78" s="5"/>
      <c r="B78">
        <f t="shared" ref="B78:B141" si="15">IF(B77&lt;&gt;$C$7*12,B77+1,"")</f>
        <v>65</v>
      </c>
      <c r="C78" s="3">
        <f t="shared" ref="C78:C141" si="16">$C$8</f>
        <v>0</v>
      </c>
      <c r="D78" s="3">
        <f t="shared" si="5"/>
        <v>0</v>
      </c>
      <c r="E78" s="3">
        <f t="shared" ref="E78:E141" si="17">G77*$C$6/12</f>
        <v>0</v>
      </c>
      <c r="F78" s="3">
        <f t="shared" si="12"/>
        <v>0</v>
      </c>
      <c r="G78" s="3">
        <f t="shared" si="13"/>
        <v>0</v>
      </c>
      <c r="I78" s="3">
        <f t="shared" si="14"/>
        <v>1241482.6564378722</v>
      </c>
      <c r="J78" s="3">
        <f t="shared" ref="J78:J141" si="18">$H$4*I77</f>
        <v>4949.4325173602874</v>
      </c>
      <c r="K78" s="3">
        <f t="shared" si="8"/>
        <v>289779.18772543897</v>
      </c>
      <c r="M78" s="4">
        <f t="shared" si="9"/>
        <v>4949.4325173602874</v>
      </c>
      <c r="N78" s="4">
        <f t="shared" si="10"/>
        <v>289779.18772543897</v>
      </c>
      <c r="O78" s="4">
        <f t="shared" si="11"/>
        <v>1531261.8441633112</v>
      </c>
    </row>
    <row r="79" spans="1:15" hidden="1" x14ac:dyDescent="0.25">
      <c r="A79" s="5"/>
      <c r="B79">
        <f t="shared" si="15"/>
        <v>66</v>
      </c>
      <c r="C79" s="3">
        <f t="shared" si="16"/>
        <v>0</v>
      </c>
      <c r="D79" s="3">
        <f t="shared" ref="D79:D142" si="19">C79+D78</f>
        <v>0</v>
      </c>
      <c r="E79" s="3">
        <f t="shared" si="17"/>
        <v>0</v>
      </c>
      <c r="F79" s="3">
        <f t="shared" si="12"/>
        <v>0</v>
      </c>
      <c r="G79" s="3">
        <f t="shared" si="13"/>
        <v>0</v>
      </c>
      <c r="I79" s="3">
        <f t="shared" si="14"/>
        <v>1245620.9319593322</v>
      </c>
      <c r="J79" s="3">
        <f t="shared" si="18"/>
        <v>4965.9306257514891</v>
      </c>
      <c r="K79" s="3">
        <f t="shared" ref="K79:K142" si="20">K78+J79</f>
        <v>294745.11835119047</v>
      </c>
      <c r="M79" s="4">
        <f t="shared" ref="M79:M142" si="21">J79-C79</f>
        <v>4965.9306257514891</v>
      </c>
      <c r="N79" s="4">
        <f t="shared" ref="N79:N142" si="22">N78+M79</f>
        <v>294745.11835119047</v>
      </c>
      <c r="O79" s="4">
        <f t="shared" ref="O79:O142" si="23">I79-G79+K79-D79</f>
        <v>1540366.0503105228</v>
      </c>
    </row>
    <row r="80" spans="1:15" hidden="1" x14ac:dyDescent="0.25">
      <c r="A80" s="5"/>
      <c r="B80">
        <f t="shared" si="15"/>
        <v>67</v>
      </c>
      <c r="C80" s="3">
        <f t="shared" si="16"/>
        <v>0</v>
      </c>
      <c r="D80" s="3">
        <f t="shared" si="19"/>
        <v>0</v>
      </c>
      <c r="E80" s="3">
        <f t="shared" si="17"/>
        <v>0</v>
      </c>
      <c r="F80" s="3">
        <f t="shared" si="12"/>
        <v>0</v>
      </c>
      <c r="G80" s="3">
        <f t="shared" si="13"/>
        <v>0</v>
      </c>
      <c r="I80" s="3">
        <f t="shared" si="14"/>
        <v>1249773.0017325301</v>
      </c>
      <c r="J80" s="3">
        <f t="shared" si="18"/>
        <v>4982.4837278373288</v>
      </c>
      <c r="K80" s="3">
        <f t="shared" si="20"/>
        <v>299727.6020790278</v>
      </c>
      <c r="M80" s="4">
        <f t="shared" si="21"/>
        <v>4982.4837278373288</v>
      </c>
      <c r="N80" s="4">
        <f t="shared" si="22"/>
        <v>299727.6020790278</v>
      </c>
      <c r="O80" s="4">
        <f t="shared" si="23"/>
        <v>1549500.6038115579</v>
      </c>
    </row>
    <row r="81" spans="1:15" hidden="1" x14ac:dyDescent="0.25">
      <c r="A81" s="5"/>
      <c r="B81">
        <f t="shared" si="15"/>
        <v>68</v>
      </c>
      <c r="C81" s="3">
        <f t="shared" si="16"/>
        <v>0</v>
      </c>
      <c r="D81" s="3">
        <f t="shared" si="19"/>
        <v>0</v>
      </c>
      <c r="E81" s="3">
        <f t="shared" si="17"/>
        <v>0</v>
      </c>
      <c r="F81" s="3">
        <f t="shared" si="12"/>
        <v>0</v>
      </c>
      <c r="G81" s="3">
        <f t="shared" si="13"/>
        <v>0</v>
      </c>
      <c r="I81" s="3">
        <f t="shared" si="14"/>
        <v>1253938.9117383051</v>
      </c>
      <c r="J81" s="3">
        <f t="shared" si="18"/>
        <v>4999.0920069301201</v>
      </c>
      <c r="K81" s="3">
        <f t="shared" si="20"/>
        <v>304726.69408595789</v>
      </c>
      <c r="M81" s="4">
        <f t="shared" si="21"/>
        <v>4999.0920069301201</v>
      </c>
      <c r="N81" s="4">
        <f t="shared" si="22"/>
        <v>304726.69408595789</v>
      </c>
      <c r="O81" s="4">
        <f t="shared" si="23"/>
        <v>1558665.6058242631</v>
      </c>
    </row>
    <row r="82" spans="1:15" hidden="1" x14ac:dyDescent="0.25">
      <c r="A82" s="5"/>
      <c r="B82">
        <f t="shared" si="15"/>
        <v>69</v>
      </c>
      <c r="C82" s="3">
        <f t="shared" si="16"/>
        <v>0</v>
      </c>
      <c r="D82" s="3">
        <f t="shared" si="19"/>
        <v>0</v>
      </c>
      <c r="E82" s="3">
        <f t="shared" si="17"/>
        <v>0</v>
      </c>
      <c r="F82" s="3">
        <f t="shared" si="12"/>
        <v>0</v>
      </c>
      <c r="G82" s="3">
        <f t="shared" si="13"/>
        <v>0</v>
      </c>
      <c r="I82" s="3">
        <f t="shared" si="14"/>
        <v>1258118.708110766</v>
      </c>
      <c r="J82" s="3">
        <f t="shared" si="18"/>
        <v>5015.755646953221</v>
      </c>
      <c r="K82" s="3">
        <f t="shared" si="20"/>
        <v>309742.44973291113</v>
      </c>
      <c r="M82" s="4">
        <f t="shared" si="21"/>
        <v>5015.755646953221</v>
      </c>
      <c r="N82" s="4">
        <f t="shared" si="22"/>
        <v>309742.44973291113</v>
      </c>
      <c r="O82" s="4">
        <f t="shared" si="23"/>
        <v>1567861.1578436771</v>
      </c>
    </row>
    <row r="83" spans="1:15" hidden="1" x14ac:dyDescent="0.25">
      <c r="A83" s="5"/>
      <c r="B83">
        <f t="shared" si="15"/>
        <v>70</v>
      </c>
      <c r="C83" s="3">
        <f t="shared" si="16"/>
        <v>0</v>
      </c>
      <c r="D83" s="3">
        <f t="shared" si="19"/>
        <v>0</v>
      </c>
      <c r="E83" s="3">
        <f t="shared" si="17"/>
        <v>0</v>
      </c>
      <c r="F83" s="3">
        <f t="shared" si="12"/>
        <v>0</v>
      </c>
      <c r="G83" s="3">
        <f t="shared" si="13"/>
        <v>0</v>
      </c>
      <c r="I83" s="3">
        <f t="shared" si="14"/>
        <v>1262312.4371378024</v>
      </c>
      <c r="J83" s="3">
        <f t="shared" si="18"/>
        <v>5032.4748324430639</v>
      </c>
      <c r="K83" s="3">
        <f t="shared" si="20"/>
        <v>314774.92456535419</v>
      </c>
      <c r="M83" s="4">
        <f t="shared" si="21"/>
        <v>5032.4748324430639</v>
      </c>
      <c r="N83" s="4">
        <f t="shared" si="22"/>
        <v>314774.92456535419</v>
      </c>
      <c r="O83" s="4">
        <f t="shared" si="23"/>
        <v>1577087.3617031565</v>
      </c>
    </row>
    <row r="84" spans="1:15" hidden="1" x14ac:dyDescent="0.25">
      <c r="A84" s="5"/>
      <c r="B84">
        <f t="shared" si="15"/>
        <v>71</v>
      </c>
      <c r="C84" s="3">
        <f t="shared" si="16"/>
        <v>0</v>
      </c>
      <c r="D84" s="3">
        <f t="shared" si="19"/>
        <v>0</v>
      </c>
      <c r="E84" s="3">
        <f t="shared" si="17"/>
        <v>0</v>
      </c>
      <c r="F84" s="3">
        <f t="shared" si="12"/>
        <v>0</v>
      </c>
      <c r="G84" s="3">
        <f t="shared" si="13"/>
        <v>0</v>
      </c>
      <c r="I84" s="3">
        <f t="shared" si="14"/>
        <v>1266520.1452615953</v>
      </c>
      <c r="J84" s="3">
        <f t="shared" si="18"/>
        <v>5049.2497485512094</v>
      </c>
      <c r="K84" s="3">
        <f t="shared" si="20"/>
        <v>319824.17431390542</v>
      </c>
      <c r="M84" s="4">
        <f t="shared" si="21"/>
        <v>5049.2497485512094</v>
      </c>
      <c r="N84" s="4">
        <f t="shared" si="22"/>
        <v>319824.17431390542</v>
      </c>
      <c r="O84" s="4">
        <f t="shared" si="23"/>
        <v>1586344.3195755007</v>
      </c>
    </row>
    <row r="85" spans="1:15" x14ac:dyDescent="0.25">
      <c r="A85" s="5">
        <v>6</v>
      </c>
      <c r="B85">
        <f t="shared" si="15"/>
        <v>72</v>
      </c>
      <c r="C85" s="3">
        <f t="shared" si="16"/>
        <v>0</v>
      </c>
      <c r="D85" s="3">
        <f t="shared" si="19"/>
        <v>0</v>
      </c>
      <c r="E85" s="3">
        <f t="shared" si="17"/>
        <v>0</v>
      </c>
      <c r="F85" s="3">
        <f t="shared" si="12"/>
        <v>0</v>
      </c>
      <c r="G85" s="3">
        <f t="shared" si="13"/>
        <v>0</v>
      </c>
      <c r="I85" s="3">
        <f t="shared" si="14"/>
        <v>1270741.8790791337</v>
      </c>
      <c r="J85" s="3">
        <f t="shared" si="18"/>
        <v>5066.0805810463808</v>
      </c>
      <c r="K85" s="3">
        <f t="shared" si="20"/>
        <v>324890.25489495182</v>
      </c>
      <c r="M85" s="4">
        <f t="shared" si="21"/>
        <v>5066.0805810463808</v>
      </c>
      <c r="N85" s="4">
        <f t="shared" si="22"/>
        <v>324890.25489495182</v>
      </c>
      <c r="O85" s="4">
        <f t="shared" si="23"/>
        <v>1595632.1339740856</v>
      </c>
    </row>
    <row r="86" spans="1:15" hidden="1" x14ac:dyDescent="0.25">
      <c r="A86" s="5"/>
      <c r="B86">
        <f t="shared" si="15"/>
        <v>73</v>
      </c>
      <c r="C86" s="3">
        <f t="shared" si="16"/>
        <v>0</v>
      </c>
      <c r="D86" s="3">
        <f t="shared" si="19"/>
        <v>0</v>
      </c>
      <c r="E86" s="3">
        <f t="shared" si="17"/>
        <v>0</v>
      </c>
      <c r="F86" s="3">
        <f t="shared" si="12"/>
        <v>0</v>
      </c>
      <c r="G86" s="3">
        <f t="shared" si="13"/>
        <v>0</v>
      </c>
      <c r="I86" s="3">
        <f t="shared" si="14"/>
        <v>1274977.6853427307</v>
      </c>
      <c r="J86" s="3">
        <f t="shared" si="18"/>
        <v>5082.9675163165348</v>
      </c>
      <c r="K86" s="3">
        <f t="shared" si="20"/>
        <v>329973.22241126833</v>
      </c>
      <c r="M86" s="4">
        <f t="shared" si="21"/>
        <v>5082.9675163165348</v>
      </c>
      <c r="N86" s="4">
        <f t="shared" si="22"/>
        <v>329973.22241126833</v>
      </c>
      <c r="O86" s="4">
        <f t="shared" si="23"/>
        <v>1604950.9077539991</v>
      </c>
    </row>
    <row r="87" spans="1:15" hidden="1" x14ac:dyDescent="0.25">
      <c r="A87" s="5"/>
      <c r="B87">
        <f t="shared" si="15"/>
        <v>74</v>
      </c>
      <c r="C87" s="3">
        <f t="shared" si="16"/>
        <v>0</v>
      </c>
      <c r="D87" s="3">
        <f t="shared" si="19"/>
        <v>0</v>
      </c>
      <c r="E87" s="3">
        <f t="shared" si="17"/>
        <v>0</v>
      </c>
      <c r="F87" s="3">
        <f t="shared" si="12"/>
        <v>0</v>
      </c>
      <c r="G87" s="3">
        <f t="shared" si="13"/>
        <v>0</v>
      </c>
      <c r="I87" s="3">
        <f t="shared" si="14"/>
        <v>1279227.6109605404</v>
      </c>
      <c r="J87" s="3">
        <f t="shared" si="18"/>
        <v>5099.9107413709226</v>
      </c>
      <c r="K87" s="3">
        <f t="shared" si="20"/>
        <v>335073.13315263926</v>
      </c>
      <c r="M87" s="4">
        <f t="shared" si="21"/>
        <v>5099.9107413709226</v>
      </c>
      <c r="N87" s="4">
        <f t="shared" si="22"/>
        <v>335073.13315263926</v>
      </c>
      <c r="O87" s="4">
        <f t="shared" si="23"/>
        <v>1614300.7441131796</v>
      </c>
    </row>
    <row r="88" spans="1:15" hidden="1" x14ac:dyDescent="0.25">
      <c r="A88" s="5"/>
      <c r="B88">
        <f t="shared" si="15"/>
        <v>75</v>
      </c>
      <c r="C88" s="3">
        <f t="shared" si="16"/>
        <v>0</v>
      </c>
      <c r="D88" s="3">
        <f t="shared" si="19"/>
        <v>0</v>
      </c>
      <c r="E88" s="3">
        <f t="shared" si="17"/>
        <v>0</v>
      </c>
      <c r="F88" s="3">
        <f t="shared" si="12"/>
        <v>0</v>
      </c>
      <c r="G88" s="3">
        <f t="shared" si="13"/>
        <v>0</v>
      </c>
      <c r="I88" s="3">
        <f t="shared" si="14"/>
        <v>1283491.7029970756</v>
      </c>
      <c r="J88" s="3">
        <f t="shared" si="18"/>
        <v>5116.9104438421618</v>
      </c>
      <c r="K88" s="3">
        <f t="shared" si="20"/>
        <v>340190.04359648144</v>
      </c>
      <c r="M88" s="4">
        <f t="shared" si="21"/>
        <v>5116.9104438421618</v>
      </c>
      <c r="N88" s="4">
        <f t="shared" si="22"/>
        <v>340190.04359648144</v>
      </c>
      <c r="O88" s="4">
        <f t="shared" si="23"/>
        <v>1623681.7465935571</v>
      </c>
    </row>
    <row r="89" spans="1:15" hidden="1" x14ac:dyDescent="0.25">
      <c r="A89" s="5"/>
      <c r="B89">
        <f t="shared" si="15"/>
        <v>76</v>
      </c>
      <c r="C89" s="3">
        <f t="shared" si="16"/>
        <v>0</v>
      </c>
      <c r="D89" s="3">
        <f t="shared" si="19"/>
        <v>0</v>
      </c>
      <c r="E89" s="3">
        <f t="shared" si="17"/>
        <v>0</v>
      </c>
      <c r="F89" s="3">
        <f t="shared" si="12"/>
        <v>0</v>
      </c>
      <c r="G89" s="3">
        <f t="shared" si="13"/>
        <v>0</v>
      </c>
      <c r="I89" s="3">
        <f t="shared" si="14"/>
        <v>1287770.0086737324</v>
      </c>
      <c r="J89" s="3">
        <f t="shared" si="18"/>
        <v>5133.9668119883027</v>
      </c>
      <c r="K89" s="3">
        <f t="shared" si="20"/>
        <v>345324.01040846977</v>
      </c>
      <c r="M89" s="4">
        <f t="shared" si="21"/>
        <v>5133.9668119883027</v>
      </c>
      <c r="N89" s="4">
        <f t="shared" si="22"/>
        <v>345324.01040846977</v>
      </c>
      <c r="O89" s="4">
        <f t="shared" si="23"/>
        <v>1633094.0190822021</v>
      </c>
    </row>
    <row r="90" spans="1:15" hidden="1" x14ac:dyDescent="0.25">
      <c r="A90" s="5"/>
      <c r="B90">
        <f t="shared" si="15"/>
        <v>77</v>
      </c>
      <c r="C90" s="3">
        <f t="shared" si="16"/>
        <v>0</v>
      </c>
      <c r="D90" s="3">
        <f t="shared" si="19"/>
        <v>0</v>
      </c>
      <c r="E90" s="3">
        <f t="shared" si="17"/>
        <v>0</v>
      </c>
      <c r="F90" s="3">
        <f t="shared" si="12"/>
        <v>0</v>
      </c>
      <c r="G90" s="3">
        <f t="shared" si="13"/>
        <v>0</v>
      </c>
      <c r="I90" s="3">
        <f t="shared" si="14"/>
        <v>1292062.5753693115</v>
      </c>
      <c r="J90" s="3">
        <f t="shared" si="18"/>
        <v>5151.08003469493</v>
      </c>
      <c r="K90" s="3">
        <f t="shared" si="20"/>
        <v>350475.09044316469</v>
      </c>
      <c r="M90" s="4">
        <f t="shared" si="21"/>
        <v>5151.08003469493</v>
      </c>
      <c r="N90" s="4">
        <f t="shared" si="22"/>
        <v>350475.09044316469</v>
      </c>
      <c r="O90" s="4">
        <f t="shared" si="23"/>
        <v>1642537.6658124761</v>
      </c>
    </row>
    <row r="91" spans="1:15" hidden="1" x14ac:dyDescent="0.25">
      <c r="A91" s="5"/>
      <c r="B91">
        <f t="shared" si="15"/>
        <v>78</v>
      </c>
      <c r="C91" s="3">
        <f t="shared" si="16"/>
        <v>0</v>
      </c>
      <c r="D91" s="3">
        <f t="shared" si="19"/>
        <v>0</v>
      </c>
      <c r="E91" s="3">
        <f t="shared" si="17"/>
        <v>0</v>
      </c>
      <c r="F91" s="3">
        <f t="shared" si="12"/>
        <v>0</v>
      </c>
      <c r="G91" s="3">
        <f t="shared" si="13"/>
        <v>0</v>
      </c>
      <c r="I91" s="3">
        <f t="shared" si="14"/>
        <v>1296369.4506205427</v>
      </c>
      <c r="J91" s="3">
        <f t="shared" si="18"/>
        <v>5168.2503014772465</v>
      </c>
      <c r="K91" s="3">
        <f t="shared" si="20"/>
        <v>355643.34074464196</v>
      </c>
      <c r="M91" s="4">
        <f t="shared" si="21"/>
        <v>5168.2503014772465</v>
      </c>
      <c r="N91" s="4">
        <f t="shared" si="22"/>
        <v>355643.34074464196</v>
      </c>
      <c r="O91" s="4">
        <f t="shared" si="23"/>
        <v>1652012.7913651848</v>
      </c>
    </row>
    <row r="92" spans="1:15" hidden="1" x14ac:dyDescent="0.25">
      <c r="A92" s="5"/>
      <c r="B92">
        <f t="shared" si="15"/>
        <v>79</v>
      </c>
      <c r="C92" s="3">
        <f t="shared" si="16"/>
        <v>0</v>
      </c>
      <c r="D92" s="3">
        <f t="shared" si="19"/>
        <v>0</v>
      </c>
      <c r="E92" s="3">
        <f t="shared" si="17"/>
        <v>0</v>
      </c>
      <c r="F92" s="3">
        <f t="shared" si="12"/>
        <v>0</v>
      </c>
      <c r="G92" s="3">
        <f t="shared" si="13"/>
        <v>0</v>
      </c>
      <c r="I92" s="3">
        <f t="shared" si="14"/>
        <v>1300690.6821226117</v>
      </c>
      <c r="J92" s="3">
        <f t="shared" si="18"/>
        <v>5185.4778024821708</v>
      </c>
      <c r="K92" s="3">
        <f t="shared" si="20"/>
        <v>360828.8185471241</v>
      </c>
      <c r="M92" s="4">
        <f t="shared" si="21"/>
        <v>5185.4778024821708</v>
      </c>
      <c r="N92" s="4">
        <f t="shared" si="22"/>
        <v>360828.8185471241</v>
      </c>
      <c r="O92" s="4">
        <f t="shared" si="23"/>
        <v>1661519.5006697357</v>
      </c>
    </row>
    <row r="93" spans="1:15" hidden="1" x14ac:dyDescent="0.25">
      <c r="A93" s="5"/>
      <c r="B93">
        <f t="shared" si="15"/>
        <v>80</v>
      </c>
      <c r="C93" s="3">
        <f t="shared" si="16"/>
        <v>0</v>
      </c>
      <c r="D93" s="3">
        <f t="shared" si="19"/>
        <v>0</v>
      </c>
      <c r="E93" s="3">
        <f t="shared" si="17"/>
        <v>0</v>
      </c>
      <c r="F93" s="3">
        <f t="shared" si="12"/>
        <v>0</v>
      </c>
      <c r="G93" s="3">
        <f t="shared" si="13"/>
        <v>0</v>
      </c>
      <c r="I93" s="3">
        <f t="shared" si="14"/>
        <v>1305026.3177296871</v>
      </c>
      <c r="J93" s="3">
        <f t="shared" si="18"/>
        <v>5202.7627284904465</v>
      </c>
      <c r="K93" s="3">
        <f t="shared" si="20"/>
        <v>366031.58127561456</v>
      </c>
      <c r="M93" s="4">
        <f t="shared" si="21"/>
        <v>5202.7627284904465</v>
      </c>
      <c r="N93" s="4">
        <f t="shared" si="22"/>
        <v>366031.58127561456</v>
      </c>
      <c r="O93" s="4">
        <f t="shared" si="23"/>
        <v>1671057.8990053018</v>
      </c>
    </row>
    <row r="94" spans="1:15" hidden="1" x14ac:dyDescent="0.25">
      <c r="A94" s="5"/>
      <c r="B94">
        <f t="shared" si="15"/>
        <v>81</v>
      </c>
      <c r="C94" s="3">
        <f t="shared" si="16"/>
        <v>0</v>
      </c>
      <c r="D94" s="3">
        <f t="shared" si="19"/>
        <v>0</v>
      </c>
      <c r="E94" s="3">
        <f t="shared" si="17"/>
        <v>0</v>
      </c>
      <c r="F94" s="3">
        <f t="shared" si="12"/>
        <v>0</v>
      </c>
      <c r="G94" s="3">
        <f t="shared" si="13"/>
        <v>0</v>
      </c>
      <c r="I94" s="3">
        <f t="shared" si="14"/>
        <v>1309376.4054554529</v>
      </c>
      <c r="J94" s="3">
        <f t="shared" si="18"/>
        <v>5220.1052709187488</v>
      </c>
      <c r="K94" s="3">
        <f t="shared" si="20"/>
        <v>371251.68654653331</v>
      </c>
      <c r="M94" s="4">
        <f t="shared" si="21"/>
        <v>5220.1052709187488</v>
      </c>
      <c r="N94" s="4">
        <f t="shared" si="22"/>
        <v>371251.68654653331</v>
      </c>
      <c r="O94" s="4">
        <f t="shared" si="23"/>
        <v>1680628.0920019862</v>
      </c>
    </row>
    <row r="95" spans="1:15" hidden="1" x14ac:dyDescent="0.25">
      <c r="A95" s="5"/>
      <c r="B95">
        <f t="shared" si="15"/>
        <v>82</v>
      </c>
      <c r="C95" s="3">
        <f t="shared" si="16"/>
        <v>0</v>
      </c>
      <c r="D95" s="3">
        <f t="shared" si="19"/>
        <v>0</v>
      </c>
      <c r="E95" s="3">
        <f t="shared" si="17"/>
        <v>0</v>
      </c>
      <c r="F95" s="3">
        <f t="shared" si="12"/>
        <v>0</v>
      </c>
      <c r="G95" s="3">
        <f t="shared" si="13"/>
        <v>0</v>
      </c>
      <c r="I95" s="3">
        <f t="shared" si="14"/>
        <v>1313740.9934736376</v>
      </c>
      <c r="J95" s="3">
        <f t="shared" si="18"/>
        <v>5237.5056218218115</v>
      </c>
      <c r="K95" s="3">
        <f t="shared" si="20"/>
        <v>376489.1921683551</v>
      </c>
      <c r="M95" s="4">
        <f t="shared" si="21"/>
        <v>5237.5056218218115</v>
      </c>
      <c r="N95" s="4">
        <f t="shared" si="22"/>
        <v>376489.1921683551</v>
      </c>
      <c r="O95" s="4">
        <f t="shared" si="23"/>
        <v>1690230.1856419928</v>
      </c>
    </row>
    <row r="96" spans="1:15" hidden="1" x14ac:dyDescent="0.25">
      <c r="A96" s="5"/>
      <c r="B96">
        <f t="shared" si="15"/>
        <v>83</v>
      </c>
      <c r="C96" s="3">
        <f t="shared" si="16"/>
        <v>0</v>
      </c>
      <c r="D96" s="3">
        <f t="shared" si="19"/>
        <v>0</v>
      </c>
      <c r="E96" s="3">
        <f t="shared" si="17"/>
        <v>0</v>
      </c>
      <c r="F96" s="3">
        <f t="shared" si="12"/>
        <v>0</v>
      </c>
      <c r="G96" s="3">
        <f t="shared" si="13"/>
        <v>0</v>
      </c>
      <c r="I96" s="3">
        <f t="shared" si="14"/>
        <v>1318120.13011855</v>
      </c>
      <c r="J96" s="3">
        <f t="shared" si="18"/>
        <v>5254.9639738945507</v>
      </c>
      <c r="K96" s="3">
        <f t="shared" si="20"/>
        <v>381744.15614224965</v>
      </c>
      <c r="M96" s="4">
        <f t="shared" si="21"/>
        <v>5254.9639738945507</v>
      </c>
      <c r="N96" s="4">
        <f t="shared" si="22"/>
        <v>381744.15614224965</v>
      </c>
      <c r="O96" s="4">
        <f t="shared" si="23"/>
        <v>1699864.2862607997</v>
      </c>
    </row>
    <row r="97" spans="1:15" x14ac:dyDescent="0.25">
      <c r="A97" s="5">
        <v>7</v>
      </c>
      <c r="B97">
        <f t="shared" si="15"/>
        <v>84</v>
      </c>
      <c r="C97" s="3">
        <f t="shared" si="16"/>
        <v>0</v>
      </c>
      <c r="D97" s="3">
        <f t="shared" si="19"/>
        <v>0</v>
      </c>
      <c r="E97" s="3">
        <f t="shared" si="17"/>
        <v>0</v>
      </c>
      <c r="F97" s="3">
        <f t="shared" si="12"/>
        <v>0</v>
      </c>
      <c r="G97" s="3">
        <f t="shared" si="13"/>
        <v>0</v>
      </c>
      <c r="I97" s="3">
        <f t="shared" si="14"/>
        <v>1322513.863885612</v>
      </c>
      <c r="J97" s="3">
        <f t="shared" si="18"/>
        <v>5272.4805204742006</v>
      </c>
      <c r="K97" s="3">
        <f t="shared" si="20"/>
        <v>387016.63666272385</v>
      </c>
      <c r="M97" s="4">
        <f t="shared" si="21"/>
        <v>5272.4805204742006</v>
      </c>
      <c r="N97" s="4">
        <f t="shared" si="22"/>
        <v>387016.63666272385</v>
      </c>
      <c r="O97" s="4">
        <f t="shared" si="23"/>
        <v>1709530.5005483357</v>
      </c>
    </row>
    <row r="98" spans="1:15" hidden="1" x14ac:dyDescent="0.25">
      <c r="A98" s="5"/>
      <c r="B98">
        <f t="shared" si="15"/>
        <v>85</v>
      </c>
      <c r="C98" s="3">
        <f t="shared" si="16"/>
        <v>0</v>
      </c>
      <c r="D98" s="3">
        <f t="shared" si="19"/>
        <v>0</v>
      </c>
      <c r="E98" s="3">
        <f t="shared" si="17"/>
        <v>0</v>
      </c>
      <c r="F98" s="3">
        <f t="shared" si="12"/>
        <v>0</v>
      </c>
      <c r="G98" s="3">
        <f t="shared" si="13"/>
        <v>0</v>
      </c>
      <c r="I98" s="3">
        <f t="shared" si="14"/>
        <v>1326922.2434318971</v>
      </c>
      <c r="J98" s="3">
        <f t="shared" si="18"/>
        <v>5290.0554555424478</v>
      </c>
      <c r="K98" s="3">
        <f t="shared" si="20"/>
        <v>392306.69211826631</v>
      </c>
      <c r="M98" s="4">
        <f t="shared" si="21"/>
        <v>5290.0554555424478</v>
      </c>
      <c r="N98" s="4">
        <f t="shared" si="22"/>
        <v>392306.69211826631</v>
      </c>
      <c r="O98" s="4">
        <f t="shared" si="23"/>
        <v>1719228.9355501635</v>
      </c>
    </row>
    <row r="99" spans="1:15" hidden="1" x14ac:dyDescent="0.25">
      <c r="A99" s="5"/>
      <c r="B99">
        <f t="shared" si="15"/>
        <v>86</v>
      </c>
      <c r="C99" s="3">
        <f t="shared" si="16"/>
        <v>0</v>
      </c>
      <c r="D99" s="3">
        <f t="shared" si="19"/>
        <v>0</v>
      </c>
      <c r="E99" s="3">
        <f t="shared" si="17"/>
        <v>0</v>
      </c>
      <c r="F99" s="3">
        <f t="shared" si="12"/>
        <v>0</v>
      </c>
      <c r="G99" s="3">
        <f t="shared" si="13"/>
        <v>0</v>
      </c>
      <c r="I99" s="3">
        <f t="shared" si="14"/>
        <v>1331345.3175766706</v>
      </c>
      <c r="J99" s="3">
        <f t="shared" si="18"/>
        <v>5307.6889737275887</v>
      </c>
      <c r="K99" s="3">
        <f t="shared" si="20"/>
        <v>397614.38109199388</v>
      </c>
      <c r="M99" s="4">
        <f t="shared" si="21"/>
        <v>5307.6889737275887</v>
      </c>
      <c r="N99" s="4">
        <f t="shared" si="22"/>
        <v>397614.38109199388</v>
      </c>
      <c r="O99" s="4">
        <f t="shared" si="23"/>
        <v>1728959.6986686643</v>
      </c>
    </row>
    <row r="100" spans="1:15" hidden="1" x14ac:dyDescent="0.25">
      <c r="A100" s="5"/>
      <c r="B100">
        <f t="shared" si="15"/>
        <v>87</v>
      </c>
      <c r="C100" s="3">
        <f t="shared" si="16"/>
        <v>0</v>
      </c>
      <c r="D100" s="3">
        <f t="shared" si="19"/>
        <v>0</v>
      </c>
      <c r="E100" s="3">
        <f t="shared" si="17"/>
        <v>0</v>
      </c>
      <c r="F100" s="3">
        <f t="shared" si="12"/>
        <v>0</v>
      </c>
      <c r="G100" s="3">
        <f t="shared" si="13"/>
        <v>0</v>
      </c>
      <c r="I100" s="3">
        <f t="shared" si="14"/>
        <v>1335783.1353019262</v>
      </c>
      <c r="J100" s="3">
        <f t="shared" si="18"/>
        <v>5325.3812703066824</v>
      </c>
      <c r="K100" s="3">
        <f t="shared" si="20"/>
        <v>402939.76236230059</v>
      </c>
      <c r="M100" s="4">
        <f t="shared" si="21"/>
        <v>5325.3812703066824</v>
      </c>
      <c r="N100" s="4">
        <f t="shared" si="22"/>
        <v>402939.76236230059</v>
      </c>
      <c r="O100" s="4">
        <f t="shared" si="23"/>
        <v>1738722.8976642268</v>
      </c>
    </row>
    <row r="101" spans="1:15" hidden="1" x14ac:dyDescent="0.25">
      <c r="A101" s="5"/>
      <c r="B101">
        <f t="shared" si="15"/>
        <v>88</v>
      </c>
      <c r="C101" s="3">
        <f t="shared" si="16"/>
        <v>0</v>
      </c>
      <c r="D101" s="3">
        <f t="shared" si="19"/>
        <v>0</v>
      </c>
      <c r="E101" s="3">
        <f t="shared" si="17"/>
        <v>0</v>
      </c>
      <c r="F101" s="3">
        <f t="shared" si="12"/>
        <v>0</v>
      </c>
      <c r="G101" s="3">
        <f t="shared" si="13"/>
        <v>0</v>
      </c>
      <c r="I101" s="3">
        <f t="shared" si="14"/>
        <v>1340235.7457529325</v>
      </c>
      <c r="J101" s="3">
        <f t="shared" si="18"/>
        <v>5343.1325412077049</v>
      </c>
      <c r="K101" s="3">
        <f t="shared" si="20"/>
        <v>408282.89490350831</v>
      </c>
      <c r="M101" s="4">
        <f t="shared" si="21"/>
        <v>5343.1325412077049</v>
      </c>
      <c r="N101" s="4">
        <f t="shared" si="22"/>
        <v>408282.89490350831</v>
      </c>
      <c r="O101" s="4">
        <f t="shared" si="23"/>
        <v>1748518.6406564408</v>
      </c>
    </row>
    <row r="102" spans="1:15" hidden="1" x14ac:dyDescent="0.25">
      <c r="A102" s="5"/>
      <c r="B102">
        <f t="shared" si="15"/>
        <v>89</v>
      </c>
      <c r="C102" s="3">
        <f t="shared" si="16"/>
        <v>0</v>
      </c>
      <c r="D102" s="3">
        <f t="shared" si="19"/>
        <v>0</v>
      </c>
      <c r="E102" s="3">
        <f t="shared" si="17"/>
        <v>0</v>
      </c>
      <c r="F102" s="3">
        <f t="shared" si="12"/>
        <v>0</v>
      </c>
      <c r="G102" s="3">
        <f t="shared" si="13"/>
        <v>0</v>
      </c>
      <c r="I102" s="3">
        <f t="shared" si="14"/>
        <v>1344703.1982387758</v>
      </c>
      <c r="J102" s="3">
        <f t="shared" si="18"/>
        <v>5360.9429830117306</v>
      </c>
      <c r="K102" s="3">
        <f t="shared" si="20"/>
        <v>413643.83788652002</v>
      </c>
      <c r="M102" s="4">
        <f t="shared" si="21"/>
        <v>5360.9429830117306</v>
      </c>
      <c r="N102" s="4">
        <f t="shared" si="22"/>
        <v>413643.83788652002</v>
      </c>
      <c r="O102" s="4">
        <f t="shared" si="23"/>
        <v>1758347.0361252958</v>
      </c>
    </row>
    <row r="103" spans="1:15" hidden="1" x14ac:dyDescent="0.25">
      <c r="A103" s="5"/>
      <c r="B103">
        <f t="shared" si="15"/>
        <v>90</v>
      </c>
      <c r="C103" s="3">
        <f t="shared" si="16"/>
        <v>0</v>
      </c>
      <c r="D103" s="3">
        <f t="shared" si="19"/>
        <v>0</v>
      </c>
      <c r="E103" s="3">
        <f t="shared" si="17"/>
        <v>0</v>
      </c>
      <c r="F103" s="3">
        <f t="shared" si="12"/>
        <v>0</v>
      </c>
      <c r="G103" s="3">
        <f t="shared" si="13"/>
        <v>0</v>
      </c>
      <c r="I103" s="3">
        <f t="shared" si="14"/>
        <v>1349185.542232905</v>
      </c>
      <c r="J103" s="3">
        <f t="shared" si="18"/>
        <v>5378.8127929551038</v>
      </c>
      <c r="K103" s="3">
        <f t="shared" si="20"/>
        <v>419022.6506794751</v>
      </c>
      <c r="M103" s="4">
        <f t="shared" si="21"/>
        <v>5378.8127929551038</v>
      </c>
      <c r="N103" s="4">
        <f t="shared" si="22"/>
        <v>419022.6506794751</v>
      </c>
      <c r="O103" s="4">
        <f t="shared" si="23"/>
        <v>1768208.1929123802</v>
      </c>
    </row>
    <row r="104" spans="1:15" hidden="1" x14ac:dyDescent="0.25">
      <c r="A104" s="5"/>
      <c r="B104">
        <f t="shared" si="15"/>
        <v>91</v>
      </c>
      <c r="C104" s="3">
        <f t="shared" si="16"/>
        <v>0</v>
      </c>
      <c r="D104" s="3">
        <f t="shared" si="19"/>
        <v>0</v>
      </c>
      <c r="E104" s="3">
        <f t="shared" si="17"/>
        <v>0</v>
      </c>
      <c r="F104" s="3">
        <f t="shared" si="12"/>
        <v>0</v>
      </c>
      <c r="G104" s="3">
        <f t="shared" si="13"/>
        <v>0</v>
      </c>
      <c r="I104" s="3">
        <f t="shared" si="14"/>
        <v>1353682.8273736818</v>
      </c>
      <c r="J104" s="3">
        <f t="shared" si="18"/>
        <v>5396.7421689316207</v>
      </c>
      <c r="K104" s="3">
        <f t="shared" si="20"/>
        <v>424419.39284840674</v>
      </c>
      <c r="M104" s="4">
        <f t="shared" si="21"/>
        <v>5396.7421689316207</v>
      </c>
      <c r="N104" s="4">
        <f t="shared" si="22"/>
        <v>424419.39284840674</v>
      </c>
      <c r="O104" s="4">
        <f t="shared" si="23"/>
        <v>1778102.2202220885</v>
      </c>
    </row>
    <row r="105" spans="1:15" hidden="1" x14ac:dyDescent="0.25">
      <c r="A105" s="5"/>
      <c r="B105">
        <f t="shared" si="15"/>
        <v>92</v>
      </c>
      <c r="C105" s="3">
        <f t="shared" si="16"/>
        <v>0</v>
      </c>
      <c r="D105" s="3">
        <f t="shared" si="19"/>
        <v>0</v>
      </c>
      <c r="E105" s="3">
        <f t="shared" si="17"/>
        <v>0</v>
      </c>
      <c r="F105" s="3">
        <f t="shared" si="12"/>
        <v>0</v>
      </c>
      <c r="G105" s="3">
        <f t="shared" si="13"/>
        <v>0</v>
      </c>
      <c r="I105" s="3">
        <f t="shared" si="14"/>
        <v>1358195.1034649275</v>
      </c>
      <c r="J105" s="3">
        <f t="shared" si="18"/>
        <v>5414.7313094947276</v>
      </c>
      <c r="K105" s="3">
        <f t="shared" si="20"/>
        <v>429834.12415790145</v>
      </c>
      <c r="M105" s="4">
        <f t="shared" si="21"/>
        <v>5414.7313094947276</v>
      </c>
      <c r="N105" s="4">
        <f t="shared" si="22"/>
        <v>429834.12415790145</v>
      </c>
      <c r="O105" s="4">
        <f t="shared" si="23"/>
        <v>1788029.2276228289</v>
      </c>
    </row>
    <row r="106" spans="1:15" hidden="1" x14ac:dyDescent="0.25">
      <c r="A106" s="5"/>
      <c r="B106">
        <f t="shared" si="15"/>
        <v>93</v>
      </c>
      <c r="C106" s="3">
        <f t="shared" si="16"/>
        <v>0</v>
      </c>
      <c r="D106" s="3">
        <f t="shared" si="19"/>
        <v>0</v>
      </c>
      <c r="E106" s="3">
        <f t="shared" si="17"/>
        <v>0</v>
      </c>
      <c r="F106" s="3">
        <f t="shared" ref="F106:F169" si="24">C106-E106</f>
        <v>0</v>
      </c>
      <c r="G106" s="3">
        <f t="shared" ref="G106:G169" si="25">G105-F106</f>
        <v>0</v>
      </c>
      <c r="I106" s="3">
        <f t="shared" si="14"/>
        <v>1362722.4204764771</v>
      </c>
      <c r="J106" s="3">
        <f t="shared" si="18"/>
        <v>5432.7804138597103</v>
      </c>
      <c r="K106" s="3">
        <f t="shared" si="20"/>
        <v>435266.90457176114</v>
      </c>
      <c r="M106" s="4">
        <f t="shared" si="21"/>
        <v>5432.7804138597103</v>
      </c>
      <c r="N106" s="4">
        <f t="shared" si="22"/>
        <v>435266.90457176114</v>
      </c>
      <c r="O106" s="4">
        <f t="shared" si="23"/>
        <v>1797989.3250482383</v>
      </c>
    </row>
    <row r="107" spans="1:15" hidden="1" x14ac:dyDescent="0.25">
      <c r="A107" s="5"/>
      <c r="B107">
        <f t="shared" si="15"/>
        <v>94</v>
      </c>
      <c r="C107" s="3">
        <f t="shared" si="16"/>
        <v>0</v>
      </c>
      <c r="D107" s="3">
        <f t="shared" si="19"/>
        <v>0</v>
      </c>
      <c r="E107" s="3">
        <f t="shared" si="17"/>
        <v>0</v>
      </c>
      <c r="F107" s="3">
        <f t="shared" si="24"/>
        <v>0</v>
      </c>
      <c r="G107" s="3">
        <f t="shared" si="25"/>
        <v>0</v>
      </c>
      <c r="I107" s="3">
        <f t="shared" si="14"/>
        <v>1367264.8285447322</v>
      </c>
      <c r="J107" s="3">
        <f t="shared" si="18"/>
        <v>5450.8896819059082</v>
      </c>
      <c r="K107" s="3">
        <f t="shared" si="20"/>
        <v>440717.79425366706</v>
      </c>
      <c r="M107" s="4">
        <f t="shared" si="21"/>
        <v>5450.8896819059082</v>
      </c>
      <c r="N107" s="4">
        <f t="shared" si="22"/>
        <v>440717.79425366706</v>
      </c>
      <c r="O107" s="4">
        <f t="shared" si="23"/>
        <v>1807982.6227983993</v>
      </c>
    </row>
    <row r="108" spans="1:15" hidden="1" x14ac:dyDescent="0.25">
      <c r="A108" s="5"/>
      <c r="B108">
        <f t="shared" si="15"/>
        <v>95</v>
      </c>
      <c r="C108" s="3">
        <f t="shared" si="16"/>
        <v>0</v>
      </c>
      <c r="D108" s="3">
        <f t="shared" si="19"/>
        <v>0</v>
      </c>
      <c r="E108" s="3">
        <f t="shared" si="17"/>
        <v>0</v>
      </c>
      <c r="F108" s="3">
        <f t="shared" si="24"/>
        <v>0</v>
      </c>
      <c r="G108" s="3">
        <f t="shared" si="25"/>
        <v>0</v>
      </c>
      <c r="I108" s="3">
        <f t="shared" si="14"/>
        <v>1371822.3779732147</v>
      </c>
      <c r="J108" s="3">
        <f t="shared" si="18"/>
        <v>5469.0593141789286</v>
      </c>
      <c r="K108" s="3">
        <f t="shared" si="20"/>
        <v>446186.853567846</v>
      </c>
      <c r="M108" s="4">
        <f t="shared" si="21"/>
        <v>5469.0593141789286</v>
      </c>
      <c r="N108" s="4">
        <f t="shared" si="22"/>
        <v>446186.853567846</v>
      </c>
      <c r="O108" s="4">
        <f t="shared" si="23"/>
        <v>1818009.2315410608</v>
      </c>
    </row>
    <row r="109" spans="1:15" x14ac:dyDescent="0.25">
      <c r="A109" s="5">
        <v>8</v>
      </c>
      <c r="B109">
        <f t="shared" si="15"/>
        <v>96</v>
      </c>
      <c r="C109" s="3">
        <f t="shared" si="16"/>
        <v>0</v>
      </c>
      <c r="D109" s="3">
        <f t="shared" si="19"/>
        <v>0</v>
      </c>
      <c r="E109" s="3">
        <f t="shared" si="17"/>
        <v>0</v>
      </c>
      <c r="F109" s="3">
        <f t="shared" si="24"/>
        <v>0</v>
      </c>
      <c r="G109" s="3">
        <f t="shared" si="25"/>
        <v>0</v>
      </c>
      <c r="I109" s="3">
        <f t="shared" si="14"/>
        <v>1376395.1192331258</v>
      </c>
      <c r="J109" s="3">
        <f t="shared" si="18"/>
        <v>5487.2895118928591</v>
      </c>
      <c r="K109" s="3">
        <f t="shared" si="20"/>
        <v>451674.14307973889</v>
      </c>
      <c r="M109" s="4">
        <f t="shared" si="21"/>
        <v>5487.2895118928591</v>
      </c>
      <c r="N109" s="4">
        <f t="shared" si="22"/>
        <v>451674.14307973889</v>
      </c>
      <c r="O109" s="4">
        <f t="shared" si="23"/>
        <v>1828069.2623128647</v>
      </c>
    </row>
    <row r="110" spans="1:15" hidden="1" x14ac:dyDescent="0.25">
      <c r="A110" s="5"/>
      <c r="B110">
        <f t="shared" si="15"/>
        <v>97</v>
      </c>
      <c r="C110" s="3">
        <f t="shared" si="16"/>
        <v>0</v>
      </c>
      <c r="D110" s="3">
        <f t="shared" si="19"/>
        <v>0</v>
      </c>
      <c r="E110" s="3">
        <f t="shared" si="17"/>
        <v>0</v>
      </c>
      <c r="F110" s="3">
        <f t="shared" si="24"/>
        <v>0</v>
      </c>
      <c r="G110" s="3">
        <f t="shared" si="25"/>
        <v>0</v>
      </c>
      <c r="I110" s="3">
        <f t="shared" si="14"/>
        <v>1380983.102963903</v>
      </c>
      <c r="J110" s="3">
        <f t="shared" si="18"/>
        <v>5505.5804769325032</v>
      </c>
      <c r="K110" s="3">
        <f t="shared" si="20"/>
        <v>457179.72355667141</v>
      </c>
      <c r="M110" s="4">
        <f t="shared" si="21"/>
        <v>5505.5804769325032</v>
      </c>
      <c r="N110" s="4">
        <f t="shared" si="22"/>
        <v>457179.72355667141</v>
      </c>
      <c r="O110" s="4">
        <f t="shared" si="23"/>
        <v>1838162.8265205743</v>
      </c>
    </row>
    <row r="111" spans="1:15" hidden="1" x14ac:dyDescent="0.25">
      <c r="A111" s="5"/>
      <c r="B111">
        <f t="shared" si="15"/>
        <v>98</v>
      </c>
      <c r="C111" s="3">
        <f t="shared" si="16"/>
        <v>0</v>
      </c>
      <c r="D111" s="3">
        <f t="shared" si="19"/>
        <v>0</v>
      </c>
      <c r="E111" s="3">
        <f t="shared" si="17"/>
        <v>0</v>
      </c>
      <c r="F111" s="3">
        <f t="shared" si="24"/>
        <v>0</v>
      </c>
      <c r="G111" s="3">
        <f t="shared" si="25"/>
        <v>0</v>
      </c>
      <c r="I111" s="3">
        <f t="shared" si="14"/>
        <v>1385586.3799737829</v>
      </c>
      <c r="J111" s="3">
        <f t="shared" si="18"/>
        <v>5523.9324118556124</v>
      </c>
      <c r="K111" s="3">
        <f t="shared" si="20"/>
        <v>462703.65596852702</v>
      </c>
      <c r="M111" s="4">
        <f t="shared" si="21"/>
        <v>5523.9324118556124</v>
      </c>
      <c r="N111" s="4">
        <f t="shared" si="22"/>
        <v>462703.65596852702</v>
      </c>
      <c r="O111" s="4">
        <f t="shared" si="23"/>
        <v>1848290.03594231</v>
      </c>
    </row>
    <row r="112" spans="1:15" hidden="1" x14ac:dyDescent="0.25">
      <c r="A112" s="5"/>
      <c r="B112">
        <f t="shared" si="15"/>
        <v>99</v>
      </c>
      <c r="C112" s="3">
        <f t="shared" si="16"/>
        <v>0</v>
      </c>
      <c r="D112" s="3">
        <f t="shared" si="19"/>
        <v>0</v>
      </c>
      <c r="E112" s="3">
        <f t="shared" si="17"/>
        <v>0</v>
      </c>
      <c r="F112" s="3">
        <f t="shared" si="24"/>
        <v>0</v>
      </c>
      <c r="G112" s="3">
        <f t="shared" si="25"/>
        <v>0</v>
      </c>
      <c r="I112" s="3">
        <f t="shared" si="14"/>
        <v>1390205.0012403626</v>
      </c>
      <c r="J112" s="3">
        <f t="shared" si="18"/>
        <v>5542.3455198951315</v>
      </c>
      <c r="K112" s="3">
        <f t="shared" si="20"/>
        <v>468246.00148842216</v>
      </c>
      <c r="M112" s="4">
        <f t="shared" si="21"/>
        <v>5542.3455198951315</v>
      </c>
      <c r="N112" s="4">
        <f t="shared" si="22"/>
        <v>468246.00148842216</v>
      </c>
      <c r="O112" s="4">
        <f t="shared" si="23"/>
        <v>1858451.0027287849</v>
      </c>
    </row>
    <row r="113" spans="1:15" hidden="1" x14ac:dyDescent="0.25">
      <c r="A113" s="5"/>
      <c r="B113">
        <f t="shared" si="15"/>
        <v>100</v>
      </c>
      <c r="C113" s="3">
        <f t="shared" si="16"/>
        <v>0</v>
      </c>
      <c r="D113" s="3">
        <f t="shared" si="19"/>
        <v>0</v>
      </c>
      <c r="E113" s="3">
        <f t="shared" si="17"/>
        <v>0</v>
      </c>
      <c r="F113" s="3">
        <f t="shared" si="24"/>
        <v>0</v>
      </c>
      <c r="G113" s="3">
        <f t="shared" si="25"/>
        <v>0</v>
      </c>
      <c r="I113" s="3">
        <f t="shared" si="14"/>
        <v>1394839.0179111634</v>
      </c>
      <c r="J113" s="3">
        <f t="shared" si="18"/>
        <v>5560.8200049614506</v>
      </c>
      <c r="K113" s="3">
        <f t="shared" si="20"/>
        <v>473806.82149338361</v>
      </c>
      <c r="M113" s="4">
        <f t="shared" si="21"/>
        <v>5560.8200049614506</v>
      </c>
      <c r="N113" s="4">
        <f t="shared" si="22"/>
        <v>473806.82149338361</v>
      </c>
      <c r="O113" s="4">
        <f t="shared" si="23"/>
        <v>1868645.8394045471</v>
      </c>
    </row>
    <row r="114" spans="1:15" hidden="1" x14ac:dyDescent="0.25">
      <c r="A114" s="5"/>
      <c r="B114">
        <f t="shared" si="15"/>
        <v>101</v>
      </c>
      <c r="C114" s="3">
        <f t="shared" si="16"/>
        <v>0</v>
      </c>
      <c r="D114" s="3">
        <f t="shared" si="19"/>
        <v>0</v>
      </c>
      <c r="E114" s="3">
        <f t="shared" si="17"/>
        <v>0</v>
      </c>
      <c r="F114" s="3">
        <f t="shared" si="24"/>
        <v>0</v>
      </c>
      <c r="G114" s="3">
        <f t="shared" si="25"/>
        <v>0</v>
      </c>
      <c r="I114" s="3">
        <f t="shared" si="14"/>
        <v>1399488.4813042008</v>
      </c>
      <c r="J114" s="3">
        <f t="shared" si="18"/>
        <v>5579.3560716446536</v>
      </c>
      <c r="K114" s="3">
        <f t="shared" si="20"/>
        <v>479386.17756502825</v>
      </c>
      <c r="M114" s="4">
        <f t="shared" si="21"/>
        <v>5579.3560716446536</v>
      </c>
      <c r="N114" s="4">
        <f t="shared" si="22"/>
        <v>479386.17756502825</v>
      </c>
      <c r="O114" s="4">
        <f t="shared" si="23"/>
        <v>1878874.658869229</v>
      </c>
    </row>
    <row r="115" spans="1:15" hidden="1" x14ac:dyDescent="0.25">
      <c r="A115" s="5"/>
      <c r="B115">
        <f t="shared" si="15"/>
        <v>102</v>
      </c>
      <c r="C115" s="3">
        <f t="shared" si="16"/>
        <v>0</v>
      </c>
      <c r="D115" s="3">
        <f t="shared" si="19"/>
        <v>0</v>
      </c>
      <c r="E115" s="3">
        <f t="shared" si="17"/>
        <v>0</v>
      </c>
      <c r="F115" s="3">
        <f t="shared" si="24"/>
        <v>0</v>
      </c>
      <c r="G115" s="3">
        <f t="shared" si="25"/>
        <v>0</v>
      </c>
      <c r="I115" s="3">
        <f t="shared" si="14"/>
        <v>1404153.4429085485</v>
      </c>
      <c r="J115" s="3">
        <f t="shared" si="18"/>
        <v>5597.9539252168033</v>
      </c>
      <c r="K115" s="3">
        <f t="shared" si="20"/>
        <v>484984.13149024505</v>
      </c>
      <c r="M115" s="4">
        <f t="shared" si="21"/>
        <v>5597.9539252168033</v>
      </c>
      <c r="N115" s="4">
        <f t="shared" si="22"/>
        <v>484984.13149024505</v>
      </c>
      <c r="O115" s="4">
        <f t="shared" si="23"/>
        <v>1889137.5743987935</v>
      </c>
    </row>
    <row r="116" spans="1:15" hidden="1" x14ac:dyDescent="0.25">
      <c r="A116" s="5"/>
      <c r="B116">
        <f t="shared" si="15"/>
        <v>103</v>
      </c>
      <c r="C116" s="3">
        <f t="shared" si="16"/>
        <v>0</v>
      </c>
      <c r="D116" s="3">
        <f t="shared" si="19"/>
        <v>0</v>
      </c>
      <c r="E116" s="3">
        <f t="shared" si="17"/>
        <v>0</v>
      </c>
      <c r="F116" s="3">
        <f t="shared" si="24"/>
        <v>0</v>
      </c>
      <c r="G116" s="3">
        <f t="shared" si="25"/>
        <v>0</v>
      </c>
      <c r="I116" s="3">
        <f t="shared" si="14"/>
        <v>1408833.9543849106</v>
      </c>
      <c r="J116" s="3">
        <f t="shared" si="18"/>
        <v>5616.6137716341946</v>
      </c>
      <c r="K116" s="3">
        <f t="shared" si="20"/>
        <v>490600.74526187923</v>
      </c>
      <c r="M116" s="4">
        <f t="shared" si="21"/>
        <v>5616.6137716341946</v>
      </c>
      <c r="N116" s="4">
        <f t="shared" si="22"/>
        <v>490600.74526187923</v>
      </c>
      <c r="O116" s="4">
        <f t="shared" si="23"/>
        <v>1899434.6996467898</v>
      </c>
    </row>
    <row r="117" spans="1:15" hidden="1" x14ac:dyDescent="0.25">
      <c r="A117" s="5"/>
      <c r="B117">
        <f t="shared" si="15"/>
        <v>104</v>
      </c>
      <c r="C117" s="3">
        <f t="shared" si="16"/>
        <v>0</v>
      </c>
      <c r="D117" s="3">
        <f t="shared" si="19"/>
        <v>0</v>
      </c>
      <c r="E117" s="3">
        <f t="shared" si="17"/>
        <v>0</v>
      </c>
      <c r="F117" s="3">
        <f t="shared" si="24"/>
        <v>0</v>
      </c>
      <c r="G117" s="3">
        <f t="shared" si="25"/>
        <v>0</v>
      </c>
      <c r="I117" s="3">
        <f t="shared" si="14"/>
        <v>1413530.0675661934</v>
      </c>
      <c r="J117" s="3">
        <f t="shared" si="18"/>
        <v>5635.3358175396424</v>
      </c>
      <c r="K117" s="3">
        <f t="shared" si="20"/>
        <v>496236.08107941889</v>
      </c>
      <c r="M117" s="4">
        <f t="shared" si="21"/>
        <v>5635.3358175396424</v>
      </c>
      <c r="N117" s="4">
        <f t="shared" si="22"/>
        <v>496236.08107941889</v>
      </c>
      <c r="O117" s="4">
        <f t="shared" si="23"/>
        <v>1909766.1486456124</v>
      </c>
    </row>
    <row r="118" spans="1:15" hidden="1" x14ac:dyDescent="0.25">
      <c r="A118" s="5"/>
      <c r="B118">
        <f t="shared" si="15"/>
        <v>105</v>
      </c>
      <c r="C118" s="3">
        <f t="shared" si="16"/>
        <v>0</v>
      </c>
      <c r="D118" s="3">
        <f t="shared" si="19"/>
        <v>0</v>
      </c>
      <c r="E118" s="3">
        <f t="shared" si="17"/>
        <v>0</v>
      </c>
      <c r="F118" s="3">
        <f t="shared" si="24"/>
        <v>0</v>
      </c>
      <c r="G118" s="3">
        <f t="shared" si="25"/>
        <v>0</v>
      </c>
      <c r="I118" s="3">
        <f t="shared" si="14"/>
        <v>1418241.8344580808</v>
      </c>
      <c r="J118" s="3">
        <f t="shared" si="18"/>
        <v>5654.1202702647734</v>
      </c>
      <c r="K118" s="3">
        <f t="shared" si="20"/>
        <v>501890.20134968369</v>
      </c>
      <c r="M118" s="4">
        <f t="shared" si="21"/>
        <v>5654.1202702647734</v>
      </c>
      <c r="N118" s="4">
        <f t="shared" si="22"/>
        <v>501890.20134968369</v>
      </c>
      <c r="O118" s="4">
        <f t="shared" si="23"/>
        <v>1920132.0358077646</v>
      </c>
    </row>
    <row r="119" spans="1:15" hidden="1" x14ac:dyDescent="0.25">
      <c r="A119" s="5"/>
      <c r="B119">
        <f t="shared" si="15"/>
        <v>106</v>
      </c>
      <c r="C119" s="3">
        <f t="shared" si="16"/>
        <v>0</v>
      </c>
      <c r="D119" s="3">
        <f t="shared" si="19"/>
        <v>0</v>
      </c>
      <c r="E119" s="3">
        <f t="shared" si="17"/>
        <v>0</v>
      </c>
      <c r="F119" s="3">
        <f t="shared" si="24"/>
        <v>0</v>
      </c>
      <c r="G119" s="3">
        <f t="shared" si="25"/>
        <v>0</v>
      </c>
      <c r="I119" s="3">
        <f t="shared" si="14"/>
        <v>1422969.3072396081</v>
      </c>
      <c r="J119" s="3">
        <f t="shared" si="18"/>
        <v>5672.9673378323232</v>
      </c>
      <c r="K119" s="3">
        <f t="shared" si="20"/>
        <v>507563.16868751601</v>
      </c>
      <c r="M119" s="4">
        <f t="shared" si="21"/>
        <v>5672.9673378323232</v>
      </c>
      <c r="N119" s="4">
        <f t="shared" si="22"/>
        <v>507563.16868751601</v>
      </c>
      <c r="O119" s="4">
        <f t="shared" si="23"/>
        <v>1930532.4759271243</v>
      </c>
    </row>
    <row r="120" spans="1:15" hidden="1" x14ac:dyDescent="0.25">
      <c r="A120" s="5"/>
      <c r="B120">
        <f t="shared" si="15"/>
        <v>107</v>
      </c>
      <c r="C120" s="3">
        <f t="shared" si="16"/>
        <v>0</v>
      </c>
      <c r="D120" s="3">
        <f t="shared" si="19"/>
        <v>0</v>
      </c>
      <c r="E120" s="3">
        <f t="shared" si="17"/>
        <v>0</v>
      </c>
      <c r="F120" s="3">
        <f t="shared" si="24"/>
        <v>0</v>
      </c>
      <c r="G120" s="3">
        <f t="shared" si="25"/>
        <v>0</v>
      </c>
      <c r="I120" s="3">
        <f t="shared" si="14"/>
        <v>1427712.5382637403</v>
      </c>
      <c r="J120" s="3">
        <f t="shared" si="18"/>
        <v>5691.8772289584331</v>
      </c>
      <c r="K120" s="3">
        <f t="shared" si="20"/>
        <v>513255.04591647442</v>
      </c>
      <c r="M120" s="4">
        <f t="shared" si="21"/>
        <v>5691.8772289584331</v>
      </c>
      <c r="N120" s="4">
        <f t="shared" si="22"/>
        <v>513255.04591647442</v>
      </c>
      <c r="O120" s="4">
        <f t="shared" si="23"/>
        <v>1940967.5841802147</v>
      </c>
    </row>
    <row r="121" spans="1:15" x14ac:dyDescent="0.25">
      <c r="A121" s="5">
        <v>9</v>
      </c>
      <c r="B121">
        <f t="shared" si="15"/>
        <v>108</v>
      </c>
      <c r="C121" s="3">
        <f t="shared" si="16"/>
        <v>0</v>
      </c>
      <c r="D121" s="3">
        <f t="shared" si="19"/>
        <v>0</v>
      </c>
      <c r="E121" s="3">
        <f t="shared" si="17"/>
        <v>0</v>
      </c>
      <c r="F121" s="3">
        <f t="shared" si="24"/>
        <v>0</v>
      </c>
      <c r="G121" s="3">
        <f t="shared" si="25"/>
        <v>0</v>
      </c>
      <c r="I121" s="3">
        <f t="shared" si="14"/>
        <v>1432471.5800579526</v>
      </c>
      <c r="J121" s="3">
        <f t="shared" si="18"/>
        <v>5710.8501530549611</v>
      </c>
      <c r="K121" s="3">
        <f t="shared" si="20"/>
        <v>518965.89606952941</v>
      </c>
      <c r="M121" s="4">
        <f t="shared" si="21"/>
        <v>5710.8501530549611</v>
      </c>
      <c r="N121" s="4">
        <f t="shared" si="22"/>
        <v>518965.89606952941</v>
      </c>
      <c r="O121" s="4">
        <f t="shared" si="23"/>
        <v>1951437.476127482</v>
      </c>
    </row>
    <row r="122" spans="1:15" hidden="1" x14ac:dyDescent="0.25">
      <c r="A122" s="5"/>
      <c r="B122">
        <f t="shared" si="15"/>
        <v>109</v>
      </c>
      <c r="C122" s="3">
        <f t="shared" si="16"/>
        <v>0</v>
      </c>
      <c r="D122" s="3">
        <f t="shared" si="19"/>
        <v>0</v>
      </c>
      <c r="E122" s="3">
        <f t="shared" si="17"/>
        <v>0</v>
      </c>
      <c r="F122" s="3">
        <f t="shared" si="24"/>
        <v>0</v>
      </c>
      <c r="G122" s="3">
        <f t="shared" si="25"/>
        <v>0</v>
      </c>
      <c r="I122" s="3">
        <f t="shared" si="14"/>
        <v>1437246.4853248126</v>
      </c>
      <c r="J122" s="3">
        <f t="shared" si="18"/>
        <v>5729.8863202318107</v>
      </c>
      <c r="K122" s="3">
        <f t="shared" si="20"/>
        <v>524695.78238976118</v>
      </c>
      <c r="M122" s="4">
        <f t="shared" si="21"/>
        <v>5729.8863202318107</v>
      </c>
      <c r="N122" s="4">
        <f t="shared" si="22"/>
        <v>524695.78238976118</v>
      </c>
      <c r="O122" s="4">
        <f t="shared" si="23"/>
        <v>1961942.2677145738</v>
      </c>
    </row>
    <row r="123" spans="1:15" hidden="1" x14ac:dyDescent="0.25">
      <c r="A123" s="5"/>
      <c r="B123">
        <f t="shared" si="15"/>
        <v>110</v>
      </c>
      <c r="C123" s="3">
        <f t="shared" si="16"/>
        <v>0</v>
      </c>
      <c r="D123" s="3">
        <f t="shared" si="19"/>
        <v>0</v>
      </c>
      <c r="E123" s="3">
        <f t="shared" si="17"/>
        <v>0</v>
      </c>
      <c r="F123" s="3">
        <f t="shared" si="24"/>
        <v>0</v>
      </c>
      <c r="G123" s="3">
        <f t="shared" si="25"/>
        <v>0</v>
      </c>
      <c r="I123" s="3">
        <f t="shared" si="14"/>
        <v>1442037.3069425623</v>
      </c>
      <c r="J123" s="3">
        <f t="shared" si="18"/>
        <v>5748.98594129925</v>
      </c>
      <c r="K123" s="3">
        <f t="shared" si="20"/>
        <v>530444.76833106042</v>
      </c>
      <c r="M123" s="4">
        <f t="shared" si="21"/>
        <v>5748.98594129925</v>
      </c>
      <c r="N123" s="4">
        <f t="shared" si="22"/>
        <v>530444.76833106042</v>
      </c>
      <c r="O123" s="4">
        <f t="shared" si="23"/>
        <v>1972482.0752736228</v>
      </c>
    </row>
    <row r="124" spans="1:15" hidden="1" x14ac:dyDescent="0.25">
      <c r="A124" s="5"/>
      <c r="B124">
        <f t="shared" si="15"/>
        <v>111</v>
      </c>
      <c r="C124" s="3">
        <f t="shared" si="16"/>
        <v>0</v>
      </c>
      <c r="D124" s="3">
        <f t="shared" si="19"/>
        <v>0</v>
      </c>
      <c r="E124" s="3">
        <f t="shared" si="17"/>
        <v>0</v>
      </c>
      <c r="F124" s="3">
        <f t="shared" si="24"/>
        <v>0</v>
      </c>
      <c r="G124" s="3">
        <f t="shared" si="25"/>
        <v>0</v>
      </c>
      <c r="I124" s="3">
        <f t="shared" si="14"/>
        <v>1446844.0979657045</v>
      </c>
      <c r="J124" s="3">
        <f t="shared" si="18"/>
        <v>5768.1492277702491</v>
      </c>
      <c r="K124" s="3">
        <f t="shared" si="20"/>
        <v>536212.9175588307</v>
      </c>
      <c r="M124" s="4">
        <f t="shared" si="21"/>
        <v>5768.1492277702491</v>
      </c>
      <c r="N124" s="4">
        <f t="shared" si="22"/>
        <v>536212.9175588307</v>
      </c>
      <c r="O124" s="4">
        <f t="shared" si="23"/>
        <v>1983057.0155245352</v>
      </c>
    </row>
    <row r="125" spans="1:15" hidden="1" x14ac:dyDescent="0.25">
      <c r="A125" s="5"/>
      <c r="B125">
        <f t="shared" si="15"/>
        <v>112</v>
      </c>
      <c r="C125" s="3">
        <f t="shared" si="16"/>
        <v>0</v>
      </c>
      <c r="D125" s="3">
        <f t="shared" si="19"/>
        <v>0</v>
      </c>
      <c r="E125" s="3">
        <f t="shared" si="17"/>
        <v>0</v>
      </c>
      <c r="F125" s="3">
        <f t="shared" si="24"/>
        <v>0</v>
      </c>
      <c r="G125" s="3">
        <f t="shared" si="25"/>
        <v>0</v>
      </c>
      <c r="I125" s="3">
        <f t="shared" si="14"/>
        <v>1451666.9116255899</v>
      </c>
      <c r="J125" s="3">
        <f t="shared" si="18"/>
        <v>5787.3763918628183</v>
      </c>
      <c r="K125" s="3">
        <f t="shared" si="20"/>
        <v>542000.29395069357</v>
      </c>
      <c r="M125" s="4">
        <f t="shared" si="21"/>
        <v>5787.3763918628183</v>
      </c>
      <c r="N125" s="4">
        <f t="shared" si="22"/>
        <v>542000.29395069357</v>
      </c>
      <c r="O125" s="4">
        <f t="shared" si="23"/>
        <v>1993667.2055762834</v>
      </c>
    </row>
    <row r="126" spans="1:15" hidden="1" x14ac:dyDescent="0.25">
      <c r="A126" s="5"/>
      <c r="B126">
        <f t="shared" si="15"/>
        <v>113</v>
      </c>
      <c r="C126" s="3">
        <f t="shared" si="16"/>
        <v>0</v>
      </c>
      <c r="D126" s="3">
        <f t="shared" si="19"/>
        <v>0</v>
      </c>
      <c r="E126" s="3">
        <f t="shared" si="17"/>
        <v>0</v>
      </c>
      <c r="F126" s="3">
        <f t="shared" si="24"/>
        <v>0</v>
      </c>
      <c r="G126" s="3">
        <f t="shared" si="25"/>
        <v>0</v>
      </c>
      <c r="I126" s="3">
        <f t="shared" si="14"/>
        <v>1456505.8013310088</v>
      </c>
      <c r="J126" s="3">
        <f t="shared" si="18"/>
        <v>5806.6676465023602</v>
      </c>
      <c r="K126" s="3">
        <f t="shared" si="20"/>
        <v>547806.96159719594</v>
      </c>
      <c r="M126" s="4">
        <f t="shared" si="21"/>
        <v>5806.6676465023602</v>
      </c>
      <c r="N126" s="4">
        <f t="shared" si="22"/>
        <v>547806.96159719594</v>
      </c>
      <c r="O126" s="4">
        <f t="shared" si="23"/>
        <v>2004312.7629282046</v>
      </c>
    </row>
    <row r="127" spans="1:15" hidden="1" x14ac:dyDescent="0.25">
      <c r="A127" s="5"/>
      <c r="B127">
        <f t="shared" si="15"/>
        <v>114</v>
      </c>
      <c r="C127" s="3">
        <f t="shared" si="16"/>
        <v>0</v>
      </c>
      <c r="D127" s="3">
        <f t="shared" si="19"/>
        <v>0</v>
      </c>
      <c r="E127" s="3">
        <f t="shared" si="17"/>
        <v>0</v>
      </c>
      <c r="F127" s="3">
        <f t="shared" si="24"/>
        <v>0</v>
      </c>
      <c r="G127" s="3">
        <f t="shared" si="25"/>
        <v>0</v>
      </c>
      <c r="I127" s="3">
        <f t="shared" si="14"/>
        <v>1461360.8206687788</v>
      </c>
      <c r="J127" s="3">
        <f t="shared" si="18"/>
        <v>5826.0232053240352</v>
      </c>
      <c r="K127" s="3">
        <f t="shared" si="20"/>
        <v>553632.98480252002</v>
      </c>
      <c r="M127" s="4">
        <f t="shared" si="21"/>
        <v>5826.0232053240352</v>
      </c>
      <c r="N127" s="4">
        <f t="shared" si="22"/>
        <v>553632.98480252002</v>
      </c>
      <c r="O127" s="4">
        <f t="shared" si="23"/>
        <v>2014993.8054712988</v>
      </c>
    </row>
    <row r="128" spans="1:15" hidden="1" x14ac:dyDescent="0.25">
      <c r="A128" s="5"/>
      <c r="B128">
        <f t="shared" si="15"/>
        <v>115</v>
      </c>
      <c r="C128" s="3">
        <f t="shared" si="16"/>
        <v>0</v>
      </c>
      <c r="D128" s="3">
        <f t="shared" si="19"/>
        <v>0</v>
      </c>
      <c r="E128" s="3">
        <f t="shared" si="17"/>
        <v>0</v>
      </c>
      <c r="F128" s="3">
        <f t="shared" si="24"/>
        <v>0</v>
      </c>
      <c r="G128" s="3">
        <f t="shared" si="25"/>
        <v>0</v>
      </c>
      <c r="I128" s="3">
        <f t="shared" si="14"/>
        <v>1466232.0234043419</v>
      </c>
      <c r="J128" s="3">
        <f t="shared" si="18"/>
        <v>5845.4432826751154</v>
      </c>
      <c r="K128" s="3">
        <f t="shared" si="20"/>
        <v>559478.42808519513</v>
      </c>
      <c r="M128" s="4">
        <f t="shared" si="21"/>
        <v>5845.4432826751154</v>
      </c>
      <c r="N128" s="4">
        <f t="shared" si="22"/>
        <v>559478.42808519513</v>
      </c>
      <c r="O128" s="4">
        <f t="shared" si="23"/>
        <v>2025710.451489537</v>
      </c>
    </row>
    <row r="129" spans="1:15" hidden="1" x14ac:dyDescent="0.25">
      <c r="A129" s="5"/>
      <c r="B129">
        <f t="shared" si="15"/>
        <v>116</v>
      </c>
      <c r="C129" s="3">
        <f t="shared" si="16"/>
        <v>0</v>
      </c>
      <c r="D129" s="3">
        <f t="shared" si="19"/>
        <v>0</v>
      </c>
      <c r="E129" s="3">
        <f t="shared" si="17"/>
        <v>0</v>
      </c>
      <c r="F129" s="3">
        <f t="shared" si="24"/>
        <v>0</v>
      </c>
      <c r="G129" s="3">
        <f t="shared" si="25"/>
        <v>0</v>
      </c>
      <c r="I129" s="3">
        <f t="shared" si="14"/>
        <v>1471119.4634823564</v>
      </c>
      <c r="J129" s="3">
        <f t="shared" si="18"/>
        <v>5864.9280936173673</v>
      </c>
      <c r="K129" s="3">
        <f t="shared" si="20"/>
        <v>565343.35617881245</v>
      </c>
      <c r="M129" s="4">
        <f t="shared" si="21"/>
        <v>5864.9280936173673</v>
      </c>
      <c r="N129" s="4">
        <f t="shared" si="22"/>
        <v>565343.35617881245</v>
      </c>
      <c r="O129" s="4">
        <f t="shared" si="23"/>
        <v>2036462.8196611688</v>
      </c>
    </row>
    <row r="130" spans="1:15" hidden="1" x14ac:dyDescent="0.25">
      <c r="A130" s="5"/>
      <c r="B130">
        <f t="shared" si="15"/>
        <v>117</v>
      </c>
      <c r="C130" s="3">
        <f t="shared" si="16"/>
        <v>0</v>
      </c>
      <c r="D130" s="3">
        <f t="shared" si="19"/>
        <v>0</v>
      </c>
      <c r="E130" s="3">
        <f t="shared" si="17"/>
        <v>0</v>
      </c>
      <c r="F130" s="3">
        <f t="shared" si="24"/>
        <v>0</v>
      </c>
      <c r="G130" s="3">
        <f t="shared" si="25"/>
        <v>0</v>
      </c>
      <c r="I130" s="3">
        <f t="shared" si="14"/>
        <v>1476023.1950272976</v>
      </c>
      <c r="J130" s="3">
        <f t="shared" si="18"/>
        <v>5884.4778539294257</v>
      </c>
      <c r="K130" s="3">
        <f t="shared" si="20"/>
        <v>571227.83403274184</v>
      </c>
      <c r="M130" s="4">
        <f t="shared" si="21"/>
        <v>5884.4778539294257</v>
      </c>
      <c r="N130" s="4">
        <f t="shared" si="22"/>
        <v>571227.83403274184</v>
      </c>
      <c r="O130" s="4">
        <f t="shared" si="23"/>
        <v>2047251.0290600394</v>
      </c>
    </row>
    <row r="131" spans="1:15" hidden="1" x14ac:dyDescent="0.25">
      <c r="A131" s="5"/>
      <c r="B131">
        <f t="shared" si="15"/>
        <v>118</v>
      </c>
      <c r="C131" s="3">
        <f t="shared" si="16"/>
        <v>0</v>
      </c>
      <c r="D131" s="3">
        <f t="shared" si="19"/>
        <v>0</v>
      </c>
      <c r="E131" s="3">
        <f t="shared" si="17"/>
        <v>0</v>
      </c>
      <c r="F131" s="3">
        <f t="shared" si="24"/>
        <v>0</v>
      </c>
      <c r="G131" s="3">
        <f t="shared" si="25"/>
        <v>0</v>
      </c>
      <c r="I131" s="3">
        <f t="shared" si="14"/>
        <v>1480943.2723440556</v>
      </c>
      <c r="J131" s="3">
        <f t="shared" si="18"/>
        <v>5904.0927801091902</v>
      </c>
      <c r="K131" s="3">
        <f t="shared" si="20"/>
        <v>577131.92681285099</v>
      </c>
      <c r="M131" s="4">
        <f t="shared" si="21"/>
        <v>5904.0927801091902</v>
      </c>
      <c r="N131" s="4">
        <f t="shared" si="22"/>
        <v>577131.92681285099</v>
      </c>
      <c r="O131" s="4">
        <f t="shared" si="23"/>
        <v>2058075.1991569065</v>
      </c>
    </row>
    <row r="132" spans="1:15" hidden="1" x14ac:dyDescent="0.25">
      <c r="A132" s="5"/>
      <c r="B132">
        <f t="shared" si="15"/>
        <v>119</v>
      </c>
      <c r="C132" s="3">
        <f t="shared" si="16"/>
        <v>0</v>
      </c>
      <c r="D132" s="3">
        <f t="shared" si="19"/>
        <v>0</v>
      </c>
      <c r="E132" s="3">
        <f t="shared" si="17"/>
        <v>0</v>
      </c>
      <c r="F132" s="3">
        <f t="shared" si="24"/>
        <v>0</v>
      </c>
      <c r="G132" s="3">
        <f t="shared" si="25"/>
        <v>0</v>
      </c>
      <c r="I132" s="3">
        <f t="shared" si="14"/>
        <v>1485879.7499185358</v>
      </c>
      <c r="J132" s="3">
        <f t="shared" si="18"/>
        <v>5923.7730893762227</v>
      </c>
      <c r="K132" s="3">
        <f t="shared" si="20"/>
        <v>583055.69990222726</v>
      </c>
      <c r="M132" s="4">
        <f t="shared" si="21"/>
        <v>5923.7730893762227</v>
      </c>
      <c r="N132" s="4">
        <f t="shared" si="22"/>
        <v>583055.69990222726</v>
      </c>
      <c r="O132" s="4">
        <f t="shared" si="23"/>
        <v>2068935.449820763</v>
      </c>
    </row>
    <row r="133" spans="1:15" x14ac:dyDescent="0.25">
      <c r="A133" s="5">
        <v>10</v>
      </c>
      <c r="B133">
        <f t="shared" si="15"/>
        <v>120</v>
      </c>
      <c r="C133" s="3">
        <f t="shared" si="16"/>
        <v>0</v>
      </c>
      <c r="D133" s="3">
        <f t="shared" si="19"/>
        <v>0</v>
      </c>
      <c r="E133" s="3">
        <f t="shared" si="17"/>
        <v>0</v>
      </c>
      <c r="F133" s="3">
        <f t="shared" si="24"/>
        <v>0</v>
      </c>
      <c r="G133" s="3">
        <f t="shared" si="25"/>
        <v>0</v>
      </c>
      <c r="I133" s="3">
        <f t="shared" si="14"/>
        <v>1490832.6824182642</v>
      </c>
      <c r="J133" s="3">
        <f t="shared" si="18"/>
        <v>5943.5189996741437</v>
      </c>
      <c r="K133" s="3">
        <f t="shared" si="20"/>
        <v>588999.21890190139</v>
      </c>
      <c r="M133" s="4">
        <f t="shared" si="21"/>
        <v>5943.5189996741437</v>
      </c>
      <c r="N133" s="4">
        <f t="shared" si="22"/>
        <v>588999.21890190139</v>
      </c>
      <c r="O133" s="4">
        <f t="shared" si="23"/>
        <v>2079831.9013201655</v>
      </c>
    </row>
    <row r="134" spans="1:15" hidden="1" x14ac:dyDescent="0.25">
      <c r="A134" s="5"/>
      <c r="B134">
        <f t="shared" si="15"/>
        <v>121</v>
      </c>
      <c r="C134" s="3">
        <f t="shared" si="16"/>
        <v>0</v>
      </c>
      <c r="D134" s="3">
        <f t="shared" si="19"/>
        <v>0</v>
      </c>
      <c r="E134" s="3">
        <f t="shared" si="17"/>
        <v>0</v>
      </c>
      <c r="F134" s="3">
        <f t="shared" si="24"/>
        <v>0</v>
      </c>
      <c r="G134" s="3">
        <f t="shared" si="25"/>
        <v>0</v>
      </c>
      <c r="I134" s="3">
        <f t="shared" si="14"/>
        <v>1495802.1246929921</v>
      </c>
      <c r="J134" s="3">
        <f t="shared" si="18"/>
        <v>5963.3307296730572</v>
      </c>
      <c r="K134" s="3">
        <f t="shared" si="20"/>
        <v>594962.54963157442</v>
      </c>
      <c r="M134" s="4">
        <f t="shared" si="21"/>
        <v>5963.3307296730572</v>
      </c>
      <c r="N134" s="4">
        <f t="shared" si="22"/>
        <v>594962.54963157442</v>
      </c>
      <c r="O134" s="4">
        <f t="shared" si="23"/>
        <v>2090764.6743245665</v>
      </c>
    </row>
    <row r="135" spans="1:15" hidden="1" x14ac:dyDescent="0.25">
      <c r="A135" s="5"/>
      <c r="B135">
        <f t="shared" si="15"/>
        <v>122</v>
      </c>
      <c r="C135" s="3">
        <f t="shared" si="16"/>
        <v>0</v>
      </c>
      <c r="D135" s="3">
        <f t="shared" si="19"/>
        <v>0</v>
      </c>
      <c r="E135" s="3">
        <f t="shared" si="17"/>
        <v>0</v>
      </c>
      <c r="F135" s="3">
        <f t="shared" si="24"/>
        <v>0</v>
      </c>
      <c r="G135" s="3">
        <f t="shared" si="25"/>
        <v>0</v>
      </c>
      <c r="I135" s="3">
        <f t="shared" si="14"/>
        <v>1500788.1317753021</v>
      </c>
      <c r="J135" s="3">
        <f t="shared" si="18"/>
        <v>5983.2084987719682</v>
      </c>
      <c r="K135" s="3">
        <f t="shared" si="20"/>
        <v>600945.75813034642</v>
      </c>
      <c r="M135" s="4">
        <f t="shared" si="21"/>
        <v>5983.2084987719682</v>
      </c>
      <c r="N135" s="4">
        <f t="shared" si="22"/>
        <v>600945.75813034642</v>
      </c>
      <c r="O135" s="4">
        <f t="shared" si="23"/>
        <v>2101733.8899056483</v>
      </c>
    </row>
    <row r="136" spans="1:15" hidden="1" x14ac:dyDescent="0.25">
      <c r="A136" s="5"/>
      <c r="B136">
        <f t="shared" si="15"/>
        <v>123</v>
      </c>
      <c r="C136" s="3">
        <f t="shared" si="16"/>
        <v>0</v>
      </c>
      <c r="D136" s="3">
        <f t="shared" si="19"/>
        <v>0</v>
      </c>
      <c r="E136" s="3">
        <f t="shared" si="17"/>
        <v>0</v>
      </c>
      <c r="F136" s="3">
        <f t="shared" si="24"/>
        <v>0</v>
      </c>
      <c r="G136" s="3">
        <f t="shared" si="25"/>
        <v>0</v>
      </c>
      <c r="I136" s="3">
        <f t="shared" si="14"/>
        <v>1505790.7588812199</v>
      </c>
      <c r="J136" s="3">
        <f t="shared" si="18"/>
        <v>6003.1525271012088</v>
      </c>
      <c r="K136" s="3">
        <f t="shared" si="20"/>
        <v>606948.91065744765</v>
      </c>
      <c r="M136" s="4">
        <f t="shared" si="21"/>
        <v>6003.1525271012088</v>
      </c>
      <c r="N136" s="4">
        <f t="shared" si="22"/>
        <v>606948.91065744765</v>
      </c>
      <c r="O136" s="4">
        <f t="shared" si="23"/>
        <v>2112739.6695386674</v>
      </c>
    </row>
    <row r="137" spans="1:15" hidden="1" x14ac:dyDescent="0.25">
      <c r="A137" s="5"/>
      <c r="B137">
        <f t="shared" si="15"/>
        <v>124</v>
      </c>
      <c r="C137" s="3">
        <f t="shared" si="16"/>
        <v>0</v>
      </c>
      <c r="D137" s="3">
        <f t="shared" si="19"/>
        <v>0</v>
      </c>
      <c r="E137" s="3">
        <f t="shared" si="17"/>
        <v>0</v>
      </c>
      <c r="F137" s="3">
        <f t="shared" si="24"/>
        <v>0</v>
      </c>
      <c r="G137" s="3">
        <f t="shared" si="25"/>
        <v>0</v>
      </c>
      <c r="I137" s="3">
        <f t="shared" si="14"/>
        <v>1510810.0614108243</v>
      </c>
      <c r="J137" s="3">
        <f t="shared" si="18"/>
        <v>6023.1630355248799</v>
      </c>
      <c r="K137" s="3">
        <f t="shared" si="20"/>
        <v>612972.07369297254</v>
      </c>
      <c r="M137" s="4">
        <f t="shared" si="21"/>
        <v>6023.1630355248799</v>
      </c>
      <c r="N137" s="4">
        <f t="shared" si="22"/>
        <v>612972.07369297254</v>
      </c>
      <c r="O137" s="4">
        <f t="shared" si="23"/>
        <v>2123782.1351037966</v>
      </c>
    </row>
    <row r="138" spans="1:15" hidden="1" x14ac:dyDescent="0.25">
      <c r="A138" s="5"/>
      <c r="B138">
        <f t="shared" si="15"/>
        <v>125</v>
      </c>
      <c r="C138" s="3">
        <f t="shared" si="16"/>
        <v>0</v>
      </c>
      <c r="D138" s="3">
        <f t="shared" si="19"/>
        <v>0</v>
      </c>
      <c r="E138" s="3">
        <f t="shared" si="17"/>
        <v>0</v>
      </c>
      <c r="F138" s="3">
        <f t="shared" si="24"/>
        <v>0</v>
      </c>
      <c r="G138" s="3">
        <f t="shared" si="25"/>
        <v>0</v>
      </c>
      <c r="I138" s="3">
        <f t="shared" si="14"/>
        <v>1515846.0949488599</v>
      </c>
      <c r="J138" s="3">
        <f t="shared" si="18"/>
        <v>6043.2402456432974</v>
      </c>
      <c r="K138" s="3">
        <f t="shared" si="20"/>
        <v>619015.31393861584</v>
      </c>
      <c r="M138" s="4">
        <f t="shared" si="21"/>
        <v>6043.2402456432974</v>
      </c>
      <c r="N138" s="4">
        <f t="shared" si="22"/>
        <v>619015.31393861584</v>
      </c>
      <c r="O138" s="4">
        <f t="shared" si="23"/>
        <v>2134861.4088874757</v>
      </c>
    </row>
    <row r="139" spans="1:15" hidden="1" x14ac:dyDescent="0.25">
      <c r="A139" s="5"/>
      <c r="B139">
        <f t="shared" si="15"/>
        <v>126</v>
      </c>
      <c r="C139" s="3">
        <f t="shared" si="16"/>
        <v>0</v>
      </c>
      <c r="D139" s="3">
        <f t="shared" si="19"/>
        <v>0</v>
      </c>
      <c r="E139" s="3">
        <f t="shared" si="17"/>
        <v>0</v>
      </c>
      <c r="F139" s="3">
        <f t="shared" si="24"/>
        <v>0</v>
      </c>
      <c r="G139" s="3">
        <f t="shared" si="25"/>
        <v>0</v>
      </c>
      <c r="I139" s="3">
        <f t="shared" si="14"/>
        <v>1520898.9152653564</v>
      </c>
      <c r="J139" s="3">
        <f t="shared" si="18"/>
        <v>6063.3843797954396</v>
      </c>
      <c r="K139" s="3">
        <f t="shared" si="20"/>
        <v>625078.69831841125</v>
      </c>
      <c r="M139" s="4">
        <f t="shared" si="21"/>
        <v>6063.3843797954396</v>
      </c>
      <c r="N139" s="4">
        <f t="shared" si="22"/>
        <v>625078.69831841125</v>
      </c>
      <c r="O139" s="4">
        <f t="shared" si="23"/>
        <v>2145977.6135837678</v>
      </c>
    </row>
    <row r="140" spans="1:15" hidden="1" x14ac:dyDescent="0.25">
      <c r="A140" s="5"/>
      <c r="B140">
        <f t="shared" si="15"/>
        <v>127</v>
      </c>
      <c r="C140" s="3">
        <f t="shared" si="16"/>
        <v>0</v>
      </c>
      <c r="D140" s="3">
        <f t="shared" si="19"/>
        <v>0</v>
      </c>
      <c r="E140" s="3">
        <f t="shared" si="17"/>
        <v>0</v>
      </c>
      <c r="F140" s="3">
        <f t="shared" si="24"/>
        <v>0</v>
      </c>
      <c r="G140" s="3">
        <f t="shared" si="25"/>
        <v>0</v>
      </c>
      <c r="I140" s="3">
        <f t="shared" si="14"/>
        <v>1525968.5783162413</v>
      </c>
      <c r="J140" s="3">
        <f t="shared" si="18"/>
        <v>6083.5956610614257</v>
      </c>
      <c r="K140" s="3">
        <f t="shared" si="20"/>
        <v>631162.29397947271</v>
      </c>
      <c r="M140" s="4">
        <f t="shared" si="21"/>
        <v>6083.5956610614257</v>
      </c>
      <c r="N140" s="4">
        <f t="shared" si="22"/>
        <v>631162.29397947271</v>
      </c>
      <c r="O140" s="4">
        <f t="shared" si="23"/>
        <v>2157130.872295714</v>
      </c>
    </row>
    <row r="141" spans="1:15" hidden="1" x14ac:dyDescent="0.25">
      <c r="A141" s="5"/>
      <c r="B141">
        <f t="shared" si="15"/>
        <v>128</v>
      </c>
      <c r="C141" s="3">
        <f t="shared" si="16"/>
        <v>0</v>
      </c>
      <c r="D141" s="3">
        <f t="shared" si="19"/>
        <v>0</v>
      </c>
      <c r="E141" s="3">
        <f t="shared" si="17"/>
        <v>0</v>
      </c>
      <c r="F141" s="3">
        <f t="shared" si="24"/>
        <v>0</v>
      </c>
      <c r="G141" s="3">
        <f t="shared" si="25"/>
        <v>0</v>
      </c>
      <c r="I141" s="3">
        <f t="shared" ref="I141:I204" si="26">$C$3*(1+$H$3/12)^B141</f>
        <v>1531055.1402439622</v>
      </c>
      <c r="J141" s="3">
        <f t="shared" si="18"/>
        <v>6103.8743132649652</v>
      </c>
      <c r="K141" s="3">
        <f t="shared" si="20"/>
        <v>637266.16829273768</v>
      </c>
      <c r="M141" s="4">
        <f t="shared" si="21"/>
        <v>6103.8743132649652</v>
      </c>
      <c r="N141" s="4">
        <f t="shared" si="22"/>
        <v>637266.16829273768</v>
      </c>
      <c r="O141" s="4">
        <f t="shared" si="23"/>
        <v>2168321.3085367</v>
      </c>
    </row>
    <row r="142" spans="1:15" hidden="1" x14ac:dyDescent="0.25">
      <c r="A142" s="5"/>
      <c r="B142">
        <f t="shared" ref="B142:B205" si="27">IF(B141&lt;&gt;$C$7*12,B141+1,"")</f>
        <v>129</v>
      </c>
      <c r="C142" s="3">
        <f t="shared" ref="C142:C205" si="28">$C$8</f>
        <v>0</v>
      </c>
      <c r="D142" s="3">
        <f t="shared" si="19"/>
        <v>0</v>
      </c>
      <c r="E142" s="3">
        <f t="shared" ref="E142:E205" si="29">G141*$C$6/12</f>
        <v>0</v>
      </c>
      <c r="F142" s="3">
        <f t="shared" si="24"/>
        <v>0</v>
      </c>
      <c r="G142" s="3">
        <f t="shared" si="25"/>
        <v>0</v>
      </c>
      <c r="I142" s="3">
        <f t="shared" si="26"/>
        <v>1536158.6573781089</v>
      </c>
      <c r="J142" s="3">
        <f t="shared" ref="J142:J205" si="30">$H$4*I141</f>
        <v>6124.2205609758485</v>
      </c>
      <c r="K142" s="3">
        <f t="shared" si="20"/>
        <v>643390.38885371352</v>
      </c>
      <c r="M142" s="4">
        <f t="shared" si="21"/>
        <v>6124.2205609758485</v>
      </c>
      <c r="N142" s="4">
        <f t="shared" si="22"/>
        <v>643390.38885371352</v>
      </c>
      <c r="O142" s="4">
        <f t="shared" si="23"/>
        <v>2179549.0462318226</v>
      </c>
    </row>
    <row r="143" spans="1:15" hidden="1" x14ac:dyDescent="0.25">
      <c r="A143" s="5"/>
      <c r="B143">
        <f t="shared" si="27"/>
        <v>130</v>
      </c>
      <c r="C143" s="3">
        <f t="shared" si="28"/>
        <v>0</v>
      </c>
      <c r="D143" s="3">
        <f t="shared" ref="D143:D206" si="31">C143+D142</f>
        <v>0</v>
      </c>
      <c r="E143" s="3">
        <f t="shared" si="29"/>
        <v>0</v>
      </c>
      <c r="F143" s="3">
        <f t="shared" si="24"/>
        <v>0</v>
      </c>
      <c r="G143" s="3">
        <f t="shared" si="25"/>
        <v>0</v>
      </c>
      <c r="I143" s="3">
        <f t="shared" si="26"/>
        <v>1541279.1862360362</v>
      </c>
      <c r="J143" s="3">
        <f t="shared" si="30"/>
        <v>6144.6346295124358</v>
      </c>
      <c r="K143" s="3">
        <f t="shared" ref="K143:K206" si="32">K142+J143</f>
        <v>649535.02348322596</v>
      </c>
      <c r="M143" s="4">
        <f t="shared" ref="M143:M206" si="33">J143-C143</f>
        <v>6144.6346295124358</v>
      </c>
      <c r="N143" s="4">
        <f t="shared" ref="N143:N206" si="34">N142+M143</f>
        <v>649535.02348322596</v>
      </c>
      <c r="O143" s="4">
        <f t="shared" ref="O143:O206" si="35">I143-G143+K143-D143</f>
        <v>2190814.2097192621</v>
      </c>
    </row>
    <row r="144" spans="1:15" hidden="1" x14ac:dyDescent="0.25">
      <c r="A144" s="5"/>
      <c r="B144">
        <f t="shared" si="27"/>
        <v>131</v>
      </c>
      <c r="C144" s="3">
        <f t="shared" si="28"/>
        <v>0</v>
      </c>
      <c r="D144" s="3">
        <f t="shared" si="31"/>
        <v>0</v>
      </c>
      <c r="E144" s="3">
        <f t="shared" si="29"/>
        <v>0</v>
      </c>
      <c r="F144" s="3">
        <f t="shared" si="24"/>
        <v>0</v>
      </c>
      <c r="G144" s="3">
        <f t="shared" si="25"/>
        <v>0</v>
      </c>
      <c r="I144" s="3">
        <f t="shared" si="26"/>
        <v>1546416.78352349</v>
      </c>
      <c r="J144" s="3">
        <f t="shared" si="30"/>
        <v>6165.1167449441455</v>
      </c>
      <c r="K144" s="3">
        <f t="shared" si="32"/>
        <v>655700.14022817009</v>
      </c>
      <c r="M144" s="4">
        <f t="shared" si="33"/>
        <v>6165.1167449441455</v>
      </c>
      <c r="N144" s="4">
        <f t="shared" si="34"/>
        <v>655700.14022817009</v>
      </c>
      <c r="O144" s="4">
        <f t="shared" si="35"/>
        <v>2202116.9237516602</v>
      </c>
    </row>
    <row r="145" spans="1:15" x14ac:dyDescent="0.25">
      <c r="A145" s="5">
        <v>11</v>
      </c>
      <c r="B145">
        <f t="shared" si="27"/>
        <v>132</v>
      </c>
      <c r="C145" s="3">
        <f t="shared" si="28"/>
        <v>0</v>
      </c>
      <c r="D145" s="3">
        <f t="shared" si="31"/>
        <v>0</v>
      </c>
      <c r="E145" s="3">
        <f t="shared" si="29"/>
        <v>0</v>
      </c>
      <c r="F145" s="3">
        <f t="shared" si="24"/>
        <v>0</v>
      </c>
      <c r="G145" s="3">
        <f t="shared" si="25"/>
        <v>0</v>
      </c>
      <c r="I145" s="3">
        <f t="shared" si="26"/>
        <v>1551571.5061352348</v>
      </c>
      <c r="J145" s="3">
        <f t="shared" si="30"/>
        <v>6185.6671340939602</v>
      </c>
      <c r="K145" s="3">
        <f t="shared" si="32"/>
        <v>661885.80736226402</v>
      </c>
      <c r="M145" s="4">
        <f t="shared" si="33"/>
        <v>6185.6671340939602</v>
      </c>
      <c r="N145" s="4">
        <f t="shared" si="34"/>
        <v>661885.80736226402</v>
      </c>
      <c r="O145" s="4">
        <f t="shared" si="35"/>
        <v>2213457.3134974986</v>
      </c>
    </row>
    <row r="146" spans="1:15" hidden="1" x14ac:dyDescent="0.25">
      <c r="A146" s="5"/>
      <c r="B146">
        <f t="shared" si="27"/>
        <v>133</v>
      </c>
      <c r="C146" s="3">
        <f t="shared" si="28"/>
        <v>0</v>
      </c>
      <c r="D146" s="3">
        <f t="shared" si="31"/>
        <v>0</v>
      </c>
      <c r="E146" s="3">
        <f t="shared" si="29"/>
        <v>0</v>
      </c>
      <c r="F146" s="3">
        <f t="shared" si="24"/>
        <v>0</v>
      </c>
      <c r="G146" s="3">
        <f t="shared" si="25"/>
        <v>0</v>
      </c>
      <c r="I146" s="3">
        <f t="shared" si="26"/>
        <v>1556743.4111556858</v>
      </c>
      <c r="J146" s="3">
        <f t="shared" si="30"/>
        <v>6206.2860245409393</v>
      </c>
      <c r="K146" s="3">
        <f t="shared" si="32"/>
        <v>668092.09338680492</v>
      </c>
      <c r="M146" s="4">
        <f t="shared" si="33"/>
        <v>6206.2860245409393</v>
      </c>
      <c r="N146" s="4">
        <f t="shared" si="34"/>
        <v>668092.09338680492</v>
      </c>
      <c r="O146" s="4">
        <f t="shared" si="35"/>
        <v>2224835.5045424905</v>
      </c>
    </row>
    <row r="147" spans="1:15" hidden="1" x14ac:dyDescent="0.25">
      <c r="A147" s="5"/>
      <c r="B147">
        <f t="shared" si="27"/>
        <v>134</v>
      </c>
      <c r="C147" s="3">
        <f t="shared" si="28"/>
        <v>0</v>
      </c>
      <c r="D147" s="3">
        <f t="shared" si="31"/>
        <v>0</v>
      </c>
      <c r="E147" s="3">
        <f t="shared" si="29"/>
        <v>0</v>
      </c>
      <c r="F147" s="3">
        <f t="shared" si="24"/>
        <v>0</v>
      </c>
      <c r="G147" s="3">
        <f t="shared" si="25"/>
        <v>0</v>
      </c>
      <c r="I147" s="3">
        <f t="shared" si="26"/>
        <v>1561932.5558595383</v>
      </c>
      <c r="J147" s="3">
        <f t="shared" si="30"/>
        <v>6226.9736446227434</v>
      </c>
      <c r="K147" s="3">
        <f t="shared" si="32"/>
        <v>674319.06703142764</v>
      </c>
      <c r="M147" s="4">
        <f t="shared" si="33"/>
        <v>6226.9736446227434</v>
      </c>
      <c r="N147" s="4">
        <f t="shared" si="34"/>
        <v>674319.06703142764</v>
      </c>
      <c r="O147" s="4">
        <f t="shared" si="35"/>
        <v>2236251.622890966</v>
      </c>
    </row>
    <row r="148" spans="1:15" hidden="1" x14ac:dyDescent="0.25">
      <c r="A148" s="5"/>
      <c r="B148">
        <f t="shared" si="27"/>
        <v>135</v>
      </c>
      <c r="C148" s="3">
        <f t="shared" si="28"/>
        <v>0</v>
      </c>
      <c r="D148" s="3">
        <f t="shared" si="31"/>
        <v>0</v>
      </c>
      <c r="E148" s="3">
        <f t="shared" si="29"/>
        <v>0</v>
      </c>
      <c r="F148" s="3">
        <f t="shared" si="24"/>
        <v>0</v>
      </c>
      <c r="G148" s="3">
        <f t="shared" si="25"/>
        <v>0</v>
      </c>
      <c r="I148" s="3">
        <f t="shared" si="26"/>
        <v>1567138.9977124038</v>
      </c>
      <c r="J148" s="3">
        <f t="shared" si="30"/>
        <v>6247.7302234381532</v>
      </c>
      <c r="K148" s="3">
        <f t="shared" si="32"/>
        <v>680566.79725486576</v>
      </c>
      <c r="M148" s="4">
        <f t="shared" si="33"/>
        <v>6247.7302234381532</v>
      </c>
      <c r="N148" s="4">
        <f t="shared" si="34"/>
        <v>680566.79725486576</v>
      </c>
      <c r="O148" s="4">
        <f t="shared" si="35"/>
        <v>2247705.7949672695</v>
      </c>
    </row>
    <row r="149" spans="1:15" hidden="1" x14ac:dyDescent="0.25">
      <c r="A149" s="5"/>
      <c r="B149">
        <f t="shared" si="27"/>
        <v>136</v>
      </c>
      <c r="C149" s="3">
        <f t="shared" si="28"/>
        <v>0</v>
      </c>
      <c r="D149" s="3">
        <f t="shared" si="31"/>
        <v>0</v>
      </c>
      <c r="E149" s="3">
        <f t="shared" si="29"/>
        <v>0</v>
      </c>
      <c r="F149" s="3">
        <f t="shared" si="24"/>
        <v>0</v>
      </c>
      <c r="G149" s="3">
        <f t="shared" si="25"/>
        <v>0</v>
      </c>
      <c r="I149" s="3">
        <f t="shared" si="26"/>
        <v>1572362.794371445</v>
      </c>
      <c r="J149" s="3">
        <f t="shared" si="30"/>
        <v>6268.5559908496152</v>
      </c>
      <c r="K149" s="3">
        <f t="shared" si="32"/>
        <v>686835.35324571538</v>
      </c>
      <c r="M149" s="4">
        <f t="shared" si="33"/>
        <v>6268.5559908496152</v>
      </c>
      <c r="N149" s="4">
        <f t="shared" si="34"/>
        <v>686835.35324571538</v>
      </c>
      <c r="O149" s="4">
        <f t="shared" si="35"/>
        <v>2259198.1476171603</v>
      </c>
    </row>
    <row r="150" spans="1:15" hidden="1" x14ac:dyDescent="0.25">
      <c r="A150" s="5"/>
      <c r="B150">
        <f t="shared" si="27"/>
        <v>137</v>
      </c>
      <c r="C150" s="3">
        <f t="shared" si="28"/>
        <v>0</v>
      </c>
      <c r="D150" s="3">
        <f t="shared" si="31"/>
        <v>0</v>
      </c>
      <c r="E150" s="3">
        <f t="shared" si="29"/>
        <v>0</v>
      </c>
      <c r="F150" s="3">
        <f t="shared" si="24"/>
        <v>0</v>
      </c>
      <c r="G150" s="3">
        <f t="shared" si="25"/>
        <v>0</v>
      </c>
      <c r="I150" s="3">
        <f t="shared" si="26"/>
        <v>1577604.0036860164</v>
      </c>
      <c r="J150" s="3">
        <f t="shared" si="30"/>
        <v>6289.4511774857801</v>
      </c>
      <c r="K150" s="3">
        <f t="shared" si="32"/>
        <v>693124.80442320113</v>
      </c>
      <c r="M150" s="4">
        <f t="shared" si="33"/>
        <v>6289.4511774857801</v>
      </c>
      <c r="N150" s="4">
        <f t="shared" si="34"/>
        <v>693124.80442320113</v>
      </c>
      <c r="O150" s="4">
        <f t="shared" si="35"/>
        <v>2270728.8081092173</v>
      </c>
    </row>
    <row r="151" spans="1:15" hidden="1" x14ac:dyDescent="0.25">
      <c r="A151" s="5"/>
      <c r="B151">
        <f t="shared" si="27"/>
        <v>138</v>
      </c>
      <c r="C151" s="3">
        <f t="shared" si="28"/>
        <v>0</v>
      </c>
      <c r="D151" s="3">
        <f t="shared" si="31"/>
        <v>0</v>
      </c>
      <c r="E151" s="3">
        <f t="shared" si="29"/>
        <v>0</v>
      </c>
      <c r="F151" s="3">
        <f t="shared" si="24"/>
        <v>0</v>
      </c>
      <c r="G151" s="3">
        <f t="shared" si="25"/>
        <v>0</v>
      </c>
      <c r="I151" s="3">
        <f t="shared" si="26"/>
        <v>1582862.6836983035</v>
      </c>
      <c r="J151" s="3">
        <f t="shared" si="30"/>
        <v>6310.4160147440662</v>
      </c>
      <c r="K151" s="3">
        <f t="shared" si="32"/>
        <v>699435.22043794522</v>
      </c>
      <c r="M151" s="4">
        <f t="shared" si="33"/>
        <v>6310.4160147440662</v>
      </c>
      <c r="N151" s="4">
        <f t="shared" si="34"/>
        <v>699435.22043794522</v>
      </c>
      <c r="O151" s="4">
        <f t="shared" si="35"/>
        <v>2282297.9041362489</v>
      </c>
    </row>
    <row r="152" spans="1:15" hidden="1" x14ac:dyDescent="0.25">
      <c r="A152" s="5"/>
      <c r="B152">
        <f t="shared" si="27"/>
        <v>139</v>
      </c>
      <c r="C152" s="3">
        <f t="shared" si="28"/>
        <v>0</v>
      </c>
      <c r="D152" s="3">
        <f t="shared" si="31"/>
        <v>0</v>
      </c>
      <c r="E152" s="3">
        <f t="shared" si="29"/>
        <v>0</v>
      </c>
      <c r="F152" s="3">
        <f t="shared" si="24"/>
        <v>0</v>
      </c>
      <c r="G152" s="3">
        <f t="shared" si="25"/>
        <v>0</v>
      </c>
      <c r="I152" s="3">
        <f t="shared" si="26"/>
        <v>1588138.8926439648</v>
      </c>
      <c r="J152" s="3">
        <f t="shared" si="30"/>
        <v>6331.450734793214</v>
      </c>
      <c r="K152" s="3">
        <f t="shared" si="32"/>
        <v>705766.67117273842</v>
      </c>
      <c r="M152" s="4">
        <f t="shared" si="33"/>
        <v>6331.450734793214</v>
      </c>
      <c r="N152" s="4">
        <f t="shared" si="34"/>
        <v>705766.67117273842</v>
      </c>
      <c r="O152" s="4">
        <f t="shared" si="35"/>
        <v>2293905.5638167034</v>
      </c>
    </row>
    <row r="153" spans="1:15" hidden="1" x14ac:dyDescent="0.25">
      <c r="A153" s="5"/>
      <c r="B153">
        <f t="shared" si="27"/>
        <v>140</v>
      </c>
      <c r="C153" s="3">
        <f t="shared" si="28"/>
        <v>0</v>
      </c>
      <c r="D153" s="3">
        <f t="shared" si="31"/>
        <v>0</v>
      </c>
      <c r="E153" s="3">
        <f t="shared" si="29"/>
        <v>0</v>
      </c>
      <c r="F153" s="3">
        <f t="shared" si="24"/>
        <v>0</v>
      </c>
      <c r="G153" s="3">
        <f t="shared" si="25"/>
        <v>0</v>
      </c>
      <c r="I153" s="3">
        <f t="shared" si="26"/>
        <v>1593432.6889527782</v>
      </c>
      <c r="J153" s="3">
        <f t="shared" si="30"/>
        <v>6352.5555705758597</v>
      </c>
      <c r="K153" s="3">
        <f t="shared" si="32"/>
        <v>712119.2267433143</v>
      </c>
      <c r="M153" s="4">
        <f t="shared" si="33"/>
        <v>6352.5555705758597</v>
      </c>
      <c r="N153" s="4">
        <f t="shared" si="34"/>
        <v>712119.2267433143</v>
      </c>
      <c r="O153" s="4">
        <f t="shared" si="35"/>
        <v>2305551.9156960924</v>
      </c>
    </row>
    <row r="154" spans="1:15" hidden="1" x14ac:dyDescent="0.25">
      <c r="A154" s="5"/>
      <c r="B154">
        <f t="shared" si="27"/>
        <v>141</v>
      </c>
      <c r="C154" s="3">
        <f t="shared" si="28"/>
        <v>0</v>
      </c>
      <c r="D154" s="3">
        <f t="shared" si="31"/>
        <v>0</v>
      </c>
      <c r="E154" s="3">
        <f t="shared" si="29"/>
        <v>0</v>
      </c>
      <c r="F154" s="3">
        <f t="shared" si="24"/>
        <v>0</v>
      </c>
      <c r="G154" s="3">
        <f t="shared" si="25"/>
        <v>0</v>
      </c>
      <c r="I154" s="3">
        <f t="shared" si="26"/>
        <v>1598744.1312492872</v>
      </c>
      <c r="J154" s="3">
        <f t="shared" si="30"/>
        <v>6373.7307558111133</v>
      </c>
      <c r="K154" s="3">
        <f t="shared" si="32"/>
        <v>718492.95749912539</v>
      </c>
      <c r="M154" s="4">
        <f t="shared" si="33"/>
        <v>6373.7307558111133</v>
      </c>
      <c r="N154" s="4">
        <f t="shared" si="34"/>
        <v>718492.95749912539</v>
      </c>
      <c r="O154" s="4">
        <f t="shared" si="35"/>
        <v>2317237.0887484127</v>
      </c>
    </row>
    <row r="155" spans="1:15" hidden="1" x14ac:dyDescent="0.25">
      <c r="A155" s="5"/>
      <c r="B155">
        <f t="shared" si="27"/>
        <v>142</v>
      </c>
      <c r="C155" s="3">
        <f t="shared" si="28"/>
        <v>0</v>
      </c>
      <c r="D155" s="3">
        <f t="shared" si="31"/>
        <v>0</v>
      </c>
      <c r="E155" s="3">
        <f t="shared" si="29"/>
        <v>0</v>
      </c>
      <c r="F155" s="3">
        <f t="shared" si="24"/>
        <v>0</v>
      </c>
      <c r="G155" s="3">
        <f t="shared" si="25"/>
        <v>0</v>
      </c>
      <c r="I155" s="3">
        <f t="shared" si="26"/>
        <v>1604073.2783534518</v>
      </c>
      <c r="J155" s="3">
        <f t="shared" si="30"/>
        <v>6394.9765249971488</v>
      </c>
      <c r="K155" s="3">
        <f t="shared" si="32"/>
        <v>724887.93402412254</v>
      </c>
      <c r="M155" s="4">
        <f t="shared" si="33"/>
        <v>6394.9765249971488</v>
      </c>
      <c r="N155" s="4">
        <f t="shared" si="34"/>
        <v>724887.93402412254</v>
      </c>
      <c r="O155" s="4">
        <f t="shared" si="35"/>
        <v>2328961.2123775743</v>
      </c>
    </row>
    <row r="156" spans="1:15" hidden="1" x14ac:dyDescent="0.25">
      <c r="A156" s="5"/>
      <c r="B156">
        <f t="shared" si="27"/>
        <v>143</v>
      </c>
      <c r="C156" s="3">
        <f t="shared" si="28"/>
        <v>0</v>
      </c>
      <c r="D156" s="3">
        <f t="shared" si="31"/>
        <v>0</v>
      </c>
      <c r="E156" s="3">
        <f t="shared" si="29"/>
        <v>0</v>
      </c>
      <c r="F156" s="3">
        <f t="shared" si="24"/>
        <v>0</v>
      </c>
      <c r="G156" s="3">
        <f t="shared" si="25"/>
        <v>0</v>
      </c>
      <c r="I156" s="3">
        <f t="shared" si="26"/>
        <v>1609420.1892812969</v>
      </c>
      <c r="J156" s="3">
        <f t="shared" si="30"/>
        <v>6416.2931134138071</v>
      </c>
      <c r="K156" s="3">
        <f t="shared" si="32"/>
        <v>731304.22713753639</v>
      </c>
      <c r="M156" s="4">
        <f t="shared" si="33"/>
        <v>6416.2931134138071</v>
      </c>
      <c r="N156" s="4">
        <f t="shared" si="34"/>
        <v>731304.22713753639</v>
      </c>
      <c r="O156" s="4">
        <f t="shared" si="35"/>
        <v>2340724.4164188332</v>
      </c>
    </row>
    <row r="157" spans="1:15" x14ac:dyDescent="0.25">
      <c r="A157" s="5">
        <v>12</v>
      </c>
      <c r="B157">
        <f t="shared" si="27"/>
        <v>144</v>
      </c>
      <c r="C157" s="3">
        <f t="shared" si="28"/>
        <v>0</v>
      </c>
      <c r="D157" s="3">
        <f t="shared" si="31"/>
        <v>0</v>
      </c>
      <c r="E157" s="3">
        <f t="shared" si="29"/>
        <v>0</v>
      </c>
      <c r="F157" s="3">
        <f t="shared" si="24"/>
        <v>0</v>
      </c>
      <c r="G157" s="3">
        <f t="shared" si="25"/>
        <v>0</v>
      </c>
      <c r="I157" s="3">
        <f t="shared" si="26"/>
        <v>1614784.9232455678</v>
      </c>
      <c r="J157" s="3">
        <f t="shared" si="30"/>
        <v>6437.6807571251875</v>
      </c>
      <c r="K157" s="3">
        <f t="shared" si="32"/>
        <v>737741.90789466153</v>
      </c>
      <c r="M157" s="4">
        <f t="shared" si="33"/>
        <v>6437.6807571251875</v>
      </c>
      <c r="N157" s="4">
        <f t="shared" si="34"/>
        <v>737741.90789466153</v>
      </c>
      <c r="O157" s="4">
        <f t="shared" si="35"/>
        <v>2352526.8311402295</v>
      </c>
    </row>
    <row r="158" spans="1:15" hidden="1" x14ac:dyDescent="0.25">
      <c r="A158" s="5"/>
      <c r="B158">
        <f t="shared" si="27"/>
        <v>145</v>
      </c>
      <c r="C158" s="3">
        <f t="shared" si="28"/>
        <v>0</v>
      </c>
      <c r="D158" s="3">
        <f t="shared" si="31"/>
        <v>0</v>
      </c>
      <c r="E158" s="3">
        <f t="shared" si="29"/>
        <v>0</v>
      </c>
      <c r="F158" s="3">
        <f t="shared" si="24"/>
        <v>0</v>
      </c>
      <c r="G158" s="3">
        <f t="shared" si="25"/>
        <v>0</v>
      </c>
      <c r="I158" s="3">
        <f t="shared" si="26"/>
        <v>1620167.5396563867</v>
      </c>
      <c r="J158" s="3">
        <f t="shared" si="30"/>
        <v>6459.1396929822713</v>
      </c>
      <c r="K158" s="3">
        <f t="shared" si="32"/>
        <v>744201.04758764384</v>
      </c>
      <c r="M158" s="4">
        <f t="shared" si="33"/>
        <v>6459.1396929822713</v>
      </c>
      <c r="N158" s="4">
        <f t="shared" si="34"/>
        <v>744201.04758764384</v>
      </c>
      <c r="O158" s="4">
        <f t="shared" si="35"/>
        <v>2364368.5872440306</v>
      </c>
    </row>
    <row r="159" spans="1:15" hidden="1" x14ac:dyDescent="0.25">
      <c r="A159" s="5"/>
      <c r="B159">
        <f t="shared" si="27"/>
        <v>146</v>
      </c>
      <c r="C159" s="3">
        <f t="shared" si="28"/>
        <v>0</v>
      </c>
      <c r="D159" s="3">
        <f t="shared" si="31"/>
        <v>0</v>
      </c>
      <c r="E159" s="3">
        <f t="shared" si="29"/>
        <v>0</v>
      </c>
      <c r="F159" s="3">
        <f t="shared" si="24"/>
        <v>0</v>
      </c>
      <c r="G159" s="3">
        <f t="shared" si="25"/>
        <v>0</v>
      </c>
      <c r="I159" s="3">
        <f t="shared" si="26"/>
        <v>1625568.098121908</v>
      </c>
      <c r="J159" s="3">
        <f t="shared" si="30"/>
        <v>6480.6701586255467</v>
      </c>
      <c r="K159" s="3">
        <f t="shared" si="32"/>
        <v>750681.71774626942</v>
      </c>
      <c r="M159" s="4">
        <f t="shared" si="33"/>
        <v>6480.6701586255467</v>
      </c>
      <c r="N159" s="4">
        <f t="shared" si="34"/>
        <v>750681.71774626942</v>
      </c>
      <c r="O159" s="4">
        <f t="shared" si="35"/>
        <v>2376249.8158681775</v>
      </c>
    </row>
    <row r="160" spans="1:15" hidden="1" x14ac:dyDescent="0.25">
      <c r="A160" s="5"/>
      <c r="B160">
        <f t="shared" si="27"/>
        <v>147</v>
      </c>
      <c r="C160" s="3">
        <f t="shared" si="28"/>
        <v>0</v>
      </c>
      <c r="D160" s="3">
        <f t="shared" si="31"/>
        <v>0</v>
      </c>
      <c r="E160" s="3">
        <f t="shared" si="29"/>
        <v>0</v>
      </c>
      <c r="F160" s="3">
        <f t="shared" si="24"/>
        <v>0</v>
      </c>
      <c r="G160" s="3">
        <f t="shared" si="25"/>
        <v>0</v>
      </c>
      <c r="I160" s="3">
        <f t="shared" si="26"/>
        <v>1630986.6584489814</v>
      </c>
      <c r="J160" s="3">
        <f t="shared" si="30"/>
        <v>6502.2723924876318</v>
      </c>
      <c r="K160" s="3">
        <f t="shared" si="32"/>
        <v>757183.99013875704</v>
      </c>
      <c r="M160" s="4">
        <f t="shared" si="33"/>
        <v>6502.2723924876318</v>
      </c>
      <c r="N160" s="4">
        <f t="shared" si="34"/>
        <v>757183.99013875704</v>
      </c>
      <c r="O160" s="4">
        <f t="shared" si="35"/>
        <v>2388170.6485877382</v>
      </c>
    </row>
    <row r="161" spans="1:15" hidden="1" x14ac:dyDescent="0.25">
      <c r="A161" s="5"/>
      <c r="B161">
        <f t="shared" si="27"/>
        <v>148</v>
      </c>
      <c r="C161" s="3">
        <f t="shared" si="28"/>
        <v>0</v>
      </c>
      <c r="D161" s="3">
        <f t="shared" si="31"/>
        <v>0</v>
      </c>
      <c r="E161" s="3">
        <f t="shared" si="29"/>
        <v>0</v>
      </c>
      <c r="F161" s="3">
        <f t="shared" si="24"/>
        <v>0</v>
      </c>
      <c r="G161" s="3">
        <f t="shared" si="25"/>
        <v>0</v>
      </c>
      <c r="I161" s="3">
        <f t="shared" si="26"/>
        <v>1636423.2806438114</v>
      </c>
      <c r="J161" s="3">
        <f t="shared" si="30"/>
        <v>6523.9466337959257</v>
      </c>
      <c r="K161" s="3">
        <f t="shared" si="32"/>
        <v>763707.93677255302</v>
      </c>
      <c r="M161" s="4">
        <f t="shared" si="33"/>
        <v>6523.9466337959257</v>
      </c>
      <c r="N161" s="4">
        <f t="shared" si="34"/>
        <v>763707.93677255302</v>
      </c>
      <c r="O161" s="4">
        <f t="shared" si="35"/>
        <v>2400131.2174163647</v>
      </c>
    </row>
    <row r="162" spans="1:15" hidden="1" x14ac:dyDescent="0.25">
      <c r="A162" s="5"/>
      <c r="B162">
        <f t="shared" si="27"/>
        <v>149</v>
      </c>
      <c r="C162" s="3">
        <f t="shared" si="28"/>
        <v>0</v>
      </c>
      <c r="D162" s="3">
        <f t="shared" si="31"/>
        <v>0</v>
      </c>
      <c r="E162" s="3">
        <f t="shared" si="29"/>
        <v>0</v>
      </c>
      <c r="F162" s="3">
        <f t="shared" si="24"/>
        <v>0</v>
      </c>
      <c r="G162" s="3">
        <f t="shared" si="25"/>
        <v>0</v>
      </c>
      <c r="I162" s="3">
        <f t="shared" si="26"/>
        <v>1641878.0249126239</v>
      </c>
      <c r="J162" s="3">
        <f t="shared" si="30"/>
        <v>6545.693122575246</v>
      </c>
      <c r="K162" s="3">
        <f t="shared" si="32"/>
        <v>770253.62989512831</v>
      </c>
      <c r="M162" s="4">
        <f t="shared" si="33"/>
        <v>6545.693122575246</v>
      </c>
      <c r="N162" s="4">
        <f t="shared" si="34"/>
        <v>770253.62989512831</v>
      </c>
      <c r="O162" s="4">
        <f t="shared" si="35"/>
        <v>2412131.654807752</v>
      </c>
    </row>
    <row r="163" spans="1:15" hidden="1" x14ac:dyDescent="0.25">
      <c r="A163" s="5"/>
      <c r="B163">
        <f t="shared" si="27"/>
        <v>150</v>
      </c>
      <c r="C163" s="3">
        <f t="shared" si="28"/>
        <v>0</v>
      </c>
      <c r="D163" s="3">
        <f t="shared" si="31"/>
        <v>0</v>
      </c>
      <c r="E163" s="3">
        <f t="shared" si="29"/>
        <v>0</v>
      </c>
      <c r="F163" s="3">
        <f t="shared" si="24"/>
        <v>0</v>
      </c>
      <c r="G163" s="3">
        <f t="shared" si="25"/>
        <v>0</v>
      </c>
      <c r="I163" s="3">
        <f t="shared" si="26"/>
        <v>1647350.9516623332</v>
      </c>
      <c r="J163" s="3">
        <f t="shared" si="30"/>
        <v>6567.5120996504957</v>
      </c>
      <c r="K163" s="3">
        <f t="shared" si="32"/>
        <v>776821.14199477877</v>
      </c>
      <c r="M163" s="4">
        <f t="shared" si="33"/>
        <v>6567.5120996504957</v>
      </c>
      <c r="N163" s="4">
        <f t="shared" si="34"/>
        <v>776821.14199477877</v>
      </c>
      <c r="O163" s="4">
        <f t="shared" si="35"/>
        <v>2424172.0936571117</v>
      </c>
    </row>
    <row r="164" spans="1:15" hidden="1" x14ac:dyDescent="0.25">
      <c r="A164" s="5"/>
      <c r="B164">
        <f t="shared" si="27"/>
        <v>151</v>
      </c>
      <c r="C164" s="3">
        <f t="shared" si="28"/>
        <v>0</v>
      </c>
      <c r="D164" s="3">
        <f t="shared" si="31"/>
        <v>0</v>
      </c>
      <c r="E164" s="3">
        <f t="shared" si="29"/>
        <v>0</v>
      </c>
      <c r="F164" s="3">
        <f t="shared" si="24"/>
        <v>0</v>
      </c>
      <c r="G164" s="3">
        <f t="shared" si="25"/>
        <v>0</v>
      </c>
      <c r="I164" s="3">
        <f t="shared" si="26"/>
        <v>1652842.1215012076</v>
      </c>
      <c r="J164" s="3">
        <f t="shared" si="30"/>
        <v>6589.4038066493331</v>
      </c>
      <c r="K164" s="3">
        <f t="shared" si="32"/>
        <v>783410.54580142815</v>
      </c>
      <c r="M164" s="4">
        <f t="shared" si="33"/>
        <v>6589.4038066493331</v>
      </c>
      <c r="N164" s="4">
        <f t="shared" si="34"/>
        <v>783410.54580142815</v>
      </c>
      <c r="O164" s="4">
        <f t="shared" si="35"/>
        <v>2436252.6673026355</v>
      </c>
    </row>
    <row r="165" spans="1:15" hidden="1" x14ac:dyDescent="0.25">
      <c r="A165" s="5"/>
      <c r="B165">
        <f t="shared" si="27"/>
        <v>152</v>
      </c>
      <c r="C165" s="3">
        <f t="shared" si="28"/>
        <v>0</v>
      </c>
      <c r="D165" s="3">
        <f t="shared" si="31"/>
        <v>0</v>
      </c>
      <c r="E165" s="3">
        <f t="shared" si="29"/>
        <v>0</v>
      </c>
      <c r="F165" s="3">
        <f t="shared" si="24"/>
        <v>0</v>
      </c>
      <c r="G165" s="3">
        <f t="shared" si="25"/>
        <v>0</v>
      </c>
      <c r="I165" s="3">
        <f t="shared" si="26"/>
        <v>1658351.5952395452</v>
      </c>
      <c r="J165" s="3">
        <f t="shared" si="30"/>
        <v>6611.3684860048306</v>
      </c>
      <c r="K165" s="3">
        <f t="shared" si="32"/>
        <v>790021.91428743303</v>
      </c>
      <c r="M165" s="4">
        <f t="shared" si="33"/>
        <v>6611.3684860048306</v>
      </c>
      <c r="N165" s="4">
        <f t="shared" si="34"/>
        <v>790021.91428743303</v>
      </c>
      <c r="O165" s="4">
        <f t="shared" si="35"/>
        <v>2448373.5095269782</v>
      </c>
    </row>
    <row r="166" spans="1:15" hidden="1" x14ac:dyDescent="0.25">
      <c r="A166" s="5"/>
      <c r="B166">
        <f t="shared" si="27"/>
        <v>153</v>
      </c>
      <c r="C166" s="3">
        <f t="shared" si="28"/>
        <v>0</v>
      </c>
      <c r="D166" s="3">
        <f t="shared" si="31"/>
        <v>0</v>
      </c>
      <c r="E166" s="3">
        <f t="shared" si="29"/>
        <v>0</v>
      </c>
      <c r="F166" s="3">
        <f t="shared" si="24"/>
        <v>0</v>
      </c>
      <c r="G166" s="3">
        <f t="shared" si="25"/>
        <v>0</v>
      </c>
      <c r="I166" s="3">
        <f t="shared" si="26"/>
        <v>1663879.4338903439</v>
      </c>
      <c r="J166" s="3">
        <f t="shared" si="30"/>
        <v>6633.4063809581812</v>
      </c>
      <c r="K166" s="3">
        <f t="shared" si="32"/>
        <v>796655.32066839118</v>
      </c>
      <c r="M166" s="4">
        <f t="shared" si="33"/>
        <v>6633.4063809581812</v>
      </c>
      <c r="N166" s="4">
        <f t="shared" si="34"/>
        <v>796655.32066839118</v>
      </c>
      <c r="O166" s="4">
        <f t="shared" si="35"/>
        <v>2460534.7545587351</v>
      </c>
    </row>
    <row r="167" spans="1:15" hidden="1" x14ac:dyDescent="0.25">
      <c r="A167" s="5"/>
      <c r="B167">
        <f t="shared" si="27"/>
        <v>154</v>
      </c>
      <c r="C167" s="3">
        <f t="shared" si="28"/>
        <v>0</v>
      </c>
      <c r="D167" s="3">
        <f t="shared" si="31"/>
        <v>0</v>
      </c>
      <c r="E167" s="3">
        <f t="shared" si="29"/>
        <v>0</v>
      </c>
      <c r="F167" s="3">
        <f t="shared" si="24"/>
        <v>0</v>
      </c>
      <c r="G167" s="3">
        <f t="shared" si="25"/>
        <v>0</v>
      </c>
      <c r="I167" s="3">
        <f t="shared" si="26"/>
        <v>1669425.6986699782</v>
      </c>
      <c r="J167" s="3">
        <f t="shared" si="30"/>
        <v>6655.517735561376</v>
      </c>
      <c r="K167" s="3">
        <f t="shared" si="32"/>
        <v>803310.83840395254</v>
      </c>
      <c r="M167" s="4">
        <f t="shared" si="33"/>
        <v>6655.517735561376</v>
      </c>
      <c r="N167" s="4">
        <f t="shared" si="34"/>
        <v>803310.83840395254</v>
      </c>
      <c r="O167" s="4">
        <f t="shared" si="35"/>
        <v>2472736.5370739307</v>
      </c>
    </row>
    <row r="168" spans="1:15" hidden="1" x14ac:dyDescent="0.25">
      <c r="A168" s="5"/>
      <c r="B168">
        <f t="shared" si="27"/>
        <v>155</v>
      </c>
      <c r="C168" s="3">
        <f t="shared" si="28"/>
        <v>0</v>
      </c>
      <c r="D168" s="3">
        <f t="shared" si="31"/>
        <v>0</v>
      </c>
      <c r="E168" s="3">
        <f t="shared" si="29"/>
        <v>0</v>
      </c>
      <c r="F168" s="3">
        <f t="shared" si="24"/>
        <v>0</v>
      </c>
      <c r="G168" s="3">
        <f t="shared" si="25"/>
        <v>0</v>
      </c>
      <c r="I168" s="3">
        <f t="shared" si="26"/>
        <v>1674990.4509988783</v>
      </c>
      <c r="J168" s="3">
        <f t="shared" si="30"/>
        <v>6677.7027946799126</v>
      </c>
      <c r="K168" s="3">
        <f t="shared" si="32"/>
        <v>809988.54119863245</v>
      </c>
      <c r="M168" s="4">
        <f t="shared" si="33"/>
        <v>6677.7027946799126</v>
      </c>
      <c r="N168" s="4">
        <f t="shared" si="34"/>
        <v>809988.54119863245</v>
      </c>
      <c r="O168" s="4">
        <f t="shared" si="35"/>
        <v>2484978.9921975108</v>
      </c>
    </row>
    <row r="169" spans="1:15" x14ac:dyDescent="0.25">
      <c r="A169" s="5">
        <v>13</v>
      </c>
      <c r="B169">
        <f t="shared" si="27"/>
        <v>156</v>
      </c>
      <c r="C169" s="3">
        <f t="shared" si="28"/>
        <v>0</v>
      </c>
      <c r="D169" s="3">
        <f t="shared" si="31"/>
        <v>0</v>
      </c>
      <c r="E169" s="3">
        <f t="shared" si="29"/>
        <v>0</v>
      </c>
      <c r="F169" s="3">
        <f t="shared" si="24"/>
        <v>0</v>
      </c>
      <c r="G169" s="3">
        <f t="shared" si="25"/>
        <v>0</v>
      </c>
      <c r="I169" s="3">
        <f t="shared" si="26"/>
        <v>1680573.7525022083</v>
      </c>
      <c r="J169" s="3">
        <f t="shared" si="30"/>
        <v>6699.9618039955139</v>
      </c>
      <c r="K169" s="3">
        <f t="shared" si="32"/>
        <v>816688.50300262799</v>
      </c>
      <c r="M169" s="4">
        <f t="shared" si="33"/>
        <v>6699.9618039955139</v>
      </c>
      <c r="N169" s="4">
        <f t="shared" si="34"/>
        <v>816688.50300262799</v>
      </c>
      <c r="O169" s="4">
        <f t="shared" si="35"/>
        <v>2497262.2555048363</v>
      </c>
    </row>
    <row r="170" spans="1:15" hidden="1" x14ac:dyDescent="0.25">
      <c r="A170" s="5"/>
      <c r="B170">
        <f t="shared" si="27"/>
        <v>157</v>
      </c>
      <c r="C170" s="3">
        <f t="shared" si="28"/>
        <v>0</v>
      </c>
      <c r="D170" s="3">
        <f t="shared" si="31"/>
        <v>0</v>
      </c>
      <c r="E170" s="3">
        <f t="shared" si="29"/>
        <v>0</v>
      </c>
      <c r="F170" s="3">
        <f t="shared" ref="F170:F233" si="36">C170-E170</f>
        <v>0</v>
      </c>
      <c r="G170" s="3">
        <f t="shared" ref="G170:G233" si="37">G169-F170</f>
        <v>0</v>
      </c>
      <c r="I170" s="3">
        <f t="shared" si="26"/>
        <v>1686175.6650105489</v>
      </c>
      <c r="J170" s="3">
        <f t="shared" si="30"/>
        <v>6722.2950100088337</v>
      </c>
      <c r="K170" s="3">
        <f t="shared" si="32"/>
        <v>823410.79801263683</v>
      </c>
      <c r="M170" s="4">
        <f t="shared" si="33"/>
        <v>6722.2950100088337</v>
      </c>
      <c r="N170" s="4">
        <f t="shared" si="34"/>
        <v>823410.79801263683</v>
      </c>
      <c r="O170" s="4">
        <f t="shared" si="35"/>
        <v>2509586.4630231857</v>
      </c>
    </row>
    <row r="171" spans="1:15" hidden="1" x14ac:dyDescent="0.25">
      <c r="A171" s="5"/>
      <c r="B171">
        <f t="shared" si="27"/>
        <v>158</v>
      </c>
      <c r="C171" s="3">
        <f t="shared" si="28"/>
        <v>0</v>
      </c>
      <c r="D171" s="3">
        <f t="shared" si="31"/>
        <v>0</v>
      </c>
      <c r="E171" s="3">
        <f t="shared" si="29"/>
        <v>0</v>
      </c>
      <c r="F171" s="3">
        <f t="shared" si="36"/>
        <v>0</v>
      </c>
      <c r="G171" s="3">
        <f t="shared" si="37"/>
        <v>0</v>
      </c>
      <c r="I171" s="3">
        <f t="shared" si="26"/>
        <v>1691796.2505605842</v>
      </c>
      <c r="J171" s="3">
        <f t="shared" si="30"/>
        <v>6744.7026600421959</v>
      </c>
      <c r="K171" s="3">
        <f t="shared" si="32"/>
        <v>830155.50067267905</v>
      </c>
      <c r="M171" s="4">
        <f t="shared" si="33"/>
        <v>6744.7026600421959</v>
      </c>
      <c r="N171" s="4">
        <f t="shared" si="34"/>
        <v>830155.50067267905</v>
      </c>
      <c r="O171" s="4">
        <f t="shared" si="35"/>
        <v>2521951.7512332634</v>
      </c>
    </row>
    <row r="172" spans="1:15" hidden="1" x14ac:dyDescent="0.25">
      <c r="A172" s="5"/>
      <c r="B172">
        <f t="shared" si="27"/>
        <v>159</v>
      </c>
      <c r="C172" s="3">
        <f t="shared" si="28"/>
        <v>0</v>
      </c>
      <c r="D172" s="3">
        <f t="shared" si="31"/>
        <v>0</v>
      </c>
      <c r="E172" s="3">
        <f t="shared" si="29"/>
        <v>0</v>
      </c>
      <c r="F172" s="3">
        <f t="shared" si="36"/>
        <v>0</v>
      </c>
      <c r="G172" s="3">
        <f t="shared" si="37"/>
        <v>0</v>
      </c>
      <c r="I172" s="3">
        <f t="shared" si="26"/>
        <v>1697435.5713957865</v>
      </c>
      <c r="J172" s="3">
        <f t="shared" si="30"/>
        <v>6767.1850022423369</v>
      </c>
      <c r="K172" s="3">
        <f t="shared" si="32"/>
        <v>836922.68567492138</v>
      </c>
      <c r="M172" s="4">
        <f t="shared" si="33"/>
        <v>6767.1850022423369</v>
      </c>
      <c r="N172" s="4">
        <f t="shared" si="34"/>
        <v>836922.68567492138</v>
      </c>
      <c r="O172" s="4">
        <f t="shared" si="35"/>
        <v>2534358.2570707081</v>
      </c>
    </row>
    <row r="173" spans="1:15" hidden="1" x14ac:dyDescent="0.25">
      <c r="A173" s="5"/>
      <c r="B173">
        <f t="shared" si="27"/>
        <v>160</v>
      </c>
      <c r="C173" s="3">
        <f t="shared" si="28"/>
        <v>0</v>
      </c>
      <c r="D173" s="3">
        <f t="shared" si="31"/>
        <v>0</v>
      </c>
      <c r="E173" s="3">
        <f t="shared" si="29"/>
        <v>0</v>
      </c>
      <c r="F173" s="3">
        <f t="shared" si="36"/>
        <v>0</v>
      </c>
      <c r="G173" s="3">
        <f t="shared" si="37"/>
        <v>0</v>
      </c>
      <c r="I173" s="3">
        <f t="shared" si="26"/>
        <v>1703093.6899671059</v>
      </c>
      <c r="J173" s="3">
        <f t="shared" si="30"/>
        <v>6789.7422855831464</v>
      </c>
      <c r="K173" s="3">
        <f t="shared" si="32"/>
        <v>843712.42796050454</v>
      </c>
      <c r="M173" s="4">
        <f t="shared" si="33"/>
        <v>6789.7422855831464</v>
      </c>
      <c r="N173" s="4">
        <f t="shared" si="34"/>
        <v>843712.42796050454</v>
      </c>
      <c r="O173" s="4">
        <f t="shared" si="35"/>
        <v>2546806.1179276104</v>
      </c>
    </row>
    <row r="174" spans="1:15" hidden="1" x14ac:dyDescent="0.25">
      <c r="A174" s="5"/>
      <c r="B174">
        <f t="shared" si="27"/>
        <v>161</v>
      </c>
      <c r="C174" s="3">
        <f t="shared" si="28"/>
        <v>0</v>
      </c>
      <c r="D174" s="3">
        <f t="shared" si="31"/>
        <v>0</v>
      </c>
      <c r="E174" s="3">
        <f t="shared" si="29"/>
        <v>0</v>
      </c>
      <c r="F174" s="3">
        <f t="shared" si="36"/>
        <v>0</v>
      </c>
      <c r="G174" s="3">
        <f t="shared" si="37"/>
        <v>0</v>
      </c>
      <c r="I174" s="3">
        <f t="shared" si="26"/>
        <v>1708770.6689336633</v>
      </c>
      <c r="J174" s="3">
        <f t="shared" si="30"/>
        <v>6812.374759868424</v>
      </c>
      <c r="K174" s="3">
        <f t="shared" si="32"/>
        <v>850524.80272037291</v>
      </c>
      <c r="M174" s="4">
        <f t="shared" si="33"/>
        <v>6812.374759868424</v>
      </c>
      <c r="N174" s="4">
        <f t="shared" si="34"/>
        <v>850524.80272037291</v>
      </c>
      <c r="O174" s="4">
        <f t="shared" si="35"/>
        <v>2559295.4716540361</v>
      </c>
    </row>
    <row r="175" spans="1:15" hidden="1" x14ac:dyDescent="0.25">
      <c r="A175" s="5"/>
      <c r="B175">
        <f t="shared" si="27"/>
        <v>162</v>
      </c>
      <c r="C175" s="3">
        <f t="shared" si="28"/>
        <v>0</v>
      </c>
      <c r="D175" s="3">
        <f t="shared" si="31"/>
        <v>0</v>
      </c>
      <c r="E175" s="3">
        <f t="shared" si="29"/>
        <v>0</v>
      </c>
      <c r="F175" s="3">
        <f t="shared" si="36"/>
        <v>0</v>
      </c>
      <c r="G175" s="3">
        <f t="shared" si="37"/>
        <v>0</v>
      </c>
      <c r="I175" s="3">
        <f t="shared" si="26"/>
        <v>1714466.5711634422</v>
      </c>
      <c r="J175" s="3">
        <f t="shared" si="30"/>
        <v>6835.0826757346531</v>
      </c>
      <c r="K175" s="3">
        <f t="shared" si="32"/>
        <v>857359.88539610757</v>
      </c>
      <c r="M175" s="4">
        <f t="shared" si="33"/>
        <v>6835.0826757346531</v>
      </c>
      <c r="N175" s="4">
        <f t="shared" si="34"/>
        <v>857359.88539610757</v>
      </c>
      <c r="O175" s="4">
        <f t="shared" si="35"/>
        <v>2571826.45655955</v>
      </c>
    </row>
    <row r="176" spans="1:15" hidden="1" x14ac:dyDescent="0.25">
      <c r="A176" s="5"/>
      <c r="B176">
        <f t="shared" si="27"/>
        <v>163</v>
      </c>
      <c r="C176" s="3">
        <f t="shared" si="28"/>
        <v>0</v>
      </c>
      <c r="D176" s="3">
        <f t="shared" si="31"/>
        <v>0</v>
      </c>
      <c r="E176" s="3">
        <f t="shared" si="29"/>
        <v>0</v>
      </c>
      <c r="F176" s="3">
        <f t="shared" si="36"/>
        <v>0</v>
      </c>
      <c r="G176" s="3">
        <f t="shared" si="37"/>
        <v>0</v>
      </c>
      <c r="I176" s="3">
        <f t="shared" si="26"/>
        <v>1720181.4597339875</v>
      </c>
      <c r="J176" s="3">
        <f t="shared" si="30"/>
        <v>6857.8662846537691</v>
      </c>
      <c r="K176" s="3">
        <f t="shared" si="32"/>
        <v>864217.75168076134</v>
      </c>
      <c r="M176" s="4">
        <f t="shared" si="33"/>
        <v>6857.8662846537691</v>
      </c>
      <c r="N176" s="4">
        <f t="shared" si="34"/>
        <v>864217.75168076134</v>
      </c>
      <c r="O176" s="4">
        <f t="shared" si="35"/>
        <v>2584399.2114147488</v>
      </c>
    </row>
    <row r="177" spans="1:15" hidden="1" x14ac:dyDescent="0.25">
      <c r="A177" s="5"/>
      <c r="B177">
        <f t="shared" si="27"/>
        <v>164</v>
      </c>
      <c r="C177" s="3">
        <f t="shared" si="28"/>
        <v>0</v>
      </c>
      <c r="D177" s="3">
        <f t="shared" si="31"/>
        <v>0</v>
      </c>
      <c r="E177" s="3">
        <f t="shared" si="29"/>
        <v>0</v>
      </c>
      <c r="F177" s="3">
        <f t="shared" si="36"/>
        <v>0</v>
      </c>
      <c r="G177" s="3">
        <f t="shared" si="37"/>
        <v>0</v>
      </c>
      <c r="I177" s="3">
        <f t="shared" si="26"/>
        <v>1725915.3979331004</v>
      </c>
      <c r="J177" s="3">
        <f t="shared" si="30"/>
        <v>6880.7258389359504</v>
      </c>
      <c r="K177" s="3">
        <f t="shared" si="32"/>
        <v>871098.47751969728</v>
      </c>
      <c r="M177" s="4">
        <f t="shared" si="33"/>
        <v>6880.7258389359504</v>
      </c>
      <c r="N177" s="4">
        <f t="shared" si="34"/>
        <v>871098.47751969728</v>
      </c>
      <c r="O177" s="4">
        <f t="shared" si="35"/>
        <v>2597013.8754527979</v>
      </c>
    </row>
    <row r="178" spans="1:15" hidden="1" x14ac:dyDescent="0.25">
      <c r="A178" s="5"/>
      <c r="B178">
        <f t="shared" si="27"/>
        <v>165</v>
      </c>
      <c r="C178" s="3">
        <f t="shared" si="28"/>
        <v>0</v>
      </c>
      <c r="D178" s="3">
        <f t="shared" si="31"/>
        <v>0</v>
      </c>
      <c r="E178" s="3">
        <f t="shared" si="29"/>
        <v>0</v>
      </c>
      <c r="F178" s="3">
        <f t="shared" si="36"/>
        <v>0</v>
      </c>
      <c r="G178" s="3">
        <f t="shared" si="37"/>
        <v>0</v>
      </c>
      <c r="I178" s="3">
        <f t="shared" si="26"/>
        <v>1731668.4492595443</v>
      </c>
      <c r="J178" s="3">
        <f t="shared" si="30"/>
        <v>6903.6615917324016</v>
      </c>
      <c r="K178" s="3">
        <f t="shared" si="32"/>
        <v>878002.13911142969</v>
      </c>
      <c r="M178" s="4">
        <f t="shared" si="33"/>
        <v>6903.6615917324016</v>
      </c>
      <c r="N178" s="4">
        <f t="shared" si="34"/>
        <v>878002.13911142969</v>
      </c>
      <c r="O178" s="4">
        <f t="shared" si="35"/>
        <v>2609670.5883709742</v>
      </c>
    </row>
    <row r="179" spans="1:15" hidden="1" x14ac:dyDescent="0.25">
      <c r="A179" s="5"/>
      <c r="B179">
        <f t="shared" si="27"/>
        <v>166</v>
      </c>
      <c r="C179" s="3">
        <f t="shared" si="28"/>
        <v>0</v>
      </c>
      <c r="D179" s="3">
        <f t="shared" si="31"/>
        <v>0</v>
      </c>
      <c r="E179" s="3">
        <f t="shared" si="29"/>
        <v>0</v>
      </c>
      <c r="F179" s="3">
        <f t="shared" si="36"/>
        <v>0</v>
      </c>
      <c r="G179" s="3">
        <f t="shared" si="37"/>
        <v>0</v>
      </c>
      <c r="I179" s="3">
        <f t="shared" si="26"/>
        <v>1737440.6774237433</v>
      </c>
      <c r="J179" s="3">
        <f t="shared" si="30"/>
        <v>6926.6737970381773</v>
      </c>
      <c r="K179" s="3">
        <f t="shared" si="32"/>
        <v>884928.81290846784</v>
      </c>
      <c r="M179" s="4">
        <f t="shared" si="33"/>
        <v>6926.6737970381773</v>
      </c>
      <c r="N179" s="4">
        <f t="shared" si="34"/>
        <v>884928.81290846784</v>
      </c>
      <c r="O179" s="4">
        <f t="shared" si="35"/>
        <v>2622369.4903322114</v>
      </c>
    </row>
    <row r="180" spans="1:15" hidden="1" x14ac:dyDescent="0.25">
      <c r="A180" s="5"/>
      <c r="B180">
        <f t="shared" si="27"/>
        <v>167</v>
      </c>
      <c r="C180" s="3">
        <f t="shared" si="28"/>
        <v>0</v>
      </c>
      <c r="D180" s="3">
        <f t="shared" si="31"/>
        <v>0</v>
      </c>
      <c r="E180" s="3">
        <f t="shared" si="29"/>
        <v>0</v>
      </c>
      <c r="F180" s="3">
        <f t="shared" si="36"/>
        <v>0</v>
      </c>
      <c r="G180" s="3">
        <f t="shared" si="37"/>
        <v>0</v>
      </c>
      <c r="I180" s="3">
        <f t="shared" si="26"/>
        <v>1743232.1463484894</v>
      </c>
      <c r="J180" s="3">
        <f t="shared" si="30"/>
        <v>6949.7627096949736</v>
      </c>
      <c r="K180" s="3">
        <f t="shared" si="32"/>
        <v>891878.57561816287</v>
      </c>
      <c r="M180" s="4">
        <f t="shared" si="33"/>
        <v>6949.7627096949736</v>
      </c>
      <c r="N180" s="4">
        <f t="shared" si="34"/>
        <v>891878.57561816287</v>
      </c>
      <c r="O180" s="4">
        <f t="shared" si="35"/>
        <v>2635110.7219666522</v>
      </c>
    </row>
    <row r="181" spans="1:15" x14ac:dyDescent="0.25">
      <c r="A181" s="5">
        <v>14</v>
      </c>
      <c r="B181">
        <f t="shared" si="27"/>
        <v>168</v>
      </c>
      <c r="C181" s="3">
        <f t="shared" si="28"/>
        <v>0</v>
      </c>
      <c r="D181" s="3">
        <f t="shared" si="31"/>
        <v>0</v>
      </c>
      <c r="E181" s="3">
        <f t="shared" si="29"/>
        <v>0</v>
      </c>
      <c r="F181" s="3">
        <f t="shared" si="36"/>
        <v>0</v>
      </c>
      <c r="G181" s="3">
        <f t="shared" si="37"/>
        <v>0</v>
      </c>
      <c r="I181" s="3">
        <f t="shared" si="26"/>
        <v>1749042.9201696506</v>
      </c>
      <c r="J181" s="3">
        <f t="shared" si="30"/>
        <v>6972.9285853939582</v>
      </c>
      <c r="K181" s="3">
        <f t="shared" si="32"/>
        <v>898851.5042035568</v>
      </c>
      <c r="M181" s="4">
        <f t="shared" si="33"/>
        <v>6972.9285853939582</v>
      </c>
      <c r="N181" s="4">
        <f t="shared" si="34"/>
        <v>898851.5042035568</v>
      </c>
      <c r="O181" s="4">
        <f t="shared" si="35"/>
        <v>2647894.4243732076</v>
      </c>
    </row>
    <row r="182" spans="1:15" hidden="1" x14ac:dyDescent="0.25">
      <c r="A182" s="5"/>
      <c r="B182">
        <f t="shared" si="27"/>
        <v>169</v>
      </c>
      <c r="C182" s="3">
        <f t="shared" si="28"/>
        <v>0</v>
      </c>
      <c r="D182" s="3">
        <f t="shared" si="31"/>
        <v>0</v>
      </c>
      <c r="E182" s="3">
        <f t="shared" si="29"/>
        <v>0</v>
      </c>
      <c r="F182" s="3">
        <f t="shared" si="36"/>
        <v>0</v>
      </c>
      <c r="G182" s="3">
        <f t="shared" si="37"/>
        <v>0</v>
      </c>
      <c r="I182" s="3">
        <f t="shared" si="26"/>
        <v>1754873.0632368829</v>
      </c>
      <c r="J182" s="3">
        <f t="shared" si="30"/>
        <v>6996.1716806786026</v>
      </c>
      <c r="K182" s="3">
        <f t="shared" si="32"/>
        <v>905847.67588423542</v>
      </c>
      <c r="M182" s="4">
        <f t="shared" si="33"/>
        <v>6996.1716806786026</v>
      </c>
      <c r="N182" s="4">
        <f t="shared" si="34"/>
        <v>905847.67588423542</v>
      </c>
      <c r="O182" s="4">
        <f t="shared" si="35"/>
        <v>2660720.7391211186</v>
      </c>
    </row>
    <row r="183" spans="1:15" hidden="1" x14ac:dyDescent="0.25">
      <c r="A183" s="5"/>
      <c r="B183">
        <f t="shared" si="27"/>
        <v>170</v>
      </c>
      <c r="C183" s="3">
        <f t="shared" si="28"/>
        <v>0</v>
      </c>
      <c r="D183" s="3">
        <f t="shared" si="31"/>
        <v>0</v>
      </c>
      <c r="E183" s="3">
        <f t="shared" si="29"/>
        <v>0</v>
      </c>
      <c r="F183" s="3">
        <f t="shared" si="36"/>
        <v>0</v>
      </c>
      <c r="G183" s="3">
        <f t="shared" si="37"/>
        <v>0</v>
      </c>
      <c r="I183" s="3">
        <f t="shared" si="26"/>
        <v>1760722.6401143398</v>
      </c>
      <c r="J183" s="3">
        <f t="shared" si="30"/>
        <v>7019.4922529475316</v>
      </c>
      <c r="K183" s="3">
        <f t="shared" si="32"/>
        <v>912867.16813718295</v>
      </c>
      <c r="M183" s="4">
        <f t="shared" si="33"/>
        <v>7019.4922529475316</v>
      </c>
      <c r="N183" s="4">
        <f t="shared" si="34"/>
        <v>912867.16813718295</v>
      </c>
      <c r="O183" s="4">
        <f t="shared" si="35"/>
        <v>2673589.8082515225</v>
      </c>
    </row>
    <row r="184" spans="1:15" hidden="1" x14ac:dyDescent="0.25">
      <c r="A184" s="5"/>
      <c r="B184">
        <f t="shared" si="27"/>
        <v>171</v>
      </c>
      <c r="C184" s="3">
        <f t="shared" si="28"/>
        <v>0</v>
      </c>
      <c r="D184" s="3">
        <f t="shared" si="31"/>
        <v>0</v>
      </c>
      <c r="E184" s="3">
        <f t="shared" si="29"/>
        <v>0</v>
      </c>
      <c r="F184" s="3">
        <f t="shared" si="36"/>
        <v>0</v>
      </c>
      <c r="G184" s="3">
        <f t="shared" si="37"/>
        <v>0</v>
      </c>
      <c r="I184" s="3">
        <f t="shared" si="26"/>
        <v>1766591.7155813877</v>
      </c>
      <c r="J184" s="3">
        <f t="shared" si="30"/>
        <v>7042.8905604573592</v>
      </c>
      <c r="K184" s="3">
        <f t="shared" si="32"/>
        <v>919910.05869764031</v>
      </c>
      <c r="M184" s="4">
        <f t="shared" si="33"/>
        <v>7042.8905604573592</v>
      </c>
      <c r="N184" s="4">
        <f t="shared" si="34"/>
        <v>919910.05869764031</v>
      </c>
      <c r="O184" s="4">
        <f t="shared" si="35"/>
        <v>2686501.7742790282</v>
      </c>
    </row>
    <row r="185" spans="1:15" hidden="1" x14ac:dyDescent="0.25">
      <c r="A185" s="5"/>
      <c r="B185">
        <f t="shared" si="27"/>
        <v>172</v>
      </c>
      <c r="C185" s="3">
        <f t="shared" si="28"/>
        <v>0</v>
      </c>
      <c r="D185" s="3">
        <f t="shared" si="31"/>
        <v>0</v>
      </c>
      <c r="E185" s="3">
        <f t="shared" si="29"/>
        <v>0</v>
      </c>
      <c r="F185" s="3">
        <f t="shared" si="36"/>
        <v>0</v>
      </c>
      <c r="G185" s="3">
        <f t="shared" si="37"/>
        <v>0</v>
      </c>
      <c r="I185" s="3">
        <f t="shared" si="26"/>
        <v>1772480.3546333255</v>
      </c>
      <c r="J185" s="3">
        <f t="shared" si="30"/>
        <v>7066.3668623255508</v>
      </c>
      <c r="K185" s="3">
        <f t="shared" si="32"/>
        <v>926976.42555996589</v>
      </c>
      <c r="M185" s="4">
        <f t="shared" si="33"/>
        <v>7066.3668623255508</v>
      </c>
      <c r="N185" s="4">
        <f t="shared" si="34"/>
        <v>926976.42555996589</v>
      </c>
      <c r="O185" s="4">
        <f t="shared" si="35"/>
        <v>2699456.7801932916</v>
      </c>
    </row>
    <row r="186" spans="1:15" hidden="1" x14ac:dyDescent="0.25">
      <c r="A186" s="5"/>
      <c r="B186">
        <f t="shared" si="27"/>
        <v>173</v>
      </c>
      <c r="C186" s="3">
        <f t="shared" si="28"/>
        <v>0</v>
      </c>
      <c r="D186" s="3">
        <f t="shared" si="31"/>
        <v>0</v>
      </c>
      <c r="E186" s="3">
        <f t="shared" si="29"/>
        <v>0</v>
      </c>
      <c r="F186" s="3">
        <f t="shared" si="36"/>
        <v>0</v>
      </c>
      <c r="G186" s="3">
        <f t="shared" si="37"/>
        <v>0</v>
      </c>
      <c r="I186" s="3">
        <f t="shared" si="26"/>
        <v>1778388.6224821033</v>
      </c>
      <c r="J186" s="3">
        <f t="shared" si="30"/>
        <v>7089.9214185333021</v>
      </c>
      <c r="K186" s="3">
        <f t="shared" si="32"/>
        <v>934066.3469784992</v>
      </c>
      <c r="M186" s="4">
        <f t="shared" si="33"/>
        <v>7089.9214185333021</v>
      </c>
      <c r="N186" s="4">
        <f t="shared" si="34"/>
        <v>934066.3469784992</v>
      </c>
      <c r="O186" s="4">
        <f t="shared" si="35"/>
        <v>2712454.9694606024</v>
      </c>
    </row>
    <row r="187" spans="1:15" hidden="1" x14ac:dyDescent="0.25">
      <c r="A187" s="5"/>
      <c r="B187">
        <f t="shared" si="27"/>
        <v>174</v>
      </c>
      <c r="C187" s="3">
        <f t="shared" si="28"/>
        <v>0</v>
      </c>
      <c r="D187" s="3">
        <f t="shared" si="31"/>
        <v>0</v>
      </c>
      <c r="E187" s="3">
        <f t="shared" si="29"/>
        <v>0</v>
      </c>
      <c r="F187" s="3">
        <f t="shared" si="36"/>
        <v>0</v>
      </c>
      <c r="G187" s="3">
        <f t="shared" si="37"/>
        <v>0</v>
      </c>
      <c r="I187" s="3">
        <f t="shared" si="26"/>
        <v>1784316.5845570439</v>
      </c>
      <c r="J187" s="3">
        <f t="shared" si="30"/>
        <v>7113.5544899284132</v>
      </c>
      <c r="K187" s="3">
        <f t="shared" si="32"/>
        <v>941179.90146842762</v>
      </c>
      <c r="M187" s="4">
        <f t="shared" si="33"/>
        <v>7113.5544899284132</v>
      </c>
      <c r="N187" s="4">
        <f t="shared" si="34"/>
        <v>941179.90146842762</v>
      </c>
      <c r="O187" s="4">
        <f t="shared" si="35"/>
        <v>2725496.4860254712</v>
      </c>
    </row>
    <row r="188" spans="1:15" hidden="1" x14ac:dyDescent="0.25">
      <c r="A188" s="5"/>
      <c r="B188">
        <f t="shared" si="27"/>
        <v>175</v>
      </c>
      <c r="C188" s="3">
        <f t="shared" si="28"/>
        <v>0</v>
      </c>
      <c r="D188" s="3">
        <f t="shared" si="31"/>
        <v>0</v>
      </c>
      <c r="E188" s="3">
        <f t="shared" si="29"/>
        <v>0</v>
      </c>
      <c r="F188" s="3">
        <f t="shared" si="36"/>
        <v>0</v>
      </c>
      <c r="G188" s="3">
        <f t="shared" si="37"/>
        <v>0</v>
      </c>
      <c r="I188" s="3">
        <f t="shared" si="26"/>
        <v>1790264.3065055679</v>
      </c>
      <c r="J188" s="3">
        <f t="shared" si="30"/>
        <v>7137.2663382281753</v>
      </c>
      <c r="K188" s="3">
        <f t="shared" si="32"/>
        <v>948317.16780665575</v>
      </c>
      <c r="M188" s="4">
        <f t="shared" si="33"/>
        <v>7137.2663382281753</v>
      </c>
      <c r="N188" s="4">
        <f t="shared" si="34"/>
        <v>948317.16780665575</v>
      </c>
      <c r="O188" s="4">
        <f t="shared" si="35"/>
        <v>2738581.4743122235</v>
      </c>
    </row>
    <row r="189" spans="1:15" hidden="1" x14ac:dyDescent="0.25">
      <c r="A189" s="5"/>
      <c r="B189">
        <f t="shared" si="27"/>
        <v>176</v>
      </c>
      <c r="C189" s="3">
        <f t="shared" si="28"/>
        <v>0</v>
      </c>
      <c r="D189" s="3">
        <f t="shared" si="31"/>
        <v>0</v>
      </c>
      <c r="E189" s="3">
        <f t="shared" si="29"/>
        <v>0</v>
      </c>
      <c r="F189" s="3">
        <f t="shared" si="36"/>
        <v>0</v>
      </c>
      <c r="G189" s="3">
        <f t="shared" si="37"/>
        <v>0</v>
      </c>
      <c r="I189" s="3">
        <f t="shared" si="26"/>
        <v>1796231.8541939198</v>
      </c>
      <c r="J189" s="3">
        <f t="shared" si="30"/>
        <v>7161.0572260222716</v>
      </c>
      <c r="K189" s="3">
        <f t="shared" si="32"/>
        <v>955478.22503267799</v>
      </c>
      <c r="M189" s="4">
        <f t="shared" si="33"/>
        <v>7161.0572260222716</v>
      </c>
      <c r="N189" s="4">
        <f t="shared" si="34"/>
        <v>955478.22503267799</v>
      </c>
      <c r="O189" s="4">
        <f t="shared" si="35"/>
        <v>2751710.0792265977</v>
      </c>
    </row>
    <row r="190" spans="1:15" hidden="1" x14ac:dyDescent="0.25">
      <c r="A190" s="5"/>
      <c r="B190">
        <f t="shared" si="27"/>
        <v>177</v>
      </c>
      <c r="C190" s="3">
        <f t="shared" si="28"/>
        <v>0</v>
      </c>
      <c r="D190" s="3">
        <f t="shared" si="31"/>
        <v>0</v>
      </c>
      <c r="E190" s="3">
        <f t="shared" si="29"/>
        <v>0</v>
      </c>
      <c r="F190" s="3">
        <f t="shared" si="36"/>
        <v>0</v>
      </c>
      <c r="G190" s="3">
        <f t="shared" si="37"/>
        <v>0</v>
      </c>
      <c r="I190" s="3">
        <f t="shared" si="26"/>
        <v>1802219.2937078997</v>
      </c>
      <c r="J190" s="3">
        <f t="shared" si="30"/>
        <v>7184.9274167756794</v>
      </c>
      <c r="K190" s="3">
        <f t="shared" si="32"/>
        <v>962663.15244945372</v>
      </c>
      <c r="M190" s="4">
        <f t="shared" si="33"/>
        <v>7184.9274167756794</v>
      </c>
      <c r="N190" s="4">
        <f t="shared" si="34"/>
        <v>962663.15244945372</v>
      </c>
      <c r="O190" s="4">
        <f t="shared" si="35"/>
        <v>2764882.4461573535</v>
      </c>
    </row>
    <row r="191" spans="1:15" hidden="1" x14ac:dyDescent="0.25">
      <c r="A191" s="5"/>
      <c r="B191">
        <f t="shared" si="27"/>
        <v>178</v>
      </c>
      <c r="C191" s="3">
        <f t="shared" si="28"/>
        <v>0</v>
      </c>
      <c r="D191" s="3">
        <f t="shared" si="31"/>
        <v>0</v>
      </c>
      <c r="E191" s="3">
        <f t="shared" si="29"/>
        <v>0</v>
      </c>
      <c r="F191" s="3">
        <f t="shared" si="36"/>
        <v>0</v>
      </c>
      <c r="G191" s="3">
        <f t="shared" si="37"/>
        <v>0</v>
      </c>
      <c r="I191" s="3">
        <f t="shared" si="26"/>
        <v>1808226.691353593</v>
      </c>
      <c r="J191" s="3">
        <f t="shared" si="30"/>
        <v>7208.8771748315994</v>
      </c>
      <c r="K191" s="3">
        <f t="shared" si="32"/>
        <v>969872.02962428529</v>
      </c>
      <c r="M191" s="4">
        <f t="shared" si="33"/>
        <v>7208.8771748315994</v>
      </c>
      <c r="N191" s="4">
        <f t="shared" si="34"/>
        <v>969872.02962428529</v>
      </c>
      <c r="O191" s="4">
        <f t="shared" si="35"/>
        <v>2778098.7209778782</v>
      </c>
    </row>
    <row r="192" spans="1:15" hidden="1" x14ac:dyDescent="0.25">
      <c r="A192" s="5"/>
      <c r="B192">
        <f t="shared" si="27"/>
        <v>179</v>
      </c>
      <c r="C192" s="3">
        <f t="shared" si="28"/>
        <v>0</v>
      </c>
      <c r="D192" s="3">
        <f t="shared" si="31"/>
        <v>0</v>
      </c>
      <c r="E192" s="3">
        <f t="shared" si="29"/>
        <v>0</v>
      </c>
      <c r="F192" s="3">
        <f t="shared" si="36"/>
        <v>0</v>
      </c>
      <c r="G192" s="3">
        <f t="shared" si="37"/>
        <v>0</v>
      </c>
      <c r="I192" s="3">
        <f t="shared" si="26"/>
        <v>1814254.1136581053</v>
      </c>
      <c r="J192" s="3">
        <f t="shared" si="30"/>
        <v>7232.9067654143719</v>
      </c>
      <c r="K192" s="3">
        <f t="shared" si="32"/>
        <v>977104.93638969969</v>
      </c>
      <c r="M192" s="4">
        <f t="shared" si="33"/>
        <v>7232.9067654143719</v>
      </c>
      <c r="N192" s="4">
        <f t="shared" si="34"/>
        <v>977104.93638969969</v>
      </c>
      <c r="O192" s="4">
        <f t="shared" si="35"/>
        <v>2791359.0500478051</v>
      </c>
    </row>
    <row r="193" spans="1:15" x14ac:dyDescent="0.25">
      <c r="A193" s="5">
        <v>15</v>
      </c>
      <c r="B193">
        <f t="shared" si="27"/>
        <v>180</v>
      </c>
      <c r="C193" s="3">
        <f t="shared" si="28"/>
        <v>0</v>
      </c>
      <c r="D193" s="3">
        <f t="shared" si="31"/>
        <v>0</v>
      </c>
      <c r="E193" s="3">
        <f t="shared" si="29"/>
        <v>0</v>
      </c>
      <c r="F193" s="3">
        <f t="shared" si="36"/>
        <v>0</v>
      </c>
      <c r="G193" s="3">
        <f t="shared" si="37"/>
        <v>0</v>
      </c>
      <c r="I193" s="3">
        <f t="shared" si="26"/>
        <v>1820301.6273702988</v>
      </c>
      <c r="J193" s="3">
        <f t="shared" si="30"/>
        <v>7257.0164546324213</v>
      </c>
      <c r="K193" s="3">
        <f t="shared" si="32"/>
        <v>984361.95284433209</v>
      </c>
      <c r="M193" s="4">
        <f t="shared" si="33"/>
        <v>7257.0164546324213</v>
      </c>
      <c r="N193" s="4">
        <f t="shared" si="34"/>
        <v>984361.95284433209</v>
      </c>
      <c r="O193" s="4">
        <f t="shared" si="35"/>
        <v>2804663.5802146308</v>
      </c>
    </row>
    <row r="194" spans="1:15" hidden="1" x14ac:dyDescent="0.25">
      <c r="A194" s="5"/>
      <c r="B194">
        <f t="shared" si="27"/>
        <v>181</v>
      </c>
      <c r="C194" s="3">
        <f t="shared" si="28"/>
        <v>0</v>
      </c>
      <c r="D194" s="3">
        <f t="shared" si="31"/>
        <v>0</v>
      </c>
      <c r="E194" s="3">
        <f t="shared" si="29"/>
        <v>0</v>
      </c>
      <c r="F194" s="3">
        <f t="shared" si="36"/>
        <v>0</v>
      </c>
      <c r="G194" s="3">
        <f t="shared" si="37"/>
        <v>0</v>
      </c>
      <c r="I194" s="3">
        <f t="shared" si="26"/>
        <v>1826369.2994615333</v>
      </c>
      <c r="J194" s="3">
        <f t="shared" si="30"/>
        <v>7281.2065094811951</v>
      </c>
      <c r="K194" s="3">
        <f t="shared" si="32"/>
        <v>991643.15935381327</v>
      </c>
      <c r="M194" s="4">
        <f t="shared" si="33"/>
        <v>7281.2065094811951</v>
      </c>
      <c r="N194" s="4">
        <f t="shared" si="34"/>
        <v>991643.15935381327</v>
      </c>
      <c r="O194" s="4">
        <f t="shared" si="35"/>
        <v>2818012.4588153465</v>
      </c>
    </row>
    <row r="195" spans="1:15" hidden="1" x14ac:dyDescent="0.25">
      <c r="A195" s="5"/>
      <c r="B195">
        <f t="shared" si="27"/>
        <v>182</v>
      </c>
      <c r="C195" s="3">
        <f t="shared" si="28"/>
        <v>0</v>
      </c>
      <c r="D195" s="3">
        <f t="shared" si="31"/>
        <v>0</v>
      </c>
      <c r="E195" s="3">
        <f t="shared" si="29"/>
        <v>0</v>
      </c>
      <c r="F195" s="3">
        <f t="shared" si="36"/>
        <v>0</v>
      </c>
      <c r="G195" s="3">
        <f t="shared" si="37"/>
        <v>0</v>
      </c>
      <c r="I195" s="3">
        <f t="shared" si="26"/>
        <v>1832457.1971264053</v>
      </c>
      <c r="J195" s="3">
        <f t="shared" si="30"/>
        <v>7305.4771978461331</v>
      </c>
      <c r="K195" s="3">
        <f t="shared" si="32"/>
        <v>998948.63655165944</v>
      </c>
      <c r="M195" s="4">
        <f t="shared" si="33"/>
        <v>7305.4771978461331</v>
      </c>
      <c r="N195" s="4">
        <f t="shared" si="34"/>
        <v>998948.63655165944</v>
      </c>
      <c r="O195" s="4">
        <f t="shared" si="35"/>
        <v>2831405.8336780649</v>
      </c>
    </row>
    <row r="196" spans="1:15" hidden="1" x14ac:dyDescent="0.25">
      <c r="A196" s="5"/>
      <c r="B196">
        <f t="shared" si="27"/>
        <v>183</v>
      </c>
      <c r="C196" s="3">
        <f t="shared" si="28"/>
        <v>0</v>
      </c>
      <c r="D196" s="3">
        <f t="shared" si="31"/>
        <v>0</v>
      </c>
      <c r="E196" s="3">
        <f t="shared" si="29"/>
        <v>0</v>
      </c>
      <c r="F196" s="3">
        <f t="shared" si="36"/>
        <v>0</v>
      </c>
      <c r="G196" s="3">
        <f t="shared" si="37"/>
        <v>0</v>
      </c>
      <c r="I196" s="3">
        <f t="shared" si="26"/>
        <v>1838565.3877834936</v>
      </c>
      <c r="J196" s="3">
        <f t="shared" si="30"/>
        <v>7329.8287885056216</v>
      </c>
      <c r="K196" s="3">
        <f t="shared" si="32"/>
        <v>1006278.4653401651</v>
      </c>
      <c r="M196" s="4">
        <f t="shared" si="33"/>
        <v>7329.8287885056216</v>
      </c>
      <c r="N196" s="4">
        <f t="shared" si="34"/>
        <v>1006278.4653401651</v>
      </c>
      <c r="O196" s="4">
        <f t="shared" si="35"/>
        <v>2844843.8531236588</v>
      </c>
    </row>
    <row r="197" spans="1:15" hidden="1" x14ac:dyDescent="0.25">
      <c r="A197" s="5"/>
      <c r="B197">
        <f t="shared" si="27"/>
        <v>184</v>
      </c>
      <c r="C197" s="3">
        <f t="shared" si="28"/>
        <v>0</v>
      </c>
      <c r="D197" s="3">
        <f t="shared" si="31"/>
        <v>0</v>
      </c>
      <c r="E197" s="3">
        <f t="shared" si="29"/>
        <v>0</v>
      </c>
      <c r="F197" s="3">
        <f t="shared" si="36"/>
        <v>0</v>
      </c>
      <c r="G197" s="3">
        <f t="shared" si="37"/>
        <v>0</v>
      </c>
      <c r="I197" s="3">
        <f t="shared" si="26"/>
        <v>1844693.9390761051</v>
      </c>
      <c r="J197" s="3">
        <f t="shared" si="30"/>
        <v>7354.2615511339745</v>
      </c>
      <c r="K197" s="3">
        <f t="shared" si="32"/>
        <v>1013632.726891299</v>
      </c>
      <c r="M197" s="4">
        <f t="shared" si="33"/>
        <v>7354.2615511339745</v>
      </c>
      <c r="N197" s="4">
        <f t="shared" si="34"/>
        <v>1013632.726891299</v>
      </c>
      <c r="O197" s="4">
        <f t="shared" si="35"/>
        <v>2858326.6659674039</v>
      </c>
    </row>
    <row r="198" spans="1:15" hidden="1" x14ac:dyDescent="0.25">
      <c r="A198" s="5"/>
      <c r="B198">
        <f t="shared" si="27"/>
        <v>185</v>
      </c>
      <c r="C198" s="3">
        <f t="shared" si="28"/>
        <v>0</v>
      </c>
      <c r="D198" s="3">
        <f t="shared" si="31"/>
        <v>0</v>
      </c>
      <c r="E198" s="3">
        <f t="shared" si="29"/>
        <v>0</v>
      </c>
      <c r="F198" s="3">
        <f t="shared" si="36"/>
        <v>0</v>
      </c>
      <c r="G198" s="3">
        <f t="shared" si="37"/>
        <v>0</v>
      </c>
      <c r="I198" s="3">
        <f t="shared" si="26"/>
        <v>1850842.9188730256</v>
      </c>
      <c r="J198" s="3">
        <f t="shared" si="30"/>
        <v>7378.7757563044206</v>
      </c>
      <c r="K198" s="3">
        <f t="shared" si="32"/>
        <v>1021011.5026476034</v>
      </c>
      <c r="M198" s="4">
        <f t="shared" si="33"/>
        <v>7378.7757563044206</v>
      </c>
      <c r="N198" s="4">
        <f t="shared" si="34"/>
        <v>1021011.5026476034</v>
      </c>
      <c r="O198" s="4">
        <f t="shared" si="35"/>
        <v>2871854.421520629</v>
      </c>
    </row>
    <row r="199" spans="1:15" hidden="1" x14ac:dyDescent="0.25">
      <c r="A199" s="5"/>
      <c r="B199">
        <f t="shared" si="27"/>
        <v>186</v>
      </c>
      <c r="C199" s="3">
        <f t="shared" si="28"/>
        <v>0</v>
      </c>
      <c r="D199" s="3">
        <f t="shared" si="31"/>
        <v>0</v>
      </c>
      <c r="E199" s="3">
        <f t="shared" si="29"/>
        <v>0</v>
      </c>
      <c r="F199" s="3">
        <f t="shared" si="36"/>
        <v>0</v>
      </c>
      <c r="G199" s="3">
        <f t="shared" si="37"/>
        <v>0</v>
      </c>
      <c r="I199" s="3">
        <f t="shared" si="26"/>
        <v>1857012.3952692691</v>
      </c>
      <c r="J199" s="3">
        <f t="shared" si="30"/>
        <v>7403.3716754921024</v>
      </c>
      <c r="K199" s="3">
        <f t="shared" si="32"/>
        <v>1028414.8743230955</v>
      </c>
      <c r="M199" s="4">
        <f t="shared" si="33"/>
        <v>7403.3716754921024</v>
      </c>
      <c r="N199" s="4">
        <f t="shared" si="34"/>
        <v>1028414.8743230955</v>
      </c>
      <c r="O199" s="4">
        <f t="shared" si="35"/>
        <v>2885427.2695923648</v>
      </c>
    </row>
    <row r="200" spans="1:15" hidden="1" x14ac:dyDescent="0.25">
      <c r="A200" s="5"/>
      <c r="B200">
        <f t="shared" si="27"/>
        <v>187</v>
      </c>
      <c r="C200" s="3">
        <f t="shared" si="28"/>
        <v>0</v>
      </c>
      <c r="D200" s="3">
        <f t="shared" si="31"/>
        <v>0</v>
      </c>
      <c r="E200" s="3">
        <f t="shared" si="29"/>
        <v>0</v>
      </c>
      <c r="F200" s="3">
        <f t="shared" si="36"/>
        <v>0</v>
      </c>
      <c r="G200" s="3">
        <f t="shared" si="37"/>
        <v>0</v>
      </c>
      <c r="I200" s="3">
        <f t="shared" si="26"/>
        <v>1863202.4365868336</v>
      </c>
      <c r="J200" s="3">
        <f t="shared" si="30"/>
        <v>7428.0495810770763</v>
      </c>
      <c r="K200" s="3">
        <f t="shared" si="32"/>
        <v>1035842.9239041726</v>
      </c>
      <c r="M200" s="4">
        <f t="shared" si="33"/>
        <v>7428.0495810770763</v>
      </c>
      <c r="N200" s="4">
        <f t="shared" si="34"/>
        <v>1035842.9239041726</v>
      </c>
      <c r="O200" s="4">
        <f t="shared" si="35"/>
        <v>2899045.3604910062</v>
      </c>
    </row>
    <row r="201" spans="1:15" hidden="1" x14ac:dyDescent="0.25">
      <c r="A201" s="5"/>
      <c r="B201">
        <f t="shared" si="27"/>
        <v>188</v>
      </c>
      <c r="C201" s="3">
        <f t="shared" si="28"/>
        <v>0</v>
      </c>
      <c r="D201" s="3">
        <f t="shared" si="31"/>
        <v>0</v>
      </c>
      <c r="E201" s="3">
        <f t="shared" si="29"/>
        <v>0</v>
      </c>
      <c r="F201" s="3">
        <f t="shared" si="36"/>
        <v>0</v>
      </c>
      <c r="G201" s="3">
        <f t="shared" si="37"/>
        <v>0</v>
      </c>
      <c r="I201" s="3">
        <f t="shared" si="26"/>
        <v>1869413.1113754567</v>
      </c>
      <c r="J201" s="3">
        <f t="shared" si="30"/>
        <v>7452.8097463473341</v>
      </c>
      <c r="K201" s="3">
        <f t="shared" si="32"/>
        <v>1043295.73365052</v>
      </c>
      <c r="M201" s="4">
        <f t="shared" si="33"/>
        <v>7452.8097463473341</v>
      </c>
      <c r="N201" s="4">
        <f t="shared" si="34"/>
        <v>1043295.73365052</v>
      </c>
      <c r="O201" s="4">
        <f t="shared" si="35"/>
        <v>2912708.8450259767</v>
      </c>
    </row>
    <row r="202" spans="1:15" hidden="1" x14ac:dyDescent="0.25">
      <c r="A202" s="5"/>
      <c r="B202">
        <f t="shared" si="27"/>
        <v>189</v>
      </c>
      <c r="C202" s="3">
        <f t="shared" si="28"/>
        <v>0</v>
      </c>
      <c r="D202" s="3">
        <f t="shared" si="31"/>
        <v>0</v>
      </c>
      <c r="E202" s="3">
        <f t="shared" si="29"/>
        <v>0</v>
      </c>
      <c r="F202" s="3">
        <f t="shared" si="36"/>
        <v>0</v>
      </c>
      <c r="G202" s="3">
        <f t="shared" si="37"/>
        <v>0</v>
      </c>
      <c r="I202" s="3">
        <f t="shared" si="26"/>
        <v>1875644.4884133744</v>
      </c>
      <c r="J202" s="3">
        <f t="shared" si="30"/>
        <v>7477.6524455018271</v>
      </c>
      <c r="K202" s="3">
        <f t="shared" si="32"/>
        <v>1050773.3860960219</v>
      </c>
      <c r="M202" s="4">
        <f t="shared" si="33"/>
        <v>7477.6524455018271</v>
      </c>
      <c r="N202" s="4">
        <f t="shared" si="34"/>
        <v>1050773.3860960219</v>
      </c>
      <c r="O202" s="4">
        <f t="shared" si="35"/>
        <v>2926417.874509396</v>
      </c>
    </row>
    <row r="203" spans="1:15" hidden="1" x14ac:dyDescent="0.25">
      <c r="A203" s="5"/>
      <c r="B203">
        <f t="shared" si="27"/>
        <v>190</v>
      </c>
      <c r="C203" s="3">
        <f t="shared" si="28"/>
        <v>0</v>
      </c>
      <c r="D203" s="3">
        <f t="shared" si="31"/>
        <v>0</v>
      </c>
      <c r="E203" s="3">
        <f t="shared" si="29"/>
        <v>0</v>
      </c>
      <c r="F203" s="3">
        <f t="shared" si="36"/>
        <v>0</v>
      </c>
      <c r="G203" s="3">
        <f t="shared" si="37"/>
        <v>0</v>
      </c>
      <c r="I203" s="3">
        <f t="shared" si="26"/>
        <v>1881896.6367080861</v>
      </c>
      <c r="J203" s="3">
        <f t="shared" si="30"/>
        <v>7502.5779536534974</v>
      </c>
      <c r="K203" s="3">
        <f t="shared" si="32"/>
        <v>1058275.9640496753</v>
      </c>
      <c r="M203" s="4">
        <f t="shared" si="33"/>
        <v>7502.5779536534974</v>
      </c>
      <c r="N203" s="4">
        <f t="shared" si="34"/>
        <v>1058275.9640496753</v>
      </c>
      <c r="O203" s="4">
        <f t="shared" si="35"/>
        <v>2940172.6007577614</v>
      </c>
    </row>
    <row r="204" spans="1:15" hidden="1" x14ac:dyDescent="0.25">
      <c r="A204" s="5"/>
      <c r="B204">
        <f t="shared" si="27"/>
        <v>191</v>
      </c>
      <c r="C204" s="3">
        <f t="shared" si="28"/>
        <v>0</v>
      </c>
      <c r="D204" s="3">
        <f t="shared" si="31"/>
        <v>0</v>
      </c>
      <c r="E204" s="3">
        <f t="shared" si="29"/>
        <v>0</v>
      </c>
      <c r="F204" s="3">
        <f t="shared" si="36"/>
        <v>0</v>
      </c>
      <c r="G204" s="3">
        <f t="shared" si="37"/>
        <v>0</v>
      </c>
      <c r="I204" s="3">
        <f t="shared" si="26"/>
        <v>1888169.6254971137</v>
      </c>
      <c r="J204" s="3">
        <f t="shared" si="30"/>
        <v>7527.5865468323445</v>
      </c>
      <c r="K204" s="3">
        <f t="shared" si="32"/>
        <v>1065803.5505965075</v>
      </c>
      <c r="M204" s="4">
        <f t="shared" si="33"/>
        <v>7527.5865468323445</v>
      </c>
      <c r="N204" s="4">
        <f t="shared" si="34"/>
        <v>1065803.5505965075</v>
      </c>
      <c r="O204" s="4">
        <f t="shared" si="35"/>
        <v>2953973.1760936212</v>
      </c>
    </row>
    <row r="205" spans="1:15" x14ac:dyDescent="0.25">
      <c r="A205" s="5">
        <v>16</v>
      </c>
      <c r="B205">
        <f t="shared" si="27"/>
        <v>192</v>
      </c>
      <c r="C205" s="3">
        <f t="shared" si="28"/>
        <v>0</v>
      </c>
      <c r="D205" s="3">
        <f t="shared" si="31"/>
        <v>0</v>
      </c>
      <c r="E205" s="3">
        <f t="shared" si="29"/>
        <v>0</v>
      </c>
      <c r="F205" s="3">
        <f t="shared" si="36"/>
        <v>0</v>
      </c>
      <c r="G205" s="3">
        <f t="shared" si="37"/>
        <v>0</v>
      </c>
      <c r="I205" s="3">
        <f t="shared" ref="I205:I253" si="38">$C$3*(1+$H$3/12)^B205</f>
        <v>1894463.5242487707</v>
      </c>
      <c r="J205" s="3">
        <f t="shared" si="30"/>
        <v>7552.6785019884546</v>
      </c>
      <c r="K205" s="3">
        <f t="shared" si="32"/>
        <v>1073356.229098496</v>
      </c>
      <c r="M205" s="4">
        <f t="shared" si="33"/>
        <v>7552.6785019884546</v>
      </c>
      <c r="N205" s="4">
        <f t="shared" si="34"/>
        <v>1073356.229098496</v>
      </c>
      <c r="O205" s="4">
        <f t="shared" si="35"/>
        <v>2967819.7533472665</v>
      </c>
    </row>
    <row r="206" spans="1:15" hidden="1" x14ac:dyDescent="0.25">
      <c r="A206" s="5"/>
      <c r="B206">
        <f t="shared" ref="B206:B253" si="39">IF(B205&lt;&gt;$C$7*12,B205+1,"")</f>
        <v>193</v>
      </c>
      <c r="C206" s="3">
        <f t="shared" ref="C206:C253" si="40">$C$8</f>
        <v>0</v>
      </c>
      <c r="D206" s="3">
        <f t="shared" si="31"/>
        <v>0</v>
      </c>
      <c r="E206" s="3">
        <f t="shared" ref="E206:E253" si="41">G205*$C$6/12</f>
        <v>0</v>
      </c>
      <c r="F206" s="3">
        <f t="shared" si="36"/>
        <v>0</v>
      </c>
      <c r="G206" s="3">
        <f t="shared" si="37"/>
        <v>0</v>
      </c>
      <c r="I206" s="3">
        <f t="shared" si="38"/>
        <v>1900778.4026629333</v>
      </c>
      <c r="J206" s="3">
        <f t="shared" ref="J206:J253" si="42">$H$4*I205</f>
        <v>7577.8540969950827</v>
      </c>
      <c r="K206" s="3">
        <f t="shared" si="32"/>
        <v>1080934.083195491</v>
      </c>
      <c r="M206" s="4">
        <f t="shared" si="33"/>
        <v>7577.8540969950827</v>
      </c>
      <c r="N206" s="4">
        <f t="shared" si="34"/>
        <v>1080934.083195491</v>
      </c>
      <c r="O206" s="4">
        <f t="shared" si="35"/>
        <v>2981712.4858584246</v>
      </c>
    </row>
    <row r="207" spans="1:15" hidden="1" x14ac:dyDescent="0.25">
      <c r="A207" s="5"/>
      <c r="B207">
        <f t="shared" si="39"/>
        <v>194</v>
      </c>
      <c r="C207" s="3">
        <f t="shared" si="40"/>
        <v>0</v>
      </c>
      <c r="D207" s="3">
        <f t="shared" ref="D207:D253" si="43">C207+D206</f>
        <v>0</v>
      </c>
      <c r="E207" s="3">
        <f t="shared" si="41"/>
        <v>0</v>
      </c>
      <c r="F207" s="3">
        <f t="shared" si="36"/>
        <v>0</v>
      </c>
      <c r="G207" s="3">
        <f t="shared" si="37"/>
        <v>0</v>
      </c>
      <c r="I207" s="3">
        <f t="shared" si="38"/>
        <v>1907114.3306718101</v>
      </c>
      <c r="J207" s="3">
        <f t="shared" si="42"/>
        <v>7603.1136106517333</v>
      </c>
      <c r="K207" s="3">
        <f t="shared" ref="K207:K253" si="44">K206+J207</f>
        <v>1088537.1968061428</v>
      </c>
      <c r="M207" s="4">
        <f t="shared" ref="M207:M253" si="45">J207-C207</f>
        <v>7603.1136106517333</v>
      </c>
      <c r="N207" s="4">
        <f t="shared" ref="N207:N253" si="46">N206+M207</f>
        <v>1088537.1968061428</v>
      </c>
      <c r="O207" s="4">
        <f t="shared" ref="O207:O253" si="47">I207-G207+K207-D207</f>
        <v>2995651.5274779527</v>
      </c>
    </row>
    <row r="208" spans="1:15" hidden="1" x14ac:dyDescent="0.25">
      <c r="A208" s="5"/>
      <c r="B208">
        <f t="shared" si="39"/>
        <v>195</v>
      </c>
      <c r="C208" s="3">
        <f t="shared" si="40"/>
        <v>0</v>
      </c>
      <c r="D208" s="3">
        <f t="shared" si="43"/>
        <v>0</v>
      </c>
      <c r="E208" s="3">
        <f t="shared" si="41"/>
        <v>0</v>
      </c>
      <c r="F208" s="3">
        <f t="shared" si="36"/>
        <v>0</v>
      </c>
      <c r="G208" s="3">
        <f t="shared" si="37"/>
        <v>0</v>
      </c>
      <c r="I208" s="3">
        <f t="shared" si="38"/>
        <v>1913471.3784407168</v>
      </c>
      <c r="J208" s="3">
        <f t="shared" si="42"/>
        <v>7628.4573226872408</v>
      </c>
      <c r="K208" s="3">
        <f t="shared" si="44"/>
        <v>1096165.6541288299</v>
      </c>
      <c r="M208" s="4">
        <f t="shared" si="45"/>
        <v>7628.4573226872408</v>
      </c>
      <c r="N208" s="4">
        <f t="shared" si="46"/>
        <v>1096165.6541288299</v>
      </c>
      <c r="O208" s="4">
        <f t="shared" si="47"/>
        <v>3009637.0325695467</v>
      </c>
    </row>
    <row r="209" spans="1:15" hidden="1" x14ac:dyDescent="0.25">
      <c r="A209" s="5"/>
      <c r="B209">
        <f t="shared" si="39"/>
        <v>196</v>
      </c>
      <c r="C209" s="3">
        <f t="shared" si="40"/>
        <v>0</v>
      </c>
      <c r="D209" s="3">
        <f t="shared" si="43"/>
        <v>0</v>
      </c>
      <c r="E209" s="3">
        <f t="shared" si="41"/>
        <v>0</v>
      </c>
      <c r="F209" s="3">
        <f t="shared" si="36"/>
        <v>0</v>
      </c>
      <c r="G209" s="3">
        <f t="shared" si="37"/>
        <v>0</v>
      </c>
      <c r="I209" s="3">
        <f t="shared" si="38"/>
        <v>1919849.6163688521</v>
      </c>
      <c r="J209" s="3">
        <f t="shared" si="42"/>
        <v>7653.885513762867</v>
      </c>
      <c r="K209" s="3">
        <f t="shared" si="44"/>
        <v>1103819.5396425929</v>
      </c>
      <c r="M209" s="4">
        <f t="shared" si="45"/>
        <v>7653.885513762867</v>
      </c>
      <c r="N209" s="4">
        <f t="shared" si="46"/>
        <v>1103819.5396425929</v>
      </c>
      <c r="O209" s="4">
        <f t="shared" si="47"/>
        <v>3023669.156011445</v>
      </c>
    </row>
    <row r="210" spans="1:15" hidden="1" x14ac:dyDescent="0.25">
      <c r="A210" s="5"/>
      <c r="B210">
        <f t="shared" si="39"/>
        <v>197</v>
      </c>
      <c r="C210" s="3">
        <f t="shared" si="40"/>
        <v>0</v>
      </c>
      <c r="D210" s="3">
        <f t="shared" si="43"/>
        <v>0</v>
      </c>
      <c r="E210" s="3">
        <f t="shared" si="41"/>
        <v>0</v>
      </c>
      <c r="F210" s="3">
        <f t="shared" si="36"/>
        <v>0</v>
      </c>
      <c r="G210" s="3">
        <f t="shared" si="37"/>
        <v>0</v>
      </c>
      <c r="I210" s="3">
        <f t="shared" si="38"/>
        <v>1926249.1150900815</v>
      </c>
      <c r="J210" s="3">
        <f t="shared" si="42"/>
        <v>7679.3984654754086</v>
      </c>
      <c r="K210" s="3">
        <f t="shared" si="44"/>
        <v>1111498.9381080682</v>
      </c>
      <c r="M210" s="4">
        <f t="shared" si="45"/>
        <v>7679.3984654754086</v>
      </c>
      <c r="N210" s="4">
        <f t="shared" si="46"/>
        <v>1111498.9381080682</v>
      </c>
      <c r="O210" s="4">
        <f t="shared" si="47"/>
        <v>3037748.0531981494</v>
      </c>
    </row>
    <row r="211" spans="1:15" hidden="1" x14ac:dyDescent="0.25">
      <c r="A211" s="5"/>
      <c r="B211">
        <f t="shared" si="39"/>
        <v>198</v>
      </c>
      <c r="C211" s="3">
        <f t="shared" si="40"/>
        <v>0</v>
      </c>
      <c r="D211" s="3">
        <f t="shared" si="43"/>
        <v>0</v>
      </c>
      <c r="E211" s="3">
        <f t="shared" si="41"/>
        <v>0</v>
      </c>
      <c r="F211" s="3">
        <f t="shared" si="36"/>
        <v>0</v>
      </c>
      <c r="G211" s="3">
        <f t="shared" si="37"/>
        <v>0</v>
      </c>
      <c r="I211" s="3">
        <f t="shared" si="38"/>
        <v>1932669.9454737157</v>
      </c>
      <c r="J211" s="3">
        <f t="shared" si="42"/>
        <v>7704.9964603603257</v>
      </c>
      <c r="K211" s="3">
        <f t="shared" si="44"/>
        <v>1119203.9345684284</v>
      </c>
      <c r="M211" s="4">
        <f t="shared" si="45"/>
        <v>7704.9964603603257</v>
      </c>
      <c r="N211" s="4">
        <f t="shared" si="46"/>
        <v>1119203.9345684284</v>
      </c>
      <c r="O211" s="4">
        <f t="shared" si="47"/>
        <v>3051873.8800421441</v>
      </c>
    </row>
    <row r="212" spans="1:15" hidden="1" x14ac:dyDescent="0.25">
      <c r="A212" s="5"/>
      <c r="B212">
        <f t="shared" si="39"/>
        <v>199</v>
      </c>
      <c r="C212" s="3">
        <f t="shared" si="40"/>
        <v>0</v>
      </c>
      <c r="D212" s="3">
        <f t="shared" si="43"/>
        <v>0</v>
      </c>
      <c r="E212" s="3">
        <f t="shared" si="41"/>
        <v>0</v>
      </c>
      <c r="F212" s="3">
        <f t="shared" si="36"/>
        <v>0</v>
      </c>
      <c r="G212" s="3">
        <f t="shared" si="37"/>
        <v>0</v>
      </c>
      <c r="I212" s="3">
        <f t="shared" si="38"/>
        <v>1939112.1786252952</v>
      </c>
      <c r="J212" s="3">
        <f t="shared" si="42"/>
        <v>7730.6797818948626</v>
      </c>
      <c r="K212" s="3">
        <f t="shared" si="44"/>
        <v>1126934.6143503233</v>
      </c>
      <c r="M212" s="4">
        <f t="shared" si="45"/>
        <v>7730.6797818948626</v>
      </c>
      <c r="N212" s="4">
        <f t="shared" si="46"/>
        <v>1126934.6143503233</v>
      </c>
      <c r="O212" s="4">
        <f t="shared" si="47"/>
        <v>3066046.7929756185</v>
      </c>
    </row>
    <row r="213" spans="1:15" hidden="1" x14ac:dyDescent="0.25">
      <c r="A213" s="5"/>
      <c r="B213">
        <f t="shared" si="39"/>
        <v>200</v>
      </c>
      <c r="C213" s="3">
        <f t="shared" si="40"/>
        <v>0</v>
      </c>
      <c r="D213" s="3">
        <f t="shared" si="43"/>
        <v>0</v>
      </c>
      <c r="E213" s="3">
        <f t="shared" si="41"/>
        <v>0</v>
      </c>
      <c r="F213" s="3">
        <f t="shared" si="36"/>
        <v>0</v>
      </c>
      <c r="G213" s="3">
        <f t="shared" si="37"/>
        <v>0</v>
      </c>
      <c r="I213" s="3">
        <f t="shared" si="38"/>
        <v>1945575.8858873793</v>
      </c>
      <c r="J213" s="3">
        <f t="shared" si="42"/>
        <v>7756.4487145011808</v>
      </c>
      <c r="K213" s="3">
        <f t="shared" si="44"/>
        <v>1134691.0630648246</v>
      </c>
      <c r="M213" s="4">
        <f t="shared" si="45"/>
        <v>7756.4487145011808</v>
      </c>
      <c r="N213" s="4">
        <f t="shared" si="46"/>
        <v>1134691.0630648246</v>
      </c>
      <c r="O213" s="4">
        <f t="shared" si="47"/>
        <v>3080266.9489522036</v>
      </c>
    </row>
    <row r="214" spans="1:15" hidden="1" x14ac:dyDescent="0.25">
      <c r="A214" s="5"/>
      <c r="B214">
        <f t="shared" si="39"/>
        <v>201</v>
      </c>
      <c r="C214" s="3">
        <f t="shared" si="40"/>
        <v>0</v>
      </c>
      <c r="D214" s="3">
        <f t="shared" si="43"/>
        <v>0</v>
      </c>
      <c r="E214" s="3">
        <f t="shared" si="41"/>
        <v>0</v>
      </c>
      <c r="F214" s="3">
        <f t="shared" si="36"/>
        <v>0</v>
      </c>
      <c r="G214" s="3">
        <f t="shared" si="37"/>
        <v>0</v>
      </c>
      <c r="I214" s="3">
        <f t="shared" si="38"/>
        <v>1952061.1388403371</v>
      </c>
      <c r="J214" s="3">
        <f t="shared" si="42"/>
        <v>7782.3035435495176</v>
      </c>
      <c r="K214" s="3">
        <f t="shared" si="44"/>
        <v>1142473.3666083741</v>
      </c>
      <c r="M214" s="4">
        <f t="shared" si="45"/>
        <v>7782.3035435495176</v>
      </c>
      <c r="N214" s="4">
        <f t="shared" si="46"/>
        <v>1142473.3666083741</v>
      </c>
      <c r="O214" s="4">
        <f t="shared" si="47"/>
        <v>3094534.5054487111</v>
      </c>
    </row>
    <row r="215" spans="1:15" hidden="1" x14ac:dyDescent="0.25">
      <c r="A215" s="5"/>
      <c r="B215">
        <f t="shared" si="39"/>
        <v>202</v>
      </c>
      <c r="C215" s="3">
        <f t="shared" si="40"/>
        <v>0</v>
      </c>
      <c r="D215" s="3">
        <f t="shared" si="43"/>
        <v>0</v>
      </c>
      <c r="E215" s="3">
        <f t="shared" si="41"/>
        <v>0</v>
      </c>
      <c r="F215" s="3">
        <f t="shared" si="36"/>
        <v>0</v>
      </c>
      <c r="G215" s="3">
        <f t="shared" si="37"/>
        <v>0</v>
      </c>
      <c r="I215" s="3">
        <f t="shared" si="38"/>
        <v>1958568.0093031388</v>
      </c>
      <c r="J215" s="3">
        <f t="shared" si="42"/>
        <v>7808.2445553613479</v>
      </c>
      <c r="K215" s="3">
        <f t="shared" si="44"/>
        <v>1150281.6111637354</v>
      </c>
      <c r="M215" s="4">
        <f t="shared" si="45"/>
        <v>7808.2445553613479</v>
      </c>
      <c r="N215" s="4">
        <f t="shared" si="46"/>
        <v>1150281.6111637354</v>
      </c>
      <c r="O215" s="4">
        <f t="shared" si="47"/>
        <v>3108849.620466874</v>
      </c>
    </row>
    <row r="216" spans="1:15" hidden="1" x14ac:dyDescent="0.25">
      <c r="A216" s="5"/>
      <c r="B216">
        <f t="shared" si="39"/>
        <v>203</v>
      </c>
      <c r="C216" s="3">
        <f t="shared" si="40"/>
        <v>0</v>
      </c>
      <c r="D216" s="3">
        <f t="shared" si="43"/>
        <v>0</v>
      </c>
      <c r="E216" s="3">
        <f t="shared" si="41"/>
        <v>0</v>
      </c>
      <c r="F216" s="3">
        <f t="shared" si="36"/>
        <v>0</v>
      </c>
      <c r="G216" s="3">
        <f t="shared" si="37"/>
        <v>0</v>
      </c>
      <c r="I216" s="3">
        <f t="shared" si="38"/>
        <v>1965096.5693341496</v>
      </c>
      <c r="J216" s="3">
        <f t="shared" si="42"/>
        <v>7834.272037212555</v>
      </c>
      <c r="K216" s="3">
        <f t="shared" si="44"/>
        <v>1158115.8832009479</v>
      </c>
      <c r="M216" s="4">
        <f t="shared" si="45"/>
        <v>7834.272037212555</v>
      </c>
      <c r="N216" s="4">
        <f t="shared" si="46"/>
        <v>1158115.8832009479</v>
      </c>
      <c r="O216" s="4">
        <f t="shared" si="47"/>
        <v>3123212.4525350975</v>
      </c>
    </row>
    <row r="217" spans="1:15" x14ac:dyDescent="0.25">
      <c r="A217" s="5">
        <v>17</v>
      </c>
      <c r="B217">
        <f t="shared" si="39"/>
        <v>204</v>
      </c>
      <c r="C217" s="3">
        <f t="shared" si="40"/>
        <v>0</v>
      </c>
      <c r="D217" s="3">
        <f t="shared" si="43"/>
        <v>0</v>
      </c>
      <c r="E217" s="3">
        <f t="shared" si="41"/>
        <v>0</v>
      </c>
      <c r="F217" s="3">
        <f t="shared" si="36"/>
        <v>0</v>
      </c>
      <c r="G217" s="3">
        <f t="shared" si="37"/>
        <v>0</v>
      </c>
      <c r="I217" s="3">
        <f t="shared" si="38"/>
        <v>1971646.8912319301</v>
      </c>
      <c r="J217" s="3">
        <f t="shared" si="42"/>
        <v>7860.3862773365981</v>
      </c>
      <c r="K217" s="3">
        <f t="shared" si="44"/>
        <v>1165976.2694782845</v>
      </c>
      <c r="M217" s="4">
        <f t="shared" si="45"/>
        <v>7860.3862773365981</v>
      </c>
      <c r="N217" s="4">
        <f t="shared" si="46"/>
        <v>1165976.2694782845</v>
      </c>
      <c r="O217" s="4">
        <f t="shared" si="47"/>
        <v>3137623.1607102146</v>
      </c>
    </row>
    <row r="218" spans="1:15" hidden="1" x14ac:dyDescent="0.25">
      <c r="A218" s="5"/>
      <c r="B218">
        <f t="shared" si="39"/>
        <v>205</v>
      </c>
      <c r="C218" s="3">
        <f t="shared" si="40"/>
        <v>0</v>
      </c>
      <c r="D218" s="3">
        <f t="shared" si="43"/>
        <v>0</v>
      </c>
      <c r="E218" s="3">
        <f t="shared" si="41"/>
        <v>0</v>
      </c>
      <c r="F218" s="3">
        <f t="shared" si="36"/>
        <v>0</v>
      </c>
      <c r="G218" s="3">
        <f t="shared" si="37"/>
        <v>0</v>
      </c>
      <c r="I218" s="3">
        <f t="shared" si="38"/>
        <v>1978219.0475360365</v>
      </c>
      <c r="J218" s="3">
        <f t="shared" si="42"/>
        <v>7886.5875649277205</v>
      </c>
      <c r="K218" s="3">
        <f t="shared" si="44"/>
        <v>1173862.8570432123</v>
      </c>
      <c r="M218" s="4">
        <f t="shared" si="45"/>
        <v>7886.5875649277205</v>
      </c>
      <c r="N218" s="4">
        <f t="shared" si="46"/>
        <v>1173862.8570432123</v>
      </c>
      <c r="O218" s="4">
        <f t="shared" si="47"/>
        <v>3152081.9045792487</v>
      </c>
    </row>
    <row r="219" spans="1:15" hidden="1" x14ac:dyDescent="0.25">
      <c r="A219" s="5"/>
      <c r="B219">
        <f t="shared" si="39"/>
        <v>206</v>
      </c>
      <c r="C219" s="3">
        <f t="shared" si="40"/>
        <v>0</v>
      </c>
      <c r="D219" s="3">
        <f t="shared" si="43"/>
        <v>0</v>
      </c>
      <c r="E219" s="3">
        <f t="shared" si="41"/>
        <v>0</v>
      </c>
      <c r="F219" s="3">
        <f t="shared" si="36"/>
        <v>0</v>
      </c>
      <c r="G219" s="3">
        <f t="shared" si="37"/>
        <v>0</v>
      </c>
      <c r="I219" s="3">
        <f t="shared" si="38"/>
        <v>1984813.1110278233</v>
      </c>
      <c r="J219" s="3">
        <f t="shared" si="42"/>
        <v>7912.8761901441458</v>
      </c>
      <c r="K219" s="3">
        <f t="shared" si="44"/>
        <v>1181775.7332333564</v>
      </c>
      <c r="M219" s="4">
        <f t="shared" si="45"/>
        <v>7912.8761901441458</v>
      </c>
      <c r="N219" s="4">
        <f t="shared" si="46"/>
        <v>1181775.7332333564</v>
      </c>
      <c r="O219" s="4">
        <f t="shared" si="47"/>
        <v>3166588.8442611797</v>
      </c>
    </row>
    <row r="220" spans="1:15" hidden="1" x14ac:dyDescent="0.25">
      <c r="A220" s="5"/>
      <c r="B220">
        <f t="shared" si="39"/>
        <v>207</v>
      </c>
      <c r="C220" s="3">
        <f t="shared" si="40"/>
        <v>0</v>
      </c>
      <c r="D220" s="3">
        <f t="shared" si="43"/>
        <v>0</v>
      </c>
      <c r="E220" s="3">
        <f t="shared" si="41"/>
        <v>0</v>
      </c>
      <c r="F220" s="3">
        <f t="shared" si="36"/>
        <v>0</v>
      </c>
      <c r="G220" s="3">
        <f t="shared" si="37"/>
        <v>0</v>
      </c>
      <c r="I220" s="3">
        <f t="shared" si="38"/>
        <v>1991429.1547312501</v>
      </c>
      <c r="J220" s="3">
        <f t="shared" si="42"/>
        <v>7939.2524441112937</v>
      </c>
      <c r="K220" s="3">
        <f t="shared" si="44"/>
        <v>1189714.9856774677</v>
      </c>
      <c r="M220" s="4">
        <f t="shared" si="45"/>
        <v>7939.2524441112937</v>
      </c>
      <c r="N220" s="4">
        <f t="shared" si="46"/>
        <v>1189714.9856774677</v>
      </c>
      <c r="O220" s="4">
        <f t="shared" si="47"/>
        <v>3181144.140408718</v>
      </c>
    </row>
    <row r="221" spans="1:15" hidden="1" x14ac:dyDescent="0.25">
      <c r="A221" s="5"/>
      <c r="B221">
        <f t="shared" si="39"/>
        <v>208</v>
      </c>
      <c r="C221" s="3">
        <f t="shared" si="40"/>
        <v>0</v>
      </c>
      <c r="D221" s="3">
        <f t="shared" si="43"/>
        <v>0</v>
      </c>
      <c r="E221" s="3">
        <f t="shared" si="41"/>
        <v>0</v>
      </c>
      <c r="F221" s="3">
        <f t="shared" si="36"/>
        <v>0</v>
      </c>
      <c r="G221" s="3">
        <f t="shared" si="37"/>
        <v>0</v>
      </c>
      <c r="I221" s="3">
        <f t="shared" si="38"/>
        <v>1998067.2519136877</v>
      </c>
      <c r="J221" s="3">
        <f t="shared" si="42"/>
        <v>7965.7166189250011</v>
      </c>
      <c r="K221" s="3">
        <f t="shared" si="44"/>
        <v>1197680.7022963928</v>
      </c>
      <c r="M221" s="4">
        <f t="shared" si="45"/>
        <v>7965.7166189250011</v>
      </c>
      <c r="N221" s="4">
        <f t="shared" si="46"/>
        <v>1197680.7022963928</v>
      </c>
      <c r="O221" s="4">
        <f t="shared" si="47"/>
        <v>3195747.9542100802</v>
      </c>
    </row>
    <row r="222" spans="1:15" hidden="1" x14ac:dyDescent="0.25">
      <c r="A222" s="5"/>
      <c r="B222">
        <f t="shared" si="39"/>
        <v>209</v>
      </c>
      <c r="C222" s="3">
        <f t="shared" si="40"/>
        <v>0</v>
      </c>
      <c r="D222" s="3">
        <f t="shared" si="43"/>
        <v>0</v>
      </c>
      <c r="E222" s="3">
        <f t="shared" si="41"/>
        <v>0</v>
      </c>
      <c r="F222" s="3">
        <f t="shared" si="36"/>
        <v>0</v>
      </c>
      <c r="G222" s="3">
        <f t="shared" si="37"/>
        <v>0</v>
      </c>
      <c r="I222" s="3">
        <f t="shared" si="38"/>
        <v>2004727.4760867336</v>
      </c>
      <c r="J222" s="3">
        <f t="shared" si="42"/>
        <v>7992.2690076547506</v>
      </c>
      <c r="K222" s="3">
        <f t="shared" si="44"/>
        <v>1205672.9713040476</v>
      </c>
      <c r="M222" s="4">
        <f t="shared" si="45"/>
        <v>7992.2690076547506</v>
      </c>
      <c r="N222" s="4">
        <f t="shared" si="46"/>
        <v>1205672.9713040476</v>
      </c>
      <c r="O222" s="4">
        <f t="shared" si="47"/>
        <v>3210400.4473907812</v>
      </c>
    </row>
    <row r="223" spans="1:15" hidden="1" x14ac:dyDescent="0.25">
      <c r="A223" s="5"/>
      <c r="B223">
        <f t="shared" si="39"/>
        <v>210</v>
      </c>
      <c r="C223" s="3">
        <f t="shared" si="40"/>
        <v>0</v>
      </c>
      <c r="D223" s="3">
        <f t="shared" si="43"/>
        <v>0</v>
      </c>
      <c r="E223" s="3">
        <f t="shared" si="41"/>
        <v>0</v>
      </c>
      <c r="F223" s="3">
        <f t="shared" si="36"/>
        <v>0</v>
      </c>
      <c r="G223" s="3">
        <f t="shared" si="37"/>
        <v>0</v>
      </c>
      <c r="I223" s="3">
        <f t="shared" si="38"/>
        <v>2011409.9010070227</v>
      </c>
      <c r="J223" s="3">
        <f t="shared" si="42"/>
        <v>8018.909904346935</v>
      </c>
      <c r="K223" s="3">
        <f t="shared" si="44"/>
        <v>1213691.8812083947</v>
      </c>
      <c r="M223" s="4">
        <f t="shared" si="45"/>
        <v>8018.909904346935</v>
      </c>
      <c r="N223" s="4">
        <f t="shared" si="46"/>
        <v>1213691.8812083947</v>
      </c>
      <c r="O223" s="4">
        <f t="shared" si="47"/>
        <v>3225101.7822154174</v>
      </c>
    </row>
    <row r="224" spans="1:15" hidden="1" x14ac:dyDescent="0.25">
      <c r="A224" s="5"/>
      <c r="B224">
        <f t="shared" si="39"/>
        <v>211</v>
      </c>
      <c r="C224" s="3">
        <f t="shared" si="40"/>
        <v>0</v>
      </c>
      <c r="D224" s="3">
        <f t="shared" si="43"/>
        <v>0</v>
      </c>
      <c r="E224" s="3">
        <f t="shared" si="41"/>
        <v>0</v>
      </c>
      <c r="F224" s="3">
        <f t="shared" si="36"/>
        <v>0</v>
      </c>
      <c r="G224" s="3">
        <f t="shared" si="37"/>
        <v>0</v>
      </c>
      <c r="I224" s="3">
        <f t="shared" si="38"/>
        <v>2018114.6006770465</v>
      </c>
      <c r="J224" s="3">
        <f t="shared" si="42"/>
        <v>8045.6396040280906</v>
      </c>
      <c r="K224" s="3">
        <f t="shared" si="44"/>
        <v>1221737.5208124227</v>
      </c>
      <c r="M224" s="4">
        <f t="shared" si="45"/>
        <v>8045.6396040280906</v>
      </c>
      <c r="N224" s="4">
        <f t="shared" si="46"/>
        <v>1221737.5208124227</v>
      </c>
      <c r="O224" s="4">
        <f t="shared" si="47"/>
        <v>3239852.121489469</v>
      </c>
    </row>
    <row r="225" spans="1:15" hidden="1" x14ac:dyDescent="0.25">
      <c r="A225" s="5"/>
      <c r="B225">
        <f t="shared" si="39"/>
        <v>212</v>
      </c>
      <c r="C225" s="3">
        <f t="shared" si="40"/>
        <v>0</v>
      </c>
      <c r="D225" s="3">
        <f t="shared" si="43"/>
        <v>0</v>
      </c>
      <c r="E225" s="3">
        <f t="shared" si="41"/>
        <v>0</v>
      </c>
      <c r="F225" s="3">
        <f t="shared" si="36"/>
        <v>0</v>
      </c>
      <c r="G225" s="3">
        <f t="shared" si="37"/>
        <v>0</v>
      </c>
      <c r="I225" s="3">
        <f t="shared" si="38"/>
        <v>2024841.6493459702</v>
      </c>
      <c r="J225" s="3">
        <f t="shared" si="42"/>
        <v>8072.4584027081864</v>
      </c>
      <c r="K225" s="3">
        <f t="shared" si="44"/>
        <v>1229809.9792151309</v>
      </c>
      <c r="M225" s="4">
        <f t="shared" si="45"/>
        <v>8072.4584027081864</v>
      </c>
      <c r="N225" s="4">
        <f t="shared" si="46"/>
        <v>1229809.9792151309</v>
      </c>
      <c r="O225" s="4">
        <f t="shared" si="47"/>
        <v>3254651.6285611009</v>
      </c>
    </row>
    <row r="226" spans="1:15" hidden="1" x14ac:dyDescent="0.25">
      <c r="A226" s="5"/>
      <c r="B226">
        <f t="shared" si="39"/>
        <v>213</v>
      </c>
      <c r="C226" s="3">
        <f t="shared" si="40"/>
        <v>0</v>
      </c>
      <c r="D226" s="3">
        <f t="shared" si="43"/>
        <v>0</v>
      </c>
      <c r="E226" s="3">
        <f t="shared" si="41"/>
        <v>0</v>
      </c>
      <c r="F226" s="3">
        <f t="shared" si="36"/>
        <v>0</v>
      </c>
      <c r="G226" s="3">
        <f t="shared" si="37"/>
        <v>0</v>
      </c>
      <c r="I226" s="3">
        <f t="shared" si="38"/>
        <v>2031591.1215104565</v>
      </c>
      <c r="J226" s="3">
        <f t="shared" si="42"/>
        <v>8099.3665973838815</v>
      </c>
      <c r="K226" s="3">
        <f t="shared" si="44"/>
        <v>1237909.3458125149</v>
      </c>
      <c r="M226" s="4">
        <f t="shared" si="45"/>
        <v>8099.3665973838815</v>
      </c>
      <c r="N226" s="4">
        <f t="shared" si="46"/>
        <v>1237909.3458125149</v>
      </c>
      <c r="O226" s="4">
        <f t="shared" si="47"/>
        <v>3269500.4673229717</v>
      </c>
    </row>
    <row r="227" spans="1:15" hidden="1" x14ac:dyDescent="0.25">
      <c r="A227" s="5"/>
      <c r="B227">
        <f t="shared" si="39"/>
        <v>214</v>
      </c>
      <c r="C227" s="3">
        <f t="shared" si="40"/>
        <v>0</v>
      </c>
      <c r="D227" s="3">
        <f t="shared" si="43"/>
        <v>0</v>
      </c>
      <c r="E227" s="3">
        <f t="shared" si="41"/>
        <v>0</v>
      </c>
      <c r="F227" s="3">
        <f t="shared" si="36"/>
        <v>0</v>
      </c>
      <c r="G227" s="3">
        <f t="shared" si="37"/>
        <v>0</v>
      </c>
      <c r="I227" s="3">
        <f t="shared" si="38"/>
        <v>2038363.0919154915</v>
      </c>
      <c r="J227" s="3">
        <f t="shared" si="42"/>
        <v>8126.3644860418262</v>
      </c>
      <c r="K227" s="3">
        <f t="shared" si="44"/>
        <v>1246035.7102985566</v>
      </c>
      <c r="M227" s="4">
        <f t="shared" si="45"/>
        <v>8126.3644860418262</v>
      </c>
      <c r="N227" s="4">
        <f t="shared" si="46"/>
        <v>1246035.7102985566</v>
      </c>
      <c r="O227" s="4">
        <f t="shared" si="47"/>
        <v>3284398.8022140479</v>
      </c>
    </row>
    <row r="228" spans="1:15" hidden="1" x14ac:dyDescent="0.25">
      <c r="A228" s="5"/>
      <c r="B228">
        <f t="shared" si="39"/>
        <v>215</v>
      </c>
      <c r="C228" s="3">
        <f t="shared" si="40"/>
        <v>0</v>
      </c>
      <c r="D228" s="3">
        <f t="shared" si="43"/>
        <v>0</v>
      </c>
      <c r="E228" s="3">
        <f t="shared" si="41"/>
        <v>0</v>
      </c>
      <c r="F228" s="3">
        <f t="shared" si="36"/>
        <v>0</v>
      </c>
      <c r="G228" s="3">
        <f t="shared" si="37"/>
        <v>0</v>
      </c>
      <c r="I228" s="3">
        <f t="shared" si="38"/>
        <v>2045157.6355552103</v>
      </c>
      <c r="J228" s="3">
        <f t="shared" si="42"/>
        <v>8153.4523676619665</v>
      </c>
      <c r="K228" s="3">
        <f t="shared" si="44"/>
        <v>1254189.1626662186</v>
      </c>
      <c r="M228" s="4">
        <f t="shared" si="45"/>
        <v>8153.4523676619665</v>
      </c>
      <c r="N228" s="4">
        <f t="shared" si="46"/>
        <v>1254189.1626662186</v>
      </c>
      <c r="O228" s="4">
        <f t="shared" si="47"/>
        <v>3299346.7982214289</v>
      </c>
    </row>
    <row r="229" spans="1:15" x14ac:dyDescent="0.25">
      <c r="A229" s="5">
        <v>18</v>
      </c>
      <c r="B229">
        <f t="shared" si="39"/>
        <v>216</v>
      </c>
      <c r="C229" s="3">
        <f t="shared" si="40"/>
        <v>0</v>
      </c>
      <c r="D229" s="3">
        <f t="shared" si="43"/>
        <v>0</v>
      </c>
      <c r="E229" s="3">
        <f t="shared" si="41"/>
        <v>0</v>
      </c>
      <c r="F229" s="3">
        <f t="shared" si="36"/>
        <v>0</v>
      </c>
      <c r="G229" s="3">
        <f t="shared" si="37"/>
        <v>0</v>
      </c>
      <c r="I229" s="3">
        <f t="shared" si="38"/>
        <v>2051974.8276737276</v>
      </c>
      <c r="J229" s="3">
        <f t="shared" si="42"/>
        <v>8180.6305422208416</v>
      </c>
      <c r="K229" s="3">
        <f t="shared" si="44"/>
        <v>1262369.7932084394</v>
      </c>
      <c r="M229" s="4">
        <f t="shared" si="45"/>
        <v>8180.6305422208416</v>
      </c>
      <c r="N229" s="4">
        <f t="shared" si="46"/>
        <v>1262369.7932084394</v>
      </c>
      <c r="O229" s="4">
        <f t="shared" si="47"/>
        <v>3314344.620882167</v>
      </c>
    </row>
    <row r="230" spans="1:15" hidden="1" x14ac:dyDescent="0.25">
      <c r="A230" s="5"/>
      <c r="B230">
        <f t="shared" si="39"/>
        <v>217</v>
      </c>
      <c r="C230" s="3">
        <f t="shared" si="40"/>
        <v>0</v>
      </c>
      <c r="D230" s="3">
        <f t="shared" si="43"/>
        <v>0</v>
      </c>
      <c r="E230" s="3">
        <f t="shared" si="41"/>
        <v>0</v>
      </c>
      <c r="F230" s="3">
        <f t="shared" si="36"/>
        <v>0</v>
      </c>
      <c r="G230" s="3">
        <f t="shared" si="37"/>
        <v>0</v>
      </c>
      <c r="I230" s="3">
        <f t="shared" si="38"/>
        <v>2058814.7437659737</v>
      </c>
      <c r="J230" s="3">
        <f t="shared" si="42"/>
        <v>8207.899310694911</v>
      </c>
      <c r="K230" s="3">
        <f t="shared" si="44"/>
        <v>1270577.6925191344</v>
      </c>
      <c r="M230" s="4">
        <f t="shared" si="45"/>
        <v>8207.899310694911</v>
      </c>
      <c r="N230" s="4">
        <f t="shared" si="46"/>
        <v>1270577.6925191344</v>
      </c>
      <c r="O230" s="4">
        <f t="shared" si="47"/>
        <v>3329392.4362851083</v>
      </c>
    </row>
    <row r="231" spans="1:15" hidden="1" x14ac:dyDescent="0.25">
      <c r="A231" s="5"/>
      <c r="B231">
        <f t="shared" si="39"/>
        <v>218</v>
      </c>
      <c r="C231" s="3">
        <f t="shared" si="40"/>
        <v>0</v>
      </c>
      <c r="D231" s="3">
        <f t="shared" si="43"/>
        <v>0</v>
      </c>
      <c r="E231" s="3">
        <f t="shared" si="41"/>
        <v>0</v>
      </c>
      <c r="F231" s="3">
        <f t="shared" si="36"/>
        <v>0</v>
      </c>
      <c r="G231" s="3">
        <f t="shared" si="37"/>
        <v>0</v>
      </c>
      <c r="I231" s="3">
        <f t="shared" si="38"/>
        <v>2065677.4595785267</v>
      </c>
      <c r="J231" s="3">
        <f t="shared" si="42"/>
        <v>8235.2589750638945</v>
      </c>
      <c r="K231" s="3">
        <f t="shared" si="44"/>
        <v>1278812.9514941983</v>
      </c>
      <c r="M231" s="4">
        <f t="shared" si="45"/>
        <v>8235.2589750638945</v>
      </c>
      <c r="N231" s="4">
        <f t="shared" si="46"/>
        <v>1278812.9514941983</v>
      </c>
      <c r="O231" s="4">
        <f t="shared" si="47"/>
        <v>3344490.411072725</v>
      </c>
    </row>
    <row r="232" spans="1:15" hidden="1" x14ac:dyDescent="0.25">
      <c r="A232" s="5"/>
      <c r="B232">
        <f t="shared" si="39"/>
        <v>219</v>
      </c>
      <c r="C232" s="3">
        <f t="shared" si="40"/>
        <v>0</v>
      </c>
      <c r="D232" s="3">
        <f t="shared" si="43"/>
        <v>0</v>
      </c>
      <c r="E232" s="3">
        <f t="shared" si="41"/>
        <v>0</v>
      </c>
      <c r="F232" s="3">
        <f t="shared" si="36"/>
        <v>0</v>
      </c>
      <c r="G232" s="3">
        <f t="shared" si="37"/>
        <v>0</v>
      </c>
      <c r="I232" s="3">
        <f t="shared" si="38"/>
        <v>2072563.051110456</v>
      </c>
      <c r="J232" s="3">
        <f t="shared" si="42"/>
        <v>8262.7098383141074</v>
      </c>
      <c r="K232" s="3">
        <f t="shared" si="44"/>
        <v>1287075.6613325125</v>
      </c>
      <c r="M232" s="4">
        <f t="shared" si="45"/>
        <v>8262.7098383141074</v>
      </c>
      <c r="N232" s="4">
        <f t="shared" si="46"/>
        <v>1287075.6613325125</v>
      </c>
      <c r="O232" s="4">
        <f t="shared" si="47"/>
        <v>3359638.7124429685</v>
      </c>
    </row>
    <row r="233" spans="1:15" hidden="1" x14ac:dyDescent="0.25">
      <c r="A233" s="5"/>
      <c r="B233">
        <f t="shared" si="39"/>
        <v>220</v>
      </c>
      <c r="C233" s="3">
        <f t="shared" si="40"/>
        <v>0</v>
      </c>
      <c r="D233" s="3">
        <f t="shared" si="43"/>
        <v>0</v>
      </c>
      <c r="E233" s="3">
        <f t="shared" si="41"/>
        <v>0</v>
      </c>
      <c r="F233" s="3">
        <f t="shared" si="36"/>
        <v>0</v>
      </c>
      <c r="G233" s="3">
        <f t="shared" si="37"/>
        <v>0</v>
      </c>
      <c r="I233" s="3">
        <f t="shared" si="38"/>
        <v>2079471.5946141572</v>
      </c>
      <c r="J233" s="3">
        <f t="shared" si="42"/>
        <v>8290.2522044418238</v>
      </c>
      <c r="K233" s="3">
        <f t="shared" si="44"/>
        <v>1295365.9135369544</v>
      </c>
      <c r="M233" s="4">
        <f t="shared" si="45"/>
        <v>8290.2522044418238</v>
      </c>
      <c r="N233" s="4">
        <f t="shared" si="46"/>
        <v>1295365.9135369544</v>
      </c>
      <c r="O233" s="4">
        <f t="shared" si="47"/>
        <v>3374837.5081511117</v>
      </c>
    </row>
    <row r="234" spans="1:15" hidden="1" x14ac:dyDescent="0.25">
      <c r="A234" s="5"/>
      <c r="B234">
        <f t="shared" si="39"/>
        <v>221</v>
      </c>
      <c r="C234" s="3">
        <f t="shared" si="40"/>
        <v>0</v>
      </c>
      <c r="D234" s="3">
        <f t="shared" si="43"/>
        <v>0</v>
      </c>
      <c r="E234" s="3">
        <f t="shared" si="41"/>
        <v>0</v>
      </c>
      <c r="F234" s="3">
        <f t="shared" ref="F234:F253" si="48">C234-E234</f>
        <v>0</v>
      </c>
      <c r="G234" s="3">
        <f t="shared" ref="G234:G253" si="49">G233-F234</f>
        <v>0</v>
      </c>
      <c r="I234" s="3">
        <f t="shared" si="38"/>
        <v>2086403.1665962045</v>
      </c>
      <c r="J234" s="3">
        <f t="shared" si="42"/>
        <v>8317.8863784566292</v>
      </c>
      <c r="K234" s="3">
        <f t="shared" si="44"/>
        <v>1303683.799915411</v>
      </c>
      <c r="M234" s="4">
        <f t="shared" si="45"/>
        <v>8317.8863784566292</v>
      </c>
      <c r="N234" s="4">
        <f t="shared" si="46"/>
        <v>1303683.799915411</v>
      </c>
      <c r="O234" s="4">
        <f t="shared" si="47"/>
        <v>3390086.9665116156</v>
      </c>
    </row>
    <row r="235" spans="1:15" hidden="1" x14ac:dyDescent="0.25">
      <c r="A235" s="5"/>
      <c r="B235">
        <f t="shared" si="39"/>
        <v>222</v>
      </c>
      <c r="C235" s="3">
        <f t="shared" si="40"/>
        <v>0</v>
      </c>
      <c r="D235" s="3">
        <f t="shared" si="43"/>
        <v>0</v>
      </c>
      <c r="E235" s="3">
        <f t="shared" si="41"/>
        <v>0</v>
      </c>
      <c r="F235" s="3">
        <f t="shared" si="48"/>
        <v>0</v>
      </c>
      <c r="G235" s="3">
        <f t="shared" si="49"/>
        <v>0</v>
      </c>
      <c r="I235" s="3">
        <f t="shared" si="38"/>
        <v>2093357.8438181919</v>
      </c>
      <c r="J235" s="3">
        <f t="shared" si="42"/>
        <v>8345.612666384819</v>
      </c>
      <c r="K235" s="3">
        <f t="shared" si="44"/>
        <v>1312029.4125817958</v>
      </c>
      <c r="M235" s="4">
        <f t="shared" si="45"/>
        <v>8345.612666384819</v>
      </c>
      <c r="N235" s="4">
        <f t="shared" si="46"/>
        <v>1312029.4125817958</v>
      </c>
      <c r="O235" s="4">
        <f t="shared" si="47"/>
        <v>3405387.2563999877</v>
      </c>
    </row>
    <row r="236" spans="1:15" hidden="1" x14ac:dyDescent="0.25">
      <c r="A236" s="5"/>
      <c r="B236">
        <f t="shared" si="39"/>
        <v>223</v>
      </c>
      <c r="C236" s="3">
        <f t="shared" si="40"/>
        <v>0</v>
      </c>
      <c r="D236" s="3">
        <f t="shared" si="43"/>
        <v>0</v>
      </c>
      <c r="E236" s="3">
        <f t="shared" si="41"/>
        <v>0</v>
      </c>
      <c r="F236" s="3">
        <f t="shared" si="48"/>
        <v>0</v>
      </c>
      <c r="G236" s="3">
        <f t="shared" si="49"/>
        <v>0</v>
      </c>
      <c r="I236" s="3">
        <f t="shared" si="38"/>
        <v>2100335.7032975862</v>
      </c>
      <c r="J236" s="3">
        <f t="shared" si="42"/>
        <v>8373.4313752727685</v>
      </c>
      <c r="K236" s="3">
        <f t="shared" si="44"/>
        <v>1320402.8439570686</v>
      </c>
      <c r="M236" s="4">
        <f t="shared" si="45"/>
        <v>8373.4313752727685</v>
      </c>
      <c r="N236" s="4">
        <f t="shared" si="46"/>
        <v>1320402.8439570686</v>
      </c>
      <c r="O236" s="4">
        <f t="shared" si="47"/>
        <v>3420738.5472546546</v>
      </c>
    </row>
    <row r="237" spans="1:15" hidden="1" x14ac:dyDescent="0.25">
      <c r="A237" s="5"/>
      <c r="B237">
        <f t="shared" si="39"/>
        <v>224</v>
      </c>
      <c r="C237" s="3">
        <f t="shared" si="40"/>
        <v>0</v>
      </c>
      <c r="D237" s="3">
        <f t="shared" si="43"/>
        <v>0</v>
      </c>
      <c r="E237" s="3">
        <f t="shared" si="41"/>
        <v>0</v>
      </c>
      <c r="F237" s="3">
        <f t="shared" si="48"/>
        <v>0</v>
      </c>
      <c r="G237" s="3">
        <f t="shared" si="49"/>
        <v>0</v>
      </c>
      <c r="I237" s="3">
        <f t="shared" si="38"/>
        <v>2107336.8223085785</v>
      </c>
      <c r="J237" s="3">
        <f t="shared" si="42"/>
        <v>8401.3428131903456</v>
      </c>
      <c r="K237" s="3">
        <f t="shared" si="44"/>
        <v>1328804.1867702589</v>
      </c>
      <c r="M237" s="4">
        <f t="shared" si="45"/>
        <v>8401.3428131903456</v>
      </c>
      <c r="N237" s="4">
        <f t="shared" si="46"/>
        <v>1328804.1867702589</v>
      </c>
      <c r="O237" s="4">
        <f t="shared" si="47"/>
        <v>3436141.0090788375</v>
      </c>
    </row>
    <row r="238" spans="1:15" hidden="1" x14ac:dyDescent="0.25">
      <c r="A238" s="5"/>
      <c r="B238">
        <f t="shared" si="39"/>
        <v>225</v>
      </c>
      <c r="C238" s="3">
        <f t="shared" si="40"/>
        <v>0</v>
      </c>
      <c r="D238" s="3">
        <f t="shared" si="43"/>
        <v>0</v>
      </c>
      <c r="E238" s="3">
        <f t="shared" si="41"/>
        <v>0</v>
      </c>
      <c r="F238" s="3">
        <f t="shared" si="48"/>
        <v>0</v>
      </c>
      <c r="G238" s="3">
        <f t="shared" si="49"/>
        <v>0</v>
      </c>
      <c r="I238" s="3">
        <f t="shared" si="38"/>
        <v>2114361.2783829407</v>
      </c>
      <c r="J238" s="3">
        <f t="shared" si="42"/>
        <v>8429.3472892343143</v>
      </c>
      <c r="K238" s="3">
        <f t="shared" si="44"/>
        <v>1337233.5340594933</v>
      </c>
      <c r="M238" s="4">
        <f t="shared" si="45"/>
        <v>8429.3472892343143</v>
      </c>
      <c r="N238" s="4">
        <f t="shared" si="46"/>
        <v>1337233.5340594933</v>
      </c>
      <c r="O238" s="4">
        <f t="shared" si="47"/>
        <v>3451594.812442434</v>
      </c>
    </row>
    <row r="239" spans="1:15" hidden="1" x14ac:dyDescent="0.25">
      <c r="A239" s="5"/>
      <c r="B239">
        <f t="shared" si="39"/>
        <v>226</v>
      </c>
      <c r="C239" s="3">
        <f t="shared" si="40"/>
        <v>0</v>
      </c>
      <c r="D239" s="3">
        <f t="shared" si="43"/>
        <v>0</v>
      </c>
      <c r="E239" s="3">
        <f t="shared" si="41"/>
        <v>0</v>
      </c>
      <c r="F239" s="3">
        <f t="shared" si="48"/>
        <v>0</v>
      </c>
      <c r="G239" s="3">
        <f t="shared" si="49"/>
        <v>0</v>
      </c>
      <c r="I239" s="3">
        <f t="shared" si="38"/>
        <v>2121409.1493108841</v>
      </c>
      <c r="J239" s="3">
        <f t="shared" si="42"/>
        <v>8457.4451135317631</v>
      </c>
      <c r="K239" s="3">
        <f t="shared" si="44"/>
        <v>1345690.9791730251</v>
      </c>
      <c r="M239" s="4">
        <f t="shared" si="45"/>
        <v>8457.4451135317631</v>
      </c>
      <c r="N239" s="4">
        <f t="shared" si="46"/>
        <v>1345690.9791730251</v>
      </c>
      <c r="O239" s="4">
        <f t="shared" si="47"/>
        <v>3467100.1284839092</v>
      </c>
    </row>
    <row r="240" spans="1:15" hidden="1" x14ac:dyDescent="0.25">
      <c r="A240" s="5"/>
      <c r="B240">
        <f t="shared" si="39"/>
        <v>227</v>
      </c>
      <c r="C240" s="3">
        <f t="shared" si="40"/>
        <v>0</v>
      </c>
      <c r="D240" s="3">
        <f t="shared" si="43"/>
        <v>0</v>
      </c>
      <c r="E240" s="3">
        <f t="shared" si="41"/>
        <v>0</v>
      </c>
      <c r="F240" s="3">
        <f t="shared" si="48"/>
        <v>0</v>
      </c>
      <c r="G240" s="3">
        <f t="shared" si="49"/>
        <v>0</v>
      </c>
      <c r="I240" s="3">
        <f t="shared" si="38"/>
        <v>2128480.5131419213</v>
      </c>
      <c r="J240" s="3">
        <f t="shared" si="42"/>
        <v>8485.636597243536</v>
      </c>
      <c r="K240" s="3">
        <f t="shared" si="44"/>
        <v>1354176.6157702687</v>
      </c>
      <c r="M240" s="4">
        <f t="shared" si="45"/>
        <v>8485.636597243536</v>
      </c>
      <c r="N240" s="4">
        <f t="shared" si="46"/>
        <v>1354176.6157702687</v>
      </c>
      <c r="O240" s="4">
        <f t="shared" si="47"/>
        <v>3482657.12891219</v>
      </c>
    </row>
    <row r="241" spans="1:15" x14ac:dyDescent="0.25">
      <c r="A241" s="5">
        <v>19</v>
      </c>
      <c r="B241">
        <f t="shared" si="39"/>
        <v>228</v>
      </c>
      <c r="C241" s="3">
        <f t="shared" si="40"/>
        <v>0</v>
      </c>
      <c r="D241" s="3">
        <f t="shared" si="43"/>
        <v>0</v>
      </c>
      <c r="E241" s="3">
        <f t="shared" si="41"/>
        <v>0</v>
      </c>
      <c r="F241" s="3">
        <f t="shared" si="48"/>
        <v>0</v>
      </c>
      <c r="G241" s="3">
        <f t="shared" si="49"/>
        <v>0</v>
      </c>
      <c r="I241" s="3">
        <f t="shared" si="38"/>
        <v>2135575.448185727</v>
      </c>
      <c r="J241" s="3">
        <f t="shared" si="42"/>
        <v>8513.9220525676847</v>
      </c>
      <c r="K241" s="3">
        <f t="shared" si="44"/>
        <v>1362690.5378228363</v>
      </c>
      <c r="M241" s="4">
        <f t="shared" si="45"/>
        <v>8513.9220525676847</v>
      </c>
      <c r="N241" s="4">
        <f t="shared" si="46"/>
        <v>1362690.5378228363</v>
      </c>
      <c r="O241" s="4">
        <f t="shared" si="47"/>
        <v>3498265.9860085631</v>
      </c>
    </row>
    <row r="242" spans="1:15" hidden="1" x14ac:dyDescent="0.25">
      <c r="A242" s="5"/>
      <c r="B242">
        <f t="shared" si="39"/>
        <v>229</v>
      </c>
      <c r="C242" s="3">
        <f t="shared" si="40"/>
        <v>0</v>
      </c>
      <c r="D242" s="3">
        <f t="shared" si="43"/>
        <v>0</v>
      </c>
      <c r="E242" s="3">
        <f t="shared" si="41"/>
        <v>0</v>
      </c>
      <c r="F242" s="3">
        <f t="shared" si="48"/>
        <v>0</v>
      </c>
      <c r="G242" s="3">
        <f t="shared" si="49"/>
        <v>0</v>
      </c>
      <c r="I242" s="3">
        <f t="shared" si="38"/>
        <v>2142694.0330130127</v>
      </c>
      <c r="J242" s="3">
        <f t="shared" si="42"/>
        <v>8542.3017927429082</v>
      </c>
      <c r="K242" s="3">
        <f t="shared" si="44"/>
        <v>1371232.8396155792</v>
      </c>
      <c r="M242" s="4">
        <f t="shared" si="45"/>
        <v>8542.3017927429082</v>
      </c>
      <c r="N242" s="4">
        <f t="shared" si="46"/>
        <v>1371232.8396155792</v>
      </c>
      <c r="O242" s="4">
        <f t="shared" si="47"/>
        <v>3513926.872628592</v>
      </c>
    </row>
    <row r="243" spans="1:15" hidden="1" x14ac:dyDescent="0.25">
      <c r="A243" s="5"/>
      <c r="B243">
        <f t="shared" si="39"/>
        <v>230</v>
      </c>
      <c r="C243" s="3">
        <f t="shared" si="40"/>
        <v>0</v>
      </c>
      <c r="D243" s="3">
        <f t="shared" si="43"/>
        <v>0</v>
      </c>
      <c r="E243" s="3">
        <f t="shared" si="41"/>
        <v>0</v>
      </c>
      <c r="F243" s="3">
        <f t="shared" si="48"/>
        <v>0</v>
      </c>
      <c r="G243" s="3">
        <f t="shared" si="49"/>
        <v>0</v>
      </c>
      <c r="I243" s="3">
        <f t="shared" si="38"/>
        <v>2149836.3464563903</v>
      </c>
      <c r="J243" s="3">
        <f t="shared" si="42"/>
        <v>8570.7761320520513</v>
      </c>
      <c r="K243" s="3">
        <f t="shared" si="44"/>
        <v>1379803.6157476313</v>
      </c>
      <c r="M243" s="4">
        <f t="shared" si="45"/>
        <v>8570.7761320520513</v>
      </c>
      <c r="N243" s="4">
        <f t="shared" si="46"/>
        <v>1379803.6157476313</v>
      </c>
      <c r="O243" s="4">
        <f t="shared" si="47"/>
        <v>3529639.9622040214</v>
      </c>
    </row>
    <row r="244" spans="1:15" hidden="1" x14ac:dyDescent="0.25">
      <c r="A244" s="5"/>
      <c r="B244">
        <f t="shared" si="39"/>
        <v>231</v>
      </c>
      <c r="C244" s="3">
        <f t="shared" si="40"/>
        <v>0</v>
      </c>
      <c r="D244" s="3">
        <f t="shared" si="43"/>
        <v>0</v>
      </c>
      <c r="E244" s="3">
        <f t="shared" si="41"/>
        <v>0</v>
      </c>
      <c r="F244" s="3">
        <f t="shared" si="48"/>
        <v>0</v>
      </c>
      <c r="G244" s="3">
        <f t="shared" si="49"/>
        <v>0</v>
      </c>
      <c r="I244" s="3">
        <f t="shared" si="38"/>
        <v>2157002.4676112453</v>
      </c>
      <c r="J244" s="3">
        <f t="shared" si="42"/>
        <v>8599.3453858255616</v>
      </c>
      <c r="K244" s="3">
        <f t="shared" si="44"/>
        <v>1388402.9611334568</v>
      </c>
      <c r="M244" s="4">
        <f t="shared" si="45"/>
        <v>8599.3453858255616</v>
      </c>
      <c r="N244" s="4">
        <f t="shared" si="46"/>
        <v>1388402.9611334568</v>
      </c>
      <c r="O244" s="4">
        <f t="shared" si="47"/>
        <v>3545405.4287447021</v>
      </c>
    </row>
    <row r="245" spans="1:15" hidden="1" x14ac:dyDescent="0.25">
      <c r="A245" s="5"/>
      <c r="B245">
        <f t="shared" si="39"/>
        <v>232</v>
      </c>
      <c r="C245" s="3">
        <f t="shared" si="40"/>
        <v>0</v>
      </c>
      <c r="D245" s="3">
        <f t="shared" si="43"/>
        <v>0</v>
      </c>
      <c r="E245" s="3">
        <f t="shared" si="41"/>
        <v>0</v>
      </c>
      <c r="F245" s="3">
        <f t="shared" si="48"/>
        <v>0</v>
      </c>
      <c r="G245" s="3">
        <f t="shared" si="49"/>
        <v>0</v>
      </c>
      <c r="I245" s="3">
        <f t="shared" si="38"/>
        <v>2164192.475836616</v>
      </c>
      <c r="J245" s="3">
        <f t="shared" si="42"/>
        <v>8628.0098704449811</v>
      </c>
      <c r="K245" s="3">
        <f t="shared" si="44"/>
        <v>1397030.9710039017</v>
      </c>
      <c r="M245" s="4">
        <f t="shared" si="45"/>
        <v>8628.0098704449811</v>
      </c>
      <c r="N245" s="4">
        <f t="shared" si="46"/>
        <v>1397030.9710039017</v>
      </c>
      <c r="O245" s="4">
        <f t="shared" si="47"/>
        <v>3561223.4468405177</v>
      </c>
    </row>
    <row r="246" spans="1:15" hidden="1" x14ac:dyDescent="0.25">
      <c r="A246" s="5"/>
      <c r="B246">
        <f t="shared" si="39"/>
        <v>233</v>
      </c>
      <c r="C246" s="3">
        <f t="shared" si="40"/>
        <v>0</v>
      </c>
      <c r="D246" s="3">
        <f t="shared" si="43"/>
        <v>0</v>
      </c>
      <c r="E246" s="3">
        <f t="shared" si="41"/>
        <v>0</v>
      </c>
      <c r="F246" s="3">
        <f t="shared" si="48"/>
        <v>0</v>
      </c>
      <c r="G246" s="3">
        <f t="shared" si="49"/>
        <v>0</v>
      </c>
      <c r="I246" s="3">
        <f t="shared" si="38"/>
        <v>2171406.4507560711</v>
      </c>
      <c r="J246" s="3">
        <f t="shared" si="42"/>
        <v>8656.7699033464651</v>
      </c>
      <c r="K246" s="3">
        <f t="shared" si="44"/>
        <v>1405687.7409072481</v>
      </c>
      <c r="M246" s="4">
        <f t="shared" si="45"/>
        <v>8656.7699033464651</v>
      </c>
      <c r="N246" s="4">
        <f t="shared" si="46"/>
        <v>1405687.7409072481</v>
      </c>
      <c r="O246" s="4">
        <f t="shared" si="47"/>
        <v>3577094.1916633192</v>
      </c>
    </row>
    <row r="247" spans="1:15" hidden="1" x14ac:dyDescent="0.25">
      <c r="A247" s="5"/>
      <c r="B247">
        <f t="shared" si="39"/>
        <v>234</v>
      </c>
      <c r="C247" s="3">
        <f t="shared" si="40"/>
        <v>0</v>
      </c>
      <c r="D247" s="3">
        <f t="shared" si="43"/>
        <v>0</v>
      </c>
      <c r="E247" s="3">
        <f t="shared" si="41"/>
        <v>0</v>
      </c>
      <c r="F247" s="3">
        <f t="shared" si="48"/>
        <v>0</v>
      </c>
      <c r="G247" s="3">
        <f t="shared" si="49"/>
        <v>0</v>
      </c>
      <c r="I247" s="3">
        <f t="shared" si="38"/>
        <v>2178644.472258592</v>
      </c>
      <c r="J247" s="3">
        <f t="shared" si="42"/>
        <v>8685.6258030242843</v>
      </c>
      <c r="K247" s="3">
        <f t="shared" si="44"/>
        <v>1414373.3667102724</v>
      </c>
      <c r="M247" s="4">
        <f t="shared" si="45"/>
        <v>8685.6258030242843</v>
      </c>
      <c r="N247" s="4">
        <f t="shared" si="46"/>
        <v>1414373.3667102724</v>
      </c>
      <c r="O247" s="4">
        <f t="shared" si="47"/>
        <v>3593017.8389688646</v>
      </c>
    </row>
    <row r="248" spans="1:15" hidden="1" x14ac:dyDescent="0.25">
      <c r="A248" s="5"/>
      <c r="B248">
        <f t="shared" si="39"/>
        <v>235</v>
      </c>
      <c r="C248" s="3">
        <f t="shared" si="40"/>
        <v>0</v>
      </c>
      <c r="D248" s="3">
        <f t="shared" si="43"/>
        <v>0</v>
      </c>
      <c r="E248" s="3">
        <f t="shared" si="41"/>
        <v>0</v>
      </c>
      <c r="F248" s="3">
        <f t="shared" si="48"/>
        <v>0</v>
      </c>
      <c r="G248" s="3">
        <f t="shared" si="49"/>
        <v>0</v>
      </c>
      <c r="I248" s="3">
        <f t="shared" si="38"/>
        <v>2185906.620499454</v>
      </c>
      <c r="J248" s="3">
        <f t="shared" si="42"/>
        <v>8714.5778890343681</v>
      </c>
      <c r="K248" s="3">
        <f t="shared" si="44"/>
        <v>1423087.9445993067</v>
      </c>
      <c r="M248" s="4">
        <f t="shared" si="45"/>
        <v>8714.5778890343681</v>
      </c>
      <c r="N248" s="4">
        <f t="shared" si="46"/>
        <v>1423087.9445993067</v>
      </c>
      <c r="O248" s="4">
        <f t="shared" si="47"/>
        <v>3608994.5650987606</v>
      </c>
    </row>
    <row r="249" spans="1:15" hidden="1" x14ac:dyDescent="0.25">
      <c r="A249" s="5"/>
      <c r="B249">
        <f t="shared" si="39"/>
        <v>236</v>
      </c>
      <c r="C249" s="3">
        <f t="shared" si="40"/>
        <v>0</v>
      </c>
      <c r="D249" s="3">
        <f t="shared" si="43"/>
        <v>0</v>
      </c>
      <c r="E249" s="3">
        <f t="shared" si="41"/>
        <v>0</v>
      </c>
      <c r="F249" s="3">
        <f t="shared" si="48"/>
        <v>0</v>
      </c>
      <c r="G249" s="3">
        <f t="shared" si="49"/>
        <v>0</v>
      </c>
      <c r="I249" s="3">
        <f t="shared" si="38"/>
        <v>2193192.9759011189</v>
      </c>
      <c r="J249" s="3">
        <f t="shared" si="42"/>
        <v>8743.6264819978169</v>
      </c>
      <c r="K249" s="3">
        <f t="shared" si="44"/>
        <v>1431831.5710813045</v>
      </c>
      <c r="M249" s="4">
        <f t="shared" si="45"/>
        <v>8743.6264819978169</v>
      </c>
      <c r="N249" s="4">
        <f t="shared" si="46"/>
        <v>1431831.5710813045</v>
      </c>
      <c r="O249" s="4">
        <f t="shared" si="47"/>
        <v>3625024.5469824234</v>
      </c>
    </row>
    <row r="250" spans="1:15" hidden="1" x14ac:dyDescent="0.25">
      <c r="A250" s="5"/>
      <c r="B250">
        <f t="shared" si="39"/>
        <v>237</v>
      </c>
      <c r="C250" s="3">
        <f t="shared" si="40"/>
        <v>0</v>
      </c>
      <c r="D250" s="3">
        <f t="shared" si="43"/>
        <v>0</v>
      </c>
      <c r="E250" s="3">
        <f t="shared" si="41"/>
        <v>0</v>
      </c>
      <c r="F250" s="3">
        <f t="shared" si="48"/>
        <v>0</v>
      </c>
      <c r="G250" s="3">
        <f t="shared" si="49"/>
        <v>0</v>
      </c>
      <c r="I250" s="3">
        <f t="shared" si="38"/>
        <v>2200503.6191541231</v>
      </c>
      <c r="J250" s="3">
        <f t="shared" si="42"/>
        <v>8772.7719036044764</v>
      </c>
      <c r="K250" s="3">
        <f t="shared" si="44"/>
        <v>1440604.342984909</v>
      </c>
      <c r="M250" s="4">
        <f t="shared" si="45"/>
        <v>8772.7719036044764</v>
      </c>
      <c r="N250" s="4">
        <f t="shared" si="46"/>
        <v>1440604.342984909</v>
      </c>
      <c r="O250" s="4">
        <f t="shared" si="47"/>
        <v>3641107.9621390318</v>
      </c>
    </row>
    <row r="251" spans="1:15" hidden="1" x14ac:dyDescent="0.25">
      <c r="A251" s="5"/>
      <c r="B251">
        <f t="shared" si="39"/>
        <v>238</v>
      </c>
      <c r="C251" s="3">
        <f t="shared" si="40"/>
        <v>0</v>
      </c>
      <c r="D251" s="3">
        <f t="shared" si="43"/>
        <v>0</v>
      </c>
      <c r="E251" s="3">
        <f t="shared" si="41"/>
        <v>0</v>
      </c>
      <c r="F251" s="3">
        <f t="shared" si="48"/>
        <v>0</v>
      </c>
      <c r="G251" s="3">
        <f t="shared" si="49"/>
        <v>0</v>
      </c>
      <c r="I251" s="3">
        <f t="shared" si="38"/>
        <v>2207838.6312179705</v>
      </c>
      <c r="J251" s="3">
        <f t="shared" si="42"/>
        <v>8802.0144766164922</v>
      </c>
      <c r="K251" s="3">
        <f t="shared" si="44"/>
        <v>1449406.3574615254</v>
      </c>
      <c r="M251" s="4">
        <f t="shared" si="45"/>
        <v>8802.0144766164922</v>
      </c>
      <c r="N251" s="4">
        <f t="shared" si="46"/>
        <v>1449406.3574615254</v>
      </c>
      <c r="O251" s="4">
        <f t="shared" si="47"/>
        <v>3657244.9886794956</v>
      </c>
    </row>
    <row r="252" spans="1:15" hidden="1" x14ac:dyDescent="0.25">
      <c r="A252" s="5"/>
      <c r="B252">
        <f t="shared" si="39"/>
        <v>239</v>
      </c>
      <c r="C252" s="3">
        <f t="shared" si="40"/>
        <v>0</v>
      </c>
      <c r="D252" s="3">
        <f t="shared" si="43"/>
        <v>0</v>
      </c>
      <c r="E252" s="3">
        <f t="shared" si="41"/>
        <v>0</v>
      </c>
      <c r="F252" s="3">
        <f t="shared" si="48"/>
        <v>0</v>
      </c>
      <c r="G252" s="3">
        <f t="shared" si="49"/>
        <v>0</v>
      </c>
      <c r="I252" s="3">
        <f t="shared" si="38"/>
        <v>2215198.0933220307</v>
      </c>
      <c r="J252" s="3">
        <f t="shared" si="42"/>
        <v>8831.3545248718819</v>
      </c>
      <c r="K252" s="3">
        <f t="shared" si="44"/>
        <v>1458237.7119863972</v>
      </c>
      <c r="M252" s="4">
        <f t="shared" si="45"/>
        <v>8831.3545248718819</v>
      </c>
      <c r="N252" s="4">
        <f t="shared" si="46"/>
        <v>1458237.7119863972</v>
      </c>
      <c r="O252" s="4">
        <f t="shared" si="47"/>
        <v>3673435.8053084277</v>
      </c>
    </row>
    <row r="253" spans="1:15" x14ac:dyDescent="0.25">
      <c r="A253" s="5">
        <v>20</v>
      </c>
      <c r="B253" s="6">
        <f t="shared" si="39"/>
        <v>240</v>
      </c>
      <c r="C253" s="7">
        <f t="shared" si="40"/>
        <v>0</v>
      </c>
      <c r="D253" s="7">
        <f t="shared" si="43"/>
        <v>0</v>
      </c>
      <c r="E253" s="7">
        <f t="shared" si="41"/>
        <v>0</v>
      </c>
      <c r="F253" s="7">
        <f t="shared" si="48"/>
        <v>0</v>
      </c>
      <c r="G253" s="7">
        <f t="shared" si="49"/>
        <v>0</v>
      </c>
      <c r="I253" s="13">
        <f t="shared" si="38"/>
        <v>2222582.0869664373</v>
      </c>
      <c r="J253" s="7">
        <f t="shared" si="42"/>
        <v>8860.7923732881227</v>
      </c>
      <c r="K253" s="7">
        <f t="shared" si="44"/>
        <v>1467098.5043596854</v>
      </c>
      <c r="M253" s="8">
        <f t="shared" si="45"/>
        <v>8860.7923732881227</v>
      </c>
      <c r="N253" s="8">
        <f t="shared" si="46"/>
        <v>1467098.5043596854</v>
      </c>
      <c r="O253" s="14">
        <f t="shared" si="47"/>
        <v>3689680.5913261226</v>
      </c>
    </row>
    <row r="254" spans="1:15" x14ac:dyDescent="0.25">
      <c r="C254" s="12">
        <f>SUM(C14:C253)</f>
        <v>0</v>
      </c>
      <c r="D254" s="4"/>
      <c r="E254" s="12">
        <f t="shared" ref="E254:F254" si="50">SUM(E14:E253)</f>
        <v>0</v>
      </c>
      <c r="F254" s="12">
        <f t="shared" si="50"/>
        <v>0</v>
      </c>
      <c r="O254" s="4"/>
    </row>
    <row r="255" spans="1:15" x14ac:dyDescent="0.25">
      <c r="B255" t="s">
        <v>14</v>
      </c>
      <c r="C255" t="s">
        <v>13</v>
      </c>
      <c r="D255" t="s">
        <v>19</v>
      </c>
      <c r="E255" t="s">
        <v>11</v>
      </c>
      <c r="F255" t="s">
        <v>9</v>
      </c>
      <c r="G255" t="s">
        <v>12</v>
      </c>
      <c r="I255" t="s">
        <v>15</v>
      </c>
      <c r="J255" t="s">
        <v>16</v>
      </c>
      <c r="K255" t="s">
        <v>20</v>
      </c>
      <c r="M255" t="s">
        <v>18</v>
      </c>
      <c r="N255" t="s">
        <v>21</v>
      </c>
      <c r="O255" t="s">
        <v>17</v>
      </c>
    </row>
    <row r="256" spans="1:15" x14ac:dyDescent="0.25">
      <c r="O256" s="4"/>
    </row>
    <row r="257" spans="2:15" x14ac:dyDescent="0.25">
      <c r="O257" s="4"/>
    </row>
    <row r="258" spans="2:15" x14ac:dyDescent="0.25">
      <c r="O258" s="4"/>
    </row>
    <row r="261" spans="2:15" x14ac:dyDescent="0.25">
      <c r="B261" t="s">
        <v>24</v>
      </c>
    </row>
    <row r="263" spans="2:15" x14ac:dyDescent="0.25">
      <c r="B263" t="s">
        <v>25</v>
      </c>
      <c r="C263" t="s">
        <v>26</v>
      </c>
      <c r="D263" s="4">
        <f>-O13</f>
        <v>-1000000</v>
      </c>
      <c r="E263" t="s">
        <v>30</v>
      </c>
    </row>
    <row r="264" spans="2:15" x14ac:dyDescent="0.25">
      <c r="B264" s="4">
        <f>M25</f>
        <v>4149.1357192815576</v>
      </c>
      <c r="D264" s="15">
        <f>B264*12</f>
        <v>49789.628631378691</v>
      </c>
    </row>
    <row r="265" spans="2:15" x14ac:dyDescent="0.25">
      <c r="B265" s="4">
        <f>M37</f>
        <v>4318.1779102687042</v>
      </c>
      <c r="D265" s="15">
        <f t="shared" ref="D265:D283" si="51">B265*12</f>
        <v>51818.134923224454</v>
      </c>
    </row>
    <row r="266" spans="2:15" x14ac:dyDescent="0.25">
      <c r="B266" s="4">
        <f>M49</f>
        <v>4494.1071409352098</v>
      </c>
      <c r="D266" s="15">
        <f t="shared" si="51"/>
        <v>53929.285691222518</v>
      </c>
    </row>
    <row r="267" spans="2:15" x14ac:dyDescent="0.25">
      <c r="B267" s="4">
        <f>M61</f>
        <v>4677.2039999037588</v>
      </c>
      <c r="D267" s="15">
        <f t="shared" si="51"/>
        <v>56126.447998845106</v>
      </c>
    </row>
    <row r="268" spans="2:15" x14ac:dyDescent="0.25">
      <c r="B268" s="4">
        <f>M73</f>
        <v>4867.7605074104549</v>
      </c>
      <c r="D268" s="15">
        <f t="shared" si="51"/>
        <v>58413.126088925463</v>
      </c>
    </row>
    <row r="269" spans="2:15" x14ac:dyDescent="0.25">
      <c r="B269" s="4">
        <f>M85</f>
        <v>5066.0805810463808</v>
      </c>
      <c r="D269" s="15">
        <f t="shared" si="51"/>
        <v>60792.966972556569</v>
      </c>
    </row>
    <row r="270" spans="2:15" x14ac:dyDescent="0.25">
      <c r="B270" s="4">
        <f>M97</f>
        <v>5272.4805204742006</v>
      </c>
      <c r="D270" s="15">
        <f t="shared" si="51"/>
        <v>63269.766245690407</v>
      </c>
    </row>
    <row r="271" spans="2:15" x14ac:dyDescent="0.25">
      <c r="B271" s="4">
        <f>M109</f>
        <v>5487.2895118928591</v>
      </c>
      <c r="D271" s="15">
        <f t="shared" si="51"/>
        <v>65847.474142714316</v>
      </c>
    </row>
    <row r="272" spans="2:15" x14ac:dyDescent="0.25">
      <c r="B272" s="4">
        <f>M121</f>
        <v>5710.8501530549611</v>
      </c>
      <c r="D272" s="15">
        <f t="shared" si="51"/>
        <v>68530.201836659529</v>
      </c>
    </row>
    <row r="273" spans="2:6" x14ac:dyDescent="0.25">
      <c r="B273" s="4">
        <f>M133</f>
        <v>5943.5189996741437</v>
      </c>
      <c r="D273" s="15">
        <f t="shared" si="51"/>
        <v>71322.227996089729</v>
      </c>
    </row>
    <row r="274" spans="2:6" x14ac:dyDescent="0.25">
      <c r="B274" s="4">
        <f>M145</f>
        <v>6185.6671340939602</v>
      </c>
      <c r="D274" s="15">
        <f t="shared" si="51"/>
        <v>74228.005609127518</v>
      </c>
      <c r="E274" t="s">
        <v>31</v>
      </c>
    </row>
    <row r="275" spans="2:6" x14ac:dyDescent="0.25">
      <c r="B275" s="4">
        <f>M157</f>
        <v>6437.6807571251875</v>
      </c>
      <c r="D275" s="15">
        <f t="shared" si="51"/>
        <v>77252.169085502246</v>
      </c>
    </row>
    <row r="276" spans="2:6" x14ac:dyDescent="0.25">
      <c r="B276" s="4">
        <f>M169</f>
        <v>6699.9618039955139</v>
      </c>
      <c r="D276" s="15">
        <f t="shared" si="51"/>
        <v>80399.541647946171</v>
      </c>
    </row>
    <row r="277" spans="2:6" x14ac:dyDescent="0.25">
      <c r="B277" s="4">
        <f>M181</f>
        <v>6972.9285853939582</v>
      </c>
      <c r="D277" s="15">
        <f t="shared" si="51"/>
        <v>83675.143024727498</v>
      </c>
    </row>
    <row r="278" spans="2:6" x14ac:dyDescent="0.25">
      <c r="B278" s="4">
        <f>M193</f>
        <v>7257.0164546324213</v>
      </c>
      <c r="D278" s="15">
        <f t="shared" si="51"/>
        <v>87084.197455589048</v>
      </c>
    </row>
    <row r="279" spans="2:6" x14ac:dyDescent="0.25">
      <c r="B279" s="4">
        <f>M205</f>
        <v>7552.6785019884546</v>
      </c>
      <c r="D279" s="15">
        <f t="shared" si="51"/>
        <v>90632.142023861452</v>
      </c>
    </row>
    <row r="280" spans="2:6" x14ac:dyDescent="0.25">
      <c r="B280" s="4">
        <f>M217</f>
        <v>7860.3862773365981</v>
      </c>
      <c r="D280" s="15">
        <f t="shared" si="51"/>
        <v>94324.635328039178</v>
      </c>
    </row>
    <row r="281" spans="2:6" x14ac:dyDescent="0.25">
      <c r="B281" s="4">
        <f>M229</f>
        <v>8180.6305422208416</v>
      </c>
      <c r="D281" s="15">
        <f t="shared" si="51"/>
        <v>98167.566506650095</v>
      </c>
    </row>
    <row r="282" spans="2:6" x14ac:dyDescent="0.25">
      <c r="B282" s="4">
        <f>M241</f>
        <v>8513.9220525676847</v>
      </c>
      <c r="D282" s="15">
        <f t="shared" si="51"/>
        <v>102167.06463081221</v>
      </c>
    </row>
    <row r="283" spans="2:6" x14ac:dyDescent="0.25">
      <c r="B283" s="4">
        <f>M253</f>
        <v>8860.7923732881227</v>
      </c>
      <c r="D283" s="15">
        <f t="shared" si="51"/>
        <v>106329.50847945747</v>
      </c>
    </row>
    <row r="284" spans="2:6" x14ac:dyDescent="0.25">
      <c r="D284" s="4">
        <f>I253</f>
        <v>2222582.0869664373</v>
      </c>
      <c r="E284" t="s">
        <v>32</v>
      </c>
    </row>
    <row r="287" spans="2:6" x14ac:dyDescent="0.25">
      <c r="D287" s="16">
        <f>IRR(D263:D284)</f>
        <v>8.7859515965845958E-2</v>
      </c>
      <c r="F287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88"/>
  <sheetViews>
    <sheetView topLeftCell="A61" zoomScale="70" zoomScaleNormal="70" workbookViewId="0">
      <selection activeCell="C7" sqref="C7"/>
    </sheetView>
  </sheetViews>
  <sheetFormatPr baseColWidth="10" defaultRowHeight="15" x14ac:dyDescent="0.25"/>
  <cols>
    <col min="2" max="2" width="19.28515625" bestFit="1" customWidth="1"/>
    <col min="3" max="3" width="17" customWidth="1"/>
    <col min="4" max="4" width="20.28515625" customWidth="1"/>
    <col min="5" max="5" width="16.5703125" customWidth="1"/>
    <col min="6" max="6" width="16.42578125" customWidth="1"/>
    <col min="7" max="7" width="20" bestFit="1" customWidth="1"/>
    <col min="9" max="10" width="18.140625" bestFit="1" customWidth="1"/>
    <col min="11" max="11" width="18.140625" customWidth="1"/>
    <col min="13" max="13" width="19.28515625" bestFit="1" customWidth="1"/>
    <col min="14" max="14" width="15" customWidth="1"/>
    <col min="15" max="15" width="16.5703125" customWidth="1"/>
  </cols>
  <sheetData>
    <row r="3" spans="1:15" x14ac:dyDescent="0.25">
      <c r="B3" t="s">
        <v>0</v>
      </c>
      <c r="C3" s="9">
        <v>1000000</v>
      </c>
      <c r="G3" t="s">
        <v>3</v>
      </c>
      <c r="H3" s="11">
        <v>0.04</v>
      </c>
      <c r="I3" t="s">
        <v>6</v>
      </c>
    </row>
    <row r="4" spans="1:15" x14ac:dyDescent="0.25">
      <c r="B4" t="s">
        <v>1</v>
      </c>
      <c r="C4" s="10">
        <v>0.5</v>
      </c>
      <c r="D4" s="1"/>
      <c r="G4" t="s">
        <v>4</v>
      </c>
      <c r="H4" s="11">
        <v>4.0000000000000001E-3</v>
      </c>
      <c r="I4" t="s">
        <v>5</v>
      </c>
    </row>
    <row r="5" spans="1:15" x14ac:dyDescent="0.25">
      <c r="B5" t="s">
        <v>22</v>
      </c>
      <c r="C5" s="3">
        <f>C3*C4</f>
        <v>500000</v>
      </c>
      <c r="D5" s="1"/>
      <c r="H5" s="2"/>
    </row>
    <row r="6" spans="1:15" x14ac:dyDescent="0.25">
      <c r="B6" t="s">
        <v>2</v>
      </c>
      <c r="C6" s="11">
        <v>0.11799999999999999</v>
      </c>
      <c r="D6" s="2" t="s">
        <v>6</v>
      </c>
    </row>
    <row r="7" spans="1:15" x14ac:dyDescent="0.25">
      <c r="B7" t="s">
        <v>7</v>
      </c>
      <c r="C7">
        <v>20</v>
      </c>
    </row>
    <row r="8" spans="1:15" x14ac:dyDescent="0.25">
      <c r="B8" t="s">
        <v>10</v>
      </c>
      <c r="C8" s="3">
        <f>C3*(1-C4)*C6/12*((1+C6/12)^(C7*12))/((1+C6/12)^(C7*12)-1)</f>
        <v>5435.8740747735537</v>
      </c>
    </row>
    <row r="9" spans="1:15" x14ac:dyDescent="0.25">
      <c r="B9" t="s">
        <v>23</v>
      </c>
      <c r="C9" s="3">
        <f>C8/0.4</f>
        <v>13589.685186933884</v>
      </c>
    </row>
    <row r="12" spans="1:15" x14ac:dyDescent="0.25">
      <c r="A12" t="s">
        <v>8</v>
      </c>
      <c r="B12" t="s">
        <v>14</v>
      </c>
      <c r="C12" t="s">
        <v>13</v>
      </c>
      <c r="D12" t="s">
        <v>19</v>
      </c>
      <c r="E12" t="s">
        <v>11</v>
      </c>
      <c r="F12" t="s">
        <v>9</v>
      </c>
      <c r="G12" t="s">
        <v>12</v>
      </c>
      <c r="I12" t="s">
        <v>15</v>
      </c>
      <c r="J12" t="s">
        <v>16</v>
      </c>
      <c r="K12" t="s">
        <v>20</v>
      </c>
      <c r="M12" t="s">
        <v>18</v>
      </c>
      <c r="N12" t="s">
        <v>21</v>
      </c>
      <c r="O12" t="s">
        <v>17</v>
      </c>
    </row>
    <row r="13" spans="1:15" x14ac:dyDescent="0.25">
      <c r="A13" s="5">
        <v>0</v>
      </c>
      <c r="B13">
        <v>0</v>
      </c>
      <c r="C13" s="3"/>
      <c r="D13" s="3"/>
      <c r="E13" s="3"/>
      <c r="F13" s="3"/>
      <c r="G13" s="3">
        <f>C3*(1-C4)</f>
        <v>500000</v>
      </c>
      <c r="I13" s="3">
        <f t="shared" ref="I13:I76" si="0">$C$3*(1+$H$3/12)^B13</f>
        <v>1000000</v>
      </c>
      <c r="J13" s="3"/>
      <c r="K13" s="3"/>
      <c r="O13" s="4">
        <f>I13-G13</f>
        <v>500000</v>
      </c>
    </row>
    <row r="14" spans="1:15" hidden="1" x14ac:dyDescent="0.25">
      <c r="A14" s="5"/>
      <c r="B14">
        <f t="shared" ref="B14:B77" si="1">IF(B13&lt;&gt;$C$7*12,B13+1,"")</f>
        <v>1</v>
      </c>
      <c r="C14" s="3">
        <f t="shared" ref="C14:C77" si="2">$C$8</f>
        <v>5435.8740747735537</v>
      </c>
      <c r="D14" s="3">
        <f>C14+D13</f>
        <v>5435.8740747735537</v>
      </c>
      <c r="E14" s="3">
        <f t="shared" ref="E14:E77" si="3">G13*$C$6/12</f>
        <v>4916.666666666667</v>
      </c>
      <c r="F14" s="3">
        <f>C14-E14</f>
        <v>519.20740810688676</v>
      </c>
      <c r="G14" s="3">
        <f>G13-F14</f>
        <v>499480.79259189311</v>
      </c>
      <c r="I14" s="3">
        <f t="shared" si="0"/>
        <v>1003333.3333333334</v>
      </c>
      <c r="J14" s="3">
        <f t="shared" ref="J14:J77" si="4">$H$4*I13</f>
        <v>4000</v>
      </c>
      <c r="K14" s="3">
        <f>K13+J14</f>
        <v>4000</v>
      </c>
      <c r="M14" s="4">
        <f>J14-C14</f>
        <v>-1435.8740747735537</v>
      </c>
      <c r="N14" s="4">
        <f>N13+M14</f>
        <v>-1435.8740747735537</v>
      </c>
      <c r="O14" s="4">
        <f>I14-G14+K14-D14</f>
        <v>502416.66666666669</v>
      </c>
    </row>
    <row r="15" spans="1:15" hidden="1" x14ac:dyDescent="0.25">
      <c r="A15" s="5"/>
      <c r="B15">
        <f t="shared" si="1"/>
        <v>2</v>
      </c>
      <c r="C15" s="3">
        <f t="shared" si="2"/>
        <v>5435.8740747735537</v>
      </c>
      <c r="D15" s="3">
        <f t="shared" ref="D15:D78" si="5">C15+D14</f>
        <v>10871.748149547107</v>
      </c>
      <c r="E15" s="3">
        <f t="shared" si="3"/>
        <v>4911.5611271536154</v>
      </c>
      <c r="F15" s="3">
        <f t="shared" ref="F15:F78" si="6">C15-E15</f>
        <v>524.31294761993831</v>
      </c>
      <c r="G15" s="3">
        <f t="shared" ref="G15:G78" si="7">G14-F15</f>
        <v>498956.47964427317</v>
      </c>
      <c r="I15" s="3">
        <f t="shared" si="0"/>
        <v>1006677.777777778</v>
      </c>
      <c r="J15" s="3">
        <f t="shared" si="4"/>
        <v>4013.3333333333335</v>
      </c>
      <c r="K15" s="3">
        <f t="shared" ref="K15:K78" si="8">K14+J15</f>
        <v>8013.3333333333339</v>
      </c>
      <c r="M15" s="4">
        <f t="shared" ref="M15:M78" si="9">J15-C15</f>
        <v>-1422.5407414402202</v>
      </c>
      <c r="N15" s="4">
        <f t="shared" ref="N15:N78" si="10">N14+M15</f>
        <v>-2858.414816213774</v>
      </c>
      <c r="O15" s="4">
        <f t="shared" ref="O15:O78" si="11">I15-G15+K15-D15</f>
        <v>504862.88331729104</v>
      </c>
    </row>
    <row r="16" spans="1:15" hidden="1" x14ac:dyDescent="0.25">
      <c r="A16" s="5"/>
      <c r="B16">
        <f t="shared" si="1"/>
        <v>3</v>
      </c>
      <c r="C16" s="3">
        <f t="shared" si="2"/>
        <v>5435.8740747735537</v>
      </c>
      <c r="D16" s="3">
        <f t="shared" si="5"/>
        <v>16307.622224320661</v>
      </c>
      <c r="E16" s="3">
        <f t="shared" si="3"/>
        <v>4906.4053831686861</v>
      </c>
      <c r="F16" s="3">
        <f t="shared" si="6"/>
        <v>529.46869160486767</v>
      </c>
      <c r="G16" s="3">
        <f t="shared" si="7"/>
        <v>498427.01095266832</v>
      </c>
      <c r="I16" s="3">
        <f t="shared" si="0"/>
        <v>1010033.3703703708</v>
      </c>
      <c r="J16" s="3">
        <f t="shared" si="4"/>
        <v>4026.7111111111121</v>
      </c>
      <c r="K16" s="3">
        <f t="shared" si="8"/>
        <v>12040.044444444446</v>
      </c>
      <c r="M16" s="4">
        <f t="shared" si="9"/>
        <v>-1409.1629636624416</v>
      </c>
      <c r="N16" s="4">
        <f t="shared" si="10"/>
        <v>-4267.5777798762156</v>
      </c>
      <c r="O16" s="4">
        <f t="shared" si="11"/>
        <v>507338.78163782629</v>
      </c>
    </row>
    <row r="17" spans="1:15" hidden="1" x14ac:dyDescent="0.25">
      <c r="A17" s="5"/>
      <c r="B17">
        <f t="shared" si="1"/>
        <v>4</v>
      </c>
      <c r="C17" s="3">
        <f t="shared" si="2"/>
        <v>5435.8740747735537</v>
      </c>
      <c r="D17" s="3">
        <f t="shared" si="5"/>
        <v>21743.496299094215</v>
      </c>
      <c r="E17" s="3">
        <f t="shared" si="3"/>
        <v>4901.1989410345714</v>
      </c>
      <c r="F17" s="3">
        <f t="shared" si="6"/>
        <v>534.67513373898237</v>
      </c>
      <c r="G17" s="3">
        <f t="shared" si="7"/>
        <v>497892.33581892936</v>
      </c>
      <c r="I17" s="3">
        <f t="shared" si="0"/>
        <v>1013400.1482716053</v>
      </c>
      <c r="J17" s="3">
        <f t="shared" si="4"/>
        <v>4040.1334814814832</v>
      </c>
      <c r="K17" s="3">
        <f t="shared" si="8"/>
        <v>16080.177925925929</v>
      </c>
      <c r="M17" s="4">
        <f t="shared" si="9"/>
        <v>-1395.7405932920706</v>
      </c>
      <c r="N17" s="4">
        <f t="shared" si="10"/>
        <v>-5663.3183731682857</v>
      </c>
      <c r="O17" s="4">
        <f t="shared" si="11"/>
        <v>509844.4940795076</v>
      </c>
    </row>
    <row r="18" spans="1:15" hidden="1" x14ac:dyDescent="0.25">
      <c r="A18" s="5"/>
      <c r="B18">
        <f t="shared" si="1"/>
        <v>5</v>
      </c>
      <c r="C18" s="3">
        <f t="shared" si="2"/>
        <v>5435.8740747735537</v>
      </c>
      <c r="D18" s="3">
        <f t="shared" si="5"/>
        <v>27179.370373867769</v>
      </c>
      <c r="E18" s="3">
        <f t="shared" si="3"/>
        <v>4895.9413022194722</v>
      </c>
      <c r="F18" s="3">
        <f t="shared" si="6"/>
        <v>539.93277255408157</v>
      </c>
      <c r="G18" s="3">
        <f t="shared" si="7"/>
        <v>497352.40304637526</v>
      </c>
      <c r="I18" s="3">
        <f t="shared" si="0"/>
        <v>1016778.1487658441</v>
      </c>
      <c r="J18" s="3">
        <f t="shared" si="4"/>
        <v>4053.6005930864212</v>
      </c>
      <c r="K18" s="3">
        <f t="shared" si="8"/>
        <v>20133.77851901235</v>
      </c>
      <c r="M18" s="4">
        <f t="shared" si="9"/>
        <v>-1382.2734816871325</v>
      </c>
      <c r="N18" s="4">
        <f t="shared" si="10"/>
        <v>-7045.5918548554182</v>
      </c>
      <c r="O18" s="4">
        <f t="shared" si="11"/>
        <v>512380.15386461344</v>
      </c>
    </row>
    <row r="19" spans="1:15" hidden="1" x14ac:dyDescent="0.25">
      <c r="A19" s="5"/>
      <c r="B19">
        <f t="shared" si="1"/>
        <v>6</v>
      </c>
      <c r="C19" s="3">
        <f t="shared" si="2"/>
        <v>5435.8740747735537</v>
      </c>
      <c r="D19" s="3">
        <f t="shared" si="5"/>
        <v>32615.244448641322</v>
      </c>
      <c r="E19" s="3">
        <f t="shared" si="3"/>
        <v>4890.6319632893565</v>
      </c>
      <c r="F19" s="3">
        <f t="shared" si="6"/>
        <v>545.24211148419727</v>
      </c>
      <c r="G19" s="3">
        <f t="shared" si="7"/>
        <v>496807.16093489109</v>
      </c>
      <c r="I19" s="3">
        <f t="shared" si="0"/>
        <v>1020167.4092617304</v>
      </c>
      <c r="J19" s="3">
        <f t="shared" si="4"/>
        <v>4067.1125950633764</v>
      </c>
      <c r="K19" s="3">
        <f t="shared" si="8"/>
        <v>24200.891114075726</v>
      </c>
      <c r="M19" s="4">
        <f t="shared" si="9"/>
        <v>-1368.7614797101774</v>
      </c>
      <c r="N19" s="4">
        <f t="shared" si="10"/>
        <v>-8414.353334565596</v>
      </c>
      <c r="O19" s="4">
        <f t="shared" si="11"/>
        <v>514945.89499227377</v>
      </c>
    </row>
    <row r="20" spans="1:15" hidden="1" x14ac:dyDescent="0.25">
      <c r="A20" s="5"/>
      <c r="B20">
        <f t="shared" si="1"/>
        <v>7</v>
      </c>
      <c r="C20" s="3">
        <f t="shared" si="2"/>
        <v>5435.8740747735537</v>
      </c>
      <c r="D20" s="3">
        <f t="shared" si="5"/>
        <v>38051.118523414872</v>
      </c>
      <c r="E20" s="3">
        <f t="shared" si="3"/>
        <v>4885.2704158597617</v>
      </c>
      <c r="F20" s="3">
        <f t="shared" si="6"/>
        <v>550.60365891379206</v>
      </c>
      <c r="G20" s="3">
        <f t="shared" si="7"/>
        <v>496256.55727597728</v>
      </c>
      <c r="I20" s="3">
        <f t="shared" si="0"/>
        <v>1023567.967292603</v>
      </c>
      <c r="J20" s="3">
        <f t="shared" si="4"/>
        <v>4080.6696370469217</v>
      </c>
      <c r="K20" s="3">
        <f t="shared" si="8"/>
        <v>28281.560751122648</v>
      </c>
      <c r="M20" s="4">
        <f t="shared" si="9"/>
        <v>-1355.204437726632</v>
      </c>
      <c r="N20" s="4">
        <f t="shared" si="10"/>
        <v>-9769.557772292228</v>
      </c>
      <c r="O20" s="4">
        <f t="shared" si="11"/>
        <v>517541.85224433342</v>
      </c>
    </row>
    <row r="21" spans="1:15" hidden="1" x14ac:dyDescent="0.25">
      <c r="A21" s="5"/>
      <c r="B21">
        <f t="shared" si="1"/>
        <v>8</v>
      </c>
      <c r="C21" s="3">
        <f t="shared" si="2"/>
        <v>5435.8740747735537</v>
      </c>
      <c r="D21" s="3">
        <f t="shared" si="5"/>
        <v>43486.99259818843</v>
      </c>
      <c r="E21" s="3">
        <f t="shared" si="3"/>
        <v>4879.8561465471093</v>
      </c>
      <c r="F21" s="3">
        <f t="shared" si="6"/>
        <v>556.01792822644438</v>
      </c>
      <c r="G21" s="3">
        <f t="shared" si="7"/>
        <v>495700.53934775083</v>
      </c>
      <c r="I21" s="3">
        <f t="shared" si="0"/>
        <v>1026979.8605169116</v>
      </c>
      <c r="J21" s="3">
        <f t="shared" si="4"/>
        <v>4094.2718691704122</v>
      </c>
      <c r="K21" s="3">
        <f t="shared" si="8"/>
        <v>32375.832620293062</v>
      </c>
      <c r="M21" s="4">
        <f t="shared" si="9"/>
        <v>-1341.6022056031416</v>
      </c>
      <c r="N21" s="4">
        <f t="shared" si="10"/>
        <v>-11111.15997789537</v>
      </c>
      <c r="O21" s="4">
        <f t="shared" si="11"/>
        <v>520168.16119126533</v>
      </c>
    </row>
    <row r="22" spans="1:15" hidden="1" x14ac:dyDescent="0.25">
      <c r="A22" s="5"/>
      <c r="B22">
        <f t="shared" si="1"/>
        <v>9</v>
      </c>
      <c r="C22" s="3">
        <f t="shared" si="2"/>
        <v>5435.8740747735537</v>
      </c>
      <c r="D22" s="3">
        <f t="shared" si="5"/>
        <v>48922.866672961987</v>
      </c>
      <c r="E22" s="3">
        <f t="shared" si="3"/>
        <v>4874.3886369195498</v>
      </c>
      <c r="F22" s="3">
        <f t="shared" si="6"/>
        <v>561.48543785400398</v>
      </c>
      <c r="G22" s="3">
        <f t="shared" si="7"/>
        <v>495139.05390989681</v>
      </c>
      <c r="I22" s="3">
        <f t="shared" si="0"/>
        <v>1030403.1267186346</v>
      </c>
      <c r="J22" s="3">
        <f t="shared" si="4"/>
        <v>4107.9194420676467</v>
      </c>
      <c r="K22" s="3">
        <f t="shared" si="8"/>
        <v>36483.752062360712</v>
      </c>
      <c r="M22" s="4">
        <f t="shared" si="9"/>
        <v>-1327.954632705907</v>
      </c>
      <c r="N22" s="4">
        <f t="shared" si="10"/>
        <v>-12439.114610601277</v>
      </c>
      <c r="O22" s="4">
        <f t="shared" si="11"/>
        <v>522824.95819813665</v>
      </c>
    </row>
    <row r="23" spans="1:15" hidden="1" x14ac:dyDescent="0.25">
      <c r="A23" s="5"/>
      <c r="B23">
        <f t="shared" si="1"/>
        <v>10</v>
      </c>
      <c r="C23" s="3">
        <f t="shared" si="2"/>
        <v>5435.8740747735537</v>
      </c>
      <c r="D23" s="3">
        <f t="shared" si="5"/>
        <v>54358.740747735545</v>
      </c>
      <c r="E23" s="3">
        <f t="shared" si="3"/>
        <v>4868.8673634473189</v>
      </c>
      <c r="F23" s="3">
        <f t="shared" si="6"/>
        <v>567.00671132623484</v>
      </c>
      <c r="G23" s="3">
        <f t="shared" si="7"/>
        <v>494572.04719857057</v>
      </c>
      <c r="I23" s="3">
        <f t="shared" si="0"/>
        <v>1033837.8038076969</v>
      </c>
      <c r="J23" s="3">
        <f t="shared" si="4"/>
        <v>4121.6125068745387</v>
      </c>
      <c r="K23" s="3">
        <f t="shared" si="8"/>
        <v>40605.364569235251</v>
      </c>
      <c r="M23" s="4">
        <f t="shared" si="9"/>
        <v>-1314.2615678990151</v>
      </c>
      <c r="N23" s="4">
        <f t="shared" si="10"/>
        <v>-13753.376178500292</v>
      </c>
      <c r="O23" s="4">
        <f t="shared" si="11"/>
        <v>525512.38043062598</v>
      </c>
    </row>
    <row r="24" spans="1:15" hidden="1" x14ac:dyDescent="0.25">
      <c r="A24" s="5"/>
      <c r="B24">
        <f t="shared" si="1"/>
        <v>11</v>
      </c>
      <c r="C24" s="3">
        <f t="shared" si="2"/>
        <v>5435.8740747735537</v>
      </c>
      <c r="D24" s="3">
        <f t="shared" si="5"/>
        <v>59794.614822509102</v>
      </c>
      <c r="E24" s="3">
        <f t="shared" si="3"/>
        <v>4863.2917974526108</v>
      </c>
      <c r="F24" s="3">
        <f t="shared" si="6"/>
        <v>572.58227732094292</v>
      </c>
      <c r="G24" s="3">
        <f t="shared" si="7"/>
        <v>493999.4649212496</v>
      </c>
      <c r="I24" s="3">
        <f t="shared" si="0"/>
        <v>1037283.9298203895</v>
      </c>
      <c r="J24" s="3">
        <f t="shared" si="4"/>
        <v>4135.3512152307876</v>
      </c>
      <c r="K24" s="3">
        <f t="shared" si="8"/>
        <v>44740.71578446604</v>
      </c>
      <c r="M24" s="4">
        <f t="shared" si="9"/>
        <v>-1300.5228595427661</v>
      </c>
      <c r="N24" s="4">
        <f t="shared" si="10"/>
        <v>-15053.899038043059</v>
      </c>
      <c r="O24" s="4">
        <f t="shared" si="11"/>
        <v>528230.56586109684</v>
      </c>
    </row>
    <row r="25" spans="1:15" x14ac:dyDescent="0.25">
      <c r="A25" s="5">
        <v>1</v>
      </c>
      <c r="B25">
        <f t="shared" si="1"/>
        <v>12</v>
      </c>
      <c r="C25" s="3">
        <f t="shared" si="2"/>
        <v>5435.8740747735537</v>
      </c>
      <c r="D25" s="3">
        <f t="shared" si="5"/>
        <v>65230.488897282659</v>
      </c>
      <c r="E25" s="3">
        <f t="shared" si="3"/>
        <v>4857.6614050589542</v>
      </c>
      <c r="F25" s="3">
        <f t="shared" si="6"/>
        <v>578.21266971459954</v>
      </c>
      <c r="G25" s="3">
        <f t="shared" si="7"/>
        <v>493421.25225153501</v>
      </c>
      <c r="I25" s="3">
        <f t="shared" si="0"/>
        <v>1040741.5429197908</v>
      </c>
      <c r="J25" s="3">
        <f t="shared" si="4"/>
        <v>4149.1357192815576</v>
      </c>
      <c r="K25" s="3">
        <f t="shared" si="8"/>
        <v>48889.851503747595</v>
      </c>
      <c r="M25" s="4">
        <f t="shared" si="9"/>
        <v>-1286.7383554919961</v>
      </c>
      <c r="N25" s="4">
        <f t="shared" si="10"/>
        <v>-16340.637393535055</v>
      </c>
      <c r="O25" s="4">
        <f t="shared" si="11"/>
        <v>530979.65327472088</v>
      </c>
    </row>
    <row r="26" spans="1:15" hidden="1" x14ac:dyDescent="0.25">
      <c r="A26" s="5"/>
      <c r="B26">
        <f t="shared" si="1"/>
        <v>13</v>
      </c>
      <c r="C26" s="3">
        <f t="shared" si="2"/>
        <v>5435.8740747735537</v>
      </c>
      <c r="D26" s="3">
        <f t="shared" si="5"/>
        <v>70666.362972056217</v>
      </c>
      <c r="E26" s="3">
        <f t="shared" si="3"/>
        <v>4851.9756471400942</v>
      </c>
      <c r="F26" s="3">
        <f t="shared" si="6"/>
        <v>583.89842763345951</v>
      </c>
      <c r="G26" s="3">
        <f t="shared" si="7"/>
        <v>492837.35382390156</v>
      </c>
      <c r="I26" s="3">
        <f t="shared" si="0"/>
        <v>1044210.68139619</v>
      </c>
      <c r="J26" s="3">
        <f t="shared" si="4"/>
        <v>4162.9661716791634</v>
      </c>
      <c r="K26" s="3">
        <f t="shared" si="8"/>
        <v>53052.817675426762</v>
      </c>
      <c r="M26" s="4">
        <f t="shared" si="9"/>
        <v>-1272.9079030943903</v>
      </c>
      <c r="N26" s="4">
        <f t="shared" si="10"/>
        <v>-17613.545296629447</v>
      </c>
      <c r="O26" s="4">
        <f t="shared" si="11"/>
        <v>533759.78227565892</v>
      </c>
    </row>
    <row r="27" spans="1:15" hidden="1" x14ac:dyDescent="0.25">
      <c r="A27" s="5"/>
      <c r="B27">
        <f t="shared" si="1"/>
        <v>14</v>
      </c>
      <c r="C27" s="3">
        <f t="shared" si="2"/>
        <v>5435.8740747735537</v>
      </c>
      <c r="D27" s="3">
        <f t="shared" si="5"/>
        <v>76102.237046829774</v>
      </c>
      <c r="E27" s="3">
        <f t="shared" si="3"/>
        <v>4846.2339792683651</v>
      </c>
      <c r="F27" s="3">
        <f t="shared" si="6"/>
        <v>589.64009550518858</v>
      </c>
      <c r="G27" s="3">
        <f t="shared" si="7"/>
        <v>492247.7137283964</v>
      </c>
      <c r="I27" s="3">
        <f t="shared" si="0"/>
        <v>1047691.3836675108</v>
      </c>
      <c r="J27" s="3">
        <f t="shared" si="4"/>
        <v>4176.84272558476</v>
      </c>
      <c r="K27" s="3">
        <f t="shared" si="8"/>
        <v>57229.660401011526</v>
      </c>
      <c r="M27" s="4">
        <f t="shared" si="9"/>
        <v>-1259.0313491887937</v>
      </c>
      <c r="N27" s="4">
        <f t="shared" si="10"/>
        <v>-18872.576645818241</v>
      </c>
      <c r="O27" s="4">
        <f t="shared" si="11"/>
        <v>536571.09329329629</v>
      </c>
    </row>
    <row r="28" spans="1:15" hidden="1" x14ac:dyDescent="0.25">
      <c r="A28" s="5"/>
      <c r="B28">
        <f t="shared" si="1"/>
        <v>15</v>
      </c>
      <c r="C28" s="3">
        <f t="shared" si="2"/>
        <v>5435.8740747735537</v>
      </c>
      <c r="D28" s="3">
        <f t="shared" si="5"/>
        <v>81538.111121603331</v>
      </c>
      <c r="E28" s="3">
        <f t="shared" si="3"/>
        <v>4840.4358516625643</v>
      </c>
      <c r="F28" s="3">
        <f t="shared" si="6"/>
        <v>595.43822311098938</v>
      </c>
      <c r="G28" s="3">
        <f t="shared" si="7"/>
        <v>491652.27550528542</v>
      </c>
      <c r="I28" s="3">
        <f t="shared" si="0"/>
        <v>1051183.6882797361</v>
      </c>
      <c r="J28" s="3">
        <f t="shared" si="4"/>
        <v>4190.7655346700431</v>
      </c>
      <c r="K28" s="3">
        <f t="shared" si="8"/>
        <v>61420.425935681567</v>
      </c>
      <c r="M28" s="4">
        <f t="shared" si="9"/>
        <v>-1245.1085401035107</v>
      </c>
      <c r="N28" s="4">
        <f t="shared" si="10"/>
        <v>-20117.68518592175</v>
      </c>
      <c r="O28" s="4">
        <f t="shared" si="11"/>
        <v>539413.72758852888</v>
      </c>
    </row>
    <row r="29" spans="1:15" hidden="1" x14ac:dyDescent="0.25">
      <c r="A29" s="5"/>
      <c r="B29">
        <f t="shared" si="1"/>
        <v>16</v>
      </c>
      <c r="C29" s="3">
        <f t="shared" si="2"/>
        <v>5435.8740747735537</v>
      </c>
      <c r="D29" s="3">
        <f t="shared" si="5"/>
        <v>86973.985196376889</v>
      </c>
      <c r="E29" s="3">
        <f t="shared" si="3"/>
        <v>4834.5807091353063</v>
      </c>
      <c r="F29" s="3">
        <f t="shared" si="6"/>
        <v>601.29336563824745</v>
      </c>
      <c r="G29" s="3">
        <f t="shared" si="7"/>
        <v>491050.98213964718</v>
      </c>
      <c r="I29" s="3">
        <f t="shared" si="0"/>
        <v>1054687.6339073351</v>
      </c>
      <c r="J29" s="3">
        <f t="shared" si="4"/>
        <v>4204.7347531189444</v>
      </c>
      <c r="K29" s="3">
        <f t="shared" si="8"/>
        <v>65625.160688800504</v>
      </c>
      <c r="M29" s="4">
        <f t="shared" si="9"/>
        <v>-1231.1393216546094</v>
      </c>
      <c r="N29" s="4">
        <f t="shared" si="10"/>
        <v>-21348.824507576359</v>
      </c>
      <c r="O29" s="4">
        <f t="shared" si="11"/>
        <v>542287.82726011146</v>
      </c>
    </row>
    <row r="30" spans="1:15" hidden="1" x14ac:dyDescent="0.25">
      <c r="A30" s="5"/>
      <c r="B30">
        <f t="shared" si="1"/>
        <v>17</v>
      </c>
      <c r="C30" s="3">
        <f t="shared" si="2"/>
        <v>5435.8740747735537</v>
      </c>
      <c r="D30" s="3">
        <f t="shared" si="5"/>
        <v>92409.859271150446</v>
      </c>
      <c r="E30" s="3">
        <f t="shared" si="3"/>
        <v>4828.6679910398634</v>
      </c>
      <c r="F30" s="3">
        <f t="shared" si="6"/>
        <v>607.20608373369032</v>
      </c>
      <c r="G30" s="3">
        <f t="shared" si="7"/>
        <v>490443.77605591348</v>
      </c>
      <c r="I30" s="3">
        <f t="shared" si="0"/>
        <v>1058203.2593536931</v>
      </c>
      <c r="J30" s="3">
        <f t="shared" si="4"/>
        <v>4218.7505356293404</v>
      </c>
      <c r="K30" s="3">
        <f t="shared" si="8"/>
        <v>69843.911224429845</v>
      </c>
      <c r="M30" s="4">
        <f t="shared" si="9"/>
        <v>-1217.1235391442133</v>
      </c>
      <c r="N30" s="4">
        <f t="shared" si="10"/>
        <v>-22565.948046720572</v>
      </c>
      <c r="O30" s="4">
        <f t="shared" si="11"/>
        <v>545193.5352510591</v>
      </c>
    </row>
    <row r="31" spans="1:15" hidden="1" x14ac:dyDescent="0.25">
      <c r="A31" s="5"/>
      <c r="B31">
        <f t="shared" si="1"/>
        <v>18</v>
      </c>
      <c r="C31" s="3">
        <f t="shared" si="2"/>
        <v>5435.8740747735537</v>
      </c>
      <c r="D31" s="3">
        <f t="shared" si="5"/>
        <v>97845.733345924004</v>
      </c>
      <c r="E31" s="3">
        <f t="shared" si="3"/>
        <v>4822.6971312164824</v>
      </c>
      <c r="F31" s="3">
        <f t="shared" si="6"/>
        <v>613.17694355707135</v>
      </c>
      <c r="G31" s="3">
        <f t="shared" si="7"/>
        <v>489830.59911235643</v>
      </c>
      <c r="I31" s="3">
        <f t="shared" si="0"/>
        <v>1061730.6035515389</v>
      </c>
      <c r="J31" s="3">
        <f t="shared" si="4"/>
        <v>4232.8130374147722</v>
      </c>
      <c r="K31" s="3">
        <f t="shared" si="8"/>
        <v>74076.724261844618</v>
      </c>
      <c r="M31" s="4">
        <f t="shared" si="9"/>
        <v>-1203.0610373587815</v>
      </c>
      <c r="N31" s="4">
        <f t="shared" si="10"/>
        <v>-23769.009084079353</v>
      </c>
      <c r="O31" s="4">
        <f t="shared" si="11"/>
        <v>548130.99535510316</v>
      </c>
    </row>
    <row r="32" spans="1:15" hidden="1" x14ac:dyDescent="0.25">
      <c r="A32" s="5"/>
      <c r="B32">
        <f t="shared" si="1"/>
        <v>19</v>
      </c>
      <c r="C32" s="3">
        <f t="shared" si="2"/>
        <v>5435.8740747735537</v>
      </c>
      <c r="D32" s="3">
        <f t="shared" si="5"/>
        <v>103281.60742069756</v>
      </c>
      <c r="E32" s="3">
        <f t="shared" si="3"/>
        <v>4816.6675579381708</v>
      </c>
      <c r="F32" s="3">
        <f t="shared" si="6"/>
        <v>619.2065168353829</v>
      </c>
      <c r="G32" s="3">
        <f t="shared" si="7"/>
        <v>489211.39259552106</v>
      </c>
      <c r="I32" s="3">
        <f t="shared" si="0"/>
        <v>1065269.7055633776</v>
      </c>
      <c r="J32" s="3">
        <f t="shared" si="4"/>
        <v>4246.9224142061557</v>
      </c>
      <c r="K32" s="3">
        <f t="shared" si="8"/>
        <v>78323.646676050776</v>
      </c>
      <c r="M32" s="4">
        <f t="shared" si="9"/>
        <v>-1188.951660567398</v>
      </c>
      <c r="N32" s="4">
        <f t="shared" si="10"/>
        <v>-24957.960744646749</v>
      </c>
      <c r="O32" s="4">
        <f t="shared" si="11"/>
        <v>551100.35222320969</v>
      </c>
    </row>
    <row r="33" spans="1:15" hidden="1" x14ac:dyDescent="0.25">
      <c r="A33" s="5"/>
      <c r="B33">
        <f t="shared" si="1"/>
        <v>20</v>
      </c>
      <c r="C33" s="3">
        <f t="shared" si="2"/>
        <v>5435.8740747735537</v>
      </c>
      <c r="D33" s="3">
        <f t="shared" si="5"/>
        <v>108717.48149547112</v>
      </c>
      <c r="E33" s="3">
        <f t="shared" si="3"/>
        <v>4810.5786938559568</v>
      </c>
      <c r="F33" s="3">
        <f t="shared" si="6"/>
        <v>625.29538091759696</v>
      </c>
      <c r="G33" s="3">
        <f t="shared" si="7"/>
        <v>488586.09721460345</v>
      </c>
      <c r="I33" s="3">
        <f t="shared" si="0"/>
        <v>1068820.6045819223</v>
      </c>
      <c r="J33" s="3">
        <f t="shared" si="4"/>
        <v>4261.0788222535102</v>
      </c>
      <c r="K33" s="3">
        <f t="shared" si="8"/>
        <v>82584.72549830428</v>
      </c>
      <c r="M33" s="4">
        <f t="shared" si="9"/>
        <v>-1174.7952525200435</v>
      </c>
      <c r="N33" s="4">
        <f t="shared" si="10"/>
        <v>-26132.755997166794</v>
      </c>
      <c r="O33" s="4">
        <f t="shared" si="11"/>
        <v>554101.75137015199</v>
      </c>
    </row>
    <row r="34" spans="1:15" hidden="1" x14ac:dyDescent="0.25">
      <c r="A34" s="5"/>
      <c r="B34">
        <f t="shared" si="1"/>
        <v>21</v>
      </c>
      <c r="C34" s="3">
        <f t="shared" si="2"/>
        <v>5435.8740747735537</v>
      </c>
      <c r="D34" s="3">
        <f t="shared" si="5"/>
        <v>114153.35557024468</v>
      </c>
      <c r="E34" s="3">
        <f t="shared" si="3"/>
        <v>4804.4299559436004</v>
      </c>
      <c r="F34" s="3">
        <f t="shared" si="6"/>
        <v>631.44411882995337</v>
      </c>
      <c r="G34" s="3">
        <f t="shared" si="7"/>
        <v>487954.65309577348</v>
      </c>
      <c r="I34" s="3">
        <f t="shared" si="0"/>
        <v>1072383.3399305285</v>
      </c>
      <c r="J34" s="3">
        <f t="shared" si="4"/>
        <v>4275.2824183276889</v>
      </c>
      <c r="K34" s="3">
        <f t="shared" si="8"/>
        <v>86860.007916631963</v>
      </c>
      <c r="M34" s="4">
        <f t="shared" si="9"/>
        <v>-1160.5916564458648</v>
      </c>
      <c r="N34" s="4">
        <f t="shared" si="10"/>
        <v>-27293.347653612658</v>
      </c>
      <c r="O34" s="4">
        <f t="shared" si="11"/>
        <v>557135.33918114239</v>
      </c>
    </row>
    <row r="35" spans="1:15" hidden="1" x14ac:dyDescent="0.25">
      <c r="A35" s="5"/>
      <c r="B35">
        <f t="shared" si="1"/>
        <v>22</v>
      </c>
      <c r="C35" s="3">
        <f t="shared" si="2"/>
        <v>5435.8740747735537</v>
      </c>
      <c r="D35" s="3">
        <f t="shared" si="5"/>
        <v>119589.22964501823</v>
      </c>
      <c r="E35" s="3">
        <f t="shared" si="3"/>
        <v>4798.2207554417719</v>
      </c>
      <c r="F35" s="3">
        <f t="shared" si="6"/>
        <v>637.65331933178186</v>
      </c>
      <c r="G35" s="3">
        <f t="shared" si="7"/>
        <v>487316.99977644172</v>
      </c>
      <c r="I35" s="3">
        <f t="shared" si="0"/>
        <v>1075957.9510636306</v>
      </c>
      <c r="J35" s="3">
        <f t="shared" si="4"/>
        <v>4289.5333597221143</v>
      </c>
      <c r="K35" s="3">
        <f t="shared" si="8"/>
        <v>91149.541276354081</v>
      </c>
      <c r="M35" s="4">
        <f t="shared" si="9"/>
        <v>-1146.3407150514395</v>
      </c>
      <c r="N35" s="4">
        <f t="shared" si="10"/>
        <v>-28439.688368664098</v>
      </c>
      <c r="O35" s="4">
        <f t="shared" si="11"/>
        <v>560201.26291852479</v>
      </c>
    </row>
    <row r="36" spans="1:15" hidden="1" x14ac:dyDescent="0.25">
      <c r="A36" s="5"/>
      <c r="B36">
        <f t="shared" si="1"/>
        <v>23</v>
      </c>
      <c r="C36" s="3">
        <f t="shared" si="2"/>
        <v>5435.8740747735537</v>
      </c>
      <c r="D36" s="3">
        <f t="shared" si="5"/>
        <v>125025.10371979179</v>
      </c>
      <c r="E36" s="3">
        <f t="shared" si="3"/>
        <v>4791.9504978016766</v>
      </c>
      <c r="F36" s="3">
        <f t="shared" si="6"/>
        <v>643.92357697187708</v>
      </c>
      <c r="G36" s="3">
        <f t="shared" si="7"/>
        <v>486673.07619946986</v>
      </c>
      <c r="I36" s="3">
        <f t="shared" si="0"/>
        <v>1079544.4775671761</v>
      </c>
      <c r="J36" s="3">
        <f t="shared" si="4"/>
        <v>4303.8318042545225</v>
      </c>
      <c r="K36" s="3">
        <f t="shared" si="8"/>
        <v>95453.37308060861</v>
      </c>
      <c r="M36" s="4">
        <f t="shared" si="9"/>
        <v>-1132.0422705190313</v>
      </c>
      <c r="N36" s="4">
        <f t="shared" si="10"/>
        <v>-29571.73063918313</v>
      </c>
      <c r="O36" s="4">
        <f t="shared" si="11"/>
        <v>563299.67072852317</v>
      </c>
    </row>
    <row r="37" spans="1:15" x14ac:dyDescent="0.25">
      <c r="A37" s="5">
        <v>2</v>
      </c>
      <c r="B37">
        <f t="shared" si="1"/>
        <v>24</v>
      </c>
      <c r="C37" s="3">
        <f t="shared" si="2"/>
        <v>5435.8740747735537</v>
      </c>
      <c r="D37" s="3">
        <f t="shared" si="5"/>
        <v>130460.97779456535</v>
      </c>
      <c r="E37" s="3">
        <f t="shared" si="3"/>
        <v>4785.6185826281198</v>
      </c>
      <c r="F37" s="3">
        <f t="shared" si="6"/>
        <v>650.25549214543389</v>
      </c>
      <c r="G37" s="3">
        <f t="shared" si="7"/>
        <v>486022.82070732443</v>
      </c>
      <c r="I37" s="3">
        <f t="shared" si="0"/>
        <v>1083142.9591590667</v>
      </c>
      <c r="J37" s="3">
        <f t="shared" si="4"/>
        <v>4318.1779102687042</v>
      </c>
      <c r="K37" s="3">
        <f t="shared" si="8"/>
        <v>99771.550990877309</v>
      </c>
      <c r="M37" s="4">
        <f t="shared" si="9"/>
        <v>-1117.6961645048495</v>
      </c>
      <c r="N37" s="4">
        <f t="shared" si="10"/>
        <v>-30689.42680368798</v>
      </c>
      <c r="O37" s="4">
        <f t="shared" si="11"/>
        <v>566430.71164805419</v>
      </c>
    </row>
    <row r="38" spans="1:15" hidden="1" x14ac:dyDescent="0.25">
      <c r="A38" s="5"/>
      <c r="B38">
        <f t="shared" si="1"/>
        <v>25</v>
      </c>
      <c r="C38" s="3">
        <f t="shared" si="2"/>
        <v>5435.8740747735537</v>
      </c>
      <c r="D38" s="3">
        <f t="shared" si="5"/>
        <v>135896.85186933889</v>
      </c>
      <c r="E38" s="3">
        <f t="shared" si="3"/>
        <v>4779.2244036220227</v>
      </c>
      <c r="F38" s="3">
        <f t="shared" si="6"/>
        <v>656.64967115153104</v>
      </c>
      <c r="G38" s="3">
        <f t="shared" si="7"/>
        <v>485366.17103617289</v>
      </c>
      <c r="I38" s="3">
        <f t="shared" si="0"/>
        <v>1086753.4356895969</v>
      </c>
      <c r="J38" s="3">
        <f t="shared" si="4"/>
        <v>4332.5718366362671</v>
      </c>
      <c r="K38" s="3">
        <f t="shared" si="8"/>
        <v>104104.12282751358</v>
      </c>
      <c r="M38" s="4">
        <f t="shared" si="9"/>
        <v>-1103.3022381372866</v>
      </c>
      <c r="N38" s="4">
        <f t="shared" si="10"/>
        <v>-31792.729041825267</v>
      </c>
      <c r="O38" s="4">
        <f t="shared" si="11"/>
        <v>569594.53561159875</v>
      </c>
    </row>
    <row r="39" spans="1:15" hidden="1" x14ac:dyDescent="0.25">
      <c r="A39" s="5"/>
      <c r="B39">
        <f t="shared" si="1"/>
        <v>26</v>
      </c>
      <c r="C39" s="3">
        <f t="shared" si="2"/>
        <v>5435.8740747735537</v>
      </c>
      <c r="D39" s="3">
        <f t="shared" si="5"/>
        <v>141332.72594411243</v>
      </c>
      <c r="E39" s="3">
        <f t="shared" si="3"/>
        <v>4772.7673485223668</v>
      </c>
      <c r="F39" s="3">
        <f t="shared" si="6"/>
        <v>663.10672625118696</v>
      </c>
      <c r="G39" s="3">
        <f t="shared" si="7"/>
        <v>484703.0643099217</v>
      </c>
      <c r="I39" s="3">
        <f t="shared" si="0"/>
        <v>1090375.9471418958</v>
      </c>
      <c r="J39" s="3">
        <f t="shared" si="4"/>
        <v>4347.0137427583877</v>
      </c>
      <c r="K39" s="3">
        <f t="shared" si="8"/>
        <v>108451.13657027196</v>
      </c>
      <c r="M39" s="4">
        <f t="shared" si="9"/>
        <v>-1088.860332015166</v>
      </c>
      <c r="N39" s="4">
        <f t="shared" si="10"/>
        <v>-32881.589373840434</v>
      </c>
      <c r="O39" s="4">
        <f t="shared" si="11"/>
        <v>572791.29345813359</v>
      </c>
    </row>
    <row r="40" spans="1:15" hidden="1" x14ac:dyDescent="0.25">
      <c r="A40" s="5"/>
      <c r="B40">
        <f t="shared" si="1"/>
        <v>27</v>
      </c>
      <c r="C40" s="3">
        <f t="shared" si="2"/>
        <v>5435.8740747735537</v>
      </c>
      <c r="D40" s="3">
        <f t="shared" si="5"/>
        <v>146768.60001888598</v>
      </c>
      <c r="E40" s="3">
        <f t="shared" si="3"/>
        <v>4766.2467990475634</v>
      </c>
      <c r="F40" s="3">
        <f t="shared" si="6"/>
        <v>669.62727572599033</v>
      </c>
      <c r="G40" s="3">
        <f t="shared" si="7"/>
        <v>484033.4370341957</v>
      </c>
      <c r="I40" s="3">
        <f t="shared" si="0"/>
        <v>1094010.5336323688</v>
      </c>
      <c r="J40" s="3">
        <f t="shared" si="4"/>
        <v>4361.5037885675829</v>
      </c>
      <c r="K40" s="3">
        <f t="shared" si="8"/>
        <v>112812.64035883955</v>
      </c>
      <c r="M40" s="4">
        <f t="shared" si="9"/>
        <v>-1074.3702862059708</v>
      </c>
      <c r="N40" s="4">
        <f t="shared" si="10"/>
        <v>-33955.959660046406</v>
      </c>
      <c r="O40" s="4">
        <f t="shared" si="11"/>
        <v>576021.13693812652</v>
      </c>
    </row>
    <row r="41" spans="1:15" hidden="1" x14ac:dyDescent="0.25">
      <c r="A41" s="5"/>
      <c r="B41">
        <f t="shared" si="1"/>
        <v>28</v>
      </c>
      <c r="C41" s="3">
        <f t="shared" si="2"/>
        <v>5435.8740747735537</v>
      </c>
      <c r="D41" s="3">
        <f t="shared" si="5"/>
        <v>152204.47409365952</v>
      </c>
      <c r="E41" s="3">
        <f t="shared" si="3"/>
        <v>4759.6621308362573</v>
      </c>
      <c r="F41" s="3">
        <f t="shared" si="6"/>
        <v>676.21194393729638</v>
      </c>
      <c r="G41" s="3">
        <f t="shared" si="7"/>
        <v>483357.22509025841</v>
      </c>
      <c r="I41" s="3">
        <f t="shared" si="0"/>
        <v>1097657.2354111436</v>
      </c>
      <c r="J41" s="3">
        <f t="shared" si="4"/>
        <v>4376.0421345294753</v>
      </c>
      <c r="K41" s="3">
        <f t="shared" si="8"/>
        <v>117188.68249336902</v>
      </c>
      <c r="M41" s="4">
        <f t="shared" si="9"/>
        <v>-1059.8319402440784</v>
      </c>
      <c r="N41" s="4">
        <f t="shared" si="10"/>
        <v>-35015.791600290482</v>
      </c>
      <c r="O41" s="4">
        <f t="shared" si="11"/>
        <v>579284.21872059465</v>
      </c>
    </row>
    <row r="42" spans="1:15" hidden="1" x14ac:dyDescent="0.25">
      <c r="A42" s="5"/>
      <c r="B42">
        <f t="shared" si="1"/>
        <v>29</v>
      </c>
      <c r="C42" s="3">
        <f t="shared" si="2"/>
        <v>5435.8740747735537</v>
      </c>
      <c r="D42" s="3">
        <f t="shared" si="5"/>
        <v>157640.34816843306</v>
      </c>
      <c r="E42" s="3">
        <f t="shared" si="3"/>
        <v>4753.0127133875403</v>
      </c>
      <c r="F42" s="3">
        <f t="shared" si="6"/>
        <v>682.86136138601341</v>
      </c>
      <c r="G42" s="3">
        <f t="shared" si="7"/>
        <v>482674.36372887238</v>
      </c>
      <c r="I42" s="3">
        <f t="shared" si="0"/>
        <v>1101316.0928625138</v>
      </c>
      <c r="J42" s="3">
        <f t="shared" si="4"/>
        <v>4390.6289416445743</v>
      </c>
      <c r="K42" s="3">
        <f t="shared" si="8"/>
        <v>121579.3114350136</v>
      </c>
      <c r="M42" s="4">
        <f t="shared" si="9"/>
        <v>-1045.2451331289794</v>
      </c>
      <c r="N42" s="4">
        <f t="shared" si="10"/>
        <v>-36061.03673341946</v>
      </c>
      <c r="O42" s="4">
        <f t="shared" si="11"/>
        <v>582580.69240022206</v>
      </c>
    </row>
    <row r="43" spans="1:15" hidden="1" x14ac:dyDescent="0.25">
      <c r="A43" s="5"/>
      <c r="B43">
        <f t="shared" si="1"/>
        <v>30</v>
      </c>
      <c r="C43" s="3">
        <f t="shared" si="2"/>
        <v>5435.8740747735537</v>
      </c>
      <c r="D43" s="3">
        <f t="shared" si="5"/>
        <v>163076.2222432066</v>
      </c>
      <c r="E43" s="3">
        <f t="shared" si="3"/>
        <v>4746.2979100005787</v>
      </c>
      <c r="F43" s="3">
        <f t="shared" si="6"/>
        <v>689.57616477297506</v>
      </c>
      <c r="G43" s="3">
        <f t="shared" si="7"/>
        <v>481984.78756409942</v>
      </c>
      <c r="I43" s="3">
        <f t="shared" si="0"/>
        <v>1104987.1465053891</v>
      </c>
      <c r="J43" s="3">
        <f t="shared" si="4"/>
        <v>4405.2643714500555</v>
      </c>
      <c r="K43" s="3">
        <f t="shared" si="8"/>
        <v>125984.57580646366</v>
      </c>
      <c r="M43" s="4">
        <f t="shared" si="9"/>
        <v>-1030.6097033234983</v>
      </c>
      <c r="N43" s="4">
        <f t="shared" si="10"/>
        <v>-37091.646436742958</v>
      </c>
      <c r="O43" s="4">
        <f t="shared" si="11"/>
        <v>585910.71250454686</v>
      </c>
    </row>
    <row r="44" spans="1:15" hidden="1" x14ac:dyDescent="0.25">
      <c r="A44" s="5"/>
      <c r="B44">
        <f t="shared" si="1"/>
        <v>31</v>
      </c>
      <c r="C44" s="3">
        <f t="shared" si="2"/>
        <v>5435.8740747735537</v>
      </c>
      <c r="D44" s="3">
        <f t="shared" si="5"/>
        <v>168512.09631798015</v>
      </c>
      <c r="E44" s="3">
        <f t="shared" si="3"/>
        <v>4739.5170777136436</v>
      </c>
      <c r="F44" s="3">
        <f t="shared" si="6"/>
        <v>696.3569970599101</v>
      </c>
      <c r="G44" s="3">
        <f t="shared" si="7"/>
        <v>481288.43056703953</v>
      </c>
      <c r="I44" s="3">
        <f t="shared" si="0"/>
        <v>1108670.4369937405</v>
      </c>
      <c r="J44" s="3">
        <f t="shared" si="4"/>
        <v>4419.9485860215564</v>
      </c>
      <c r="K44" s="3">
        <f t="shared" si="8"/>
        <v>130404.52439248521</v>
      </c>
      <c r="M44" s="4">
        <f t="shared" si="9"/>
        <v>-1015.9254887519974</v>
      </c>
      <c r="N44" s="4">
        <f t="shared" si="10"/>
        <v>-38107.571925494958</v>
      </c>
      <c r="O44" s="4">
        <f t="shared" si="11"/>
        <v>589274.43450120604</v>
      </c>
    </row>
    <row r="45" spans="1:15" hidden="1" x14ac:dyDescent="0.25">
      <c r="A45" s="5"/>
      <c r="B45">
        <f t="shared" si="1"/>
        <v>32</v>
      </c>
      <c r="C45" s="3">
        <f t="shared" si="2"/>
        <v>5435.8740747735537</v>
      </c>
      <c r="D45" s="3">
        <f t="shared" si="5"/>
        <v>173947.97039275369</v>
      </c>
      <c r="E45" s="3">
        <f t="shared" si="3"/>
        <v>4732.6695672425549</v>
      </c>
      <c r="F45" s="3">
        <f t="shared" si="6"/>
        <v>703.20450753099885</v>
      </c>
      <c r="G45" s="3">
        <f t="shared" si="7"/>
        <v>480585.22605950851</v>
      </c>
      <c r="I45" s="3">
        <f t="shared" si="0"/>
        <v>1112366.0051170532</v>
      </c>
      <c r="J45" s="3">
        <f t="shared" si="4"/>
        <v>4434.6817479749625</v>
      </c>
      <c r="K45" s="3">
        <f t="shared" si="8"/>
        <v>134839.20614046018</v>
      </c>
      <c r="M45" s="4">
        <f t="shared" si="9"/>
        <v>-1001.1923267985912</v>
      </c>
      <c r="N45" s="4">
        <f t="shared" si="10"/>
        <v>-39108.764252293549</v>
      </c>
      <c r="O45" s="4">
        <f t="shared" si="11"/>
        <v>592672.01480525115</v>
      </c>
    </row>
    <row r="46" spans="1:15" hidden="1" x14ac:dyDescent="0.25">
      <c r="A46" s="5"/>
      <c r="B46">
        <f t="shared" si="1"/>
        <v>33</v>
      </c>
      <c r="C46" s="3">
        <f t="shared" si="2"/>
        <v>5435.8740747735537</v>
      </c>
      <c r="D46" s="3">
        <f t="shared" si="5"/>
        <v>179383.84446752723</v>
      </c>
      <c r="E46" s="3">
        <f t="shared" si="3"/>
        <v>4725.7547229185002</v>
      </c>
      <c r="F46" s="3">
        <f t="shared" si="6"/>
        <v>710.11935185505354</v>
      </c>
      <c r="G46" s="3">
        <f t="shared" si="7"/>
        <v>479875.10670765344</v>
      </c>
      <c r="I46" s="3">
        <f t="shared" si="0"/>
        <v>1116073.8918007768</v>
      </c>
      <c r="J46" s="3">
        <f t="shared" si="4"/>
        <v>4449.4640204682128</v>
      </c>
      <c r="K46" s="3">
        <f t="shared" si="8"/>
        <v>139288.67016092839</v>
      </c>
      <c r="M46" s="4">
        <f t="shared" si="9"/>
        <v>-986.41005430534096</v>
      </c>
      <c r="N46" s="4">
        <f t="shared" si="10"/>
        <v>-40095.174306598892</v>
      </c>
      <c r="O46" s="4">
        <f t="shared" si="11"/>
        <v>596103.61078652448</v>
      </c>
    </row>
    <row r="47" spans="1:15" hidden="1" x14ac:dyDescent="0.25">
      <c r="A47" s="5"/>
      <c r="B47">
        <f t="shared" si="1"/>
        <v>34</v>
      </c>
      <c r="C47" s="3">
        <f t="shared" si="2"/>
        <v>5435.8740747735537</v>
      </c>
      <c r="D47" s="3">
        <f t="shared" si="5"/>
        <v>184819.71854230078</v>
      </c>
      <c r="E47" s="3">
        <f t="shared" si="3"/>
        <v>4718.7718826252585</v>
      </c>
      <c r="F47" s="3">
        <f t="shared" si="6"/>
        <v>717.10219214829522</v>
      </c>
      <c r="G47" s="3">
        <f t="shared" si="7"/>
        <v>479158.00451550516</v>
      </c>
      <c r="I47" s="3">
        <f t="shared" si="0"/>
        <v>1119794.1381067794</v>
      </c>
      <c r="J47" s="3">
        <f t="shared" si="4"/>
        <v>4464.2955672031076</v>
      </c>
      <c r="K47" s="3">
        <f t="shared" si="8"/>
        <v>143752.9657281315</v>
      </c>
      <c r="M47" s="4">
        <f t="shared" si="9"/>
        <v>-971.57850757044616</v>
      </c>
      <c r="N47" s="4">
        <f t="shared" si="10"/>
        <v>-41066.75281416934</v>
      </c>
      <c r="O47" s="4">
        <f t="shared" si="11"/>
        <v>599569.38077710499</v>
      </c>
    </row>
    <row r="48" spans="1:15" hidden="1" x14ac:dyDescent="0.25">
      <c r="A48" s="5"/>
      <c r="B48">
        <f t="shared" si="1"/>
        <v>35</v>
      </c>
      <c r="C48" s="3">
        <f t="shared" si="2"/>
        <v>5435.8740747735537</v>
      </c>
      <c r="D48" s="3">
        <f t="shared" si="5"/>
        <v>190255.59261707432</v>
      </c>
      <c r="E48" s="3">
        <f t="shared" si="3"/>
        <v>4711.7203777358</v>
      </c>
      <c r="F48" s="3">
        <f t="shared" si="6"/>
        <v>724.15369703775377</v>
      </c>
      <c r="G48" s="3">
        <f t="shared" si="7"/>
        <v>478433.85081846738</v>
      </c>
      <c r="I48" s="3">
        <f t="shared" si="0"/>
        <v>1123526.7852338024</v>
      </c>
      <c r="J48" s="3">
        <f t="shared" si="4"/>
        <v>4479.1765524271177</v>
      </c>
      <c r="K48" s="3">
        <f t="shared" si="8"/>
        <v>148232.14228055862</v>
      </c>
      <c r="M48" s="4">
        <f t="shared" si="9"/>
        <v>-956.69752234643602</v>
      </c>
      <c r="N48" s="4">
        <f t="shared" si="10"/>
        <v>-42023.450336515773</v>
      </c>
      <c r="O48" s="4">
        <f t="shared" si="11"/>
        <v>603069.4840788194</v>
      </c>
    </row>
    <row r="49" spans="1:15" x14ac:dyDescent="0.25">
      <c r="A49" s="5">
        <v>3</v>
      </c>
      <c r="B49">
        <f t="shared" si="1"/>
        <v>36</v>
      </c>
      <c r="C49" s="3">
        <f t="shared" si="2"/>
        <v>5435.8740747735537</v>
      </c>
      <c r="D49" s="3">
        <f t="shared" si="5"/>
        <v>195691.46669184786</v>
      </c>
      <c r="E49" s="3">
        <f t="shared" si="3"/>
        <v>4704.5995330482629</v>
      </c>
      <c r="F49" s="3">
        <f t="shared" si="6"/>
        <v>731.27454172529087</v>
      </c>
      <c r="G49" s="3">
        <f t="shared" si="7"/>
        <v>477702.5762767421</v>
      </c>
      <c r="I49" s="3">
        <f t="shared" si="0"/>
        <v>1127271.8745179148</v>
      </c>
      <c r="J49" s="3">
        <f t="shared" si="4"/>
        <v>4494.1071409352098</v>
      </c>
      <c r="K49" s="3">
        <f t="shared" si="8"/>
        <v>152726.24942149382</v>
      </c>
      <c r="M49" s="4">
        <f t="shared" si="9"/>
        <v>-941.7669338383439</v>
      </c>
      <c r="N49" s="4">
        <f t="shared" si="10"/>
        <v>-42965.217270354115</v>
      </c>
      <c r="O49" s="4">
        <f t="shared" si="11"/>
        <v>606604.08097081864</v>
      </c>
    </row>
    <row r="50" spans="1:15" hidden="1" x14ac:dyDescent="0.25">
      <c r="A50" s="5"/>
      <c r="B50">
        <f t="shared" si="1"/>
        <v>37</v>
      </c>
      <c r="C50" s="3">
        <f t="shared" si="2"/>
        <v>5435.8740747735537</v>
      </c>
      <c r="D50" s="3">
        <f t="shared" si="5"/>
        <v>201127.3407666214</v>
      </c>
      <c r="E50" s="3">
        <f t="shared" si="3"/>
        <v>4697.4086667212969</v>
      </c>
      <c r="F50" s="3">
        <f t="shared" si="6"/>
        <v>738.46540805225686</v>
      </c>
      <c r="G50" s="3">
        <f t="shared" si="7"/>
        <v>476964.11086868984</v>
      </c>
      <c r="I50" s="3">
        <f t="shared" si="0"/>
        <v>1131029.4474329748</v>
      </c>
      <c r="J50" s="3">
        <f t="shared" si="4"/>
        <v>4509.0874980716599</v>
      </c>
      <c r="K50" s="3">
        <f t="shared" si="8"/>
        <v>157235.33691956548</v>
      </c>
      <c r="M50" s="4">
        <f t="shared" si="9"/>
        <v>-926.78657670189386</v>
      </c>
      <c r="N50" s="4">
        <f t="shared" si="10"/>
        <v>-43892.00384705601</v>
      </c>
      <c r="O50" s="4">
        <f t="shared" si="11"/>
        <v>610173.33271722903</v>
      </c>
    </row>
    <row r="51" spans="1:15" hidden="1" x14ac:dyDescent="0.25">
      <c r="A51" s="5"/>
      <c r="B51">
        <f t="shared" si="1"/>
        <v>38</v>
      </c>
      <c r="C51" s="3">
        <f t="shared" si="2"/>
        <v>5435.8740747735537</v>
      </c>
      <c r="D51" s="3">
        <f t="shared" si="5"/>
        <v>206563.21484139495</v>
      </c>
      <c r="E51" s="3">
        <f t="shared" si="3"/>
        <v>4690.1470902087831</v>
      </c>
      <c r="F51" s="3">
        <f t="shared" si="6"/>
        <v>745.72698456477065</v>
      </c>
      <c r="G51" s="3">
        <f t="shared" si="7"/>
        <v>476218.38388412504</v>
      </c>
      <c r="I51" s="3">
        <f t="shared" si="0"/>
        <v>1134799.5455910848</v>
      </c>
      <c r="J51" s="3">
        <f t="shared" si="4"/>
        <v>4524.1177897318994</v>
      </c>
      <c r="K51" s="3">
        <f t="shared" si="8"/>
        <v>161759.4547092974</v>
      </c>
      <c r="M51" s="4">
        <f t="shared" si="9"/>
        <v>-911.75628504165434</v>
      </c>
      <c r="N51" s="4">
        <f t="shared" si="10"/>
        <v>-44803.760132097668</v>
      </c>
      <c r="O51" s="4">
        <f t="shared" si="11"/>
        <v>613777.40157486219</v>
      </c>
    </row>
    <row r="52" spans="1:15" hidden="1" x14ac:dyDescent="0.25">
      <c r="A52" s="5"/>
      <c r="B52">
        <f t="shared" si="1"/>
        <v>39</v>
      </c>
      <c r="C52" s="3">
        <f t="shared" si="2"/>
        <v>5435.8740747735537</v>
      </c>
      <c r="D52" s="3">
        <f t="shared" si="5"/>
        <v>211999.08891616849</v>
      </c>
      <c r="E52" s="3">
        <f t="shared" si="3"/>
        <v>4682.8141081938966</v>
      </c>
      <c r="F52" s="3">
        <f t="shared" si="6"/>
        <v>753.05996657965716</v>
      </c>
      <c r="G52" s="3">
        <f t="shared" si="7"/>
        <v>475465.32391754538</v>
      </c>
      <c r="I52" s="3">
        <f t="shared" si="0"/>
        <v>1138582.2107430554</v>
      </c>
      <c r="J52" s="3">
        <f t="shared" si="4"/>
        <v>4539.1981823643391</v>
      </c>
      <c r="K52" s="3">
        <f t="shared" si="8"/>
        <v>166298.65289166174</v>
      </c>
      <c r="M52" s="4">
        <f t="shared" si="9"/>
        <v>-896.67589240921461</v>
      </c>
      <c r="N52" s="4">
        <f t="shared" si="10"/>
        <v>-45700.436024506882</v>
      </c>
      <c r="O52" s="4">
        <f t="shared" si="11"/>
        <v>617416.45080100326</v>
      </c>
    </row>
    <row r="53" spans="1:15" hidden="1" x14ac:dyDescent="0.25">
      <c r="A53" s="5"/>
      <c r="B53">
        <f t="shared" si="1"/>
        <v>40</v>
      </c>
      <c r="C53" s="3">
        <f t="shared" si="2"/>
        <v>5435.8740747735537</v>
      </c>
      <c r="D53" s="3">
        <f t="shared" si="5"/>
        <v>217434.96299094203</v>
      </c>
      <c r="E53" s="3">
        <f t="shared" si="3"/>
        <v>4675.4090185225295</v>
      </c>
      <c r="F53" s="3">
        <f t="shared" si="6"/>
        <v>760.46505625102418</v>
      </c>
      <c r="G53" s="3">
        <f t="shared" si="7"/>
        <v>474704.85886129434</v>
      </c>
      <c r="I53" s="3">
        <f t="shared" si="0"/>
        <v>1142377.4847788655</v>
      </c>
      <c r="J53" s="3">
        <f t="shared" si="4"/>
        <v>4554.3288429722215</v>
      </c>
      <c r="K53" s="3">
        <f t="shared" si="8"/>
        <v>170852.98173463397</v>
      </c>
      <c r="M53" s="4">
        <f t="shared" si="9"/>
        <v>-881.54523180133219</v>
      </c>
      <c r="N53" s="4">
        <f t="shared" si="10"/>
        <v>-46581.981256308216</v>
      </c>
      <c r="O53" s="4">
        <f t="shared" si="11"/>
        <v>621090.64466126298</v>
      </c>
    </row>
    <row r="54" spans="1:15" hidden="1" x14ac:dyDescent="0.25">
      <c r="A54" s="5"/>
      <c r="B54">
        <f t="shared" si="1"/>
        <v>41</v>
      </c>
      <c r="C54" s="3">
        <f t="shared" si="2"/>
        <v>5435.8740747735537</v>
      </c>
      <c r="D54" s="3">
        <f t="shared" si="5"/>
        <v>222870.83706571558</v>
      </c>
      <c r="E54" s="3">
        <f t="shared" si="3"/>
        <v>4667.9311121360606</v>
      </c>
      <c r="F54" s="3">
        <f t="shared" si="6"/>
        <v>767.94296263749311</v>
      </c>
      <c r="G54" s="3">
        <f t="shared" si="7"/>
        <v>473936.91589865682</v>
      </c>
      <c r="I54" s="3">
        <f t="shared" si="0"/>
        <v>1146185.4097281282</v>
      </c>
      <c r="J54" s="3">
        <f t="shared" si="4"/>
        <v>4569.5099391154617</v>
      </c>
      <c r="K54" s="3">
        <f t="shared" si="8"/>
        <v>175422.49167374943</v>
      </c>
      <c r="M54" s="4">
        <f t="shared" si="9"/>
        <v>-866.36413565809198</v>
      </c>
      <c r="N54" s="4">
        <f t="shared" si="10"/>
        <v>-47448.345391966308</v>
      </c>
      <c r="O54" s="4">
        <f t="shared" si="11"/>
        <v>624800.14843750524</v>
      </c>
    </row>
    <row r="55" spans="1:15" hidden="1" x14ac:dyDescent="0.25">
      <c r="A55" s="5"/>
      <c r="B55">
        <f t="shared" si="1"/>
        <v>42</v>
      </c>
      <c r="C55" s="3">
        <f t="shared" si="2"/>
        <v>5435.8740747735537</v>
      </c>
      <c r="D55" s="3">
        <f t="shared" si="5"/>
        <v>228306.71114048912</v>
      </c>
      <c r="E55" s="3">
        <f t="shared" si="3"/>
        <v>4660.3796730034583</v>
      </c>
      <c r="F55" s="3">
        <f t="shared" si="6"/>
        <v>775.49440177009546</v>
      </c>
      <c r="G55" s="3">
        <f t="shared" si="7"/>
        <v>473161.4214968867</v>
      </c>
      <c r="I55" s="3">
        <f t="shared" si="0"/>
        <v>1150006.0277605557</v>
      </c>
      <c r="J55" s="3">
        <f t="shared" si="4"/>
        <v>4584.7416389125128</v>
      </c>
      <c r="K55" s="3">
        <f t="shared" si="8"/>
        <v>180007.23331266193</v>
      </c>
      <c r="M55" s="4">
        <f t="shared" si="9"/>
        <v>-851.1324358610409</v>
      </c>
      <c r="N55" s="4">
        <f t="shared" si="10"/>
        <v>-48299.477827827352</v>
      </c>
      <c r="O55" s="4">
        <f t="shared" si="11"/>
        <v>628545.12843584188</v>
      </c>
    </row>
    <row r="56" spans="1:15" hidden="1" x14ac:dyDescent="0.25">
      <c r="A56" s="5"/>
      <c r="B56">
        <f t="shared" si="1"/>
        <v>43</v>
      </c>
      <c r="C56" s="3">
        <f t="shared" si="2"/>
        <v>5435.8740747735537</v>
      </c>
      <c r="D56" s="3">
        <f t="shared" si="5"/>
        <v>233742.58521526266</v>
      </c>
      <c r="E56" s="3">
        <f t="shared" si="3"/>
        <v>4652.7539780527195</v>
      </c>
      <c r="F56" s="3">
        <f t="shared" si="6"/>
        <v>783.12009672083423</v>
      </c>
      <c r="G56" s="3">
        <f t="shared" si="7"/>
        <v>472378.30140016589</v>
      </c>
      <c r="I56" s="3">
        <f t="shared" si="0"/>
        <v>1153839.3811864245</v>
      </c>
      <c r="J56" s="3">
        <f t="shared" si="4"/>
        <v>4600.024111042223</v>
      </c>
      <c r="K56" s="3">
        <f t="shared" si="8"/>
        <v>184607.25742370417</v>
      </c>
      <c r="M56" s="4">
        <f t="shared" si="9"/>
        <v>-835.84996373133072</v>
      </c>
      <c r="N56" s="4">
        <f t="shared" si="10"/>
        <v>-49135.32779155868</v>
      </c>
      <c r="O56" s="4">
        <f t="shared" si="11"/>
        <v>632325.75199470017</v>
      </c>
    </row>
    <row r="57" spans="1:15" hidden="1" x14ac:dyDescent="0.25">
      <c r="A57" s="5"/>
      <c r="B57">
        <f t="shared" si="1"/>
        <v>44</v>
      </c>
      <c r="C57" s="3">
        <f t="shared" si="2"/>
        <v>5435.8740747735537</v>
      </c>
      <c r="D57" s="3">
        <f t="shared" si="5"/>
        <v>239178.4592900362</v>
      </c>
      <c r="E57" s="3">
        <f t="shared" si="3"/>
        <v>4645.053297101631</v>
      </c>
      <c r="F57" s="3">
        <f t="shared" si="6"/>
        <v>790.82077767192277</v>
      </c>
      <c r="G57" s="3">
        <f t="shared" si="7"/>
        <v>471587.48062249395</v>
      </c>
      <c r="I57" s="3">
        <f t="shared" si="0"/>
        <v>1157685.5124570457</v>
      </c>
      <c r="J57" s="3">
        <f t="shared" si="4"/>
        <v>4615.3575247456984</v>
      </c>
      <c r="K57" s="3">
        <f t="shared" si="8"/>
        <v>189222.61494844986</v>
      </c>
      <c r="M57" s="4">
        <f t="shared" si="9"/>
        <v>-820.51655002785537</v>
      </c>
      <c r="N57" s="4">
        <f t="shared" si="10"/>
        <v>-49955.844341586533</v>
      </c>
      <c r="O57" s="4">
        <f t="shared" si="11"/>
        <v>636142.18749296549</v>
      </c>
    </row>
    <row r="58" spans="1:15" hidden="1" x14ac:dyDescent="0.25">
      <c r="A58" s="5"/>
      <c r="B58">
        <f t="shared" si="1"/>
        <v>45</v>
      </c>
      <c r="C58" s="3">
        <f t="shared" si="2"/>
        <v>5435.8740747735537</v>
      </c>
      <c r="D58" s="3">
        <f t="shared" si="5"/>
        <v>244614.33336480975</v>
      </c>
      <c r="E58" s="3">
        <f t="shared" si="3"/>
        <v>4637.2768927878569</v>
      </c>
      <c r="F58" s="3">
        <f t="shared" si="6"/>
        <v>798.59718198569681</v>
      </c>
      <c r="G58" s="3">
        <f t="shared" si="7"/>
        <v>470788.88344050827</v>
      </c>
      <c r="I58" s="3">
        <f t="shared" si="0"/>
        <v>1161544.4641652359</v>
      </c>
      <c r="J58" s="3">
        <f t="shared" si="4"/>
        <v>4630.7420498281826</v>
      </c>
      <c r="K58" s="3">
        <f t="shared" si="8"/>
        <v>193853.35699827803</v>
      </c>
      <c r="M58" s="4">
        <f t="shared" si="9"/>
        <v>-805.13202494537109</v>
      </c>
      <c r="N58" s="4">
        <f t="shared" si="10"/>
        <v>-50760.976366531904</v>
      </c>
      <c r="O58" s="4">
        <f t="shared" si="11"/>
        <v>639994.60435819591</v>
      </c>
    </row>
    <row r="59" spans="1:15" hidden="1" x14ac:dyDescent="0.25">
      <c r="A59" s="5"/>
      <c r="B59">
        <f t="shared" si="1"/>
        <v>46</v>
      </c>
      <c r="C59" s="3">
        <f t="shared" si="2"/>
        <v>5435.8740747735537</v>
      </c>
      <c r="D59" s="3">
        <f t="shared" si="5"/>
        <v>250050.20743958329</v>
      </c>
      <c r="E59" s="3">
        <f t="shared" si="3"/>
        <v>4629.4240204983316</v>
      </c>
      <c r="F59" s="3">
        <f t="shared" si="6"/>
        <v>806.4500542752221</v>
      </c>
      <c r="G59" s="3">
        <f t="shared" si="7"/>
        <v>469982.43338623305</v>
      </c>
      <c r="I59" s="3">
        <f t="shared" si="0"/>
        <v>1165416.2790457869</v>
      </c>
      <c r="J59" s="3">
        <f t="shared" si="4"/>
        <v>4646.1778566609437</v>
      </c>
      <c r="K59" s="3">
        <f t="shared" si="8"/>
        <v>198499.53485493897</v>
      </c>
      <c r="M59" s="4">
        <f t="shared" si="9"/>
        <v>-789.69621811261004</v>
      </c>
      <c r="N59" s="4">
        <f t="shared" si="10"/>
        <v>-51550.672584644512</v>
      </c>
      <c r="O59" s="4">
        <f t="shared" si="11"/>
        <v>643883.1730749096</v>
      </c>
    </row>
    <row r="60" spans="1:15" hidden="1" x14ac:dyDescent="0.25">
      <c r="A60" s="5"/>
      <c r="B60">
        <f t="shared" si="1"/>
        <v>47</v>
      </c>
      <c r="C60" s="3">
        <f t="shared" si="2"/>
        <v>5435.8740747735537</v>
      </c>
      <c r="D60" s="3">
        <f t="shared" si="5"/>
        <v>255486.08151435683</v>
      </c>
      <c r="E60" s="3">
        <f t="shared" si="3"/>
        <v>4621.4939282979585</v>
      </c>
      <c r="F60" s="3">
        <f t="shared" si="6"/>
        <v>814.38014647559521</v>
      </c>
      <c r="G60" s="3">
        <f t="shared" si="7"/>
        <v>469168.05323975749</v>
      </c>
      <c r="I60" s="3">
        <f t="shared" si="0"/>
        <v>1169300.9999759397</v>
      </c>
      <c r="J60" s="3">
        <f t="shared" si="4"/>
        <v>4661.6651161831478</v>
      </c>
      <c r="K60" s="3">
        <f t="shared" si="8"/>
        <v>203161.19997112211</v>
      </c>
      <c r="M60" s="4">
        <f t="shared" si="9"/>
        <v>-774.20895859040593</v>
      </c>
      <c r="N60" s="4">
        <f t="shared" si="10"/>
        <v>-52324.881543234915</v>
      </c>
      <c r="O60" s="4">
        <f t="shared" si="11"/>
        <v>647808.06519294763</v>
      </c>
    </row>
    <row r="61" spans="1:15" x14ac:dyDescent="0.25">
      <c r="A61" s="5">
        <v>4</v>
      </c>
      <c r="B61">
        <f t="shared" si="1"/>
        <v>48</v>
      </c>
      <c r="C61" s="3">
        <f t="shared" si="2"/>
        <v>5435.8740747735537</v>
      </c>
      <c r="D61" s="3">
        <f t="shared" si="5"/>
        <v>260921.95558913038</v>
      </c>
      <c r="E61" s="3">
        <f t="shared" si="3"/>
        <v>4613.4858568576155</v>
      </c>
      <c r="F61" s="3">
        <f t="shared" si="6"/>
        <v>822.38821791593818</v>
      </c>
      <c r="G61" s="3">
        <f t="shared" si="7"/>
        <v>468345.66502184153</v>
      </c>
      <c r="I61" s="3">
        <f t="shared" si="0"/>
        <v>1173198.6699758596</v>
      </c>
      <c r="J61" s="3">
        <f t="shared" si="4"/>
        <v>4677.2039999037588</v>
      </c>
      <c r="K61" s="3">
        <f t="shared" si="8"/>
        <v>207838.40397102587</v>
      </c>
      <c r="M61" s="4">
        <f t="shared" si="9"/>
        <v>-758.67007486979492</v>
      </c>
      <c r="N61" s="4">
        <f t="shared" si="10"/>
        <v>-53083.551618104713</v>
      </c>
      <c r="O61" s="4">
        <f t="shared" si="11"/>
        <v>651769.45333591348</v>
      </c>
    </row>
    <row r="62" spans="1:15" hidden="1" x14ac:dyDescent="0.25">
      <c r="A62" s="5"/>
      <c r="B62">
        <f t="shared" si="1"/>
        <v>49</v>
      </c>
      <c r="C62" s="3">
        <f t="shared" si="2"/>
        <v>5435.8740747735537</v>
      </c>
      <c r="D62" s="3">
        <f t="shared" si="5"/>
        <v>266357.82966390392</v>
      </c>
      <c r="E62" s="3">
        <f t="shared" si="3"/>
        <v>4605.3990393814411</v>
      </c>
      <c r="F62" s="3">
        <f t="shared" si="6"/>
        <v>830.47503539211266</v>
      </c>
      <c r="G62" s="3">
        <f t="shared" si="7"/>
        <v>467515.18998644943</v>
      </c>
      <c r="I62" s="3">
        <f t="shared" si="0"/>
        <v>1177109.3322091126</v>
      </c>
      <c r="J62" s="3">
        <f t="shared" si="4"/>
        <v>4692.794679903438</v>
      </c>
      <c r="K62" s="3">
        <f t="shared" si="8"/>
        <v>212531.19865092929</v>
      </c>
      <c r="M62" s="4">
        <f t="shared" si="9"/>
        <v>-743.07939487011572</v>
      </c>
      <c r="N62" s="4">
        <f t="shared" si="10"/>
        <v>-53826.631012974831</v>
      </c>
      <c r="O62" s="4">
        <f t="shared" si="11"/>
        <v>655767.5112096885</v>
      </c>
    </row>
    <row r="63" spans="1:15" hidden="1" x14ac:dyDescent="0.25">
      <c r="A63" s="5"/>
      <c r="B63">
        <f t="shared" si="1"/>
        <v>50</v>
      </c>
      <c r="C63" s="3">
        <f t="shared" si="2"/>
        <v>5435.8740747735537</v>
      </c>
      <c r="D63" s="3">
        <f t="shared" si="5"/>
        <v>271793.70373867749</v>
      </c>
      <c r="E63" s="3">
        <f t="shared" si="3"/>
        <v>4597.2327015334195</v>
      </c>
      <c r="F63" s="3">
        <f t="shared" si="6"/>
        <v>838.64137324013427</v>
      </c>
      <c r="G63" s="3">
        <f t="shared" si="7"/>
        <v>466676.54861320928</v>
      </c>
      <c r="I63" s="3">
        <f t="shared" si="0"/>
        <v>1181033.0299831431</v>
      </c>
      <c r="J63" s="3">
        <f t="shared" si="4"/>
        <v>4708.4373288364504</v>
      </c>
      <c r="K63" s="3">
        <f t="shared" si="8"/>
        <v>217239.63597976574</v>
      </c>
      <c r="M63" s="4">
        <f t="shared" si="9"/>
        <v>-727.4367459371033</v>
      </c>
      <c r="N63" s="4">
        <f t="shared" si="10"/>
        <v>-54554.067758911937</v>
      </c>
      <c r="O63" s="4">
        <f t="shared" si="11"/>
        <v>659802.41361102206</v>
      </c>
    </row>
    <row r="64" spans="1:15" hidden="1" x14ac:dyDescent="0.25">
      <c r="A64" s="5"/>
      <c r="B64">
        <f t="shared" si="1"/>
        <v>51</v>
      </c>
      <c r="C64" s="3">
        <f t="shared" si="2"/>
        <v>5435.8740747735537</v>
      </c>
      <c r="D64" s="3">
        <f t="shared" si="5"/>
        <v>277229.57781345106</v>
      </c>
      <c r="E64" s="3">
        <f t="shared" si="3"/>
        <v>4588.9860613632245</v>
      </c>
      <c r="F64" s="3">
        <f t="shared" si="6"/>
        <v>846.88801341032922</v>
      </c>
      <c r="G64" s="3">
        <f t="shared" si="7"/>
        <v>465829.66059979895</v>
      </c>
      <c r="I64" s="3">
        <f t="shared" si="0"/>
        <v>1184969.8067497539</v>
      </c>
      <c r="J64" s="3">
        <f t="shared" si="4"/>
        <v>4724.1321199325721</v>
      </c>
      <c r="K64" s="3">
        <f t="shared" si="8"/>
        <v>221963.7680996983</v>
      </c>
      <c r="M64" s="4">
        <f t="shared" si="9"/>
        <v>-711.74195484098163</v>
      </c>
      <c r="N64" s="4">
        <f t="shared" si="10"/>
        <v>-55265.809713752918</v>
      </c>
      <c r="O64" s="4">
        <f t="shared" si="11"/>
        <v>663874.33643620217</v>
      </c>
    </row>
    <row r="65" spans="1:15" hidden="1" x14ac:dyDescent="0.25">
      <c r="A65" s="5"/>
      <c r="B65">
        <f t="shared" si="1"/>
        <v>52</v>
      </c>
      <c r="C65" s="3">
        <f t="shared" si="2"/>
        <v>5435.8740747735537</v>
      </c>
      <c r="D65" s="3">
        <f t="shared" si="5"/>
        <v>282665.45188822463</v>
      </c>
      <c r="E65" s="3">
        <f t="shared" si="3"/>
        <v>4580.6583292313562</v>
      </c>
      <c r="F65" s="3">
        <f t="shared" si="6"/>
        <v>855.21574554219751</v>
      </c>
      <c r="G65" s="3">
        <f t="shared" si="7"/>
        <v>464974.44485425676</v>
      </c>
      <c r="I65" s="3">
        <f t="shared" si="0"/>
        <v>1188919.7061055864</v>
      </c>
      <c r="J65" s="3">
        <f t="shared" si="4"/>
        <v>4739.8792269990154</v>
      </c>
      <c r="K65" s="3">
        <f t="shared" si="8"/>
        <v>226703.6473266973</v>
      </c>
      <c r="M65" s="4">
        <f t="shared" si="9"/>
        <v>-695.99484777453836</v>
      </c>
      <c r="N65" s="4">
        <f t="shared" si="10"/>
        <v>-55961.80456152746</v>
      </c>
      <c r="O65" s="4">
        <f t="shared" si="11"/>
        <v>667983.45668980246</v>
      </c>
    </row>
    <row r="66" spans="1:15" hidden="1" x14ac:dyDescent="0.25">
      <c r="A66" s="5"/>
      <c r="B66">
        <f t="shared" si="1"/>
        <v>53</v>
      </c>
      <c r="C66" s="3">
        <f t="shared" si="2"/>
        <v>5435.8740747735537</v>
      </c>
      <c r="D66" s="3">
        <f t="shared" si="5"/>
        <v>288101.32596299821</v>
      </c>
      <c r="E66" s="3">
        <f t="shared" si="3"/>
        <v>4572.2487077335245</v>
      </c>
      <c r="F66" s="3">
        <f t="shared" si="6"/>
        <v>863.62536704002923</v>
      </c>
      <c r="G66" s="3">
        <f t="shared" si="7"/>
        <v>464110.81948721671</v>
      </c>
      <c r="I66" s="3">
        <f t="shared" si="0"/>
        <v>1192882.7717926048</v>
      </c>
      <c r="J66" s="3">
        <f t="shared" si="4"/>
        <v>4755.6788244223453</v>
      </c>
      <c r="K66" s="3">
        <f t="shared" si="8"/>
        <v>231459.32615111966</v>
      </c>
      <c r="M66" s="4">
        <f t="shared" si="9"/>
        <v>-680.19525035120841</v>
      </c>
      <c r="N66" s="4">
        <f t="shared" si="10"/>
        <v>-56641.999811878668</v>
      </c>
      <c r="O66" s="4">
        <f t="shared" si="11"/>
        <v>672129.95249350963</v>
      </c>
    </row>
    <row r="67" spans="1:15" hidden="1" x14ac:dyDescent="0.25">
      <c r="A67" s="5"/>
      <c r="B67">
        <f t="shared" si="1"/>
        <v>54</v>
      </c>
      <c r="C67" s="3">
        <f t="shared" si="2"/>
        <v>5435.8740747735537</v>
      </c>
      <c r="D67" s="3">
        <f t="shared" si="5"/>
        <v>293537.20003777178</v>
      </c>
      <c r="E67" s="3">
        <f t="shared" si="3"/>
        <v>4563.7563916242971</v>
      </c>
      <c r="F67" s="3">
        <f t="shared" si="6"/>
        <v>872.11768314925666</v>
      </c>
      <c r="G67" s="3">
        <f t="shared" si="7"/>
        <v>463238.70180406747</v>
      </c>
      <c r="I67" s="3">
        <f t="shared" si="0"/>
        <v>1196859.0476985804</v>
      </c>
      <c r="J67" s="3">
        <f t="shared" si="4"/>
        <v>4771.5310871704196</v>
      </c>
      <c r="K67" s="3">
        <f t="shared" si="8"/>
        <v>236230.85723829007</v>
      </c>
      <c r="M67" s="4">
        <f t="shared" si="9"/>
        <v>-664.34298760313413</v>
      </c>
      <c r="N67" s="4">
        <f t="shared" si="10"/>
        <v>-57306.342799481805</v>
      </c>
      <c r="O67" s="4">
        <f t="shared" si="11"/>
        <v>676314.00309503125</v>
      </c>
    </row>
    <row r="68" spans="1:15" hidden="1" x14ac:dyDescent="0.25">
      <c r="A68" s="5"/>
      <c r="B68">
        <f t="shared" si="1"/>
        <v>55</v>
      </c>
      <c r="C68" s="3">
        <f t="shared" si="2"/>
        <v>5435.8740747735537</v>
      </c>
      <c r="D68" s="3">
        <f t="shared" si="5"/>
        <v>298973.07411254535</v>
      </c>
      <c r="E68" s="3">
        <f t="shared" si="3"/>
        <v>4555.1805677399961</v>
      </c>
      <c r="F68" s="3">
        <f t="shared" si="6"/>
        <v>880.69350703355758</v>
      </c>
      <c r="G68" s="3">
        <f t="shared" si="7"/>
        <v>462358.0082970339</v>
      </c>
      <c r="I68" s="3">
        <f t="shared" si="0"/>
        <v>1200848.5778575758</v>
      </c>
      <c r="J68" s="3">
        <f t="shared" si="4"/>
        <v>4787.4361907943221</v>
      </c>
      <c r="K68" s="3">
        <f t="shared" si="8"/>
        <v>241018.29342908438</v>
      </c>
      <c r="M68" s="4">
        <f t="shared" si="9"/>
        <v>-648.43788397923163</v>
      </c>
      <c r="N68" s="4">
        <f t="shared" si="10"/>
        <v>-57954.780683461038</v>
      </c>
      <c r="O68" s="4">
        <f t="shared" si="11"/>
        <v>680535.78887708101</v>
      </c>
    </row>
    <row r="69" spans="1:15" hidden="1" x14ac:dyDescent="0.25">
      <c r="A69" s="5"/>
      <c r="B69">
        <f t="shared" si="1"/>
        <v>56</v>
      </c>
      <c r="C69" s="3">
        <f t="shared" si="2"/>
        <v>5435.8740747735537</v>
      </c>
      <c r="D69" s="3">
        <f t="shared" si="5"/>
        <v>304408.94818731892</v>
      </c>
      <c r="E69" s="3">
        <f t="shared" si="3"/>
        <v>4546.520414920833</v>
      </c>
      <c r="F69" s="3">
        <f t="shared" si="6"/>
        <v>889.35365985272074</v>
      </c>
      <c r="G69" s="3">
        <f t="shared" si="7"/>
        <v>461468.6546371812</v>
      </c>
      <c r="I69" s="3">
        <f t="shared" si="0"/>
        <v>1204851.4064504346</v>
      </c>
      <c r="J69" s="3">
        <f t="shared" si="4"/>
        <v>4803.3943114303038</v>
      </c>
      <c r="K69" s="3">
        <f t="shared" si="8"/>
        <v>245821.6877405147</v>
      </c>
      <c r="M69" s="4">
        <f t="shared" si="9"/>
        <v>-632.47976334324994</v>
      </c>
      <c r="N69" s="4">
        <f t="shared" si="10"/>
        <v>-58587.260446804285</v>
      </c>
      <c r="O69" s="4">
        <f t="shared" si="11"/>
        <v>684795.49136644928</v>
      </c>
    </row>
    <row r="70" spans="1:15" hidden="1" x14ac:dyDescent="0.25">
      <c r="A70" s="5"/>
      <c r="B70">
        <f t="shared" si="1"/>
        <v>57</v>
      </c>
      <c r="C70" s="3">
        <f t="shared" si="2"/>
        <v>5435.8740747735537</v>
      </c>
      <c r="D70" s="3">
        <f t="shared" si="5"/>
        <v>309844.82226209249</v>
      </c>
      <c r="E70" s="3">
        <f t="shared" si="3"/>
        <v>4537.775103932282</v>
      </c>
      <c r="F70" s="3">
        <f t="shared" si="6"/>
        <v>898.09897084127169</v>
      </c>
      <c r="G70" s="3">
        <f t="shared" si="7"/>
        <v>460570.55566633993</v>
      </c>
      <c r="I70" s="3">
        <f t="shared" si="0"/>
        <v>1208867.5778052693</v>
      </c>
      <c r="J70" s="3">
        <f t="shared" si="4"/>
        <v>4819.4056258017381</v>
      </c>
      <c r="K70" s="3">
        <f t="shared" si="8"/>
        <v>250641.09336631643</v>
      </c>
      <c r="M70" s="4">
        <f t="shared" si="9"/>
        <v>-616.46844897181563</v>
      </c>
      <c r="N70" s="4">
        <f t="shared" si="10"/>
        <v>-59203.728895776097</v>
      </c>
      <c r="O70" s="4">
        <f t="shared" si="11"/>
        <v>689093.29324315325</v>
      </c>
    </row>
    <row r="71" spans="1:15" hidden="1" x14ac:dyDescent="0.25">
      <c r="A71" s="5"/>
      <c r="B71">
        <f t="shared" si="1"/>
        <v>58</v>
      </c>
      <c r="C71" s="3">
        <f t="shared" si="2"/>
        <v>5435.8740747735537</v>
      </c>
      <c r="D71" s="3">
        <f t="shared" si="5"/>
        <v>315280.69633686607</v>
      </c>
      <c r="E71" s="3">
        <f t="shared" si="3"/>
        <v>4528.9437973856757</v>
      </c>
      <c r="F71" s="3">
        <f t="shared" si="6"/>
        <v>906.93027738787805</v>
      </c>
      <c r="G71" s="3">
        <f t="shared" si="7"/>
        <v>459663.62538895203</v>
      </c>
      <c r="I71" s="3">
        <f t="shared" si="0"/>
        <v>1212897.1363979536</v>
      </c>
      <c r="J71" s="3">
        <f t="shared" si="4"/>
        <v>4835.4703112210773</v>
      </c>
      <c r="K71" s="3">
        <f t="shared" si="8"/>
        <v>255476.56367753752</v>
      </c>
      <c r="M71" s="4">
        <f t="shared" si="9"/>
        <v>-600.40376355247645</v>
      </c>
      <c r="N71" s="4">
        <f t="shared" si="10"/>
        <v>-59804.132659328578</v>
      </c>
      <c r="O71" s="4">
        <f t="shared" si="11"/>
        <v>693429.378349673</v>
      </c>
    </row>
    <row r="72" spans="1:15" hidden="1" x14ac:dyDescent="0.25">
      <c r="A72" s="5"/>
      <c r="B72">
        <f t="shared" si="1"/>
        <v>59</v>
      </c>
      <c r="C72" s="3">
        <f t="shared" si="2"/>
        <v>5435.8740747735537</v>
      </c>
      <c r="D72" s="3">
        <f t="shared" si="5"/>
        <v>320716.57041163964</v>
      </c>
      <c r="E72" s="3">
        <f t="shared" si="3"/>
        <v>4520.0256496580278</v>
      </c>
      <c r="F72" s="3">
        <f t="shared" si="6"/>
        <v>915.84842511552597</v>
      </c>
      <c r="G72" s="3">
        <f t="shared" si="7"/>
        <v>458747.77696383651</v>
      </c>
      <c r="I72" s="3">
        <f t="shared" si="0"/>
        <v>1216940.1268526136</v>
      </c>
      <c r="J72" s="3">
        <f t="shared" si="4"/>
        <v>4851.5885455918142</v>
      </c>
      <c r="K72" s="3">
        <f t="shared" si="8"/>
        <v>260328.15222312932</v>
      </c>
      <c r="M72" s="4">
        <f t="shared" si="9"/>
        <v>-584.28552918173955</v>
      </c>
      <c r="N72" s="4">
        <f t="shared" si="10"/>
        <v>-60388.418188510317</v>
      </c>
      <c r="O72" s="4">
        <f t="shared" si="11"/>
        <v>697803.93170026678</v>
      </c>
    </row>
    <row r="73" spans="1:15" x14ac:dyDescent="0.25">
      <c r="A73" s="5">
        <v>5</v>
      </c>
      <c r="B73">
        <f t="shared" si="1"/>
        <v>60</v>
      </c>
      <c r="C73" s="3">
        <f t="shared" si="2"/>
        <v>5435.8740747735537</v>
      </c>
      <c r="D73" s="3">
        <f t="shared" si="5"/>
        <v>326152.44448641321</v>
      </c>
      <c r="E73" s="3">
        <f t="shared" si="3"/>
        <v>4511.0198068110585</v>
      </c>
      <c r="F73" s="3">
        <f t="shared" si="6"/>
        <v>924.85426796249521</v>
      </c>
      <c r="G73" s="3">
        <f t="shared" si="7"/>
        <v>457822.922695874</v>
      </c>
      <c r="I73" s="3">
        <f t="shared" si="0"/>
        <v>1220996.5939421225</v>
      </c>
      <c r="J73" s="3">
        <f t="shared" si="4"/>
        <v>4867.7605074104549</v>
      </c>
      <c r="K73" s="3">
        <f t="shared" si="8"/>
        <v>265195.9127305398</v>
      </c>
      <c r="M73" s="4">
        <f t="shared" si="9"/>
        <v>-568.11356736309881</v>
      </c>
      <c r="N73" s="4">
        <f t="shared" si="10"/>
        <v>-60956.531755873417</v>
      </c>
      <c r="O73" s="4">
        <f t="shared" si="11"/>
        <v>702217.13949037506</v>
      </c>
    </row>
    <row r="74" spans="1:15" hidden="1" x14ac:dyDescent="0.25">
      <c r="A74" s="5"/>
      <c r="B74">
        <f t="shared" si="1"/>
        <v>61</v>
      </c>
      <c r="C74" s="3">
        <f t="shared" si="2"/>
        <v>5435.8740747735537</v>
      </c>
      <c r="D74" s="3">
        <f t="shared" si="5"/>
        <v>331588.31856118678</v>
      </c>
      <c r="E74" s="3">
        <f t="shared" si="3"/>
        <v>4501.9254065094274</v>
      </c>
      <c r="F74" s="3">
        <f t="shared" si="6"/>
        <v>933.94866826412635</v>
      </c>
      <c r="G74" s="3">
        <f t="shared" si="7"/>
        <v>456888.97402760986</v>
      </c>
      <c r="I74" s="3">
        <f t="shared" si="0"/>
        <v>1225066.582588596</v>
      </c>
      <c r="J74" s="3">
        <f t="shared" si="4"/>
        <v>4883.9863757684907</v>
      </c>
      <c r="K74" s="3">
        <f t="shared" si="8"/>
        <v>270079.89910630829</v>
      </c>
      <c r="M74" s="4">
        <f t="shared" si="9"/>
        <v>-551.88769900506304</v>
      </c>
      <c r="N74" s="4">
        <f t="shared" si="10"/>
        <v>-61508.41945487848</v>
      </c>
      <c r="O74" s="4">
        <f t="shared" si="11"/>
        <v>706669.18910610769</v>
      </c>
    </row>
    <row r="75" spans="1:15" hidden="1" x14ac:dyDescent="0.25">
      <c r="A75" s="5"/>
      <c r="B75">
        <f t="shared" si="1"/>
        <v>62</v>
      </c>
      <c r="C75" s="3">
        <f t="shared" si="2"/>
        <v>5435.8740747735537</v>
      </c>
      <c r="D75" s="3">
        <f t="shared" si="5"/>
        <v>337024.19263596035</v>
      </c>
      <c r="E75" s="3">
        <f t="shared" si="3"/>
        <v>4492.7415779381636</v>
      </c>
      <c r="F75" s="3">
        <f t="shared" si="6"/>
        <v>943.13249683539016</v>
      </c>
      <c r="G75" s="3">
        <f t="shared" si="7"/>
        <v>455945.84153077449</v>
      </c>
      <c r="I75" s="3">
        <f t="shared" si="0"/>
        <v>1229150.1378638917</v>
      </c>
      <c r="J75" s="3">
        <f t="shared" si="4"/>
        <v>4900.2663303543841</v>
      </c>
      <c r="K75" s="3">
        <f t="shared" si="8"/>
        <v>274980.16543666268</v>
      </c>
      <c r="M75" s="4">
        <f t="shared" si="9"/>
        <v>-535.60774441916965</v>
      </c>
      <c r="N75" s="4">
        <f t="shared" si="10"/>
        <v>-62044.027199297649</v>
      </c>
      <c r="O75" s="4">
        <f t="shared" si="11"/>
        <v>711160.2691338195</v>
      </c>
    </row>
    <row r="76" spans="1:15" hidden="1" x14ac:dyDescent="0.25">
      <c r="A76" s="5"/>
      <c r="B76">
        <f t="shared" si="1"/>
        <v>63</v>
      </c>
      <c r="C76" s="3">
        <f t="shared" si="2"/>
        <v>5435.8740747735537</v>
      </c>
      <c r="D76" s="3">
        <f t="shared" si="5"/>
        <v>342460.06671073392</v>
      </c>
      <c r="E76" s="3">
        <f t="shared" si="3"/>
        <v>4483.4674417192828</v>
      </c>
      <c r="F76" s="3">
        <f t="shared" si="6"/>
        <v>952.40663305427097</v>
      </c>
      <c r="G76" s="3">
        <f t="shared" si="7"/>
        <v>454993.43489772023</v>
      </c>
      <c r="I76" s="3">
        <f t="shared" si="0"/>
        <v>1233247.3049901049</v>
      </c>
      <c r="J76" s="3">
        <f t="shared" si="4"/>
        <v>4916.6005514555663</v>
      </c>
      <c r="K76" s="3">
        <f t="shared" si="8"/>
        <v>279896.76598811825</v>
      </c>
      <c r="M76" s="4">
        <f t="shared" si="9"/>
        <v>-519.27352331798738</v>
      </c>
      <c r="N76" s="4">
        <f t="shared" si="10"/>
        <v>-62563.300722615633</v>
      </c>
      <c r="O76" s="4">
        <f t="shared" si="11"/>
        <v>715690.56936976907</v>
      </c>
    </row>
    <row r="77" spans="1:15" hidden="1" x14ac:dyDescent="0.25">
      <c r="A77" s="5"/>
      <c r="B77">
        <f t="shared" si="1"/>
        <v>64</v>
      </c>
      <c r="C77" s="3">
        <f t="shared" si="2"/>
        <v>5435.8740747735537</v>
      </c>
      <c r="D77" s="3">
        <f t="shared" si="5"/>
        <v>347895.9407855075</v>
      </c>
      <c r="E77" s="3">
        <f t="shared" si="3"/>
        <v>4474.1021098275824</v>
      </c>
      <c r="F77" s="3">
        <f t="shared" si="6"/>
        <v>961.77196494597138</v>
      </c>
      <c r="G77" s="3">
        <f t="shared" si="7"/>
        <v>454031.66293277428</v>
      </c>
      <c r="I77" s="3">
        <f t="shared" ref="I77:I140" si="12">$C$3*(1+$H$3/12)^B77</f>
        <v>1237358.1293400719</v>
      </c>
      <c r="J77" s="3">
        <f t="shared" si="4"/>
        <v>4932.9892199604192</v>
      </c>
      <c r="K77" s="3">
        <f t="shared" si="8"/>
        <v>284829.75520807866</v>
      </c>
      <c r="M77" s="4">
        <f t="shared" si="9"/>
        <v>-502.88485481313455</v>
      </c>
      <c r="N77" s="4">
        <f t="shared" si="10"/>
        <v>-63066.185577428769</v>
      </c>
      <c r="O77" s="4">
        <f t="shared" si="11"/>
        <v>720260.28082986898</v>
      </c>
    </row>
    <row r="78" spans="1:15" hidden="1" x14ac:dyDescent="0.25">
      <c r="A78" s="5"/>
      <c r="B78">
        <f t="shared" ref="B78:B141" si="13">IF(B77&lt;&gt;$C$7*12,B77+1,"")</f>
        <v>65</v>
      </c>
      <c r="C78" s="3">
        <f t="shared" ref="C78:C141" si="14">$C$8</f>
        <v>5435.8740747735537</v>
      </c>
      <c r="D78" s="3">
        <f t="shared" si="5"/>
        <v>353331.81486028107</v>
      </c>
      <c r="E78" s="3">
        <f t="shared" ref="E78:E141" si="15">G77*$C$6/12</f>
        <v>4464.6446855056138</v>
      </c>
      <c r="F78" s="3">
        <f t="shared" si="6"/>
        <v>971.22938926793995</v>
      </c>
      <c r="G78" s="3">
        <f t="shared" si="7"/>
        <v>453060.43354350637</v>
      </c>
      <c r="I78" s="3">
        <f t="shared" si="12"/>
        <v>1241482.6564378722</v>
      </c>
      <c r="J78" s="3">
        <f t="shared" ref="J78:J141" si="16">$H$4*I77</f>
        <v>4949.4325173602874</v>
      </c>
      <c r="K78" s="3">
        <f t="shared" si="8"/>
        <v>289779.18772543897</v>
      </c>
      <c r="M78" s="4">
        <f t="shared" si="9"/>
        <v>-486.44155741326631</v>
      </c>
      <c r="N78" s="4">
        <f t="shared" si="10"/>
        <v>-63552.627134842034</v>
      </c>
      <c r="O78" s="4">
        <f t="shared" si="11"/>
        <v>724869.5957595238</v>
      </c>
    </row>
    <row r="79" spans="1:15" hidden="1" x14ac:dyDescent="0.25">
      <c r="A79" s="5"/>
      <c r="B79">
        <f t="shared" si="13"/>
        <v>66</v>
      </c>
      <c r="C79" s="3">
        <f t="shared" si="14"/>
        <v>5435.8740747735537</v>
      </c>
      <c r="D79" s="3">
        <f t="shared" ref="D79:D142" si="17">C79+D78</f>
        <v>358767.68893505464</v>
      </c>
      <c r="E79" s="3">
        <f t="shared" si="15"/>
        <v>4455.0942631778125</v>
      </c>
      <c r="F79" s="3">
        <f t="shared" ref="F79:F142" si="18">C79-E79</f>
        <v>980.77981159574119</v>
      </c>
      <c r="G79" s="3">
        <f t="shared" ref="G79:G142" si="19">G78-F79</f>
        <v>452079.65373191063</v>
      </c>
      <c r="I79" s="3">
        <f t="shared" si="12"/>
        <v>1245620.9319593322</v>
      </c>
      <c r="J79" s="3">
        <f t="shared" si="16"/>
        <v>4965.9306257514891</v>
      </c>
      <c r="K79" s="3">
        <f t="shared" ref="K79:K142" si="20">K78+J79</f>
        <v>294745.11835119047</v>
      </c>
      <c r="M79" s="4">
        <f t="shared" ref="M79:M142" si="21">J79-C79</f>
        <v>-469.94344902206467</v>
      </c>
      <c r="N79" s="4">
        <f t="shared" ref="N79:N142" si="22">N78+M79</f>
        <v>-64022.570583864101</v>
      </c>
      <c r="O79" s="4">
        <f t="shared" ref="O79:O142" si="23">I79-G79+K79-D79</f>
        <v>729518.70764355734</v>
      </c>
    </row>
    <row r="80" spans="1:15" hidden="1" x14ac:dyDescent="0.25">
      <c r="A80" s="5"/>
      <c r="B80">
        <f t="shared" si="13"/>
        <v>67</v>
      </c>
      <c r="C80" s="3">
        <f t="shared" si="14"/>
        <v>5435.8740747735537</v>
      </c>
      <c r="D80" s="3">
        <f t="shared" si="17"/>
        <v>364203.56300982821</v>
      </c>
      <c r="E80" s="3">
        <f t="shared" si="15"/>
        <v>4445.4499283637879</v>
      </c>
      <c r="F80" s="3">
        <f t="shared" si="18"/>
        <v>990.42414640976585</v>
      </c>
      <c r="G80" s="3">
        <f t="shared" si="19"/>
        <v>451089.22958550084</v>
      </c>
      <c r="I80" s="3">
        <f t="shared" si="12"/>
        <v>1249773.0017325301</v>
      </c>
      <c r="J80" s="3">
        <f t="shared" si="16"/>
        <v>4982.4837278373288</v>
      </c>
      <c r="K80" s="3">
        <f t="shared" si="20"/>
        <v>299727.6020790278</v>
      </c>
      <c r="M80" s="4">
        <f t="shared" si="21"/>
        <v>-453.39034693622489</v>
      </c>
      <c r="N80" s="4">
        <f t="shared" si="22"/>
        <v>-64475.960930800327</v>
      </c>
      <c r="O80" s="4">
        <f t="shared" si="23"/>
        <v>734207.81121622876</v>
      </c>
    </row>
    <row r="81" spans="1:15" hidden="1" x14ac:dyDescent="0.25">
      <c r="A81" s="5"/>
      <c r="B81">
        <f t="shared" si="13"/>
        <v>68</v>
      </c>
      <c r="C81" s="3">
        <f t="shared" si="14"/>
        <v>5435.8740747735537</v>
      </c>
      <c r="D81" s="3">
        <f t="shared" si="17"/>
        <v>369639.43708460178</v>
      </c>
      <c r="E81" s="3">
        <f t="shared" si="15"/>
        <v>4435.7107575907585</v>
      </c>
      <c r="F81" s="3">
        <f t="shared" si="18"/>
        <v>1000.1633171827953</v>
      </c>
      <c r="G81" s="3">
        <f t="shared" si="19"/>
        <v>450089.06626831804</v>
      </c>
      <c r="I81" s="3">
        <f t="shared" si="12"/>
        <v>1253938.9117383051</v>
      </c>
      <c r="J81" s="3">
        <f t="shared" si="16"/>
        <v>4999.0920069301201</v>
      </c>
      <c r="K81" s="3">
        <f t="shared" si="20"/>
        <v>304726.69408595789</v>
      </c>
      <c r="M81" s="4">
        <f t="shared" si="21"/>
        <v>-436.78206784343365</v>
      </c>
      <c r="N81" s="4">
        <f t="shared" si="22"/>
        <v>-64912.742998643764</v>
      </c>
      <c r="O81" s="4">
        <f t="shared" si="23"/>
        <v>738937.10247134324</v>
      </c>
    </row>
    <row r="82" spans="1:15" hidden="1" x14ac:dyDescent="0.25">
      <c r="A82" s="5"/>
      <c r="B82">
        <f t="shared" si="13"/>
        <v>69</v>
      </c>
      <c r="C82" s="3">
        <f t="shared" si="14"/>
        <v>5435.8740747735537</v>
      </c>
      <c r="D82" s="3">
        <f t="shared" si="17"/>
        <v>375075.31115937536</v>
      </c>
      <c r="E82" s="3">
        <f t="shared" si="15"/>
        <v>4425.8758183051277</v>
      </c>
      <c r="F82" s="3">
        <f t="shared" si="18"/>
        <v>1009.998256468426</v>
      </c>
      <c r="G82" s="3">
        <f t="shared" si="19"/>
        <v>449079.06801184959</v>
      </c>
      <c r="I82" s="3">
        <f t="shared" si="12"/>
        <v>1258118.708110766</v>
      </c>
      <c r="J82" s="3">
        <f t="shared" si="16"/>
        <v>5015.755646953221</v>
      </c>
      <c r="K82" s="3">
        <f t="shared" si="20"/>
        <v>309742.44973291113</v>
      </c>
      <c r="M82" s="4">
        <f t="shared" si="21"/>
        <v>-420.11842782033273</v>
      </c>
      <c r="N82" s="4">
        <f t="shared" si="22"/>
        <v>-65332.861426464093</v>
      </c>
      <c r="O82" s="4">
        <f t="shared" si="23"/>
        <v>743706.77867245208</v>
      </c>
    </row>
    <row r="83" spans="1:15" hidden="1" x14ac:dyDescent="0.25">
      <c r="A83" s="5"/>
      <c r="B83">
        <f t="shared" si="13"/>
        <v>70</v>
      </c>
      <c r="C83" s="3">
        <f t="shared" si="14"/>
        <v>5435.8740747735537</v>
      </c>
      <c r="D83" s="3">
        <f t="shared" si="17"/>
        <v>380511.18523414893</v>
      </c>
      <c r="E83" s="3">
        <f t="shared" si="15"/>
        <v>4415.9441687831877</v>
      </c>
      <c r="F83" s="3">
        <f t="shared" si="18"/>
        <v>1019.929905990366</v>
      </c>
      <c r="G83" s="3">
        <f t="shared" si="19"/>
        <v>448059.13810585922</v>
      </c>
      <c r="I83" s="3">
        <f t="shared" si="12"/>
        <v>1262312.4371378024</v>
      </c>
      <c r="J83" s="3">
        <f t="shared" si="16"/>
        <v>5032.4748324430639</v>
      </c>
      <c r="K83" s="3">
        <f t="shared" si="20"/>
        <v>314774.92456535419</v>
      </c>
      <c r="M83" s="4">
        <f t="shared" si="21"/>
        <v>-403.39924233048987</v>
      </c>
      <c r="N83" s="4">
        <f t="shared" si="22"/>
        <v>-65736.260668794581</v>
      </c>
      <c r="O83" s="4">
        <f t="shared" si="23"/>
        <v>748517.03836314823</v>
      </c>
    </row>
    <row r="84" spans="1:15" hidden="1" x14ac:dyDescent="0.25">
      <c r="A84" s="5"/>
      <c r="B84">
        <f t="shared" si="13"/>
        <v>71</v>
      </c>
      <c r="C84" s="3">
        <f t="shared" si="14"/>
        <v>5435.8740747735537</v>
      </c>
      <c r="D84" s="3">
        <f t="shared" si="17"/>
        <v>385947.0593089225</v>
      </c>
      <c r="E84" s="3">
        <f t="shared" si="15"/>
        <v>4405.9148580409483</v>
      </c>
      <c r="F84" s="3">
        <f t="shared" si="18"/>
        <v>1029.9592167326055</v>
      </c>
      <c r="G84" s="3">
        <f t="shared" si="19"/>
        <v>447029.17888912663</v>
      </c>
      <c r="I84" s="3">
        <f t="shared" si="12"/>
        <v>1266520.1452615953</v>
      </c>
      <c r="J84" s="3">
        <f t="shared" si="16"/>
        <v>5049.2497485512094</v>
      </c>
      <c r="K84" s="3">
        <f t="shared" si="20"/>
        <v>319824.17431390542</v>
      </c>
      <c r="M84" s="4">
        <f t="shared" si="21"/>
        <v>-386.62432622234428</v>
      </c>
      <c r="N84" s="4">
        <f t="shared" si="22"/>
        <v>-66122.884995016924</v>
      </c>
      <c r="O84" s="4">
        <f t="shared" si="23"/>
        <v>753368.08137745166</v>
      </c>
    </row>
    <row r="85" spans="1:15" x14ac:dyDescent="0.25">
      <c r="A85" s="5">
        <v>6</v>
      </c>
      <c r="B85">
        <f t="shared" si="13"/>
        <v>72</v>
      </c>
      <c r="C85" s="3">
        <f t="shared" si="14"/>
        <v>5435.8740747735537</v>
      </c>
      <c r="D85" s="3">
        <f t="shared" si="17"/>
        <v>391382.93338369607</v>
      </c>
      <c r="E85" s="3">
        <f t="shared" si="15"/>
        <v>4395.7869257430784</v>
      </c>
      <c r="F85" s="3">
        <f t="shared" si="18"/>
        <v>1040.0871490304753</v>
      </c>
      <c r="G85" s="3">
        <f t="shared" si="19"/>
        <v>445989.09174009616</v>
      </c>
      <c r="I85" s="3">
        <f t="shared" si="12"/>
        <v>1270741.8790791337</v>
      </c>
      <c r="J85" s="3">
        <f t="shared" si="16"/>
        <v>5066.0805810463808</v>
      </c>
      <c r="K85" s="3">
        <f t="shared" si="20"/>
        <v>324890.25489495182</v>
      </c>
      <c r="M85" s="4">
        <f t="shared" si="21"/>
        <v>-369.79349372717297</v>
      </c>
      <c r="N85" s="4">
        <f t="shared" si="22"/>
        <v>-66492.678488744103</v>
      </c>
      <c r="O85" s="4">
        <f t="shared" si="23"/>
        <v>758260.10885029333</v>
      </c>
    </row>
    <row r="86" spans="1:15" hidden="1" x14ac:dyDescent="0.25">
      <c r="A86" s="5"/>
      <c r="B86">
        <f t="shared" si="13"/>
        <v>73</v>
      </c>
      <c r="C86" s="3">
        <f t="shared" si="14"/>
        <v>5435.8740747735537</v>
      </c>
      <c r="D86" s="3">
        <f t="shared" si="17"/>
        <v>396818.80745846964</v>
      </c>
      <c r="E86" s="3">
        <f t="shared" si="15"/>
        <v>4385.5594021109455</v>
      </c>
      <c r="F86" s="3">
        <f t="shared" si="18"/>
        <v>1050.3146726626082</v>
      </c>
      <c r="G86" s="3">
        <f t="shared" si="19"/>
        <v>444938.77706743358</v>
      </c>
      <c r="I86" s="3">
        <f t="shared" si="12"/>
        <v>1274977.6853427307</v>
      </c>
      <c r="J86" s="3">
        <f t="shared" si="16"/>
        <v>5082.9675163165348</v>
      </c>
      <c r="K86" s="3">
        <f t="shared" si="20"/>
        <v>329973.22241126833</v>
      </c>
      <c r="M86" s="4">
        <f t="shared" si="21"/>
        <v>-352.90655845701895</v>
      </c>
      <c r="N86" s="4">
        <f t="shared" si="22"/>
        <v>-66845.585047201123</v>
      </c>
      <c r="O86" s="4">
        <f t="shared" si="23"/>
        <v>763193.32322809589</v>
      </c>
    </row>
    <row r="87" spans="1:15" hidden="1" x14ac:dyDescent="0.25">
      <c r="A87" s="5"/>
      <c r="B87">
        <f t="shared" si="13"/>
        <v>74</v>
      </c>
      <c r="C87" s="3">
        <f t="shared" si="14"/>
        <v>5435.8740747735537</v>
      </c>
      <c r="D87" s="3">
        <f t="shared" si="17"/>
        <v>402254.68153324322</v>
      </c>
      <c r="E87" s="3">
        <f t="shared" si="15"/>
        <v>4375.2313078297639</v>
      </c>
      <c r="F87" s="3">
        <f t="shared" si="18"/>
        <v>1060.6427669437899</v>
      </c>
      <c r="G87" s="3">
        <f t="shared" si="19"/>
        <v>443878.13430048979</v>
      </c>
      <c r="I87" s="3">
        <f t="shared" si="12"/>
        <v>1279227.6109605404</v>
      </c>
      <c r="J87" s="3">
        <f t="shared" si="16"/>
        <v>5099.9107413709226</v>
      </c>
      <c r="K87" s="3">
        <f t="shared" si="20"/>
        <v>335073.13315263926</v>
      </c>
      <c r="M87" s="4">
        <f t="shared" si="21"/>
        <v>-335.96333340263118</v>
      </c>
      <c r="N87" s="4">
        <f t="shared" si="22"/>
        <v>-67181.548380603752</v>
      </c>
      <c r="O87" s="4">
        <f t="shared" si="23"/>
        <v>768167.92827944667</v>
      </c>
    </row>
    <row r="88" spans="1:15" hidden="1" x14ac:dyDescent="0.25">
      <c r="A88" s="5"/>
      <c r="B88">
        <f t="shared" si="13"/>
        <v>75</v>
      </c>
      <c r="C88" s="3">
        <f t="shared" si="14"/>
        <v>5435.8740747735537</v>
      </c>
      <c r="D88" s="3">
        <f t="shared" si="17"/>
        <v>407690.55560801679</v>
      </c>
      <c r="E88" s="3">
        <f t="shared" si="15"/>
        <v>4364.8016539548162</v>
      </c>
      <c r="F88" s="3">
        <f t="shared" si="18"/>
        <v>1071.0724208187376</v>
      </c>
      <c r="G88" s="3">
        <f t="shared" si="19"/>
        <v>442807.06187967106</v>
      </c>
      <c r="I88" s="3">
        <f t="shared" si="12"/>
        <v>1283491.7029970756</v>
      </c>
      <c r="J88" s="3">
        <f t="shared" si="16"/>
        <v>5116.9104438421618</v>
      </c>
      <c r="K88" s="3">
        <f t="shared" si="20"/>
        <v>340190.04359648144</v>
      </c>
      <c r="M88" s="4">
        <f t="shared" si="21"/>
        <v>-318.96363093139189</v>
      </c>
      <c r="N88" s="4">
        <f t="shared" si="22"/>
        <v>-67500.512011535146</v>
      </c>
      <c r="O88" s="4">
        <f t="shared" si="23"/>
        <v>773184.12910586933</v>
      </c>
    </row>
    <row r="89" spans="1:15" hidden="1" x14ac:dyDescent="0.25">
      <c r="A89" s="5"/>
      <c r="B89">
        <f t="shared" si="13"/>
        <v>76</v>
      </c>
      <c r="C89" s="3">
        <f t="shared" si="14"/>
        <v>5435.8740747735537</v>
      </c>
      <c r="D89" s="3">
        <f t="shared" si="17"/>
        <v>413126.42968279036</v>
      </c>
      <c r="E89" s="3">
        <f t="shared" si="15"/>
        <v>4354.2694418167657</v>
      </c>
      <c r="F89" s="3">
        <f t="shared" si="18"/>
        <v>1081.604632956788</v>
      </c>
      <c r="G89" s="3">
        <f t="shared" si="19"/>
        <v>441725.45724671427</v>
      </c>
      <c r="I89" s="3">
        <f t="shared" si="12"/>
        <v>1287770.0086737324</v>
      </c>
      <c r="J89" s="3">
        <f t="shared" si="16"/>
        <v>5133.9668119883027</v>
      </c>
      <c r="K89" s="3">
        <f t="shared" si="20"/>
        <v>345324.01040846977</v>
      </c>
      <c r="M89" s="4">
        <f t="shared" si="21"/>
        <v>-301.90726278525108</v>
      </c>
      <c r="N89" s="4">
        <f t="shared" si="22"/>
        <v>-67802.419274320389</v>
      </c>
      <c r="O89" s="4">
        <f t="shared" si="23"/>
        <v>778242.13215269754</v>
      </c>
    </row>
    <row r="90" spans="1:15" hidden="1" x14ac:dyDescent="0.25">
      <c r="A90" s="5"/>
      <c r="B90">
        <f t="shared" si="13"/>
        <v>77</v>
      </c>
      <c r="C90" s="3">
        <f t="shared" si="14"/>
        <v>5435.8740747735537</v>
      </c>
      <c r="D90" s="3">
        <f t="shared" si="17"/>
        <v>418562.30375756393</v>
      </c>
      <c r="E90" s="3">
        <f t="shared" si="15"/>
        <v>4343.6336629260231</v>
      </c>
      <c r="F90" s="3">
        <f t="shared" si="18"/>
        <v>1092.2404118475306</v>
      </c>
      <c r="G90" s="3">
        <f t="shared" si="19"/>
        <v>440633.21683486673</v>
      </c>
      <c r="I90" s="3">
        <f t="shared" si="12"/>
        <v>1292062.5753693115</v>
      </c>
      <c r="J90" s="3">
        <f t="shared" si="16"/>
        <v>5151.08003469493</v>
      </c>
      <c r="K90" s="3">
        <f t="shared" si="20"/>
        <v>350475.09044316469</v>
      </c>
      <c r="M90" s="4">
        <f t="shared" si="21"/>
        <v>-284.79404007862377</v>
      </c>
      <c r="N90" s="4">
        <f t="shared" si="22"/>
        <v>-68087.213314399007</v>
      </c>
      <c r="O90" s="4">
        <f t="shared" si="23"/>
        <v>783342.1452200457</v>
      </c>
    </row>
    <row r="91" spans="1:15" hidden="1" x14ac:dyDescent="0.25">
      <c r="A91" s="5"/>
      <c r="B91">
        <f t="shared" si="13"/>
        <v>78</v>
      </c>
      <c r="C91" s="3">
        <f t="shared" si="14"/>
        <v>5435.8740747735537</v>
      </c>
      <c r="D91" s="3">
        <f t="shared" si="17"/>
        <v>423998.1778323375</v>
      </c>
      <c r="E91" s="3">
        <f t="shared" si="15"/>
        <v>4332.893298876189</v>
      </c>
      <c r="F91" s="3">
        <f t="shared" si="18"/>
        <v>1102.9807758973648</v>
      </c>
      <c r="G91" s="3">
        <f t="shared" si="19"/>
        <v>439530.23605896934</v>
      </c>
      <c r="I91" s="3">
        <f t="shared" si="12"/>
        <v>1296369.4506205427</v>
      </c>
      <c r="J91" s="3">
        <f t="shared" si="16"/>
        <v>5168.2503014772465</v>
      </c>
      <c r="K91" s="3">
        <f t="shared" si="20"/>
        <v>355643.34074464196</v>
      </c>
      <c r="M91" s="4">
        <f t="shared" si="21"/>
        <v>-267.62377329630726</v>
      </c>
      <c r="N91" s="4">
        <f t="shared" si="22"/>
        <v>-68354.837087695312</v>
      </c>
      <c r="O91" s="4">
        <f t="shared" si="23"/>
        <v>788484.37747387774</v>
      </c>
    </row>
    <row r="92" spans="1:15" hidden="1" x14ac:dyDescent="0.25">
      <c r="A92" s="5"/>
      <c r="B92">
        <f t="shared" si="13"/>
        <v>79</v>
      </c>
      <c r="C92" s="3">
        <f t="shared" si="14"/>
        <v>5435.8740747735537</v>
      </c>
      <c r="D92" s="3">
        <f t="shared" si="17"/>
        <v>429434.05190711108</v>
      </c>
      <c r="E92" s="3">
        <f t="shared" si="15"/>
        <v>4322.0473212465322</v>
      </c>
      <c r="F92" s="3">
        <f t="shared" si="18"/>
        <v>1113.8267535270215</v>
      </c>
      <c r="G92" s="3">
        <f t="shared" si="19"/>
        <v>438416.4093054423</v>
      </c>
      <c r="I92" s="3">
        <f t="shared" si="12"/>
        <v>1300690.6821226117</v>
      </c>
      <c r="J92" s="3">
        <f t="shared" si="16"/>
        <v>5185.4778024821708</v>
      </c>
      <c r="K92" s="3">
        <f t="shared" si="20"/>
        <v>360828.8185471241</v>
      </c>
      <c r="M92" s="4">
        <f t="shared" si="21"/>
        <v>-250.39627229138296</v>
      </c>
      <c r="N92" s="4">
        <f t="shared" si="22"/>
        <v>-68605.233359986698</v>
      </c>
      <c r="O92" s="4">
        <f t="shared" si="23"/>
        <v>793669.03945718228</v>
      </c>
    </row>
    <row r="93" spans="1:15" hidden="1" x14ac:dyDescent="0.25">
      <c r="A93" s="5"/>
      <c r="B93">
        <f t="shared" si="13"/>
        <v>80</v>
      </c>
      <c r="C93" s="3">
        <f t="shared" si="14"/>
        <v>5435.8740747735537</v>
      </c>
      <c r="D93" s="3">
        <f t="shared" si="17"/>
        <v>434869.92598188465</v>
      </c>
      <c r="E93" s="3">
        <f t="shared" si="15"/>
        <v>4311.0946915035156</v>
      </c>
      <c r="F93" s="3">
        <f t="shared" si="18"/>
        <v>1124.7793832700381</v>
      </c>
      <c r="G93" s="3">
        <f t="shared" si="19"/>
        <v>437291.62992217229</v>
      </c>
      <c r="I93" s="3">
        <f t="shared" si="12"/>
        <v>1305026.3177296871</v>
      </c>
      <c r="J93" s="3">
        <f t="shared" si="16"/>
        <v>5202.7627284904465</v>
      </c>
      <c r="K93" s="3">
        <f t="shared" si="20"/>
        <v>366031.58127561456</v>
      </c>
      <c r="M93" s="4">
        <f t="shared" si="21"/>
        <v>-233.1113462831072</v>
      </c>
      <c r="N93" s="4">
        <f t="shared" si="22"/>
        <v>-68838.344706269811</v>
      </c>
      <c r="O93" s="4">
        <f t="shared" si="23"/>
        <v>798896.34310124465</v>
      </c>
    </row>
    <row r="94" spans="1:15" hidden="1" x14ac:dyDescent="0.25">
      <c r="A94" s="5"/>
      <c r="B94">
        <f t="shared" si="13"/>
        <v>81</v>
      </c>
      <c r="C94" s="3">
        <f t="shared" si="14"/>
        <v>5435.8740747735537</v>
      </c>
      <c r="D94" s="3">
        <f t="shared" si="17"/>
        <v>440305.80005665822</v>
      </c>
      <c r="E94" s="3">
        <f t="shared" si="15"/>
        <v>4300.0343609013607</v>
      </c>
      <c r="F94" s="3">
        <f t="shared" si="18"/>
        <v>1135.839713872193</v>
      </c>
      <c r="G94" s="3">
        <f t="shared" si="19"/>
        <v>436155.79020830011</v>
      </c>
      <c r="I94" s="3">
        <f t="shared" si="12"/>
        <v>1309376.4054554529</v>
      </c>
      <c r="J94" s="3">
        <f t="shared" si="16"/>
        <v>5220.1052709187488</v>
      </c>
      <c r="K94" s="3">
        <f t="shared" si="20"/>
        <v>371251.68654653331</v>
      </c>
      <c r="M94" s="4">
        <f t="shared" si="21"/>
        <v>-215.7688038548049</v>
      </c>
      <c r="N94" s="4">
        <f t="shared" si="22"/>
        <v>-69054.113510124618</v>
      </c>
      <c r="O94" s="4">
        <f t="shared" si="23"/>
        <v>804166.50173702789</v>
      </c>
    </row>
    <row r="95" spans="1:15" hidden="1" x14ac:dyDescent="0.25">
      <c r="A95" s="5"/>
      <c r="B95">
        <f t="shared" si="13"/>
        <v>82</v>
      </c>
      <c r="C95" s="3">
        <f t="shared" si="14"/>
        <v>5435.8740747735537</v>
      </c>
      <c r="D95" s="3">
        <f t="shared" si="17"/>
        <v>445741.67413143179</v>
      </c>
      <c r="E95" s="3">
        <f t="shared" si="15"/>
        <v>4288.8652703816178</v>
      </c>
      <c r="F95" s="3">
        <f t="shared" si="18"/>
        <v>1147.0088043919359</v>
      </c>
      <c r="G95" s="3">
        <f t="shared" si="19"/>
        <v>435008.78140390816</v>
      </c>
      <c r="I95" s="3">
        <f t="shared" si="12"/>
        <v>1313740.9934736376</v>
      </c>
      <c r="J95" s="3">
        <f t="shared" si="16"/>
        <v>5237.5056218218115</v>
      </c>
      <c r="K95" s="3">
        <f t="shared" si="20"/>
        <v>376489.1921683551</v>
      </c>
      <c r="M95" s="4">
        <f t="shared" si="21"/>
        <v>-198.36845295174226</v>
      </c>
      <c r="N95" s="4">
        <f t="shared" si="22"/>
        <v>-69252.481963076367</v>
      </c>
      <c r="O95" s="4">
        <f t="shared" si="23"/>
        <v>809479.73010665271</v>
      </c>
    </row>
    <row r="96" spans="1:15" hidden="1" x14ac:dyDescent="0.25">
      <c r="A96" s="5"/>
      <c r="B96">
        <f t="shared" si="13"/>
        <v>83</v>
      </c>
      <c r="C96" s="3">
        <f t="shared" si="14"/>
        <v>5435.8740747735537</v>
      </c>
      <c r="D96" s="3">
        <f t="shared" si="17"/>
        <v>451177.54820620536</v>
      </c>
      <c r="E96" s="3">
        <f t="shared" si="15"/>
        <v>4277.5863504717636</v>
      </c>
      <c r="F96" s="3">
        <f t="shared" si="18"/>
        <v>1158.2877243017901</v>
      </c>
      <c r="G96" s="3">
        <f t="shared" si="19"/>
        <v>433850.49367960636</v>
      </c>
      <c r="I96" s="3">
        <f t="shared" si="12"/>
        <v>1318120.13011855</v>
      </c>
      <c r="J96" s="3">
        <f t="shared" si="16"/>
        <v>5254.9639738945507</v>
      </c>
      <c r="K96" s="3">
        <f t="shared" si="20"/>
        <v>381744.15614224965</v>
      </c>
      <c r="M96" s="4">
        <f t="shared" si="21"/>
        <v>-180.91010087900304</v>
      </c>
      <c r="N96" s="4">
        <f t="shared" si="22"/>
        <v>-69433.392063955369</v>
      </c>
      <c r="O96" s="4">
        <f t="shared" si="23"/>
        <v>814836.24437498802</v>
      </c>
    </row>
    <row r="97" spans="1:15" x14ac:dyDescent="0.25">
      <c r="A97" s="5">
        <v>7</v>
      </c>
      <c r="B97">
        <f t="shared" si="13"/>
        <v>84</v>
      </c>
      <c r="C97" s="3">
        <f t="shared" si="14"/>
        <v>5435.8740747735537</v>
      </c>
      <c r="D97" s="3">
        <f t="shared" si="17"/>
        <v>456613.42228097894</v>
      </c>
      <c r="E97" s="3">
        <f t="shared" si="15"/>
        <v>4266.1965211827955</v>
      </c>
      <c r="F97" s="3">
        <f t="shared" si="18"/>
        <v>1169.6775535907582</v>
      </c>
      <c r="G97" s="3">
        <f t="shared" si="19"/>
        <v>432680.81612601562</v>
      </c>
      <c r="I97" s="3">
        <f t="shared" si="12"/>
        <v>1322513.863885612</v>
      </c>
      <c r="J97" s="3">
        <f t="shared" si="16"/>
        <v>5272.4805204742006</v>
      </c>
      <c r="K97" s="3">
        <f t="shared" si="20"/>
        <v>387016.63666272385</v>
      </c>
      <c r="M97" s="4">
        <f t="shared" si="21"/>
        <v>-163.39355429935313</v>
      </c>
      <c r="N97" s="4">
        <f t="shared" si="22"/>
        <v>-69596.785618254726</v>
      </c>
      <c r="O97" s="4">
        <f t="shared" si="23"/>
        <v>820236.26214134134</v>
      </c>
    </row>
    <row r="98" spans="1:15" hidden="1" x14ac:dyDescent="0.25">
      <c r="A98" s="5"/>
      <c r="B98">
        <f t="shared" si="13"/>
        <v>85</v>
      </c>
      <c r="C98" s="3">
        <f t="shared" si="14"/>
        <v>5435.8740747735537</v>
      </c>
      <c r="D98" s="3">
        <f t="shared" si="17"/>
        <v>462049.29635575251</v>
      </c>
      <c r="E98" s="3">
        <f t="shared" si="15"/>
        <v>4254.69469190582</v>
      </c>
      <c r="F98" s="3">
        <f t="shared" si="18"/>
        <v>1181.1793828677337</v>
      </c>
      <c r="G98" s="3">
        <f t="shared" si="19"/>
        <v>431499.63674314786</v>
      </c>
      <c r="I98" s="3">
        <f t="shared" si="12"/>
        <v>1326922.2434318971</v>
      </c>
      <c r="J98" s="3">
        <f t="shared" si="16"/>
        <v>5290.0554555424478</v>
      </c>
      <c r="K98" s="3">
        <f t="shared" si="20"/>
        <v>392306.69211826631</v>
      </c>
      <c r="M98" s="4">
        <f t="shared" si="21"/>
        <v>-145.81861923110591</v>
      </c>
      <c r="N98" s="4">
        <f t="shared" si="22"/>
        <v>-69742.604237485837</v>
      </c>
      <c r="O98" s="4">
        <f t="shared" si="23"/>
        <v>825680.00245126314</v>
      </c>
    </row>
    <row r="99" spans="1:15" hidden="1" x14ac:dyDescent="0.25">
      <c r="A99" s="5"/>
      <c r="B99">
        <f t="shared" si="13"/>
        <v>86</v>
      </c>
      <c r="C99" s="3">
        <f t="shared" si="14"/>
        <v>5435.8740747735537</v>
      </c>
      <c r="D99" s="3">
        <f t="shared" si="17"/>
        <v>467485.17043052608</v>
      </c>
      <c r="E99" s="3">
        <f t="shared" si="15"/>
        <v>4243.0797613076202</v>
      </c>
      <c r="F99" s="3">
        <f t="shared" si="18"/>
        <v>1192.7943134659336</v>
      </c>
      <c r="G99" s="3">
        <f t="shared" si="19"/>
        <v>430306.84242968191</v>
      </c>
      <c r="I99" s="3">
        <f t="shared" si="12"/>
        <v>1331345.3175766706</v>
      </c>
      <c r="J99" s="3">
        <f t="shared" si="16"/>
        <v>5307.6889737275887</v>
      </c>
      <c r="K99" s="3">
        <f t="shared" si="20"/>
        <v>397614.38109199388</v>
      </c>
      <c r="M99" s="4">
        <f t="shared" si="21"/>
        <v>-128.18510104596498</v>
      </c>
      <c r="N99" s="4">
        <f t="shared" si="22"/>
        <v>-69870.789338531802</v>
      </c>
      <c r="O99" s="4">
        <f t="shared" si="23"/>
        <v>831167.6858084565</v>
      </c>
    </row>
    <row r="100" spans="1:15" hidden="1" x14ac:dyDescent="0.25">
      <c r="A100" s="5"/>
      <c r="B100">
        <f t="shared" si="13"/>
        <v>87</v>
      </c>
      <c r="C100" s="3">
        <f t="shared" si="14"/>
        <v>5435.8740747735537</v>
      </c>
      <c r="D100" s="3">
        <f t="shared" si="17"/>
        <v>472921.04450529965</v>
      </c>
      <c r="E100" s="3">
        <f t="shared" si="15"/>
        <v>4231.3506172252055</v>
      </c>
      <c r="F100" s="3">
        <f t="shared" si="18"/>
        <v>1204.5234575483482</v>
      </c>
      <c r="G100" s="3">
        <f t="shared" si="19"/>
        <v>429102.31897213357</v>
      </c>
      <c r="I100" s="3">
        <f t="shared" si="12"/>
        <v>1335783.1353019262</v>
      </c>
      <c r="J100" s="3">
        <f t="shared" si="16"/>
        <v>5325.3812703066824</v>
      </c>
      <c r="K100" s="3">
        <f t="shared" si="20"/>
        <v>402939.76236230059</v>
      </c>
      <c r="M100" s="4">
        <f t="shared" si="21"/>
        <v>-110.49280446687135</v>
      </c>
      <c r="N100" s="4">
        <f t="shared" si="22"/>
        <v>-69981.28214299868</v>
      </c>
      <c r="O100" s="4">
        <f t="shared" si="23"/>
        <v>836699.53418679361</v>
      </c>
    </row>
    <row r="101" spans="1:15" hidden="1" x14ac:dyDescent="0.25">
      <c r="A101" s="5"/>
      <c r="B101">
        <f t="shared" si="13"/>
        <v>88</v>
      </c>
      <c r="C101" s="3">
        <f t="shared" si="14"/>
        <v>5435.8740747735537</v>
      </c>
      <c r="D101" s="3">
        <f t="shared" si="17"/>
        <v>478356.91858007322</v>
      </c>
      <c r="E101" s="3">
        <f t="shared" si="15"/>
        <v>4219.5061365593128</v>
      </c>
      <c r="F101" s="3">
        <f t="shared" si="18"/>
        <v>1216.3679382142409</v>
      </c>
      <c r="G101" s="3">
        <f t="shared" si="19"/>
        <v>427885.95103391935</v>
      </c>
      <c r="I101" s="3">
        <f t="shared" si="12"/>
        <v>1340235.7457529325</v>
      </c>
      <c r="J101" s="3">
        <f t="shared" si="16"/>
        <v>5343.1325412077049</v>
      </c>
      <c r="K101" s="3">
        <f t="shared" si="20"/>
        <v>408282.89490350831</v>
      </c>
      <c r="M101" s="4">
        <f t="shared" si="21"/>
        <v>-92.74153356584884</v>
      </c>
      <c r="N101" s="4">
        <f t="shared" si="22"/>
        <v>-70074.023676564524</v>
      </c>
      <c r="O101" s="4">
        <f t="shared" si="23"/>
        <v>842275.77104244824</v>
      </c>
    </row>
    <row r="102" spans="1:15" hidden="1" x14ac:dyDescent="0.25">
      <c r="A102" s="5"/>
      <c r="B102">
        <f t="shared" si="13"/>
        <v>89</v>
      </c>
      <c r="C102" s="3">
        <f t="shared" si="14"/>
        <v>5435.8740747735537</v>
      </c>
      <c r="D102" s="3">
        <f t="shared" si="17"/>
        <v>483792.79265484679</v>
      </c>
      <c r="E102" s="3">
        <f t="shared" si="15"/>
        <v>4207.5451851668731</v>
      </c>
      <c r="F102" s="3">
        <f t="shared" si="18"/>
        <v>1228.3288896066806</v>
      </c>
      <c r="G102" s="3">
        <f t="shared" si="19"/>
        <v>426657.62214431266</v>
      </c>
      <c r="I102" s="3">
        <f t="shared" si="12"/>
        <v>1344703.1982387758</v>
      </c>
      <c r="J102" s="3">
        <f t="shared" si="16"/>
        <v>5360.9429830117306</v>
      </c>
      <c r="K102" s="3">
        <f t="shared" si="20"/>
        <v>413643.83788652002</v>
      </c>
      <c r="M102" s="4">
        <f t="shared" si="21"/>
        <v>-74.931091761823154</v>
      </c>
      <c r="N102" s="4">
        <f t="shared" si="22"/>
        <v>-70148.954768326352</v>
      </c>
      <c r="O102" s="4">
        <f t="shared" si="23"/>
        <v>847896.6213261364</v>
      </c>
    </row>
    <row r="103" spans="1:15" hidden="1" x14ac:dyDescent="0.25">
      <c r="A103" s="5"/>
      <c r="B103">
        <f t="shared" si="13"/>
        <v>90</v>
      </c>
      <c r="C103" s="3">
        <f t="shared" si="14"/>
        <v>5435.8740747735537</v>
      </c>
      <c r="D103" s="3">
        <f t="shared" si="17"/>
        <v>489228.66672962037</v>
      </c>
      <c r="E103" s="3">
        <f t="shared" si="15"/>
        <v>4195.4666177524077</v>
      </c>
      <c r="F103" s="3">
        <f t="shared" si="18"/>
        <v>1240.407457021146</v>
      </c>
      <c r="G103" s="3">
        <f t="shared" si="19"/>
        <v>425417.21468729153</v>
      </c>
      <c r="I103" s="3">
        <f t="shared" si="12"/>
        <v>1349185.542232905</v>
      </c>
      <c r="J103" s="3">
        <f t="shared" si="16"/>
        <v>5378.8127929551038</v>
      </c>
      <c r="K103" s="3">
        <f t="shared" si="20"/>
        <v>419022.6506794751</v>
      </c>
      <c r="M103" s="4">
        <f t="shared" si="21"/>
        <v>-57.06128181844997</v>
      </c>
      <c r="N103" s="4">
        <f t="shared" si="22"/>
        <v>-70206.016050144797</v>
      </c>
      <c r="O103" s="4">
        <f t="shared" si="23"/>
        <v>853562.31149546825</v>
      </c>
    </row>
    <row r="104" spans="1:15" hidden="1" x14ac:dyDescent="0.25">
      <c r="A104" s="5"/>
      <c r="B104">
        <f t="shared" si="13"/>
        <v>91</v>
      </c>
      <c r="C104" s="3">
        <f t="shared" si="14"/>
        <v>5435.8740747735537</v>
      </c>
      <c r="D104" s="3">
        <f t="shared" si="17"/>
        <v>494664.54080439394</v>
      </c>
      <c r="E104" s="3">
        <f t="shared" si="15"/>
        <v>4183.2692777583661</v>
      </c>
      <c r="F104" s="3">
        <f t="shared" si="18"/>
        <v>1252.6047970151876</v>
      </c>
      <c r="G104" s="3">
        <f t="shared" si="19"/>
        <v>424164.60989027633</v>
      </c>
      <c r="I104" s="3">
        <f t="shared" si="12"/>
        <v>1353682.8273736818</v>
      </c>
      <c r="J104" s="3">
        <f t="shared" si="16"/>
        <v>5396.7421689316207</v>
      </c>
      <c r="K104" s="3">
        <f t="shared" si="20"/>
        <v>424419.39284840674</v>
      </c>
      <c r="M104" s="4">
        <f t="shared" si="21"/>
        <v>-39.131905841933076</v>
      </c>
      <c r="N104" s="4">
        <f t="shared" si="22"/>
        <v>-70245.147955986729</v>
      </c>
      <c r="O104" s="4">
        <f t="shared" si="23"/>
        <v>859273.06952741824</v>
      </c>
    </row>
    <row r="105" spans="1:15" hidden="1" x14ac:dyDescent="0.25">
      <c r="A105" s="5"/>
      <c r="B105">
        <f t="shared" si="13"/>
        <v>92</v>
      </c>
      <c r="C105" s="3">
        <f t="shared" si="14"/>
        <v>5435.8740747735537</v>
      </c>
      <c r="D105" s="3">
        <f t="shared" si="17"/>
        <v>500100.41487916751</v>
      </c>
      <c r="E105" s="3">
        <f t="shared" si="15"/>
        <v>4170.951997254384</v>
      </c>
      <c r="F105" s="3">
        <f t="shared" si="18"/>
        <v>1264.9220775191698</v>
      </c>
      <c r="G105" s="3">
        <f t="shared" si="19"/>
        <v>422899.68781275715</v>
      </c>
      <c r="I105" s="3">
        <f t="shared" si="12"/>
        <v>1358195.1034649275</v>
      </c>
      <c r="J105" s="3">
        <f t="shared" si="16"/>
        <v>5414.7313094947276</v>
      </c>
      <c r="K105" s="3">
        <f t="shared" si="20"/>
        <v>429834.12415790145</v>
      </c>
      <c r="M105" s="4">
        <f t="shared" si="21"/>
        <v>-21.142765278826118</v>
      </c>
      <c r="N105" s="4">
        <f t="shared" si="22"/>
        <v>-70266.290721265555</v>
      </c>
      <c r="O105" s="4">
        <f t="shared" si="23"/>
        <v>865029.12493090425</v>
      </c>
    </row>
    <row r="106" spans="1:15" hidden="1" x14ac:dyDescent="0.25">
      <c r="A106" s="5"/>
      <c r="B106">
        <f t="shared" si="13"/>
        <v>93</v>
      </c>
      <c r="C106" s="3">
        <f t="shared" si="14"/>
        <v>5435.8740747735537</v>
      </c>
      <c r="D106" s="3">
        <f t="shared" si="17"/>
        <v>505536.28895394108</v>
      </c>
      <c r="E106" s="3">
        <f t="shared" si="15"/>
        <v>4158.5135968254453</v>
      </c>
      <c r="F106" s="3">
        <f t="shared" si="18"/>
        <v>1277.3604779481084</v>
      </c>
      <c r="G106" s="3">
        <f t="shared" si="19"/>
        <v>421622.32733480906</v>
      </c>
      <c r="I106" s="3">
        <f t="shared" si="12"/>
        <v>1362722.4204764771</v>
      </c>
      <c r="J106" s="3">
        <f t="shared" si="16"/>
        <v>5432.7804138597103</v>
      </c>
      <c r="K106" s="3">
        <f t="shared" si="20"/>
        <v>435266.90457176114</v>
      </c>
      <c r="M106" s="4">
        <f t="shared" si="21"/>
        <v>-3.0936609138434505</v>
      </c>
      <c r="N106" s="4">
        <f t="shared" si="22"/>
        <v>-70269.3843821794</v>
      </c>
      <c r="O106" s="4">
        <f t="shared" si="23"/>
        <v>870830.70875948807</v>
      </c>
    </row>
    <row r="107" spans="1:15" hidden="1" x14ac:dyDescent="0.25">
      <c r="A107" s="5"/>
      <c r="B107">
        <f t="shared" si="13"/>
        <v>94</v>
      </c>
      <c r="C107" s="3">
        <f t="shared" si="14"/>
        <v>5435.8740747735537</v>
      </c>
      <c r="D107" s="3">
        <f t="shared" si="17"/>
        <v>510972.16302871465</v>
      </c>
      <c r="E107" s="3">
        <f t="shared" si="15"/>
        <v>4145.9528854589553</v>
      </c>
      <c r="F107" s="3">
        <f t="shared" si="18"/>
        <v>1289.9211893145985</v>
      </c>
      <c r="G107" s="3">
        <f t="shared" si="19"/>
        <v>420332.40614549443</v>
      </c>
      <c r="I107" s="3">
        <f t="shared" si="12"/>
        <v>1367264.8285447322</v>
      </c>
      <c r="J107" s="3">
        <f t="shared" si="16"/>
        <v>5450.8896819059082</v>
      </c>
      <c r="K107" s="3">
        <f t="shared" si="20"/>
        <v>440717.79425366706</v>
      </c>
      <c r="M107" s="4">
        <f t="shared" si="21"/>
        <v>15.015607132354489</v>
      </c>
      <c r="N107" s="4">
        <f t="shared" si="22"/>
        <v>-70254.368775047042</v>
      </c>
      <c r="O107" s="4">
        <f t="shared" si="23"/>
        <v>876678.05362419016</v>
      </c>
    </row>
    <row r="108" spans="1:15" hidden="1" x14ac:dyDescent="0.25">
      <c r="A108" s="5"/>
      <c r="B108">
        <f t="shared" si="13"/>
        <v>95</v>
      </c>
      <c r="C108" s="3">
        <f t="shared" si="14"/>
        <v>5435.8740747735537</v>
      </c>
      <c r="D108" s="3">
        <f t="shared" si="17"/>
        <v>516408.03710348823</v>
      </c>
      <c r="E108" s="3">
        <f t="shared" si="15"/>
        <v>4133.2686604306955</v>
      </c>
      <c r="F108" s="3">
        <f t="shared" si="18"/>
        <v>1302.6054143428582</v>
      </c>
      <c r="G108" s="3">
        <f t="shared" si="19"/>
        <v>419029.8007311516</v>
      </c>
      <c r="I108" s="3">
        <f t="shared" si="12"/>
        <v>1371822.3779732147</v>
      </c>
      <c r="J108" s="3">
        <f t="shared" si="16"/>
        <v>5469.0593141789286</v>
      </c>
      <c r="K108" s="3">
        <f t="shared" si="20"/>
        <v>446186.853567846</v>
      </c>
      <c r="M108" s="4">
        <f t="shared" si="21"/>
        <v>33.185239405374887</v>
      </c>
      <c r="N108" s="4">
        <f t="shared" si="22"/>
        <v>-70221.18353564167</v>
      </c>
      <c r="O108" s="4">
        <f t="shared" si="23"/>
        <v>882571.39370642079</v>
      </c>
    </row>
    <row r="109" spans="1:15" x14ac:dyDescent="0.25">
      <c r="A109" s="5">
        <v>8</v>
      </c>
      <c r="B109">
        <f t="shared" si="13"/>
        <v>96</v>
      </c>
      <c r="C109" s="3">
        <f t="shared" si="14"/>
        <v>5435.8740747735537</v>
      </c>
      <c r="D109" s="3">
        <f t="shared" si="17"/>
        <v>521843.9111782618</v>
      </c>
      <c r="E109" s="3">
        <f t="shared" si="15"/>
        <v>4120.4597071896569</v>
      </c>
      <c r="F109" s="3">
        <f t="shared" si="18"/>
        <v>1315.4143675838968</v>
      </c>
      <c r="G109" s="3">
        <f t="shared" si="19"/>
        <v>417714.38636356773</v>
      </c>
      <c r="I109" s="3">
        <f t="shared" si="12"/>
        <v>1376395.1192331258</v>
      </c>
      <c r="J109" s="3">
        <f t="shared" si="16"/>
        <v>5487.2895118928591</v>
      </c>
      <c r="K109" s="3">
        <f t="shared" si="20"/>
        <v>451674.14307973889</v>
      </c>
      <c r="M109" s="4">
        <f t="shared" si="21"/>
        <v>51.415437119305352</v>
      </c>
      <c r="N109" s="4">
        <f t="shared" si="22"/>
        <v>-70169.768098522371</v>
      </c>
      <c r="O109" s="4">
        <f t="shared" si="23"/>
        <v>888510.96477103513</v>
      </c>
    </row>
    <row r="110" spans="1:15" hidden="1" x14ac:dyDescent="0.25">
      <c r="A110" s="5"/>
      <c r="B110">
        <f t="shared" si="13"/>
        <v>97</v>
      </c>
      <c r="C110" s="3">
        <f t="shared" si="14"/>
        <v>5435.8740747735537</v>
      </c>
      <c r="D110" s="3">
        <f t="shared" si="17"/>
        <v>527279.78525303537</v>
      </c>
      <c r="E110" s="3">
        <f t="shared" si="15"/>
        <v>4107.524799241749</v>
      </c>
      <c r="F110" s="3">
        <f t="shared" si="18"/>
        <v>1328.3492755318048</v>
      </c>
      <c r="G110" s="3">
        <f t="shared" si="19"/>
        <v>416386.0370880359</v>
      </c>
      <c r="I110" s="3">
        <f t="shared" si="12"/>
        <v>1380983.102963903</v>
      </c>
      <c r="J110" s="3">
        <f t="shared" si="16"/>
        <v>5505.5804769325032</v>
      </c>
      <c r="K110" s="3">
        <f t="shared" si="20"/>
        <v>457179.72355667141</v>
      </c>
      <c r="M110" s="4">
        <f t="shared" si="21"/>
        <v>69.706402158949459</v>
      </c>
      <c r="N110" s="4">
        <f t="shared" si="22"/>
        <v>-70100.061696363424</v>
      </c>
      <c r="O110" s="4">
        <f t="shared" si="23"/>
        <v>894497.0041795033</v>
      </c>
    </row>
    <row r="111" spans="1:15" hidden="1" x14ac:dyDescent="0.25">
      <c r="A111" s="5"/>
      <c r="B111">
        <f t="shared" si="13"/>
        <v>98</v>
      </c>
      <c r="C111" s="3">
        <f t="shared" si="14"/>
        <v>5435.8740747735537</v>
      </c>
      <c r="D111" s="3">
        <f t="shared" si="17"/>
        <v>532715.65932780888</v>
      </c>
      <c r="E111" s="3">
        <f t="shared" si="15"/>
        <v>4094.4626980323524</v>
      </c>
      <c r="F111" s="3">
        <f t="shared" si="18"/>
        <v>1341.4113767412014</v>
      </c>
      <c r="G111" s="3">
        <f t="shared" si="19"/>
        <v>415044.62571129471</v>
      </c>
      <c r="I111" s="3">
        <f t="shared" si="12"/>
        <v>1385586.3799737829</v>
      </c>
      <c r="J111" s="3">
        <f t="shared" si="16"/>
        <v>5523.9324118556124</v>
      </c>
      <c r="K111" s="3">
        <f t="shared" si="20"/>
        <v>462703.65596852702</v>
      </c>
      <c r="M111" s="4">
        <f t="shared" si="21"/>
        <v>88.058337082058642</v>
      </c>
      <c r="N111" s="4">
        <f t="shared" si="22"/>
        <v>-70012.003359281371</v>
      </c>
      <c r="O111" s="4">
        <f t="shared" si="23"/>
        <v>900529.7509032063</v>
      </c>
    </row>
    <row r="112" spans="1:15" hidden="1" x14ac:dyDescent="0.25">
      <c r="A112" s="5"/>
      <c r="B112">
        <f t="shared" si="13"/>
        <v>99</v>
      </c>
      <c r="C112" s="3">
        <f t="shared" si="14"/>
        <v>5435.8740747735537</v>
      </c>
      <c r="D112" s="3">
        <f t="shared" si="17"/>
        <v>538151.5334025824</v>
      </c>
      <c r="E112" s="3">
        <f t="shared" si="15"/>
        <v>4081.2721528277311</v>
      </c>
      <c r="F112" s="3">
        <f t="shared" si="18"/>
        <v>1354.6019219458226</v>
      </c>
      <c r="G112" s="3">
        <f t="shared" si="19"/>
        <v>413690.0237893489</v>
      </c>
      <c r="I112" s="3">
        <f t="shared" si="12"/>
        <v>1390205.0012403626</v>
      </c>
      <c r="J112" s="3">
        <f t="shared" si="16"/>
        <v>5542.3455198951315</v>
      </c>
      <c r="K112" s="3">
        <f t="shared" si="20"/>
        <v>468246.00148842216</v>
      </c>
      <c r="M112" s="4">
        <f t="shared" si="21"/>
        <v>106.47144512157774</v>
      </c>
      <c r="N112" s="4">
        <f t="shared" si="22"/>
        <v>-69905.531914159787</v>
      </c>
      <c r="O112" s="4">
        <f t="shared" si="23"/>
        <v>906609.44553685351</v>
      </c>
    </row>
    <row r="113" spans="1:15" hidden="1" x14ac:dyDescent="0.25">
      <c r="A113" s="5"/>
      <c r="B113">
        <f t="shared" si="13"/>
        <v>100</v>
      </c>
      <c r="C113" s="3">
        <f t="shared" si="14"/>
        <v>5435.8740747735537</v>
      </c>
      <c r="D113" s="3">
        <f t="shared" si="17"/>
        <v>543587.40747735591</v>
      </c>
      <c r="E113" s="3">
        <f t="shared" si="15"/>
        <v>4067.9519005952639</v>
      </c>
      <c r="F113" s="3">
        <f t="shared" si="18"/>
        <v>1367.9221741782899</v>
      </c>
      <c r="G113" s="3">
        <f t="shared" si="19"/>
        <v>412322.1016151706</v>
      </c>
      <c r="I113" s="3">
        <f t="shared" si="12"/>
        <v>1394839.0179111634</v>
      </c>
      <c r="J113" s="3">
        <f t="shared" si="16"/>
        <v>5560.8200049614506</v>
      </c>
      <c r="K113" s="3">
        <f t="shared" si="20"/>
        <v>473806.82149338361</v>
      </c>
      <c r="M113" s="4">
        <f t="shared" si="21"/>
        <v>124.94593018789692</v>
      </c>
      <c r="N113" s="4">
        <f t="shared" si="22"/>
        <v>-69780.585983971891</v>
      </c>
      <c r="O113" s="4">
        <f t="shared" si="23"/>
        <v>912736.33031202049</v>
      </c>
    </row>
    <row r="114" spans="1:15" hidden="1" x14ac:dyDescent="0.25">
      <c r="A114" s="5"/>
      <c r="B114">
        <f t="shared" si="13"/>
        <v>101</v>
      </c>
      <c r="C114" s="3">
        <f t="shared" si="14"/>
        <v>5435.8740747735537</v>
      </c>
      <c r="D114" s="3">
        <f t="shared" si="17"/>
        <v>549023.28155212943</v>
      </c>
      <c r="E114" s="3">
        <f t="shared" si="15"/>
        <v>4054.5006658825109</v>
      </c>
      <c r="F114" s="3">
        <f t="shared" si="18"/>
        <v>1381.3734088910428</v>
      </c>
      <c r="G114" s="3">
        <f t="shared" si="19"/>
        <v>410940.72820627957</v>
      </c>
      <c r="I114" s="3">
        <f t="shared" si="12"/>
        <v>1399488.4813042008</v>
      </c>
      <c r="J114" s="3">
        <f t="shared" si="16"/>
        <v>5579.3560716446536</v>
      </c>
      <c r="K114" s="3">
        <f t="shared" si="20"/>
        <v>479386.17756502825</v>
      </c>
      <c r="M114" s="4">
        <f t="shared" si="21"/>
        <v>143.48199687109991</v>
      </c>
      <c r="N114" s="4">
        <f t="shared" si="22"/>
        <v>-69637.103987100796</v>
      </c>
      <c r="O114" s="4">
        <f t="shared" si="23"/>
        <v>918910.64911082014</v>
      </c>
    </row>
    <row r="115" spans="1:15" hidden="1" x14ac:dyDescent="0.25">
      <c r="A115" s="5"/>
      <c r="B115">
        <f t="shared" si="13"/>
        <v>102</v>
      </c>
      <c r="C115" s="3">
        <f t="shared" si="14"/>
        <v>5435.8740747735537</v>
      </c>
      <c r="D115" s="3">
        <f t="shared" si="17"/>
        <v>554459.15562690294</v>
      </c>
      <c r="E115" s="3">
        <f t="shared" si="15"/>
        <v>4040.9171606950822</v>
      </c>
      <c r="F115" s="3">
        <f t="shared" si="18"/>
        <v>1394.9569140784715</v>
      </c>
      <c r="G115" s="3">
        <f t="shared" si="19"/>
        <v>409545.77129220113</v>
      </c>
      <c r="I115" s="3">
        <f t="shared" si="12"/>
        <v>1404153.4429085485</v>
      </c>
      <c r="J115" s="3">
        <f t="shared" si="16"/>
        <v>5597.9539252168033</v>
      </c>
      <c r="K115" s="3">
        <f t="shared" si="20"/>
        <v>484984.13149024505</v>
      </c>
      <c r="M115" s="4">
        <f t="shared" si="21"/>
        <v>162.0798504432496</v>
      </c>
      <c r="N115" s="4">
        <f t="shared" si="22"/>
        <v>-69475.02413665755</v>
      </c>
      <c r="O115" s="4">
        <f t="shared" si="23"/>
        <v>925132.64747968956</v>
      </c>
    </row>
    <row r="116" spans="1:15" hidden="1" x14ac:dyDescent="0.25">
      <c r="A116" s="5"/>
      <c r="B116">
        <f t="shared" si="13"/>
        <v>103</v>
      </c>
      <c r="C116" s="3">
        <f t="shared" si="14"/>
        <v>5435.8740747735537</v>
      </c>
      <c r="D116" s="3">
        <f t="shared" si="17"/>
        <v>559895.02970167645</v>
      </c>
      <c r="E116" s="3">
        <f t="shared" si="15"/>
        <v>4027.2000843733108</v>
      </c>
      <c r="F116" s="3">
        <f t="shared" si="18"/>
        <v>1408.6739904002429</v>
      </c>
      <c r="G116" s="3">
        <f t="shared" si="19"/>
        <v>408137.09730180091</v>
      </c>
      <c r="I116" s="3">
        <f t="shared" si="12"/>
        <v>1408833.9543849106</v>
      </c>
      <c r="J116" s="3">
        <f t="shared" si="16"/>
        <v>5616.6137716341946</v>
      </c>
      <c r="K116" s="3">
        <f t="shared" si="20"/>
        <v>490600.74526187923</v>
      </c>
      <c r="M116" s="4">
        <f t="shared" si="21"/>
        <v>180.73969686064083</v>
      </c>
      <c r="N116" s="4">
        <f t="shared" si="22"/>
        <v>-69294.284439796902</v>
      </c>
      <c r="O116" s="4">
        <f t="shared" si="23"/>
        <v>931402.57264331239</v>
      </c>
    </row>
    <row r="117" spans="1:15" hidden="1" x14ac:dyDescent="0.25">
      <c r="A117" s="5"/>
      <c r="B117">
        <f t="shared" si="13"/>
        <v>104</v>
      </c>
      <c r="C117" s="3">
        <f t="shared" si="14"/>
        <v>5435.8740747735537</v>
      </c>
      <c r="D117" s="3">
        <f t="shared" si="17"/>
        <v>565330.90377644997</v>
      </c>
      <c r="E117" s="3">
        <f t="shared" si="15"/>
        <v>4013.3481234677088</v>
      </c>
      <c r="F117" s="3">
        <f t="shared" si="18"/>
        <v>1422.525951305845</v>
      </c>
      <c r="G117" s="3">
        <f t="shared" si="19"/>
        <v>406714.57135049504</v>
      </c>
      <c r="I117" s="3">
        <f t="shared" si="12"/>
        <v>1413530.0675661934</v>
      </c>
      <c r="J117" s="3">
        <f t="shared" si="16"/>
        <v>5635.3358175396424</v>
      </c>
      <c r="K117" s="3">
        <f t="shared" si="20"/>
        <v>496236.08107941889</v>
      </c>
      <c r="M117" s="4">
        <f t="shared" si="21"/>
        <v>199.46174276608872</v>
      </c>
      <c r="N117" s="4">
        <f t="shared" si="22"/>
        <v>-69094.822697030817</v>
      </c>
      <c r="O117" s="4">
        <f t="shared" si="23"/>
        <v>937720.67351866711</v>
      </c>
    </row>
    <row r="118" spans="1:15" hidden="1" x14ac:dyDescent="0.25">
      <c r="A118" s="5"/>
      <c r="B118">
        <f t="shared" si="13"/>
        <v>105</v>
      </c>
      <c r="C118" s="3">
        <f t="shared" si="14"/>
        <v>5435.8740747735537</v>
      </c>
      <c r="D118" s="3">
        <f t="shared" si="17"/>
        <v>570766.77785122348</v>
      </c>
      <c r="E118" s="3">
        <f t="shared" si="15"/>
        <v>3999.3599516132012</v>
      </c>
      <c r="F118" s="3">
        <f t="shared" si="18"/>
        <v>1436.5141231603525</v>
      </c>
      <c r="G118" s="3">
        <f t="shared" si="19"/>
        <v>405278.05722733471</v>
      </c>
      <c r="I118" s="3">
        <f t="shared" si="12"/>
        <v>1418241.8344580808</v>
      </c>
      <c r="J118" s="3">
        <f t="shared" si="16"/>
        <v>5654.1202702647734</v>
      </c>
      <c r="K118" s="3">
        <f t="shared" si="20"/>
        <v>501890.20134968369</v>
      </c>
      <c r="M118" s="4">
        <f t="shared" si="21"/>
        <v>218.24619549121962</v>
      </c>
      <c r="N118" s="4">
        <f t="shared" si="22"/>
        <v>-68876.576501539603</v>
      </c>
      <c r="O118" s="4">
        <f t="shared" si="23"/>
        <v>944087.2007292062</v>
      </c>
    </row>
    <row r="119" spans="1:15" hidden="1" x14ac:dyDescent="0.25">
      <c r="A119" s="5"/>
      <c r="B119">
        <f t="shared" si="13"/>
        <v>106</v>
      </c>
      <c r="C119" s="3">
        <f t="shared" si="14"/>
        <v>5435.8740747735537</v>
      </c>
      <c r="D119" s="3">
        <f t="shared" si="17"/>
        <v>576202.65192599699</v>
      </c>
      <c r="E119" s="3">
        <f t="shared" si="15"/>
        <v>3985.2342294021241</v>
      </c>
      <c r="F119" s="3">
        <f t="shared" si="18"/>
        <v>1450.6398453714296</v>
      </c>
      <c r="G119" s="3">
        <f t="shared" si="19"/>
        <v>403827.41738196329</v>
      </c>
      <c r="I119" s="3">
        <f t="shared" si="12"/>
        <v>1422969.3072396081</v>
      </c>
      <c r="J119" s="3">
        <f t="shared" si="16"/>
        <v>5672.9673378323232</v>
      </c>
      <c r="K119" s="3">
        <f t="shared" si="20"/>
        <v>507563.16868751601</v>
      </c>
      <c r="M119" s="4">
        <f t="shared" si="21"/>
        <v>237.09326305876948</v>
      </c>
      <c r="N119" s="4">
        <f t="shared" si="22"/>
        <v>-68639.48323848084</v>
      </c>
      <c r="O119" s="4">
        <f t="shared" si="23"/>
        <v>950502.40661916404</v>
      </c>
    </row>
    <row r="120" spans="1:15" hidden="1" x14ac:dyDescent="0.25">
      <c r="A120" s="5"/>
      <c r="B120">
        <f t="shared" si="13"/>
        <v>107</v>
      </c>
      <c r="C120" s="3">
        <f t="shared" si="14"/>
        <v>5435.8740747735537</v>
      </c>
      <c r="D120" s="3">
        <f t="shared" si="17"/>
        <v>581638.52600077051</v>
      </c>
      <c r="E120" s="3">
        <f t="shared" si="15"/>
        <v>3970.9696042559722</v>
      </c>
      <c r="F120" s="3">
        <f t="shared" si="18"/>
        <v>1464.9044705175816</v>
      </c>
      <c r="G120" s="3">
        <f t="shared" si="19"/>
        <v>402362.51291144569</v>
      </c>
      <c r="I120" s="3">
        <f t="shared" si="12"/>
        <v>1427712.5382637403</v>
      </c>
      <c r="J120" s="3">
        <f t="shared" si="16"/>
        <v>5691.8772289584331</v>
      </c>
      <c r="K120" s="3">
        <f t="shared" si="20"/>
        <v>513255.04591647442</v>
      </c>
      <c r="M120" s="4">
        <f t="shared" si="21"/>
        <v>256.00315418487935</v>
      </c>
      <c r="N120" s="4">
        <f t="shared" si="22"/>
        <v>-68383.480084295967</v>
      </c>
      <c r="O120" s="4">
        <f t="shared" si="23"/>
        <v>956966.54526799847</v>
      </c>
    </row>
    <row r="121" spans="1:15" x14ac:dyDescent="0.25">
      <c r="A121" s="5">
        <v>9</v>
      </c>
      <c r="B121">
        <f t="shared" si="13"/>
        <v>108</v>
      </c>
      <c r="C121" s="3">
        <f t="shared" si="14"/>
        <v>5435.8740747735537</v>
      </c>
      <c r="D121" s="3">
        <f t="shared" si="17"/>
        <v>587074.40007554402</v>
      </c>
      <c r="E121" s="3">
        <f t="shared" si="15"/>
        <v>3956.5647102958824</v>
      </c>
      <c r="F121" s="3">
        <f t="shared" si="18"/>
        <v>1479.3093644776714</v>
      </c>
      <c r="G121" s="3">
        <f t="shared" si="19"/>
        <v>400883.203546968</v>
      </c>
      <c r="I121" s="3">
        <f t="shared" si="12"/>
        <v>1432471.5800579526</v>
      </c>
      <c r="J121" s="3">
        <f t="shared" si="16"/>
        <v>5710.8501530549611</v>
      </c>
      <c r="K121" s="3">
        <f t="shared" si="20"/>
        <v>518965.89606952941</v>
      </c>
      <c r="M121" s="4">
        <f t="shared" si="21"/>
        <v>274.97607828140735</v>
      </c>
      <c r="N121" s="4">
        <f t="shared" si="22"/>
        <v>-68108.504006014555</v>
      </c>
      <c r="O121" s="4">
        <f t="shared" si="23"/>
        <v>963479.87250496994</v>
      </c>
    </row>
    <row r="122" spans="1:15" hidden="1" x14ac:dyDescent="0.25">
      <c r="A122" s="5"/>
      <c r="B122">
        <f t="shared" si="13"/>
        <v>109</v>
      </c>
      <c r="C122" s="3">
        <f t="shared" si="14"/>
        <v>5435.8740747735537</v>
      </c>
      <c r="D122" s="3">
        <f t="shared" si="17"/>
        <v>592510.27415031753</v>
      </c>
      <c r="E122" s="3">
        <f t="shared" si="15"/>
        <v>3942.0181682118514</v>
      </c>
      <c r="F122" s="3">
        <f t="shared" si="18"/>
        <v>1493.8559065617023</v>
      </c>
      <c r="G122" s="3">
        <f t="shared" si="19"/>
        <v>399389.34764040628</v>
      </c>
      <c r="I122" s="3">
        <f t="shared" si="12"/>
        <v>1437246.4853248126</v>
      </c>
      <c r="J122" s="3">
        <f t="shared" si="16"/>
        <v>5729.8863202318107</v>
      </c>
      <c r="K122" s="3">
        <f t="shared" si="20"/>
        <v>524695.78238976118</v>
      </c>
      <c r="M122" s="4">
        <f t="shared" si="21"/>
        <v>294.01224545825698</v>
      </c>
      <c r="N122" s="4">
        <f t="shared" si="22"/>
        <v>-67814.491760556295</v>
      </c>
      <c r="O122" s="4">
        <f t="shared" si="23"/>
        <v>970042.64592384989</v>
      </c>
    </row>
    <row r="123" spans="1:15" hidden="1" x14ac:dyDescent="0.25">
      <c r="A123" s="5"/>
      <c r="B123">
        <f t="shared" si="13"/>
        <v>110</v>
      </c>
      <c r="C123" s="3">
        <f t="shared" si="14"/>
        <v>5435.8740747735537</v>
      </c>
      <c r="D123" s="3">
        <f t="shared" si="17"/>
        <v>597946.14822509105</v>
      </c>
      <c r="E123" s="3">
        <f t="shared" si="15"/>
        <v>3927.3285851306614</v>
      </c>
      <c r="F123" s="3">
        <f t="shared" si="18"/>
        <v>1508.5454896428923</v>
      </c>
      <c r="G123" s="3">
        <f t="shared" si="19"/>
        <v>397880.8021507634</v>
      </c>
      <c r="I123" s="3">
        <f t="shared" si="12"/>
        <v>1442037.3069425623</v>
      </c>
      <c r="J123" s="3">
        <f t="shared" si="16"/>
        <v>5748.98594129925</v>
      </c>
      <c r="K123" s="3">
        <f t="shared" si="20"/>
        <v>530444.76833106042</v>
      </c>
      <c r="M123" s="4">
        <f t="shared" si="21"/>
        <v>313.11186652569631</v>
      </c>
      <c r="N123" s="4">
        <f t="shared" si="22"/>
        <v>-67501.379894030601</v>
      </c>
      <c r="O123" s="4">
        <f t="shared" si="23"/>
        <v>976655.12489776837</v>
      </c>
    </row>
    <row r="124" spans="1:15" hidden="1" x14ac:dyDescent="0.25">
      <c r="A124" s="5"/>
      <c r="B124">
        <f t="shared" si="13"/>
        <v>111</v>
      </c>
      <c r="C124" s="3">
        <f t="shared" si="14"/>
        <v>5435.8740747735537</v>
      </c>
      <c r="D124" s="3">
        <f t="shared" si="17"/>
        <v>603382.02229986456</v>
      </c>
      <c r="E124" s="3">
        <f t="shared" si="15"/>
        <v>3912.4945544825064</v>
      </c>
      <c r="F124" s="3">
        <f t="shared" si="18"/>
        <v>1523.3795202910474</v>
      </c>
      <c r="G124" s="3">
        <f t="shared" si="19"/>
        <v>396357.42263047234</v>
      </c>
      <c r="I124" s="3">
        <f t="shared" si="12"/>
        <v>1446844.0979657045</v>
      </c>
      <c r="J124" s="3">
        <f t="shared" si="16"/>
        <v>5768.1492277702491</v>
      </c>
      <c r="K124" s="3">
        <f t="shared" si="20"/>
        <v>536212.9175588307</v>
      </c>
      <c r="M124" s="4">
        <f t="shared" si="21"/>
        <v>332.2751529966954</v>
      </c>
      <c r="N124" s="4">
        <f t="shared" si="22"/>
        <v>-67169.104741033909</v>
      </c>
      <c r="O124" s="4">
        <f t="shared" si="23"/>
        <v>983317.5705941983</v>
      </c>
    </row>
    <row r="125" spans="1:15" hidden="1" x14ac:dyDescent="0.25">
      <c r="A125" s="5"/>
      <c r="B125">
        <f t="shared" si="13"/>
        <v>112</v>
      </c>
      <c r="C125" s="3">
        <f t="shared" si="14"/>
        <v>5435.8740747735537</v>
      </c>
      <c r="D125" s="3">
        <f t="shared" si="17"/>
        <v>608817.89637463808</v>
      </c>
      <c r="E125" s="3">
        <f t="shared" si="15"/>
        <v>3897.5146558663109</v>
      </c>
      <c r="F125" s="3">
        <f t="shared" si="18"/>
        <v>1538.3594189072428</v>
      </c>
      <c r="G125" s="3">
        <f t="shared" si="19"/>
        <v>394819.06321156508</v>
      </c>
      <c r="I125" s="3">
        <f t="shared" si="12"/>
        <v>1451666.9116255899</v>
      </c>
      <c r="J125" s="3">
        <f t="shared" si="16"/>
        <v>5787.3763918628183</v>
      </c>
      <c r="K125" s="3">
        <f t="shared" si="20"/>
        <v>542000.29395069357</v>
      </c>
      <c r="M125" s="4">
        <f t="shared" si="21"/>
        <v>351.50231708926458</v>
      </c>
      <c r="N125" s="4">
        <f t="shared" si="22"/>
        <v>-66817.602423944641</v>
      </c>
      <c r="O125" s="4">
        <f t="shared" si="23"/>
        <v>990030.24599008041</v>
      </c>
    </row>
    <row r="126" spans="1:15" hidden="1" x14ac:dyDescent="0.25">
      <c r="A126" s="5"/>
      <c r="B126">
        <f t="shared" si="13"/>
        <v>113</v>
      </c>
      <c r="C126" s="3">
        <f t="shared" si="14"/>
        <v>5435.8740747735537</v>
      </c>
      <c r="D126" s="3">
        <f t="shared" si="17"/>
        <v>614253.77044941159</v>
      </c>
      <c r="E126" s="3">
        <f t="shared" si="15"/>
        <v>3882.3874549137231</v>
      </c>
      <c r="F126" s="3">
        <f t="shared" si="18"/>
        <v>1553.4866198598306</v>
      </c>
      <c r="G126" s="3">
        <f t="shared" si="19"/>
        <v>393265.57659170526</v>
      </c>
      <c r="I126" s="3">
        <f t="shared" si="12"/>
        <v>1456505.8013310088</v>
      </c>
      <c r="J126" s="3">
        <f t="shared" si="16"/>
        <v>5806.6676465023602</v>
      </c>
      <c r="K126" s="3">
        <f t="shared" si="20"/>
        <v>547806.96159719594</v>
      </c>
      <c r="M126" s="4">
        <f t="shared" si="21"/>
        <v>370.79357172880646</v>
      </c>
      <c r="N126" s="4">
        <f t="shared" si="22"/>
        <v>-66446.808852215836</v>
      </c>
      <c r="O126" s="4">
        <f t="shared" si="23"/>
        <v>996793.41588708805</v>
      </c>
    </row>
    <row r="127" spans="1:15" hidden="1" x14ac:dyDescent="0.25">
      <c r="A127" s="5"/>
      <c r="B127">
        <f t="shared" si="13"/>
        <v>114</v>
      </c>
      <c r="C127" s="3">
        <f t="shared" si="14"/>
        <v>5435.8740747735537</v>
      </c>
      <c r="D127" s="3">
        <f t="shared" si="17"/>
        <v>619689.6445241851</v>
      </c>
      <c r="E127" s="3">
        <f t="shared" si="15"/>
        <v>3867.1115031517679</v>
      </c>
      <c r="F127" s="3">
        <f t="shared" si="18"/>
        <v>1568.7625716217858</v>
      </c>
      <c r="G127" s="3">
        <f t="shared" si="19"/>
        <v>391696.81402008346</v>
      </c>
      <c r="I127" s="3">
        <f t="shared" si="12"/>
        <v>1461360.8206687788</v>
      </c>
      <c r="J127" s="3">
        <f t="shared" si="16"/>
        <v>5826.0232053240352</v>
      </c>
      <c r="K127" s="3">
        <f t="shared" si="20"/>
        <v>553632.98480252002</v>
      </c>
      <c r="M127" s="4">
        <f t="shared" si="21"/>
        <v>390.14913055048146</v>
      </c>
      <c r="N127" s="4">
        <f t="shared" si="22"/>
        <v>-66056.659721665361</v>
      </c>
      <c r="O127" s="4">
        <f t="shared" si="23"/>
        <v>1003607.3469270304</v>
      </c>
    </row>
    <row r="128" spans="1:15" hidden="1" x14ac:dyDescent="0.25">
      <c r="A128" s="5"/>
      <c r="B128">
        <f t="shared" si="13"/>
        <v>115</v>
      </c>
      <c r="C128" s="3">
        <f t="shared" si="14"/>
        <v>5435.8740747735537</v>
      </c>
      <c r="D128" s="3">
        <f t="shared" si="17"/>
        <v>625125.51859895862</v>
      </c>
      <c r="E128" s="3">
        <f t="shared" si="15"/>
        <v>3851.6853378641536</v>
      </c>
      <c r="F128" s="3">
        <f t="shared" si="18"/>
        <v>1584.1887369094002</v>
      </c>
      <c r="G128" s="3">
        <f t="shared" si="19"/>
        <v>390112.62528317404</v>
      </c>
      <c r="I128" s="3">
        <f t="shared" si="12"/>
        <v>1466232.0234043419</v>
      </c>
      <c r="J128" s="3">
        <f t="shared" si="16"/>
        <v>5845.4432826751154</v>
      </c>
      <c r="K128" s="3">
        <f t="shared" si="20"/>
        <v>559478.42808519513</v>
      </c>
      <c r="M128" s="4">
        <f t="shared" si="21"/>
        <v>409.56920790156164</v>
      </c>
      <c r="N128" s="4">
        <f t="shared" si="22"/>
        <v>-65647.090513763804</v>
      </c>
      <c r="O128" s="4">
        <f t="shared" si="23"/>
        <v>1010472.3076074044</v>
      </c>
    </row>
    <row r="129" spans="1:15" hidden="1" x14ac:dyDescent="0.25">
      <c r="A129" s="5"/>
      <c r="B129">
        <f t="shared" si="13"/>
        <v>116</v>
      </c>
      <c r="C129" s="3">
        <f t="shared" si="14"/>
        <v>5435.8740747735537</v>
      </c>
      <c r="D129" s="3">
        <f t="shared" si="17"/>
        <v>630561.39267373213</v>
      </c>
      <c r="E129" s="3">
        <f t="shared" si="15"/>
        <v>3836.107481951211</v>
      </c>
      <c r="F129" s="3">
        <f t="shared" si="18"/>
        <v>1599.7665928223428</v>
      </c>
      <c r="G129" s="3">
        <f t="shared" si="19"/>
        <v>388512.85869035171</v>
      </c>
      <c r="I129" s="3">
        <f t="shared" si="12"/>
        <v>1471119.4634823564</v>
      </c>
      <c r="J129" s="3">
        <f t="shared" si="16"/>
        <v>5864.9280936173673</v>
      </c>
      <c r="K129" s="3">
        <f t="shared" si="20"/>
        <v>565343.35617881245</v>
      </c>
      <c r="M129" s="4">
        <f t="shared" si="21"/>
        <v>429.05401884381354</v>
      </c>
      <c r="N129" s="4">
        <f t="shared" si="22"/>
        <v>-65218.036494919987</v>
      </c>
      <c r="O129" s="4">
        <f t="shared" si="23"/>
        <v>1017388.568297085</v>
      </c>
    </row>
    <row r="130" spans="1:15" hidden="1" x14ac:dyDescent="0.25">
      <c r="A130" s="5"/>
      <c r="B130">
        <f t="shared" si="13"/>
        <v>117</v>
      </c>
      <c r="C130" s="3">
        <f t="shared" si="14"/>
        <v>5435.8740747735537</v>
      </c>
      <c r="D130" s="3">
        <f t="shared" si="17"/>
        <v>635997.26674850564</v>
      </c>
      <c r="E130" s="3">
        <f t="shared" si="15"/>
        <v>3820.3764437884583</v>
      </c>
      <c r="F130" s="3">
        <f t="shared" si="18"/>
        <v>1615.4976309850954</v>
      </c>
      <c r="G130" s="3">
        <f t="shared" si="19"/>
        <v>386897.36105936661</v>
      </c>
      <c r="I130" s="3">
        <f t="shared" si="12"/>
        <v>1476023.1950272976</v>
      </c>
      <c r="J130" s="3">
        <f t="shared" si="16"/>
        <v>5884.4778539294257</v>
      </c>
      <c r="K130" s="3">
        <f t="shared" si="20"/>
        <v>571227.83403274184</v>
      </c>
      <c r="M130" s="4">
        <f t="shared" si="21"/>
        <v>448.60377915587196</v>
      </c>
      <c r="N130" s="4">
        <f t="shared" si="22"/>
        <v>-64769.432715764116</v>
      </c>
      <c r="O130" s="4">
        <f t="shared" si="23"/>
        <v>1024356.4012521673</v>
      </c>
    </row>
    <row r="131" spans="1:15" hidden="1" x14ac:dyDescent="0.25">
      <c r="A131" s="5"/>
      <c r="B131">
        <f t="shared" si="13"/>
        <v>118</v>
      </c>
      <c r="C131" s="3">
        <f t="shared" si="14"/>
        <v>5435.8740747735537</v>
      </c>
      <c r="D131" s="3">
        <f t="shared" si="17"/>
        <v>641433.14082327916</v>
      </c>
      <c r="E131" s="3">
        <f t="shared" si="15"/>
        <v>3804.4907170837719</v>
      </c>
      <c r="F131" s="3">
        <f t="shared" si="18"/>
        <v>1631.3833576897819</v>
      </c>
      <c r="G131" s="3">
        <f t="shared" si="19"/>
        <v>385265.97770167683</v>
      </c>
      <c r="I131" s="3">
        <f t="shared" si="12"/>
        <v>1480943.2723440556</v>
      </c>
      <c r="J131" s="3">
        <f t="shared" si="16"/>
        <v>5904.0927801091902</v>
      </c>
      <c r="K131" s="3">
        <f t="shared" si="20"/>
        <v>577131.92681285099</v>
      </c>
      <c r="M131" s="4">
        <f t="shared" si="21"/>
        <v>468.21870533563651</v>
      </c>
      <c r="N131" s="4">
        <f t="shared" si="22"/>
        <v>-64301.214010428477</v>
      </c>
      <c r="O131" s="4">
        <f t="shared" si="23"/>
        <v>1031376.0806319508</v>
      </c>
    </row>
    <row r="132" spans="1:15" hidden="1" x14ac:dyDescent="0.25">
      <c r="A132" s="5"/>
      <c r="B132">
        <f t="shared" si="13"/>
        <v>119</v>
      </c>
      <c r="C132" s="3">
        <f t="shared" si="14"/>
        <v>5435.8740747735537</v>
      </c>
      <c r="D132" s="3">
        <f t="shared" si="17"/>
        <v>646869.01489805267</v>
      </c>
      <c r="E132" s="3">
        <f t="shared" si="15"/>
        <v>3788.4487807331552</v>
      </c>
      <c r="F132" s="3">
        <f t="shared" si="18"/>
        <v>1647.4252940403985</v>
      </c>
      <c r="G132" s="3">
        <f t="shared" si="19"/>
        <v>383618.55240763642</v>
      </c>
      <c r="I132" s="3">
        <f t="shared" si="12"/>
        <v>1485879.7499185358</v>
      </c>
      <c r="J132" s="3">
        <f t="shared" si="16"/>
        <v>5923.7730893762227</v>
      </c>
      <c r="K132" s="3">
        <f t="shared" si="20"/>
        <v>583055.69990222726</v>
      </c>
      <c r="M132" s="4">
        <f t="shared" si="21"/>
        <v>487.89901460266901</v>
      </c>
      <c r="N132" s="4">
        <f t="shared" si="22"/>
        <v>-63813.314995825807</v>
      </c>
      <c r="O132" s="4">
        <f t="shared" si="23"/>
        <v>1038447.882515074</v>
      </c>
    </row>
    <row r="133" spans="1:15" x14ac:dyDescent="0.25">
      <c r="A133" s="5">
        <v>10</v>
      </c>
      <c r="B133">
        <f t="shared" si="13"/>
        <v>120</v>
      </c>
      <c r="C133" s="3">
        <f t="shared" si="14"/>
        <v>5435.8740747735537</v>
      </c>
      <c r="D133" s="3">
        <f t="shared" si="17"/>
        <v>652304.88897282619</v>
      </c>
      <c r="E133" s="3">
        <f t="shared" si="15"/>
        <v>3772.2490986750913</v>
      </c>
      <c r="F133" s="3">
        <f t="shared" si="18"/>
        <v>1663.6249760984624</v>
      </c>
      <c r="G133" s="3">
        <f t="shared" si="19"/>
        <v>381954.92743153794</v>
      </c>
      <c r="I133" s="3">
        <f t="shared" si="12"/>
        <v>1490832.6824182642</v>
      </c>
      <c r="J133" s="3">
        <f t="shared" si="16"/>
        <v>5943.5189996741437</v>
      </c>
      <c r="K133" s="3">
        <f t="shared" si="20"/>
        <v>588999.21890190139</v>
      </c>
      <c r="M133" s="4">
        <f t="shared" si="21"/>
        <v>507.64492490059001</v>
      </c>
      <c r="N133" s="4">
        <f t="shared" si="22"/>
        <v>-63305.670070925218</v>
      </c>
      <c r="O133" s="4">
        <f t="shared" si="23"/>
        <v>1045572.0849158015</v>
      </c>
    </row>
    <row r="134" spans="1:15" hidden="1" x14ac:dyDescent="0.25">
      <c r="A134" s="5"/>
      <c r="B134">
        <f t="shared" si="13"/>
        <v>121</v>
      </c>
      <c r="C134" s="3">
        <f t="shared" si="14"/>
        <v>5435.8740747735537</v>
      </c>
      <c r="D134" s="3">
        <f t="shared" si="17"/>
        <v>657740.7630475997</v>
      </c>
      <c r="E134" s="3">
        <f t="shared" si="15"/>
        <v>3755.8901197434566</v>
      </c>
      <c r="F134" s="3">
        <f t="shared" si="18"/>
        <v>1679.9839550300971</v>
      </c>
      <c r="G134" s="3">
        <f t="shared" si="19"/>
        <v>380274.94347650785</v>
      </c>
      <c r="I134" s="3">
        <f t="shared" si="12"/>
        <v>1495802.1246929921</v>
      </c>
      <c r="J134" s="3">
        <f t="shared" si="16"/>
        <v>5963.3307296730572</v>
      </c>
      <c r="K134" s="3">
        <f t="shared" si="20"/>
        <v>594962.54963157442</v>
      </c>
      <c r="M134" s="4">
        <f t="shared" si="21"/>
        <v>527.45665489950352</v>
      </c>
      <c r="N134" s="4">
        <f t="shared" si="22"/>
        <v>-62778.213416025712</v>
      </c>
      <c r="O134" s="4">
        <f t="shared" si="23"/>
        <v>1052748.9678004589</v>
      </c>
    </row>
    <row r="135" spans="1:15" hidden="1" x14ac:dyDescent="0.25">
      <c r="A135" s="5"/>
      <c r="B135">
        <f t="shared" si="13"/>
        <v>122</v>
      </c>
      <c r="C135" s="3">
        <f t="shared" si="14"/>
        <v>5435.8740747735537</v>
      </c>
      <c r="D135" s="3">
        <f t="shared" si="17"/>
        <v>663176.63712237321</v>
      </c>
      <c r="E135" s="3">
        <f t="shared" si="15"/>
        <v>3739.3702775189936</v>
      </c>
      <c r="F135" s="3">
        <f t="shared" si="18"/>
        <v>1696.5037972545601</v>
      </c>
      <c r="G135" s="3">
        <f t="shared" si="19"/>
        <v>378578.43967925326</v>
      </c>
      <c r="I135" s="3">
        <f t="shared" si="12"/>
        <v>1500788.1317753021</v>
      </c>
      <c r="J135" s="3">
        <f t="shared" si="16"/>
        <v>5983.2084987719682</v>
      </c>
      <c r="K135" s="3">
        <f t="shared" si="20"/>
        <v>600945.75813034642</v>
      </c>
      <c r="M135" s="4">
        <f t="shared" si="21"/>
        <v>547.33442399841442</v>
      </c>
      <c r="N135" s="4">
        <f t="shared" si="22"/>
        <v>-62230.878992027297</v>
      </c>
      <c r="O135" s="4">
        <f t="shared" si="23"/>
        <v>1059978.8131040223</v>
      </c>
    </row>
    <row r="136" spans="1:15" hidden="1" x14ac:dyDescent="0.25">
      <c r="A136" s="5"/>
      <c r="B136">
        <f t="shared" si="13"/>
        <v>123</v>
      </c>
      <c r="C136" s="3">
        <f t="shared" si="14"/>
        <v>5435.8740747735537</v>
      </c>
      <c r="D136" s="3">
        <f t="shared" si="17"/>
        <v>668612.51119714673</v>
      </c>
      <c r="E136" s="3">
        <f t="shared" si="15"/>
        <v>3722.6879901793236</v>
      </c>
      <c r="F136" s="3">
        <f t="shared" si="18"/>
        <v>1713.1860845942301</v>
      </c>
      <c r="G136" s="3">
        <f t="shared" si="19"/>
        <v>376865.25359465904</v>
      </c>
      <c r="I136" s="3">
        <f t="shared" si="12"/>
        <v>1505790.7588812199</v>
      </c>
      <c r="J136" s="3">
        <f t="shared" si="16"/>
        <v>6003.1525271012088</v>
      </c>
      <c r="K136" s="3">
        <f t="shared" si="20"/>
        <v>606948.91065744765</v>
      </c>
      <c r="M136" s="4">
        <f t="shared" si="21"/>
        <v>567.27845232765503</v>
      </c>
      <c r="N136" s="4">
        <f t="shared" si="22"/>
        <v>-61663.600539699641</v>
      </c>
      <c r="O136" s="4">
        <f t="shared" si="23"/>
        <v>1067261.9047468619</v>
      </c>
    </row>
    <row r="137" spans="1:15" hidden="1" x14ac:dyDescent="0.25">
      <c r="A137" s="5"/>
      <c r="B137">
        <f t="shared" si="13"/>
        <v>124</v>
      </c>
      <c r="C137" s="3">
        <f t="shared" si="14"/>
        <v>5435.8740747735537</v>
      </c>
      <c r="D137" s="3">
        <f t="shared" si="17"/>
        <v>674048.38527192024</v>
      </c>
      <c r="E137" s="3">
        <f t="shared" si="15"/>
        <v>3705.8416603474802</v>
      </c>
      <c r="F137" s="3">
        <f t="shared" si="18"/>
        <v>1730.0324144260735</v>
      </c>
      <c r="G137" s="3">
        <f t="shared" si="19"/>
        <v>375135.22118023294</v>
      </c>
      <c r="I137" s="3">
        <f t="shared" si="12"/>
        <v>1510810.0614108243</v>
      </c>
      <c r="J137" s="3">
        <f t="shared" si="16"/>
        <v>6023.1630355248799</v>
      </c>
      <c r="K137" s="3">
        <f t="shared" si="20"/>
        <v>612972.07369297254</v>
      </c>
      <c r="M137" s="4">
        <f t="shared" si="21"/>
        <v>587.28896075132616</v>
      </c>
      <c r="N137" s="4">
        <f t="shared" si="22"/>
        <v>-61076.311578948313</v>
      </c>
      <c r="O137" s="4">
        <f t="shared" si="23"/>
        <v>1074598.5286516435</v>
      </c>
    </row>
    <row r="138" spans="1:15" hidden="1" x14ac:dyDescent="0.25">
      <c r="A138" s="5"/>
      <c r="B138">
        <f t="shared" si="13"/>
        <v>125</v>
      </c>
      <c r="C138" s="3">
        <f t="shared" si="14"/>
        <v>5435.8740747735537</v>
      </c>
      <c r="D138" s="3">
        <f t="shared" si="17"/>
        <v>679484.25934669375</v>
      </c>
      <c r="E138" s="3">
        <f t="shared" si="15"/>
        <v>3688.8296749389569</v>
      </c>
      <c r="F138" s="3">
        <f t="shared" si="18"/>
        <v>1747.0443998345968</v>
      </c>
      <c r="G138" s="3">
        <f t="shared" si="19"/>
        <v>373388.17678039835</v>
      </c>
      <c r="I138" s="3">
        <f t="shared" si="12"/>
        <v>1515846.0949488599</v>
      </c>
      <c r="J138" s="3">
        <f t="shared" si="16"/>
        <v>6043.2402456432974</v>
      </c>
      <c r="K138" s="3">
        <f t="shared" si="20"/>
        <v>619015.31393861584</v>
      </c>
      <c r="M138" s="4">
        <f t="shared" si="21"/>
        <v>607.36617086974366</v>
      </c>
      <c r="N138" s="4">
        <f t="shared" si="22"/>
        <v>-60468.945408078565</v>
      </c>
      <c r="O138" s="4">
        <f t="shared" si="23"/>
        <v>1081988.9727603835</v>
      </c>
    </row>
    <row r="139" spans="1:15" hidden="1" x14ac:dyDescent="0.25">
      <c r="A139" s="5"/>
      <c r="B139">
        <f t="shared" si="13"/>
        <v>126</v>
      </c>
      <c r="C139" s="3">
        <f t="shared" si="14"/>
        <v>5435.8740747735537</v>
      </c>
      <c r="D139" s="3">
        <f t="shared" si="17"/>
        <v>684920.13342146727</v>
      </c>
      <c r="E139" s="3">
        <f t="shared" si="15"/>
        <v>3671.6504050072504</v>
      </c>
      <c r="F139" s="3">
        <f t="shared" si="18"/>
        <v>1764.2236697663034</v>
      </c>
      <c r="G139" s="3">
        <f t="shared" si="19"/>
        <v>371623.95311063202</v>
      </c>
      <c r="I139" s="3">
        <f t="shared" si="12"/>
        <v>1520898.9152653564</v>
      </c>
      <c r="J139" s="3">
        <f t="shared" si="16"/>
        <v>6063.3843797954396</v>
      </c>
      <c r="K139" s="3">
        <f t="shared" si="20"/>
        <v>625078.69831841125</v>
      </c>
      <c r="M139" s="4">
        <f t="shared" si="21"/>
        <v>627.51030502188587</v>
      </c>
      <c r="N139" s="4">
        <f t="shared" si="22"/>
        <v>-59841.435103056676</v>
      </c>
      <c r="O139" s="4">
        <f t="shared" si="23"/>
        <v>1089433.5270516686</v>
      </c>
    </row>
    <row r="140" spans="1:15" hidden="1" x14ac:dyDescent="0.25">
      <c r="A140" s="5"/>
      <c r="B140">
        <f t="shared" si="13"/>
        <v>127</v>
      </c>
      <c r="C140" s="3">
        <f t="shared" si="14"/>
        <v>5435.8740747735537</v>
      </c>
      <c r="D140" s="3">
        <f t="shared" si="17"/>
        <v>690356.00749624078</v>
      </c>
      <c r="E140" s="3">
        <f t="shared" si="15"/>
        <v>3654.3022055878814</v>
      </c>
      <c r="F140" s="3">
        <f t="shared" si="18"/>
        <v>1781.5718691856723</v>
      </c>
      <c r="G140" s="3">
        <f t="shared" si="19"/>
        <v>369842.38124144636</v>
      </c>
      <c r="I140" s="3">
        <f t="shared" si="12"/>
        <v>1525968.5783162413</v>
      </c>
      <c r="J140" s="3">
        <f t="shared" si="16"/>
        <v>6083.5956610614257</v>
      </c>
      <c r="K140" s="3">
        <f t="shared" si="20"/>
        <v>631162.29397947271</v>
      </c>
      <c r="M140" s="4">
        <f t="shared" si="21"/>
        <v>647.72158628787201</v>
      </c>
      <c r="N140" s="4">
        <f t="shared" si="22"/>
        <v>-59193.713516768803</v>
      </c>
      <c r="O140" s="4">
        <f t="shared" si="23"/>
        <v>1096932.4835580268</v>
      </c>
    </row>
    <row r="141" spans="1:15" hidden="1" x14ac:dyDescent="0.25">
      <c r="A141" s="5"/>
      <c r="B141">
        <f t="shared" si="13"/>
        <v>128</v>
      </c>
      <c r="C141" s="3">
        <f t="shared" si="14"/>
        <v>5435.8740747735537</v>
      </c>
      <c r="D141" s="3">
        <f t="shared" si="17"/>
        <v>695791.8815710143</v>
      </c>
      <c r="E141" s="3">
        <f t="shared" si="15"/>
        <v>3636.7834155408891</v>
      </c>
      <c r="F141" s="3">
        <f t="shared" si="18"/>
        <v>1799.0906592326646</v>
      </c>
      <c r="G141" s="3">
        <f t="shared" si="19"/>
        <v>368043.29058221367</v>
      </c>
      <c r="I141" s="3">
        <f t="shared" ref="I141:I204" si="24">$C$3*(1+$H$3/12)^B141</f>
        <v>1531055.1402439622</v>
      </c>
      <c r="J141" s="3">
        <f t="shared" si="16"/>
        <v>6103.8743132649652</v>
      </c>
      <c r="K141" s="3">
        <f t="shared" si="20"/>
        <v>637266.16829273768</v>
      </c>
      <c r="M141" s="4">
        <f t="shared" si="21"/>
        <v>668.00023849141144</v>
      </c>
      <c r="N141" s="4">
        <f t="shared" si="22"/>
        <v>-58525.713278277392</v>
      </c>
      <c r="O141" s="4">
        <f t="shared" si="23"/>
        <v>1104486.1363834715</v>
      </c>
    </row>
    <row r="142" spans="1:15" hidden="1" x14ac:dyDescent="0.25">
      <c r="A142" s="5"/>
      <c r="B142">
        <f t="shared" ref="B142:B205" si="25">IF(B141&lt;&gt;$C$7*12,B141+1,"")</f>
        <v>129</v>
      </c>
      <c r="C142" s="3">
        <f t="shared" ref="C142:C205" si="26">$C$8</f>
        <v>5435.8740747735537</v>
      </c>
      <c r="D142" s="3">
        <f t="shared" si="17"/>
        <v>701227.75564578781</v>
      </c>
      <c r="E142" s="3">
        <f t="shared" ref="E142:E205" si="27">G141*$C$6/12</f>
        <v>3619.0923573917676</v>
      </c>
      <c r="F142" s="3">
        <f t="shared" si="18"/>
        <v>1816.7817173817862</v>
      </c>
      <c r="G142" s="3">
        <f t="shared" si="19"/>
        <v>366226.50886483188</v>
      </c>
      <c r="I142" s="3">
        <f t="shared" si="24"/>
        <v>1536158.6573781089</v>
      </c>
      <c r="J142" s="3">
        <f t="shared" ref="J142:J205" si="28">$H$4*I141</f>
        <v>6124.2205609758485</v>
      </c>
      <c r="K142" s="3">
        <f t="shared" si="20"/>
        <v>643390.38885371352</v>
      </c>
      <c r="M142" s="4">
        <f t="shared" si="21"/>
        <v>688.34648620229473</v>
      </c>
      <c r="N142" s="4">
        <f t="shared" si="22"/>
        <v>-57837.366792075096</v>
      </c>
      <c r="O142" s="4">
        <f t="shared" si="23"/>
        <v>1112094.7817212027</v>
      </c>
    </row>
    <row r="143" spans="1:15" hidden="1" x14ac:dyDescent="0.25">
      <c r="A143" s="5"/>
      <c r="B143">
        <f t="shared" si="25"/>
        <v>130</v>
      </c>
      <c r="C143" s="3">
        <f t="shared" si="26"/>
        <v>5435.8740747735537</v>
      </c>
      <c r="D143" s="3">
        <f t="shared" ref="D143:D206" si="29">C143+D142</f>
        <v>706663.62972056132</v>
      </c>
      <c r="E143" s="3">
        <f t="shared" si="27"/>
        <v>3601.2273371708466</v>
      </c>
      <c r="F143" s="3">
        <f t="shared" ref="F143:F206" si="30">C143-E143</f>
        <v>1834.6467376027072</v>
      </c>
      <c r="G143" s="3">
        <f t="shared" ref="G143:G206" si="31">G142-F143</f>
        <v>364391.86212722916</v>
      </c>
      <c r="I143" s="3">
        <f t="shared" si="24"/>
        <v>1541279.1862360362</v>
      </c>
      <c r="J143" s="3">
        <f t="shared" si="28"/>
        <v>6144.6346295124358</v>
      </c>
      <c r="K143" s="3">
        <f t="shared" ref="K143:K206" si="32">K142+J143</f>
        <v>649535.02348322596</v>
      </c>
      <c r="M143" s="4">
        <f t="shared" ref="M143:M206" si="33">J143-C143</f>
        <v>708.76055473888209</v>
      </c>
      <c r="N143" s="4">
        <f t="shared" ref="N143:N206" si="34">N142+M143</f>
        <v>-57128.606237336215</v>
      </c>
      <c r="O143" s="4">
        <f t="shared" ref="O143:O206" si="35">I143-G143+K143-D143</f>
        <v>1119758.7178714718</v>
      </c>
    </row>
    <row r="144" spans="1:15" hidden="1" x14ac:dyDescent="0.25">
      <c r="A144" s="5"/>
      <c r="B144">
        <f t="shared" si="25"/>
        <v>131</v>
      </c>
      <c r="C144" s="3">
        <f t="shared" si="26"/>
        <v>5435.8740747735537</v>
      </c>
      <c r="D144" s="3">
        <f t="shared" si="29"/>
        <v>712099.50379533484</v>
      </c>
      <c r="E144" s="3">
        <f t="shared" si="27"/>
        <v>3583.1866442510868</v>
      </c>
      <c r="F144" s="3">
        <f t="shared" si="30"/>
        <v>1852.6874305224669</v>
      </c>
      <c r="G144" s="3">
        <f t="shared" si="31"/>
        <v>362539.1746967067</v>
      </c>
      <c r="I144" s="3">
        <f t="shared" si="24"/>
        <v>1546416.78352349</v>
      </c>
      <c r="J144" s="3">
        <f t="shared" si="28"/>
        <v>6165.1167449441455</v>
      </c>
      <c r="K144" s="3">
        <f t="shared" si="32"/>
        <v>655700.14022817009</v>
      </c>
      <c r="M144" s="4">
        <f t="shared" si="33"/>
        <v>729.24267017059174</v>
      </c>
      <c r="N144" s="4">
        <f t="shared" si="34"/>
        <v>-56399.363567165623</v>
      </c>
      <c r="O144" s="4">
        <f t="shared" si="35"/>
        <v>1127478.2452596186</v>
      </c>
    </row>
    <row r="145" spans="1:15" x14ac:dyDescent="0.25">
      <c r="A145" s="5">
        <v>11</v>
      </c>
      <c r="B145">
        <f t="shared" si="25"/>
        <v>132</v>
      </c>
      <c r="C145" s="3">
        <f t="shared" si="26"/>
        <v>5435.8740747735537</v>
      </c>
      <c r="D145" s="3">
        <f t="shared" si="29"/>
        <v>717535.37787010835</v>
      </c>
      <c r="E145" s="3">
        <f t="shared" si="27"/>
        <v>3564.9685511842822</v>
      </c>
      <c r="F145" s="3">
        <f t="shared" si="30"/>
        <v>1870.9055235892715</v>
      </c>
      <c r="G145" s="3">
        <f t="shared" si="31"/>
        <v>360668.26917311741</v>
      </c>
      <c r="I145" s="3">
        <f t="shared" si="24"/>
        <v>1551571.5061352348</v>
      </c>
      <c r="J145" s="3">
        <f t="shared" si="28"/>
        <v>6185.6671340939602</v>
      </c>
      <c r="K145" s="3">
        <f t="shared" si="32"/>
        <v>661885.80736226402</v>
      </c>
      <c r="M145" s="4">
        <f t="shared" si="33"/>
        <v>749.79305932040643</v>
      </c>
      <c r="N145" s="4">
        <f t="shared" si="34"/>
        <v>-55649.570507845216</v>
      </c>
      <c r="O145" s="4">
        <f t="shared" si="35"/>
        <v>1135253.6664542733</v>
      </c>
    </row>
    <row r="146" spans="1:15" hidden="1" x14ac:dyDescent="0.25">
      <c r="A146" s="5"/>
      <c r="B146">
        <f t="shared" si="25"/>
        <v>133</v>
      </c>
      <c r="C146" s="3">
        <f t="shared" si="26"/>
        <v>5435.8740747735537</v>
      </c>
      <c r="D146" s="3">
        <f t="shared" si="29"/>
        <v>722971.25194488186</v>
      </c>
      <c r="E146" s="3">
        <f t="shared" si="27"/>
        <v>3546.5713135356546</v>
      </c>
      <c r="F146" s="3">
        <f t="shared" si="30"/>
        <v>1889.3027612378992</v>
      </c>
      <c r="G146" s="3">
        <f t="shared" si="31"/>
        <v>358778.96641187952</v>
      </c>
      <c r="I146" s="3">
        <f t="shared" si="24"/>
        <v>1556743.4111556858</v>
      </c>
      <c r="J146" s="3">
        <f t="shared" si="28"/>
        <v>6206.2860245409393</v>
      </c>
      <c r="K146" s="3">
        <f t="shared" si="32"/>
        <v>668092.09338680492</v>
      </c>
      <c r="M146" s="4">
        <f t="shared" si="33"/>
        <v>770.41194976738552</v>
      </c>
      <c r="N146" s="4">
        <f t="shared" si="34"/>
        <v>-54879.158558077834</v>
      </c>
      <c r="O146" s="4">
        <f t="shared" si="35"/>
        <v>1143085.2861857293</v>
      </c>
    </row>
    <row r="147" spans="1:15" hidden="1" x14ac:dyDescent="0.25">
      <c r="A147" s="5"/>
      <c r="B147">
        <f t="shared" si="25"/>
        <v>134</v>
      </c>
      <c r="C147" s="3">
        <f t="shared" si="26"/>
        <v>5435.8740747735537</v>
      </c>
      <c r="D147" s="3">
        <f t="shared" si="29"/>
        <v>728407.12601965538</v>
      </c>
      <c r="E147" s="3">
        <f t="shared" si="27"/>
        <v>3527.9931697168154</v>
      </c>
      <c r="F147" s="3">
        <f t="shared" si="30"/>
        <v>1907.8809050567384</v>
      </c>
      <c r="G147" s="3">
        <f t="shared" si="31"/>
        <v>356871.0855068228</v>
      </c>
      <c r="I147" s="3">
        <f t="shared" si="24"/>
        <v>1561932.5558595383</v>
      </c>
      <c r="J147" s="3">
        <f t="shared" si="28"/>
        <v>6226.9736446227434</v>
      </c>
      <c r="K147" s="3">
        <f t="shared" si="32"/>
        <v>674319.06703142764</v>
      </c>
      <c r="M147" s="4">
        <f t="shared" si="33"/>
        <v>791.09956984918972</v>
      </c>
      <c r="N147" s="4">
        <f t="shared" si="34"/>
        <v>-54088.058988228644</v>
      </c>
      <c r="O147" s="4">
        <f t="shared" si="35"/>
        <v>1150973.4113644878</v>
      </c>
    </row>
    <row r="148" spans="1:15" hidden="1" x14ac:dyDescent="0.25">
      <c r="A148" s="5"/>
      <c r="B148">
        <f t="shared" si="25"/>
        <v>135</v>
      </c>
      <c r="C148" s="3">
        <f t="shared" si="26"/>
        <v>5435.8740747735537</v>
      </c>
      <c r="D148" s="3">
        <f t="shared" si="29"/>
        <v>733843.00009442889</v>
      </c>
      <c r="E148" s="3">
        <f t="shared" si="27"/>
        <v>3509.2323408170905</v>
      </c>
      <c r="F148" s="3">
        <f t="shared" si="30"/>
        <v>1926.6417339564632</v>
      </c>
      <c r="G148" s="3">
        <f t="shared" si="31"/>
        <v>354944.44377286633</v>
      </c>
      <c r="I148" s="3">
        <f t="shared" si="24"/>
        <v>1567138.9977124038</v>
      </c>
      <c r="J148" s="3">
        <f t="shared" si="28"/>
        <v>6247.7302234381532</v>
      </c>
      <c r="K148" s="3">
        <f t="shared" si="32"/>
        <v>680566.79725486576</v>
      </c>
      <c r="M148" s="4">
        <f t="shared" si="33"/>
        <v>811.85614866459946</v>
      </c>
      <c r="N148" s="4">
        <f t="shared" si="34"/>
        <v>-53276.202839564045</v>
      </c>
      <c r="O148" s="4">
        <f t="shared" si="35"/>
        <v>1158918.3510999742</v>
      </c>
    </row>
    <row r="149" spans="1:15" hidden="1" x14ac:dyDescent="0.25">
      <c r="A149" s="5"/>
      <c r="B149">
        <f t="shared" si="25"/>
        <v>136</v>
      </c>
      <c r="C149" s="3">
        <f t="shared" si="26"/>
        <v>5435.8740747735537</v>
      </c>
      <c r="D149" s="3">
        <f t="shared" si="29"/>
        <v>739278.87416920241</v>
      </c>
      <c r="E149" s="3">
        <f t="shared" si="27"/>
        <v>3490.287030433185</v>
      </c>
      <c r="F149" s="3">
        <f t="shared" si="30"/>
        <v>1945.5870443403687</v>
      </c>
      <c r="G149" s="3">
        <f t="shared" si="31"/>
        <v>352998.85672852595</v>
      </c>
      <c r="I149" s="3">
        <f t="shared" si="24"/>
        <v>1572362.794371445</v>
      </c>
      <c r="J149" s="3">
        <f t="shared" si="28"/>
        <v>6268.5559908496152</v>
      </c>
      <c r="K149" s="3">
        <f t="shared" si="32"/>
        <v>686835.35324571538</v>
      </c>
      <c r="M149" s="4">
        <f t="shared" si="33"/>
        <v>832.6819160760615</v>
      </c>
      <c r="N149" s="4">
        <f t="shared" si="34"/>
        <v>-52443.52092348798</v>
      </c>
      <c r="O149" s="4">
        <f t="shared" si="35"/>
        <v>1166920.416719432</v>
      </c>
    </row>
    <row r="150" spans="1:15" hidden="1" x14ac:dyDescent="0.25">
      <c r="A150" s="5"/>
      <c r="B150">
        <f t="shared" si="25"/>
        <v>137</v>
      </c>
      <c r="C150" s="3">
        <f t="shared" si="26"/>
        <v>5435.8740747735537</v>
      </c>
      <c r="D150" s="3">
        <f t="shared" si="29"/>
        <v>744714.74824397592</v>
      </c>
      <c r="E150" s="3">
        <f t="shared" si="27"/>
        <v>3471.1554244971717</v>
      </c>
      <c r="F150" s="3">
        <f t="shared" si="30"/>
        <v>1964.718650276382</v>
      </c>
      <c r="G150" s="3">
        <f t="shared" si="31"/>
        <v>351034.13807824958</v>
      </c>
      <c r="I150" s="3">
        <f t="shared" si="24"/>
        <v>1577604.0036860164</v>
      </c>
      <c r="J150" s="3">
        <f t="shared" si="28"/>
        <v>6289.4511774857801</v>
      </c>
      <c r="K150" s="3">
        <f t="shared" si="32"/>
        <v>693124.80442320113</v>
      </c>
      <c r="M150" s="4">
        <f t="shared" si="33"/>
        <v>853.57710271222641</v>
      </c>
      <c r="N150" s="4">
        <f t="shared" si="34"/>
        <v>-51589.943820775756</v>
      </c>
      <c r="O150" s="4">
        <f t="shared" si="35"/>
        <v>1174979.9217869921</v>
      </c>
    </row>
    <row r="151" spans="1:15" hidden="1" x14ac:dyDescent="0.25">
      <c r="A151" s="5"/>
      <c r="B151">
        <f t="shared" si="25"/>
        <v>138</v>
      </c>
      <c r="C151" s="3">
        <f t="shared" si="26"/>
        <v>5435.8740747735537</v>
      </c>
      <c r="D151" s="3">
        <f t="shared" si="29"/>
        <v>750150.62231874943</v>
      </c>
      <c r="E151" s="3">
        <f t="shared" si="27"/>
        <v>3451.8356911027877</v>
      </c>
      <c r="F151" s="3">
        <f t="shared" si="30"/>
        <v>1984.0383836707661</v>
      </c>
      <c r="G151" s="3">
        <f t="shared" si="31"/>
        <v>349050.09969457879</v>
      </c>
      <c r="I151" s="3">
        <f t="shared" si="24"/>
        <v>1582862.6836983035</v>
      </c>
      <c r="J151" s="3">
        <f t="shared" si="28"/>
        <v>6310.4160147440662</v>
      </c>
      <c r="K151" s="3">
        <f t="shared" si="32"/>
        <v>699435.22043794522</v>
      </c>
      <c r="M151" s="4">
        <f t="shared" si="33"/>
        <v>874.54193997051243</v>
      </c>
      <c r="N151" s="4">
        <f t="shared" si="34"/>
        <v>-50715.401880805242</v>
      </c>
      <c r="O151" s="4">
        <f t="shared" si="35"/>
        <v>1183097.1821229206</v>
      </c>
    </row>
    <row r="152" spans="1:15" hidden="1" x14ac:dyDescent="0.25">
      <c r="A152" s="5"/>
      <c r="B152">
        <f t="shared" si="25"/>
        <v>139</v>
      </c>
      <c r="C152" s="3">
        <f t="shared" si="26"/>
        <v>5435.8740747735537</v>
      </c>
      <c r="D152" s="3">
        <f t="shared" si="29"/>
        <v>755586.49639352295</v>
      </c>
      <c r="E152" s="3">
        <f t="shared" si="27"/>
        <v>3432.3259803300243</v>
      </c>
      <c r="F152" s="3">
        <f t="shared" si="30"/>
        <v>2003.5480944435294</v>
      </c>
      <c r="G152" s="3">
        <f t="shared" si="31"/>
        <v>347046.55160013528</v>
      </c>
      <c r="I152" s="3">
        <f t="shared" si="24"/>
        <v>1588138.8926439648</v>
      </c>
      <c r="J152" s="3">
        <f t="shared" si="28"/>
        <v>6331.450734793214</v>
      </c>
      <c r="K152" s="3">
        <f t="shared" si="32"/>
        <v>705766.67117273842</v>
      </c>
      <c r="M152" s="4">
        <f t="shared" si="33"/>
        <v>895.57666001966027</v>
      </c>
      <c r="N152" s="4">
        <f t="shared" si="34"/>
        <v>-49819.825220785584</v>
      </c>
      <c r="O152" s="4">
        <f t="shared" si="35"/>
        <v>1191272.515823045</v>
      </c>
    </row>
    <row r="153" spans="1:15" hidden="1" x14ac:dyDescent="0.25">
      <c r="A153" s="5"/>
      <c r="B153">
        <f t="shared" si="25"/>
        <v>140</v>
      </c>
      <c r="C153" s="3">
        <f t="shared" si="26"/>
        <v>5435.8740747735537</v>
      </c>
      <c r="D153" s="3">
        <f t="shared" si="29"/>
        <v>761022.37046829646</v>
      </c>
      <c r="E153" s="3">
        <f t="shared" si="27"/>
        <v>3412.6244240679966</v>
      </c>
      <c r="F153" s="3">
        <f t="shared" si="30"/>
        <v>2023.2496507055571</v>
      </c>
      <c r="G153" s="3">
        <f t="shared" si="31"/>
        <v>345023.30194942973</v>
      </c>
      <c r="I153" s="3">
        <f t="shared" si="24"/>
        <v>1593432.6889527782</v>
      </c>
      <c r="J153" s="3">
        <f t="shared" si="28"/>
        <v>6352.5555705758597</v>
      </c>
      <c r="K153" s="3">
        <f t="shared" si="32"/>
        <v>712119.2267433143</v>
      </c>
      <c r="M153" s="4">
        <f t="shared" si="33"/>
        <v>916.68149580230602</v>
      </c>
      <c r="N153" s="4">
        <f t="shared" si="34"/>
        <v>-48903.143724983282</v>
      </c>
      <c r="O153" s="4">
        <f t="shared" si="35"/>
        <v>1199506.243278366</v>
      </c>
    </row>
    <row r="154" spans="1:15" hidden="1" x14ac:dyDescent="0.25">
      <c r="A154" s="5"/>
      <c r="B154">
        <f t="shared" si="25"/>
        <v>141</v>
      </c>
      <c r="C154" s="3">
        <f t="shared" si="26"/>
        <v>5435.8740747735537</v>
      </c>
      <c r="D154" s="3">
        <f t="shared" si="29"/>
        <v>766458.24454306997</v>
      </c>
      <c r="E154" s="3">
        <f t="shared" si="27"/>
        <v>3392.7291358360585</v>
      </c>
      <c r="F154" s="3">
        <f t="shared" si="30"/>
        <v>2043.1449389374952</v>
      </c>
      <c r="G154" s="3">
        <f t="shared" si="31"/>
        <v>342980.15701049223</v>
      </c>
      <c r="I154" s="3">
        <f t="shared" si="24"/>
        <v>1598744.1312492872</v>
      </c>
      <c r="J154" s="3">
        <f t="shared" si="28"/>
        <v>6373.7307558111133</v>
      </c>
      <c r="K154" s="3">
        <f t="shared" si="32"/>
        <v>718492.95749912539</v>
      </c>
      <c r="M154" s="4">
        <f t="shared" si="33"/>
        <v>937.85668103755961</v>
      </c>
      <c r="N154" s="4">
        <f t="shared" si="34"/>
        <v>-47965.287043945718</v>
      </c>
      <c r="O154" s="4">
        <f t="shared" si="35"/>
        <v>1207798.6871948503</v>
      </c>
    </row>
    <row r="155" spans="1:15" hidden="1" x14ac:dyDescent="0.25">
      <c r="A155" s="5"/>
      <c r="B155">
        <f t="shared" si="25"/>
        <v>142</v>
      </c>
      <c r="C155" s="3">
        <f t="shared" si="26"/>
        <v>5435.8740747735537</v>
      </c>
      <c r="D155" s="3">
        <f t="shared" si="29"/>
        <v>771894.11861784349</v>
      </c>
      <c r="E155" s="3">
        <f t="shared" si="27"/>
        <v>3372.6382106031738</v>
      </c>
      <c r="F155" s="3">
        <f t="shared" si="30"/>
        <v>2063.23586417038</v>
      </c>
      <c r="G155" s="3">
        <f t="shared" si="31"/>
        <v>340916.92114632187</v>
      </c>
      <c r="I155" s="3">
        <f t="shared" si="24"/>
        <v>1604073.2783534518</v>
      </c>
      <c r="J155" s="3">
        <f t="shared" si="28"/>
        <v>6394.9765249971488</v>
      </c>
      <c r="K155" s="3">
        <f t="shared" si="32"/>
        <v>724887.93402412254</v>
      </c>
      <c r="M155" s="4">
        <f t="shared" si="33"/>
        <v>959.10245022359504</v>
      </c>
      <c r="N155" s="4">
        <f t="shared" si="34"/>
        <v>-47006.184593722122</v>
      </c>
      <c r="O155" s="4">
        <f t="shared" si="35"/>
        <v>1216150.1726134089</v>
      </c>
    </row>
    <row r="156" spans="1:15" hidden="1" x14ac:dyDescent="0.25">
      <c r="A156" s="5"/>
      <c r="B156">
        <f t="shared" si="25"/>
        <v>143</v>
      </c>
      <c r="C156" s="3">
        <f t="shared" si="26"/>
        <v>5435.8740747735537</v>
      </c>
      <c r="D156" s="3">
        <f t="shared" si="29"/>
        <v>777329.992692617</v>
      </c>
      <c r="E156" s="3">
        <f t="shared" si="27"/>
        <v>3352.3497246054981</v>
      </c>
      <c r="F156" s="3">
        <f t="shared" si="30"/>
        <v>2083.5243501680557</v>
      </c>
      <c r="G156" s="3">
        <f t="shared" si="31"/>
        <v>338833.3967961538</v>
      </c>
      <c r="I156" s="3">
        <f t="shared" si="24"/>
        <v>1609420.1892812969</v>
      </c>
      <c r="J156" s="3">
        <f t="shared" si="28"/>
        <v>6416.2931134138071</v>
      </c>
      <c r="K156" s="3">
        <f t="shared" si="32"/>
        <v>731304.22713753639</v>
      </c>
      <c r="M156" s="4">
        <f t="shared" si="33"/>
        <v>980.41903864025335</v>
      </c>
      <c r="N156" s="4">
        <f t="shared" si="34"/>
        <v>-46025.765555081867</v>
      </c>
      <c r="O156" s="4">
        <f t="shared" si="35"/>
        <v>1224561.0269300623</v>
      </c>
    </row>
    <row r="157" spans="1:15" x14ac:dyDescent="0.25">
      <c r="A157" s="5">
        <v>12</v>
      </c>
      <c r="B157">
        <f t="shared" si="25"/>
        <v>144</v>
      </c>
      <c r="C157" s="3">
        <f t="shared" si="26"/>
        <v>5435.8740747735537</v>
      </c>
      <c r="D157" s="3">
        <f t="shared" si="29"/>
        <v>782765.86676739051</v>
      </c>
      <c r="E157" s="3">
        <f t="shared" si="27"/>
        <v>3331.8617351621792</v>
      </c>
      <c r="F157" s="3">
        <f t="shared" si="30"/>
        <v>2104.0123396113745</v>
      </c>
      <c r="G157" s="3">
        <f t="shared" si="31"/>
        <v>336729.38445654244</v>
      </c>
      <c r="I157" s="3">
        <f t="shared" si="24"/>
        <v>1614784.9232455678</v>
      </c>
      <c r="J157" s="3">
        <f t="shared" si="28"/>
        <v>6437.6807571251875</v>
      </c>
      <c r="K157" s="3">
        <f t="shared" si="32"/>
        <v>737741.90789466153</v>
      </c>
      <c r="M157" s="4">
        <f t="shared" si="33"/>
        <v>1001.8066823516338</v>
      </c>
      <c r="N157" s="4">
        <f t="shared" si="34"/>
        <v>-45023.958872730233</v>
      </c>
      <c r="O157" s="4">
        <f t="shared" si="35"/>
        <v>1233031.5799162965</v>
      </c>
    </row>
    <row r="158" spans="1:15" hidden="1" x14ac:dyDescent="0.25">
      <c r="A158" s="5"/>
      <c r="B158">
        <f t="shared" si="25"/>
        <v>145</v>
      </c>
      <c r="C158" s="3">
        <f t="shared" si="26"/>
        <v>5435.8740747735537</v>
      </c>
      <c r="D158" s="3">
        <f t="shared" si="29"/>
        <v>788201.74084216403</v>
      </c>
      <c r="E158" s="3">
        <f t="shared" si="27"/>
        <v>3311.1722804893338</v>
      </c>
      <c r="F158" s="3">
        <f t="shared" si="30"/>
        <v>2124.7017942842199</v>
      </c>
      <c r="G158" s="3">
        <f t="shared" si="31"/>
        <v>334604.68266225822</v>
      </c>
      <c r="I158" s="3">
        <f t="shared" si="24"/>
        <v>1620167.5396563867</v>
      </c>
      <c r="J158" s="3">
        <f t="shared" si="28"/>
        <v>6459.1396929822713</v>
      </c>
      <c r="K158" s="3">
        <f t="shared" si="32"/>
        <v>744201.04758764384</v>
      </c>
      <c r="M158" s="4">
        <f t="shared" si="33"/>
        <v>1023.2656182087176</v>
      </c>
      <c r="N158" s="4">
        <f t="shared" si="34"/>
        <v>-44000.693254521517</v>
      </c>
      <c r="O158" s="4">
        <f t="shared" si="35"/>
        <v>1241562.1637396084</v>
      </c>
    </row>
    <row r="159" spans="1:15" hidden="1" x14ac:dyDescent="0.25">
      <c r="A159" s="5"/>
      <c r="B159">
        <f t="shared" si="25"/>
        <v>146</v>
      </c>
      <c r="C159" s="3">
        <f t="shared" si="26"/>
        <v>5435.8740747735537</v>
      </c>
      <c r="D159" s="3">
        <f t="shared" si="29"/>
        <v>793637.61491693754</v>
      </c>
      <c r="E159" s="3">
        <f t="shared" si="27"/>
        <v>3290.2793795122057</v>
      </c>
      <c r="F159" s="3">
        <f t="shared" si="30"/>
        <v>2145.5946952613481</v>
      </c>
      <c r="G159" s="3">
        <f t="shared" si="31"/>
        <v>332459.08796699689</v>
      </c>
      <c r="I159" s="3">
        <f t="shared" si="24"/>
        <v>1625568.098121908</v>
      </c>
      <c r="J159" s="3">
        <f t="shared" si="28"/>
        <v>6480.6701586255467</v>
      </c>
      <c r="K159" s="3">
        <f t="shared" si="32"/>
        <v>750681.71774626942</v>
      </c>
      <c r="M159" s="4">
        <f t="shared" si="33"/>
        <v>1044.796083851993</v>
      </c>
      <c r="N159" s="4">
        <f t="shared" si="34"/>
        <v>-42955.897170669523</v>
      </c>
      <c r="O159" s="4">
        <f t="shared" si="35"/>
        <v>1250153.1129842428</v>
      </c>
    </row>
    <row r="160" spans="1:15" hidden="1" x14ac:dyDescent="0.25">
      <c r="A160" s="5"/>
      <c r="B160">
        <f t="shared" si="25"/>
        <v>147</v>
      </c>
      <c r="C160" s="3">
        <f t="shared" si="26"/>
        <v>5435.8740747735537</v>
      </c>
      <c r="D160" s="3">
        <f t="shared" si="29"/>
        <v>799073.48899171106</v>
      </c>
      <c r="E160" s="3">
        <f t="shared" si="27"/>
        <v>3269.1810316754691</v>
      </c>
      <c r="F160" s="3">
        <f t="shared" si="30"/>
        <v>2166.6930430980847</v>
      </c>
      <c r="G160" s="3">
        <f t="shared" si="31"/>
        <v>330292.3949238988</v>
      </c>
      <c r="I160" s="3">
        <f t="shared" si="24"/>
        <v>1630986.6584489814</v>
      </c>
      <c r="J160" s="3">
        <f t="shared" si="28"/>
        <v>6502.2723924876318</v>
      </c>
      <c r="K160" s="3">
        <f t="shared" si="32"/>
        <v>757183.99013875704</v>
      </c>
      <c r="M160" s="4">
        <f t="shared" si="33"/>
        <v>1066.3983177140781</v>
      </c>
      <c r="N160" s="4">
        <f t="shared" si="34"/>
        <v>-41889.498852955447</v>
      </c>
      <c r="O160" s="4">
        <f t="shared" si="35"/>
        <v>1258804.7646721285</v>
      </c>
    </row>
    <row r="161" spans="1:15" hidden="1" x14ac:dyDescent="0.25">
      <c r="A161" s="5"/>
      <c r="B161">
        <f t="shared" si="25"/>
        <v>148</v>
      </c>
      <c r="C161" s="3">
        <f t="shared" si="26"/>
        <v>5435.8740747735537</v>
      </c>
      <c r="D161" s="3">
        <f t="shared" si="29"/>
        <v>804509.36306648457</v>
      </c>
      <c r="E161" s="3">
        <f t="shared" si="27"/>
        <v>3247.8752167516709</v>
      </c>
      <c r="F161" s="3">
        <f t="shared" si="30"/>
        <v>2187.9988580218828</v>
      </c>
      <c r="G161" s="3">
        <f t="shared" si="31"/>
        <v>328104.39606587694</v>
      </c>
      <c r="I161" s="3">
        <f t="shared" si="24"/>
        <v>1636423.2806438114</v>
      </c>
      <c r="J161" s="3">
        <f t="shared" si="28"/>
        <v>6523.9466337959257</v>
      </c>
      <c r="K161" s="3">
        <f t="shared" si="32"/>
        <v>763707.93677255302</v>
      </c>
      <c r="M161" s="4">
        <f t="shared" si="33"/>
        <v>1088.0725590223719</v>
      </c>
      <c r="N161" s="4">
        <f t="shared" si="34"/>
        <v>-40801.426293933073</v>
      </c>
      <c r="O161" s="4">
        <f t="shared" si="35"/>
        <v>1267517.4582840032</v>
      </c>
    </row>
    <row r="162" spans="1:15" hidden="1" x14ac:dyDescent="0.25">
      <c r="A162" s="5"/>
      <c r="B162">
        <f t="shared" si="25"/>
        <v>149</v>
      </c>
      <c r="C162" s="3">
        <f t="shared" si="26"/>
        <v>5435.8740747735537</v>
      </c>
      <c r="D162" s="3">
        <f t="shared" si="29"/>
        <v>809945.23714125808</v>
      </c>
      <c r="E162" s="3">
        <f t="shared" si="27"/>
        <v>3226.35989464779</v>
      </c>
      <c r="F162" s="3">
        <f t="shared" si="30"/>
        <v>2209.5141801257637</v>
      </c>
      <c r="G162" s="3">
        <f t="shared" si="31"/>
        <v>325894.88188575115</v>
      </c>
      <c r="I162" s="3">
        <f t="shared" si="24"/>
        <v>1641878.0249126239</v>
      </c>
      <c r="J162" s="3">
        <f t="shared" si="28"/>
        <v>6545.693122575246</v>
      </c>
      <c r="K162" s="3">
        <f t="shared" si="32"/>
        <v>770253.62989512831</v>
      </c>
      <c r="M162" s="4">
        <f t="shared" si="33"/>
        <v>1109.8190478016922</v>
      </c>
      <c r="N162" s="4">
        <f t="shared" si="34"/>
        <v>-39691.607246131382</v>
      </c>
      <c r="O162" s="4">
        <f t="shared" si="35"/>
        <v>1276291.535780743</v>
      </c>
    </row>
    <row r="163" spans="1:15" hidden="1" x14ac:dyDescent="0.25">
      <c r="A163" s="5"/>
      <c r="B163">
        <f t="shared" si="25"/>
        <v>150</v>
      </c>
      <c r="C163" s="3">
        <f t="shared" si="26"/>
        <v>5435.8740747735537</v>
      </c>
      <c r="D163" s="3">
        <f t="shared" si="29"/>
        <v>815381.1112160316</v>
      </c>
      <c r="E163" s="3">
        <f t="shared" si="27"/>
        <v>3204.6330052098861</v>
      </c>
      <c r="F163" s="3">
        <f t="shared" si="30"/>
        <v>2231.2410695636677</v>
      </c>
      <c r="G163" s="3">
        <f t="shared" si="31"/>
        <v>323663.64081618749</v>
      </c>
      <c r="I163" s="3">
        <f t="shared" si="24"/>
        <v>1647350.9516623332</v>
      </c>
      <c r="J163" s="3">
        <f t="shared" si="28"/>
        <v>6567.5120996504957</v>
      </c>
      <c r="K163" s="3">
        <f t="shared" si="32"/>
        <v>776821.14199477877</v>
      </c>
      <c r="M163" s="4">
        <f t="shared" si="33"/>
        <v>1131.6380248769419</v>
      </c>
      <c r="N163" s="4">
        <f t="shared" si="34"/>
        <v>-38559.96922125444</v>
      </c>
      <c r="O163" s="4">
        <f t="shared" si="35"/>
        <v>1285127.3416248928</v>
      </c>
    </row>
    <row r="164" spans="1:15" hidden="1" x14ac:dyDescent="0.25">
      <c r="A164" s="5"/>
      <c r="B164">
        <f t="shared" si="25"/>
        <v>151</v>
      </c>
      <c r="C164" s="3">
        <f t="shared" si="26"/>
        <v>5435.8740747735537</v>
      </c>
      <c r="D164" s="3">
        <f t="shared" si="29"/>
        <v>820816.98529080511</v>
      </c>
      <c r="E164" s="3">
        <f t="shared" si="27"/>
        <v>3182.6924680258435</v>
      </c>
      <c r="F164" s="3">
        <f t="shared" si="30"/>
        <v>2253.1816067477102</v>
      </c>
      <c r="G164" s="3">
        <f t="shared" si="31"/>
        <v>321410.45920943975</v>
      </c>
      <c r="I164" s="3">
        <f t="shared" si="24"/>
        <v>1652842.1215012076</v>
      </c>
      <c r="J164" s="3">
        <f t="shared" si="28"/>
        <v>6589.4038066493331</v>
      </c>
      <c r="K164" s="3">
        <f t="shared" si="32"/>
        <v>783410.54580142815</v>
      </c>
      <c r="M164" s="4">
        <f t="shared" si="33"/>
        <v>1153.5297318757794</v>
      </c>
      <c r="N164" s="4">
        <f t="shared" si="34"/>
        <v>-37406.439489378659</v>
      </c>
      <c r="O164" s="4">
        <f t="shared" si="35"/>
        <v>1294025.222802391</v>
      </c>
    </row>
    <row r="165" spans="1:15" hidden="1" x14ac:dyDescent="0.25">
      <c r="A165" s="5"/>
      <c r="B165">
        <f t="shared" si="25"/>
        <v>152</v>
      </c>
      <c r="C165" s="3">
        <f t="shared" si="26"/>
        <v>5435.8740747735537</v>
      </c>
      <c r="D165" s="3">
        <f t="shared" si="29"/>
        <v>826252.85936557862</v>
      </c>
      <c r="E165" s="3">
        <f t="shared" si="27"/>
        <v>3160.5361822261571</v>
      </c>
      <c r="F165" s="3">
        <f t="shared" si="30"/>
        <v>2275.3378925473967</v>
      </c>
      <c r="G165" s="3">
        <f t="shared" si="31"/>
        <v>319135.12131689233</v>
      </c>
      <c r="I165" s="3">
        <f t="shared" si="24"/>
        <v>1658351.5952395452</v>
      </c>
      <c r="J165" s="3">
        <f t="shared" si="28"/>
        <v>6611.3684860048306</v>
      </c>
      <c r="K165" s="3">
        <f t="shared" si="32"/>
        <v>790021.91428743303</v>
      </c>
      <c r="M165" s="4">
        <f t="shared" si="33"/>
        <v>1175.4944112312769</v>
      </c>
      <c r="N165" s="4">
        <f t="shared" si="34"/>
        <v>-36230.945078147386</v>
      </c>
      <c r="O165" s="4">
        <f t="shared" si="35"/>
        <v>1302985.5288445074</v>
      </c>
    </row>
    <row r="166" spans="1:15" hidden="1" x14ac:dyDescent="0.25">
      <c r="A166" s="5"/>
      <c r="B166">
        <f t="shared" si="25"/>
        <v>153</v>
      </c>
      <c r="C166" s="3">
        <f t="shared" si="26"/>
        <v>5435.8740747735537</v>
      </c>
      <c r="D166" s="3">
        <f t="shared" si="29"/>
        <v>831688.73344035214</v>
      </c>
      <c r="E166" s="3">
        <f t="shared" si="27"/>
        <v>3138.1620262827746</v>
      </c>
      <c r="F166" s="3">
        <f t="shared" si="30"/>
        <v>2297.7120484907791</v>
      </c>
      <c r="G166" s="3">
        <f t="shared" si="31"/>
        <v>316837.40926840156</v>
      </c>
      <c r="I166" s="3">
        <f t="shared" si="24"/>
        <v>1663879.4338903439</v>
      </c>
      <c r="J166" s="3">
        <f t="shared" si="28"/>
        <v>6633.4063809581812</v>
      </c>
      <c r="K166" s="3">
        <f t="shared" si="32"/>
        <v>796655.32066839118</v>
      </c>
      <c r="M166" s="4">
        <f t="shared" si="33"/>
        <v>1197.5323061846275</v>
      </c>
      <c r="N166" s="4">
        <f t="shared" si="34"/>
        <v>-35033.412771962758</v>
      </c>
      <c r="O166" s="4">
        <f t="shared" si="35"/>
        <v>1312008.6118499814</v>
      </c>
    </row>
    <row r="167" spans="1:15" hidden="1" x14ac:dyDescent="0.25">
      <c r="A167" s="5"/>
      <c r="B167">
        <f t="shared" si="25"/>
        <v>154</v>
      </c>
      <c r="C167" s="3">
        <f t="shared" si="26"/>
        <v>5435.8740747735537</v>
      </c>
      <c r="D167" s="3">
        <f t="shared" si="29"/>
        <v>837124.60751512565</v>
      </c>
      <c r="E167" s="3">
        <f t="shared" si="27"/>
        <v>3115.5678578059487</v>
      </c>
      <c r="F167" s="3">
        <f t="shared" si="30"/>
        <v>2320.306216967605</v>
      </c>
      <c r="G167" s="3">
        <f t="shared" si="31"/>
        <v>314517.10305143398</v>
      </c>
      <c r="I167" s="3">
        <f t="shared" si="24"/>
        <v>1669425.6986699782</v>
      </c>
      <c r="J167" s="3">
        <f t="shared" si="28"/>
        <v>6655.517735561376</v>
      </c>
      <c r="K167" s="3">
        <f t="shared" si="32"/>
        <v>803310.83840395254</v>
      </c>
      <c r="M167" s="4">
        <f t="shared" si="33"/>
        <v>1219.6436607878222</v>
      </c>
      <c r="N167" s="4">
        <f t="shared" si="34"/>
        <v>-33813.769111174937</v>
      </c>
      <c r="O167" s="4">
        <f t="shared" si="35"/>
        <v>1321094.8265073709</v>
      </c>
    </row>
    <row r="168" spans="1:15" hidden="1" x14ac:dyDescent="0.25">
      <c r="A168" s="5"/>
      <c r="B168">
        <f t="shared" si="25"/>
        <v>155</v>
      </c>
      <c r="C168" s="3">
        <f t="shared" si="26"/>
        <v>5435.8740747735537</v>
      </c>
      <c r="D168" s="3">
        <f t="shared" si="29"/>
        <v>842560.48158989917</v>
      </c>
      <c r="E168" s="3">
        <f t="shared" si="27"/>
        <v>3092.7515133391007</v>
      </c>
      <c r="F168" s="3">
        <f t="shared" si="30"/>
        <v>2343.122561434453</v>
      </c>
      <c r="G168" s="3">
        <f t="shared" si="31"/>
        <v>312173.98048999952</v>
      </c>
      <c r="I168" s="3">
        <f t="shared" si="24"/>
        <v>1674990.4509988783</v>
      </c>
      <c r="J168" s="3">
        <f t="shared" si="28"/>
        <v>6677.7027946799126</v>
      </c>
      <c r="K168" s="3">
        <f t="shared" si="32"/>
        <v>809988.54119863245</v>
      </c>
      <c r="M168" s="4">
        <f t="shared" si="33"/>
        <v>1241.8287199063589</v>
      </c>
      <c r="N168" s="4">
        <f t="shared" si="34"/>
        <v>-32571.940391268578</v>
      </c>
      <c r="O168" s="4">
        <f t="shared" si="35"/>
        <v>1330244.5301176121</v>
      </c>
    </row>
    <row r="169" spans="1:15" x14ac:dyDescent="0.25">
      <c r="A169" s="5">
        <v>13</v>
      </c>
      <c r="B169">
        <f t="shared" si="25"/>
        <v>156</v>
      </c>
      <c r="C169" s="3">
        <f t="shared" si="26"/>
        <v>5435.8740747735537</v>
      </c>
      <c r="D169" s="3">
        <f t="shared" si="29"/>
        <v>847996.35566467268</v>
      </c>
      <c r="E169" s="3">
        <f t="shared" si="27"/>
        <v>3069.7108081516617</v>
      </c>
      <c r="F169" s="3">
        <f t="shared" si="30"/>
        <v>2366.163266621892</v>
      </c>
      <c r="G169" s="3">
        <f t="shared" si="31"/>
        <v>309807.81722337764</v>
      </c>
      <c r="I169" s="3">
        <f t="shared" si="24"/>
        <v>1680573.7525022083</v>
      </c>
      <c r="J169" s="3">
        <f t="shared" si="28"/>
        <v>6699.9618039955139</v>
      </c>
      <c r="K169" s="3">
        <f t="shared" si="32"/>
        <v>816688.50300262799</v>
      </c>
      <c r="M169" s="4">
        <f t="shared" si="33"/>
        <v>1264.0877292219602</v>
      </c>
      <c r="N169" s="4">
        <f t="shared" si="34"/>
        <v>-31307.852662046618</v>
      </c>
      <c r="O169" s="4">
        <f t="shared" si="35"/>
        <v>1339458.082616786</v>
      </c>
    </row>
    <row r="170" spans="1:15" hidden="1" x14ac:dyDescent="0.25">
      <c r="A170" s="5"/>
      <c r="B170">
        <f t="shared" si="25"/>
        <v>157</v>
      </c>
      <c r="C170" s="3">
        <f t="shared" si="26"/>
        <v>5435.8740747735537</v>
      </c>
      <c r="D170" s="3">
        <f t="shared" si="29"/>
        <v>853432.22973944619</v>
      </c>
      <c r="E170" s="3">
        <f t="shared" si="27"/>
        <v>3046.4435360298799</v>
      </c>
      <c r="F170" s="3">
        <f t="shared" si="30"/>
        <v>2389.4305387436739</v>
      </c>
      <c r="G170" s="3">
        <f t="shared" si="31"/>
        <v>307418.38668463397</v>
      </c>
      <c r="I170" s="3">
        <f t="shared" si="24"/>
        <v>1686175.6650105489</v>
      </c>
      <c r="J170" s="3">
        <f t="shared" si="28"/>
        <v>6722.2950100088337</v>
      </c>
      <c r="K170" s="3">
        <f t="shared" si="32"/>
        <v>823410.79801263683</v>
      </c>
      <c r="M170" s="4">
        <f t="shared" si="33"/>
        <v>1286.42093523528</v>
      </c>
      <c r="N170" s="4">
        <f t="shared" si="34"/>
        <v>-30021.431726811337</v>
      </c>
      <c r="O170" s="4">
        <f t="shared" si="35"/>
        <v>1348735.8465991057</v>
      </c>
    </row>
    <row r="171" spans="1:15" hidden="1" x14ac:dyDescent="0.25">
      <c r="A171" s="5"/>
      <c r="B171">
        <f t="shared" si="25"/>
        <v>158</v>
      </c>
      <c r="C171" s="3">
        <f t="shared" si="26"/>
        <v>5435.8740747735537</v>
      </c>
      <c r="D171" s="3">
        <f t="shared" si="29"/>
        <v>858868.10381421971</v>
      </c>
      <c r="E171" s="3">
        <f t="shared" si="27"/>
        <v>3022.9474690655675</v>
      </c>
      <c r="F171" s="3">
        <f t="shared" si="30"/>
        <v>2412.9266057079863</v>
      </c>
      <c r="G171" s="3">
        <f t="shared" si="31"/>
        <v>305005.460078926</v>
      </c>
      <c r="I171" s="3">
        <f t="shared" si="24"/>
        <v>1691796.2505605842</v>
      </c>
      <c r="J171" s="3">
        <f t="shared" si="28"/>
        <v>6744.7026600421959</v>
      </c>
      <c r="K171" s="3">
        <f t="shared" si="32"/>
        <v>830155.50067267905</v>
      </c>
      <c r="M171" s="4">
        <f t="shared" si="33"/>
        <v>1308.8285852686422</v>
      </c>
      <c r="N171" s="4">
        <f t="shared" si="34"/>
        <v>-28712.603141542695</v>
      </c>
      <c r="O171" s="4">
        <f t="shared" si="35"/>
        <v>1358078.1873401175</v>
      </c>
    </row>
    <row r="172" spans="1:15" hidden="1" x14ac:dyDescent="0.25">
      <c r="A172" s="5"/>
      <c r="B172">
        <f t="shared" si="25"/>
        <v>159</v>
      </c>
      <c r="C172" s="3">
        <f t="shared" si="26"/>
        <v>5435.8740747735537</v>
      </c>
      <c r="D172" s="3">
        <f t="shared" si="29"/>
        <v>864303.97788899322</v>
      </c>
      <c r="E172" s="3">
        <f t="shared" si="27"/>
        <v>2999.2203574427717</v>
      </c>
      <c r="F172" s="3">
        <f t="shared" si="30"/>
        <v>2436.653717330782</v>
      </c>
      <c r="G172" s="3">
        <f t="shared" si="31"/>
        <v>302568.80636159523</v>
      </c>
      <c r="I172" s="3">
        <f t="shared" si="24"/>
        <v>1697435.5713957865</v>
      </c>
      <c r="J172" s="3">
        <f t="shared" si="28"/>
        <v>6767.1850022423369</v>
      </c>
      <c r="K172" s="3">
        <f t="shared" si="32"/>
        <v>836922.68567492138</v>
      </c>
      <c r="M172" s="4">
        <f t="shared" si="33"/>
        <v>1331.3109274687831</v>
      </c>
      <c r="N172" s="4">
        <f t="shared" si="34"/>
        <v>-27381.29221407391</v>
      </c>
      <c r="O172" s="4">
        <f t="shared" si="35"/>
        <v>1367485.4728201197</v>
      </c>
    </row>
    <row r="173" spans="1:15" hidden="1" x14ac:dyDescent="0.25">
      <c r="A173" s="5"/>
      <c r="B173">
        <f t="shared" si="25"/>
        <v>160</v>
      </c>
      <c r="C173" s="3">
        <f t="shared" si="26"/>
        <v>5435.8740747735537</v>
      </c>
      <c r="D173" s="3">
        <f t="shared" si="29"/>
        <v>869739.85196376673</v>
      </c>
      <c r="E173" s="3">
        <f t="shared" si="27"/>
        <v>2975.2599292223531</v>
      </c>
      <c r="F173" s="3">
        <f t="shared" si="30"/>
        <v>2460.6141455512006</v>
      </c>
      <c r="G173" s="3">
        <f t="shared" si="31"/>
        <v>300108.192216044</v>
      </c>
      <c r="I173" s="3">
        <f t="shared" si="24"/>
        <v>1703093.6899671059</v>
      </c>
      <c r="J173" s="3">
        <f t="shared" si="28"/>
        <v>6789.7422855831464</v>
      </c>
      <c r="K173" s="3">
        <f t="shared" si="32"/>
        <v>843712.42796050454</v>
      </c>
      <c r="M173" s="4">
        <f t="shared" si="33"/>
        <v>1353.8682108095927</v>
      </c>
      <c r="N173" s="4">
        <f t="shared" si="34"/>
        <v>-26027.424003264317</v>
      </c>
      <c r="O173" s="4">
        <f t="shared" si="35"/>
        <v>1376958.0737477997</v>
      </c>
    </row>
    <row r="174" spans="1:15" hidden="1" x14ac:dyDescent="0.25">
      <c r="A174" s="5"/>
      <c r="B174">
        <f t="shared" si="25"/>
        <v>161</v>
      </c>
      <c r="C174" s="3">
        <f t="shared" si="26"/>
        <v>5435.8740747735537</v>
      </c>
      <c r="D174" s="3">
        <f t="shared" si="29"/>
        <v>875175.72603854025</v>
      </c>
      <c r="E174" s="3">
        <f t="shared" si="27"/>
        <v>2951.0638901244324</v>
      </c>
      <c r="F174" s="3">
        <f t="shared" si="30"/>
        <v>2484.8101846491213</v>
      </c>
      <c r="G174" s="3">
        <f t="shared" si="31"/>
        <v>297623.38203139487</v>
      </c>
      <c r="I174" s="3">
        <f t="shared" si="24"/>
        <v>1708770.6689336633</v>
      </c>
      <c r="J174" s="3">
        <f t="shared" si="28"/>
        <v>6812.374759868424</v>
      </c>
      <c r="K174" s="3">
        <f t="shared" si="32"/>
        <v>850524.80272037291</v>
      </c>
      <c r="M174" s="4">
        <f t="shared" si="33"/>
        <v>1376.5006850948703</v>
      </c>
      <c r="N174" s="4">
        <f t="shared" si="34"/>
        <v>-24650.923318169447</v>
      </c>
      <c r="O174" s="4">
        <f t="shared" si="35"/>
        <v>1386496.3635841012</v>
      </c>
    </row>
    <row r="175" spans="1:15" hidden="1" x14ac:dyDescent="0.25">
      <c r="A175" s="5"/>
      <c r="B175">
        <f t="shared" si="25"/>
        <v>162</v>
      </c>
      <c r="C175" s="3">
        <f t="shared" si="26"/>
        <v>5435.8740747735537</v>
      </c>
      <c r="D175" s="3">
        <f t="shared" si="29"/>
        <v>880611.60011331376</v>
      </c>
      <c r="E175" s="3">
        <f t="shared" si="27"/>
        <v>2926.6299233087161</v>
      </c>
      <c r="F175" s="3">
        <f t="shared" si="30"/>
        <v>2509.2441514648376</v>
      </c>
      <c r="G175" s="3">
        <f t="shared" si="31"/>
        <v>295114.13787993003</v>
      </c>
      <c r="I175" s="3">
        <f t="shared" si="24"/>
        <v>1714466.5711634422</v>
      </c>
      <c r="J175" s="3">
        <f t="shared" si="28"/>
        <v>6835.0826757346531</v>
      </c>
      <c r="K175" s="3">
        <f t="shared" si="32"/>
        <v>857359.88539610757</v>
      </c>
      <c r="M175" s="4">
        <f t="shared" si="33"/>
        <v>1399.2086009610994</v>
      </c>
      <c r="N175" s="4">
        <f t="shared" si="34"/>
        <v>-23251.71471720835</v>
      </c>
      <c r="O175" s="4">
        <f t="shared" si="35"/>
        <v>1396100.7185663059</v>
      </c>
    </row>
    <row r="176" spans="1:15" hidden="1" x14ac:dyDescent="0.25">
      <c r="A176" s="5"/>
      <c r="B176">
        <f t="shared" si="25"/>
        <v>163</v>
      </c>
      <c r="C176" s="3">
        <f t="shared" si="26"/>
        <v>5435.8740747735537</v>
      </c>
      <c r="D176" s="3">
        <f t="shared" si="29"/>
        <v>886047.47418808728</v>
      </c>
      <c r="E176" s="3">
        <f t="shared" si="27"/>
        <v>2901.9556891526449</v>
      </c>
      <c r="F176" s="3">
        <f t="shared" si="30"/>
        <v>2533.9183856209088</v>
      </c>
      <c r="G176" s="3">
        <f t="shared" si="31"/>
        <v>292580.2194943091</v>
      </c>
      <c r="I176" s="3">
        <f t="shared" si="24"/>
        <v>1720181.4597339875</v>
      </c>
      <c r="J176" s="3">
        <f t="shared" si="28"/>
        <v>6857.8662846537691</v>
      </c>
      <c r="K176" s="3">
        <f t="shared" si="32"/>
        <v>864217.75168076134</v>
      </c>
      <c r="M176" s="4">
        <f t="shared" si="33"/>
        <v>1421.9922098802153</v>
      </c>
      <c r="N176" s="4">
        <f t="shared" si="34"/>
        <v>-21829.722507328133</v>
      </c>
      <c r="O176" s="4">
        <f t="shared" si="35"/>
        <v>1405771.5177323523</v>
      </c>
    </row>
    <row r="177" spans="1:15" hidden="1" x14ac:dyDescent="0.25">
      <c r="A177" s="5"/>
      <c r="B177">
        <f t="shared" si="25"/>
        <v>164</v>
      </c>
      <c r="C177" s="3">
        <f t="shared" si="26"/>
        <v>5435.8740747735537</v>
      </c>
      <c r="D177" s="3">
        <f t="shared" si="29"/>
        <v>891483.34826286079</v>
      </c>
      <c r="E177" s="3">
        <f t="shared" si="27"/>
        <v>2877.0388250273722</v>
      </c>
      <c r="F177" s="3">
        <f t="shared" si="30"/>
        <v>2558.8352497461815</v>
      </c>
      <c r="G177" s="3">
        <f t="shared" si="31"/>
        <v>290021.38424456294</v>
      </c>
      <c r="I177" s="3">
        <f t="shared" si="24"/>
        <v>1725915.3979331004</v>
      </c>
      <c r="J177" s="3">
        <f t="shared" si="28"/>
        <v>6880.7258389359504</v>
      </c>
      <c r="K177" s="3">
        <f t="shared" si="32"/>
        <v>871098.47751969728</v>
      </c>
      <c r="M177" s="4">
        <f t="shared" si="33"/>
        <v>1444.8517641623966</v>
      </c>
      <c r="N177" s="4">
        <f t="shared" si="34"/>
        <v>-20384.870743165739</v>
      </c>
      <c r="O177" s="4">
        <f t="shared" si="35"/>
        <v>1415509.1429453739</v>
      </c>
    </row>
    <row r="178" spans="1:15" hidden="1" x14ac:dyDescent="0.25">
      <c r="A178" s="5"/>
      <c r="B178">
        <f t="shared" si="25"/>
        <v>165</v>
      </c>
      <c r="C178" s="3">
        <f t="shared" si="26"/>
        <v>5435.8740747735537</v>
      </c>
      <c r="D178" s="3">
        <f t="shared" si="29"/>
        <v>896919.2223376343</v>
      </c>
      <c r="E178" s="3">
        <f t="shared" si="27"/>
        <v>2851.8769450715354</v>
      </c>
      <c r="F178" s="3">
        <f t="shared" si="30"/>
        <v>2583.9971297020184</v>
      </c>
      <c r="G178" s="3">
        <f t="shared" si="31"/>
        <v>287437.38711486093</v>
      </c>
      <c r="I178" s="3">
        <f t="shared" si="24"/>
        <v>1731668.4492595443</v>
      </c>
      <c r="J178" s="3">
        <f t="shared" si="28"/>
        <v>6903.6615917324016</v>
      </c>
      <c r="K178" s="3">
        <f t="shared" si="32"/>
        <v>878002.13911142969</v>
      </c>
      <c r="M178" s="4">
        <f t="shared" si="33"/>
        <v>1467.7875169588478</v>
      </c>
      <c r="N178" s="4">
        <f t="shared" si="34"/>
        <v>-18917.083226206891</v>
      </c>
      <c r="O178" s="4">
        <f t="shared" si="35"/>
        <v>1425313.9789184788</v>
      </c>
    </row>
    <row r="179" spans="1:15" hidden="1" x14ac:dyDescent="0.25">
      <c r="A179" s="5"/>
      <c r="B179">
        <f t="shared" si="25"/>
        <v>166</v>
      </c>
      <c r="C179" s="3">
        <f t="shared" si="26"/>
        <v>5435.8740747735537</v>
      </c>
      <c r="D179" s="3">
        <f t="shared" si="29"/>
        <v>902355.09641240782</v>
      </c>
      <c r="E179" s="3">
        <f t="shared" si="27"/>
        <v>2826.4676399627988</v>
      </c>
      <c r="F179" s="3">
        <f t="shared" si="30"/>
        <v>2609.4064348107549</v>
      </c>
      <c r="G179" s="3">
        <f t="shared" si="31"/>
        <v>284827.98068005015</v>
      </c>
      <c r="I179" s="3">
        <f t="shared" si="24"/>
        <v>1737440.6774237433</v>
      </c>
      <c r="J179" s="3">
        <f t="shared" si="28"/>
        <v>6926.6737970381773</v>
      </c>
      <c r="K179" s="3">
        <f t="shared" si="32"/>
        <v>884928.81290846784</v>
      </c>
      <c r="M179" s="4">
        <f t="shared" si="33"/>
        <v>1490.7997222646236</v>
      </c>
      <c r="N179" s="4">
        <f t="shared" si="34"/>
        <v>-17426.283503942268</v>
      </c>
      <c r="O179" s="4">
        <f t="shared" si="35"/>
        <v>1435186.4132397533</v>
      </c>
    </row>
    <row r="180" spans="1:15" hidden="1" x14ac:dyDescent="0.25">
      <c r="A180" s="5"/>
      <c r="B180">
        <f t="shared" si="25"/>
        <v>167</v>
      </c>
      <c r="C180" s="3">
        <f t="shared" si="26"/>
        <v>5435.8740747735537</v>
      </c>
      <c r="D180" s="3">
        <f t="shared" si="29"/>
        <v>907790.97048718133</v>
      </c>
      <c r="E180" s="3">
        <f t="shared" si="27"/>
        <v>2800.8084766871598</v>
      </c>
      <c r="F180" s="3">
        <f t="shared" si="30"/>
        <v>2635.0655980863939</v>
      </c>
      <c r="G180" s="3">
        <f t="shared" si="31"/>
        <v>282192.91508196376</v>
      </c>
      <c r="I180" s="3">
        <f t="shared" si="24"/>
        <v>1743232.1463484894</v>
      </c>
      <c r="J180" s="3">
        <f t="shared" si="28"/>
        <v>6949.7627096949736</v>
      </c>
      <c r="K180" s="3">
        <f t="shared" si="32"/>
        <v>891878.57561816287</v>
      </c>
      <c r="M180" s="4">
        <f t="shared" si="33"/>
        <v>1513.8886349214199</v>
      </c>
      <c r="N180" s="4">
        <f t="shared" si="34"/>
        <v>-15912.394869020849</v>
      </c>
      <c r="O180" s="4">
        <f t="shared" si="35"/>
        <v>1445126.836397507</v>
      </c>
    </row>
    <row r="181" spans="1:15" x14ac:dyDescent="0.25">
      <c r="A181" s="5">
        <v>14</v>
      </c>
      <c r="B181">
        <f t="shared" si="25"/>
        <v>168</v>
      </c>
      <c r="C181" s="3">
        <f t="shared" si="26"/>
        <v>5435.8740747735537</v>
      </c>
      <c r="D181" s="3">
        <f t="shared" si="29"/>
        <v>913226.84456195484</v>
      </c>
      <c r="E181" s="3">
        <f t="shared" si="27"/>
        <v>2774.8969983059765</v>
      </c>
      <c r="F181" s="3">
        <f t="shared" si="30"/>
        <v>2660.9770764675773</v>
      </c>
      <c r="G181" s="3">
        <f t="shared" si="31"/>
        <v>279531.93800549617</v>
      </c>
      <c r="I181" s="3">
        <f t="shared" si="24"/>
        <v>1749042.9201696506</v>
      </c>
      <c r="J181" s="3">
        <f t="shared" si="28"/>
        <v>6972.9285853939582</v>
      </c>
      <c r="K181" s="3">
        <f t="shared" si="32"/>
        <v>898851.5042035568</v>
      </c>
      <c r="M181" s="4">
        <f t="shared" si="33"/>
        <v>1537.0545106204045</v>
      </c>
      <c r="N181" s="4">
        <f t="shared" si="34"/>
        <v>-14375.340358400445</v>
      </c>
      <c r="O181" s="4">
        <f t="shared" si="35"/>
        <v>1455135.6418057559</v>
      </c>
    </row>
    <row r="182" spans="1:15" hidden="1" x14ac:dyDescent="0.25">
      <c r="A182" s="5"/>
      <c r="B182">
        <f t="shared" si="25"/>
        <v>169</v>
      </c>
      <c r="C182" s="3">
        <f t="shared" si="26"/>
        <v>5435.8740747735537</v>
      </c>
      <c r="D182" s="3">
        <f t="shared" si="29"/>
        <v>918662.71863672836</v>
      </c>
      <c r="E182" s="3">
        <f t="shared" si="27"/>
        <v>2748.7307237207119</v>
      </c>
      <c r="F182" s="3">
        <f t="shared" si="30"/>
        <v>2687.1433510528418</v>
      </c>
      <c r="G182" s="3">
        <f t="shared" si="31"/>
        <v>276844.79465444334</v>
      </c>
      <c r="I182" s="3">
        <f t="shared" si="24"/>
        <v>1754873.0632368829</v>
      </c>
      <c r="J182" s="3">
        <f t="shared" si="28"/>
        <v>6996.1716806786026</v>
      </c>
      <c r="K182" s="3">
        <f t="shared" si="32"/>
        <v>905847.67588423542</v>
      </c>
      <c r="M182" s="4">
        <f t="shared" si="33"/>
        <v>1560.2976059050488</v>
      </c>
      <c r="N182" s="4">
        <f t="shared" si="34"/>
        <v>-12815.042752495396</v>
      </c>
      <c r="O182" s="4">
        <f t="shared" si="35"/>
        <v>1465213.2258299463</v>
      </c>
    </row>
    <row r="183" spans="1:15" hidden="1" x14ac:dyDescent="0.25">
      <c r="A183" s="5"/>
      <c r="B183">
        <f t="shared" si="25"/>
        <v>170</v>
      </c>
      <c r="C183" s="3">
        <f t="shared" si="26"/>
        <v>5435.8740747735537</v>
      </c>
      <c r="D183" s="3">
        <f t="shared" si="29"/>
        <v>924098.59271150187</v>
      </c>
      <c r="E183" s="3">
        <f t="shared" si="27"/>
        <v>2722.3071474353592</v>
      </c>
      <c r="F183" s="3">
        <f t="shared" si="30"/>
        <v>2713.5669273381945</v>
      </c>
      <c r="G183" s="3">
        <f t="shared" si="31"/>
        <v>274131.22772710514</v>
      </c>
      <c r="I183" s="3">
        <f t="shared" si="24"/>
        <v>1760722.6401143398</v>
      </c>
      <c r="J183" s="3">
        <f t="shared" si="28"/>
        <v>7019.4922529475316</v>
      </c>
      <c r="K183" s="3">
        <f t="shared" si="32"/>
        <v>912867.16813718295</v>
      </c>
      <c r="M183" s="4">
        <f t="shared" si="33"/>
        <v>1583.6181781739779</v>
      </c>
      <c r="N183" s="4">
        <f t="shared" si="34"/>
        <v>-11231.424574321418</v>
      </c>
      <c r="O183" s="4">
        <f t="shared" si="35"/>
        <v>1475359.9878129158</v>
      </c>
    </row>
    <row r="184" spans="1:15" hidden="1" x14ac:dyDescent="0.25">
      <c r="A184" s="5"/>
      <c r="B184">
        <f t="shared" si="25"/>
        <v>171</v>
      </c>
      <c r="C184" s="3">
        <f t="shared" si="26"/>
        <v>5435.8740747735537</v>
      </c>
      <c r="D184" s="3">
        <f t="shared" si="29"/>
        <v>929534.46678627538</v>
      </c>
      <c r="E184" s="3">
        <f t="shared" si="27"/>
        <v>2695.6237393165338</v>
      </c>
      <c r="F184" s="3">
        <f t="shared" si="30"/>
        <v>2740.2503354570199</v>
      </c>
      <c r="G184" s="3">
        <f t="shared" si="31"/>
        <v>271390.97739164811</v>
      </c>
      <c r="I184" s="3">
        <f t="shared" si="24"/>
        <v>1766591.7155813877</v>
      </c>
      <c r="J184" s="3">
        <f t="shared" si="28"/>
        <v>7042.8905604573592</v>
      </c>
      <c r="K184" s="3">
        <f t="shared" si="32"/>
        <v>919910.05869764031</v>
      </c>
      <c r="M184" s="4">
        <f t="shared" si="33"/>
        <v>1607.0164856838055</v>
      </c>
      <c r="N184" s="4">
        <f t="shared" si="34"/>
        <v>-9624.4080886376123</v>
      </c>
      <c r="O184" s="4">
        <f t="shared" si="35"/>
        <v>1485576.3301011047</v>
      </c>
    </row>
    <row r="185" spans="1:15" hidden="1" x14ac:dyDescent="0.25">
      <c r="A185" s="5"/>
      <c r="B185">
        <f t="shared" si="25"/>
        <v>172</v>
      </c>
      <c r="C185" s="3">
        <f t="shared" si="26"/>
        <v>5435.8740747735537</v>
      </c>
      <c r="D185" s="3">
        <f t="shared" si="29"/>
        <v>934970.3408610489</v>
      </c>
      <c r="E185" s="3">
        <f t="shared" si="27"/>
        <v>2668.6779443512064</v>
      </c>
      <c r="F185" s="3">
        <f t="shared" si="30"/>
        <v>2767.1961304223473</v>
      </c>
      <c r="G185" s="3">
        <f t="shared" si="31"/>
        <v>268623.78126122575</v>
      </c>
      <c r="I185" s="3">
        <f t="shared" si="24"/>
        <v>1772480.3546333255</v>
      </c>
      <c r="J185" s="3">
        <f t="shared" si="28"/>
        <v>7066.3668623255508</v>
      </c>
      <c r="K185" s="3">
        <f t="shared" si="32"/>
        <v>926976.42555996589</v>
      </c>
      <c r="M185" s="4">
        <f t="shared" si="33"/>
        <v>1630.492787551997</v>
      </c>
      <c r="N185" s="4">
        <f t="shared" si="34"/>
        <v>-7993.9153010856153</v>
      </c>
      <c r="O185" s="4">
        <f t="shared" si="35"/>
        <v>1495862.6580710164</v>
      </c>
    </row>
    <row r="186" spans="1:15" hidden="1" x14ac:dyDescent="0.25">
      <c r="A186" s="5"/>
      <c r="B186">
        <f t="shared" si="25"/>
        <v>173</v>
      </c>
      <c r="C186" s="3">
        <f t="shared" si="26"/>
        <v>5435.8740747735537</v>
      </c>
      <c r="D186" s="3">
        <f t="shared" si="29"/>
        <v>940406.21493582241</v>
      </c>
      <c r="E186" s="3">
        <f t="shared" si="27"/>
        <v>2641.4671824020529</v>
      </c>
      <c r="F186" s="3">
        <f t="shared" si="30"/>
        <v>2794.4068923715008</v>
      </c>
      <c r="G186" s="3">
        <f t="shared" si="31"/>
        <v>265829.37436885427</v>
      </c>
      <c r="I186" s="3">
        <f t="shared" si="24"/>
        <v>1778388.6224821033</v>
      </c>
      <c r="J186" s="3">
        <f t="shared" si="28"/>
        <v>7089.9214185333021</v>
      </c>
      <c r="K186" s="3">
        <f t="shared" si="32"/>
        <v>934066.3469784992</v>
      </c>
      <c r="M186" s="4">
        <f t="shared" si="33"/>
        <v>1654.0473437597484</v>
      </c>
      <c r="N186" s="4">
        <f t="shared" si="34"/>
        <v>-6339.8679573258669</v>
      </c>
      <c r="O186" s="4">
        <f t="shared" si="35"/>
        <v>1506219.3801559256</v>
      </c>
    </row>
    <row r="187" spans="1:15" hidden="1" x14ac:dyDescent="0.25">
      <c r="A187" s="5"/>
      <c r="B187">
        <f t="shared" si="25"/>
        <v>174</v>
      </c>
      <c r="C187" s="3">
        <f t="shared" si="26"/>
        <v>5435.8740747735537</v>
      </c>
      <c r="D187" s="3">
        <f t="shared" si="29"/>
        <v>945842.08901059593</v>
      </c>
      <c r="E187" s="3">
        <f t="shared" si="27"/>
        <v>2613.9888479604001</v>
      </c>
      <c r="F187" s="3">
        <f t="shared" si="30"/>
        <v>2821.8852268131536</v>
      </c>
      <c r="G187" s="3">
        <f t="shared" si="31"/>
        <v>263007.48914204113</v>
      </c>
      <c r="I187" s="3">
        <f t="shared" si="24"/>
        <v>1784316.5845570439</v>
      </c>
      <c r="J187" s="3">
        <f t="shared" si="28"/>
        <v>7113.5544899284132</v>
      </c>
      <c r="K187" s="3">
        <f t="shared" si="32"/>
        <v>941179.90146842762</v>
      </c>
      <c r="M187" s="4">
        <f t="shared" si="33"/>
        <v>1677.6804151548595</v>
      </c>
      <c r="N187" s="4">
        <f t="shared" si="34"/>
        <v>-4662.1875421710074</v>
      </c>
      <c r="O187" s="4">
        <f t="shared" si="35"/>
        <v>1516646.9078728347</v>
      </c>
    </row>
    <row r="188" spans="1:15" hidden="1" x14ac:dyDescent="0.25">
      <c r="A188" s="5"/>
      <c r="B188">
        <f t="shared" si="25"/>
        <v>175</v>
      </c>
      <c r="C188" s="3">
        <f t="shared" si="26"/>
        <v>5435.8740747735537</v>
      </c>
      <c r="D188" s="3">
        <f t="shared" si="29"/>
        <v>951277.96308536944</v>
      </c>
      <c r="E188" s="3">
        <f t="shared" si="27"/>
        <v>2586.2403098967375</v>
      </c>
      <c r="F188" s="3">
        <f t="shared" si="30"/>
        <v>2849.6337648768163</v>
      </c>
      <c r="G188" s="3">
        <f t="shared" si="31"/>
        <v>260157.85537716432</v>
      </c>
      <c r="I188" s="3">
        <f t="shared" si="24"/>
        <v>1790264.3065055679</v>
      </c>
      <c r="J188" s="3">
        <f t="shared" si="28"/>
        <v>7137.2663382281753</v>
      </c>
      <c r="K188" s="3">
        <f t="shared" si="32"/>
        <v>948317.16780665575</v>
      </c>
      <c r="M188" s="4">
        <f t="shared" si="33"/>
        <v>1701.3922634546216</v>
      </c>
      <c r="N188" s="4">
        <f t="shared" si="34"/>
        <v>-2960.7952787163858</v>
      </c>
      <c r="O188" s="4">
        <f t="shared" si="35"/>
        <v>1527145.6558496899</v>
      </c>
    </row>
    <row r="189" spans="1:15" hidden="1" x14ac:dyDescent="0.25">
      <c r="A189" s="5"/>
      <c r="B189">
        <f t="shared" si="25"/>
        <v>176</v>
      </c>
      <c r="C189" s="3">
        <f t="shared" si="26"/>
        <v>5435.8740747735537</v>
      </c>
      <c r="D189" s="3">
        <f t="shared" si="29"/>
        <v>956713.83716014295</v>
      </c>
      <c r="E189" s="3">
        <f t="shared" si="27"/>
        <v>2558.2189112087822</v>
      </c>
      <c r="F189" s="3">
        <f t="shared" si="30"/>
        <v>2877.6551635647716</v>
      </c>
      <c r="G189" s="3">
        <f t="shared" si="31"/>
        <v>257280.20021359954</v>
      </c>
      <c r="I189" s="3">
        <f t="shared" si="24"/>
        <v>1796231.8541939198</v>
      </c>
      <c r="J189" s="3">
        <f t="shared" si="28"/>
        <v>7161.0572260222716</v>
      </c>
      <c r="K189" s="3">
        <f t="shared" si="32"/>
        <v>955478.22503267799</v>
      </c>
      <c r="M189" s="4">
        <f t="shared" si="33"/>
        <v>1725.1831512487179</v>
      </c>
      <c r="N189" s="4">
        <f t="shared" si="34"/>
        <v>-1235.612127467668</v>
      </c>
      <c r="O189" s="4">
        <f t="shared" si="35"/>
        <v>1537716.0418528551</v>
      </c>
    </row>
    <row r="190" spans="1:15" hidden="1" x14ac:dyDescent="0.25">
      <c r="A190" s="5"/>
      <c r="B190">
        <f t="shared" si="25"/>
        <v>177</v>
      </c>
      <c r="C190" s="3">
        <f t="shared" si="26"/>
        <v>5435.8740747735537</v>
      </c>
      <c r="D190" s="3">
        <f t="shared" si="29"/>
        <v>962149.71123491647</v>
      </c>
      <c r="E190" s="3">
        <f t="shared" si="27"/>
        <v>2529.921968767062</v>
      </c>
      <c r="F190" s="3">
        <f t="shared" si="30"/>
        <v>2905.9521060064917</v>
      </c>
      <c r="G190" s="3">
        <f t="shared" si="31"/>
        <v>254374.24810759304</v>
      </c>
      <c r="I190" s="3">
        <f t="shared" si="24"/>
        <v>1802219.2937078997</v>
      </c>
      <c r="J190" s="3">
        <f t="shared" si="28"/>
        <v>7184.9274167756794</v>
      </c>
      <c r="K190" s="3">
        <f t="shared" si="32"/>
        <v>962663.15244945372</v>
      </c>
      <c r="M190" s="4">
        <f t="shared" si="33"/>
        <v>1749.0533420021256</v>
      </c>
      <c r="N190" s="4">
        <f t="shared" si="34"/>
        <v>513.44121453445769</v>
      </c>
      <c r="O190" s="4">
        <f t="shared" si="35"/>
        <v>1548358.486814844</v>
      </c>
    </row>
    <row r="191" spans="1:15" hidden="1" x14ac:dyDescent="0.25">
      <c r="A191" s="5"/>
      <c r="B191">
        <f t="shared" si="25"/>
        <v>178</v>
      </c>
      <c r="C191" s="3">
        <f t="shared" si="26"/>
        <v>5435.8740747735537</v>
      </c>
      <c r="D191" s="3">
        <f t="shared" si="29"/>
        <v>967585.58530968998</v>
      </c>
      <c r="E191" s="3">
        <f t="shared" si="27"/>
        <v>2501.3467730579982</v>
      </c>
      <c r="F191" s="3">
        <f t="shared" si="30"/>
        <v>2934.5273017155555</v>
      </c>
      <c r="G191" s="3">
        <f t="shared" si="31"/>
        <v>251439.7208058775</v>
      </c>
      <c r="I191" s="3">
        <f t="shared" si="24"/>
        <v>1808226.691353593</v>
      </c>
      <c r="J191" s="3">
        <f t="shared" si="28"/>
        <v>7208.8771748315994</v>
      </c>
      <c r="K191" s="3">
        <f t="shared" si="32"/>
        <v>969872.02962428529</v>
      </c>
      <c r="M191" s="4">
        <f t="shared" si="33"/>
        <v>1773.0031000580457</v>
      </c>
      <c r="N191" s="4">
        <f t="shared" si="34"/>
        <v>2286.4443145925034</v>
      </c>
      <c r="O191" s="4">
        <f t="shared" si="35"/>
        <v>1559073.414862311</v>
      </c>
    </row>
    <row r="192" spans="1:15" hidden="1" x14ac:dyDescent="0.25">
      <c r="A192" s="5"/>
      <c r="B192">
        <f t="shared" si="25"/>
        <v>179</v>
      </c>
      <c r="C192" s="3">
        <f t="shared" si="26"/>
        <v>5435.8740747735537</v>
      </c>
      <c r="D192" s="3">
        <f t="shared" si="29"/>
        <v>973021.45938446349</v>
      </c>
      <c r="E192" s="3">
        <f t="shared" si="27"/>
        <v>2472.490587924462</v>
      </c>
      <c r="F192" s="3">
        <f t="shared" si="30"/>
        <v>2963.3834868490917</v>
      </c>
      <c r="G192" s="3">
        <f t="shared" si="31"/>
        <v>248476.33731902842</v>
      </c>
      <c r="I192" s="3">
        <f t="shared" si="24"/>
        <v>1814254.1136581053</v>
      </c>
      <c r="J192" s="3">
        <f t="shared" si="28"/>
        <v>7232.9067654143719</v>
      </c>
      <c r="K192" s="3">
        <f t="shared" si="32"/>
        <v>977104.93638969969</v>
      </c>
      <c r="M192" s="4">
        <f t="shared" si="33"/>
        <v>1797.0326906408181</v>
      </c>
      <c r="N192" s="4">
        <f t="shared" si="34"/>
        <v>4083.4770052333215</v>
      </c>
      <c r="O192" s="4">
        <f t="shared" si="35"/>
        <v>1569861.253344313</v>
      </c>
    </row>
    <row r="193" spans="1:15" x14ac:dyDescent="0.25">
      <c r="A193" s="5">
        <v>15</v>
      </c>
      <c r="B193">
        <f t="shared" si="25"/>
        <v>180</v>
      </c>
      <c r="C193" s="3">
        <f t="shared" si="26"/>
        <v>5435.8740747735537</v>
      </c>
      <c r="D193" s="3">
        <f t="shared" si="29"/>
        <v>978457.33345923701</v>
      </c>
      <c r="E193" s="3">
        <f t="shared" si="27"/>
        <v>2443.3506503037793</v>
      </c>
      <c r="F193" s="3">
        <f t="shared" si="30"/>
        <v>2992.5234244697745</v>
      </c>
      <c r="G193" s="3">
        <f t="shared" si="31"/>
        <v>245483.81389455864</v>
      </c>
      <c r="I193" s="3">
        <f t="shared" si="24"/>
        <v>1820301.6273702988</v>
      </c>
      <c r="J193" s="3">
        <f t="shared" si="28"/>
        <v>7257.0164546324213</v>
      </c>
      <c r="K193" s="3">
        <f t="shared" si="32"/>
        <v>984361.95284433209</v>
      </c>
      <c r="M193" s="4">
        <f t="shared" si="33"/>
        <v>1821.1423798588676</v>
      </c>
      <c r="N193" s="4">
        <f t="shared" si="34"/>
        <v>5904.6193850921891</v>
      </c>
      <c r="O193" s="4">
        <f t="shared" si="35"/>
        <v>1580722.432860835</v>
      </c>
    </row>
    <row r="194" spans="1:15" hidden="1" x14ac:dyDescent="0.25">
      <c r="A194" s="5"/>
      <c r="B194">
        <f t="shared" si="25"/>
        <v>181</v>
      </c>
      <c r="C194" s="3">
        <f t="shared" si="26"/>
        <v>5435.8740747735537</v>
      </c>
      <c r="D194" s="3">
        <f t="shared" si="29"/>
        <v>983893.20753401052</v>
      </c>
      <c r="E194" s="3">
        <f t="shared" si="27"/>
        <v>2413.9241699631598</v>
      </c>
      <c r="F194" s="3">
        <f t="shared" si="30"/>
        <v>3021.9499048103939</v>
      </c>
      <c r="G194" s="3">
        <f t="shared" si="31"/>
        <v>242461.86398974824</v>
      </c>
      <c r="I194" s="3">
        <f t="shared" si="24"/>
        <v>1826369.2994615333</v>
      </c>
      <c r="J194" s="3">
        <f t="shared" si="28"/>
        <v>7281.2065094811951</v>
      </c>
      <c r="K194" s="3">
        <f t="shared" si="32"/>
        <v>991643.15935381327</v>
      </c>
      <c r="M194" s="4">
        <f t="shared" si="33"/>
        <v>1845.3324347076414</v>
      </c>
      <c r="N194" s="4">
        <f t="shared" si="34"/>
        <v>7749.9518197998304</v>
      </c>
      <c r="O194" s="4">
        <f t="shared" si="35"/>
        <v>1591657.3872915879</v>
      </c>
    </row>
    <row r="195" spans="1:15" hidden="1" x14ac:dyDescent="0.25">
      <c r="A195" s="5"/>
      <c r="B195">
        <f t="shared" si="25"/>
        <v>182</v>
      </c>
      <c r="C195" s="3">
        <f t="shared" si="26"/>
        <v>5435.8740747735537</v>
      </c>
      <c r="D195" s="3">
        <f t="shared" si="29"/>
        <v>989329.08160878404</v>
      </c>
      <c r="E195" s="3">
        <f t="shared" si="27"/>
        <v>2384.2083292325242</v>
      </c>
      <c r="F195" s="3">
        <f t="shared" si="30"/>
        <v>3051.6657455410295</v>
      </c>
      <c r="G195" s="3">
        <f t="shared" si="31"/>
        <v>239410.19824420722</v>
      </c>
      <c r="I195" s="3">
        <f t="shared" si="24"/>
        <v>1832457.1971264053</v>
      </c>
      <c r="J195" s="3">
        <f t="shared" si="28"/>
        <v>7305.4771978461331</v>
      </c>
      <c r="K195" s="3">
        <f t="shared" si="32"/>
        <v>998948.63655165944</v>
      </c>
      <c r="M195" s="4">
        <f t="shared" si="33"/>
        <v>1869.6031230725794</v>
      </c>
      <c r="N195" s="4">
        <f t="shared" si="34"/>
        <v>9619.5549428724098</v>
      </c>
      <c r="O195" s="4">
        <f t="shared" si="35"/>
        <v>1602666.5538250734</v>
      </c>
    </row>
    <row r="196" spans="1:15" hidden="1" x14ac:dyDescent="0.25">
      <c r="A196" s="5"/>
      <c r="B196">
        <f t="shared" si="25"/>
        <v>183</v>
      </c>
      <c r="C196" s="3">
        <f t="shared" si="26"/>
        <v>5435.8740747735537</v>
      </c>
      <c r="D196" s="3">
        <f t="shared" si="29"/>
        <v>994764.95568355755</v>
      </c>
      <c r="E196" s="3">
        <f t="shared" si="27"/>
        <v>2354.2002827347042</v>
      </c>
      <c r="F196" s="3">
        <f t="shared" si="30"/>
        <v>3081.6737920388496</v>
      </c>
      <c r="G196" s="3">
        <f t="shared" si="31"/>
        <v>236328.52445216838</v>
      </c>
      <c r="I196" s="3">
        <f t="shared" si="24"/>
        <v>1838565.3877834936</v>
      </c>
      <c r="J196" s="3">
        <f t="shared" si="28"/>
        <v>7329.8287885056216</v>
      </c>
      <c r="K196" s="3">
        <f t="shared" si="32"/>
        <v>1006278.4653401651</v>
      </c>
      <c r="M196" s="4">
        <f t="shared" si="33"/>
        <v>1893.9547137320678</v>
      </c>
      <c r="N196" s="4">
        <f t="shared" si="34"/>
        <v>11513.509656604478</v>
      </c>
      <c r="O196" s="4">
        <f t="shared" si="35"/>
        <v>1613750.3729879328</v>
      </c>
    </row>
    <row r="197" spans="1:15" hidden="1" x14ac:dyDescent="0.25">
      <c r="A197" s="5"/>
      <c r="B197">
        <f t="shared" si="25"/>
        <v>184</v>
      </c>
      <c r="C197" s="3">
        <f t="shared" si="26"/>
        <v>5435.8740747735537</v>
      </c>
      <c r="D197" s="3">
        <f t="shared" si="29"/>
        <v>1000200.8297583311</v>
      </c>
      <c r="E197" s="3">
        <f t="shared" si="27"/>
        <v>2323.8971571129891</v>
      </c>
      <c r="F197" s="3">
        <f t="shared" si="30"/>
        <v>3111.9769176605646</v>
      </c>
      <c r="G197" s="3">
        <f t="shared" si="31"/>
        <v>233216.54753450782</v>
      </c>
      <c r="I197" s="3">
        <f t="shared" si="24"/>
        <v>1844693.9390761051</v>
      </c>
      <c r="J197" s="3">
        <f t="shared" si="28"/>
        <v>7354.2615511339745</v>
      </c>
      <c r="K197" s="3">
        <f t="shared" si="32"/>
        <v>1013632.726891299</v>
      </c>
      <c r="M197" s="4">
        <f t="shared" si="33"/>
        <v>1918.3874763604208</v>
      </c>
      <c r="N197" s="4">
        <f t="shared" si="34"/>
        <v>13431.897132964899</v>
      </c>
      <c r="O197" s="4">
        <f t="shared" si="35"/>
        <v>1624909.288674565</v>
      </c>
    </row>
    <row r="198" spans="1:15" hidden="1" x14ac:dyDescent="0.25">
      <c r="A198" s="5"/>
      <c r="B198">
        <f t="shared" si="25"/>
        <v>185</v>
      </c>
      <c r="C198" s="3">
        <f t="shared" si="26"/>
        <v>5435.8740747735537</v>
      </c>
      <c r="D198" s="3">
        <f t="shared" si="29"/>
        <v>1005636.7038331046</v>
      </c>
      <c r="E198" s="3">
        <f t="shared" si="27"/>
        <v>2293.2960507559933</v>
      </c>
      <c r="F198" s="3">
        <f t="shared" si="30"/>
        <v>3142.5780240175604</v>
      </c>
      <c r="G198" s="3">
        <f t="shared" si="31"/>
        <v>230073.96951049025</v>
      </c>
      <c r="I198" s="3">
        <f t="shared" si="24"/>
        <v>1850842.9188730256</v>
      </c>
      <c r="J198" s="3">
        <f t="shared" si="28"/>
        <v>7378.7757563044206</v>
      </c>
      <c r="K198" s="3">
        <f t="shared" si="32"/>
        <v>1021011.5026476034</v>
      </c>
      <c r="M198" s="4">
        <f t="shared" si="33"/>
        <v>1942.9016815308669</v>
      </c>
      <c r="N198" s="4">
        <f t="shared" si="34"/>
        <v>15374.798814495767</v>
      </c>
      <c r="O198" s="4">
        <f t="shared" si="35"/>
        <v>1636143.7481770343</v>
      </c>
    </row>
    <row r="199" spans="1:15" hidden="1" x14ac:dyDescent="0.25">
      <c r="A199" s="5"/>
      <c r="B199">
        <f t="shared" si="25"/>
        <v>186</v>
      </c>
      <c r="C199" s="3">
        <f t="shared" si="26"/>
        <v>5435.8740747735537</v>
      </c>
      <c r="D199" s="3">
        <f t="shared" si="29"/>
        <v>1011072.5779078781</v>
      </c>
      <c r="E199" s="3">
        <f t="shared" si="27"/>
        <v>2262.3940335198208</v>
      </c>
      <c r="F199" s="3">
        <f t="shared" si="30"/>
        <v>3173.4800412537329</v>
      </c>
      <c r="G199" s="3">
        <f t="shared" si="31"/>
        <v>226900.48946923652</v>
      </c>
      <c r="I199" s="3">
        <f t="shared" si="24"/>
        <v>1857012.3952692691</v>
      </c>
      <c r="J199" s="3">
        <f t="shared" si="28"/>
        <v>7403.3716754921024</v>
      </c>
      <c r="K199" s="3">
        <f t="shared" si="32"/>
        <v>1028414.8743230955</v>
      </c>
      <c r="M199" s="4">
        <f t="shared" si="33"/>
        <v>1967.4976007185487</v>
      </c>
      <c r="N199" s="4">
        <f t="shared" si="34"/>
        <v>17342.296415214318</v>
      </c>
      <c r="O199" s="4">
        <f t="shared" si="35"/>
        <v>1647454.2022152501</v>
      </c>
    </row>
    <row r="200" spans="1:15" hidden="1" x14ac:dyDescent="0.25">
      <c r="A200" s="5"/>
      <c r="B200">
        <f t="shared" si="25"/>
        <v>187</v>
      </c>
      <c r="C200" s="3">
        <f t="shared" si="26"/>
        <v>5435.8740747735537</v>
      </c>
      <c r="D200" s="3">
        <f t="shared" si="29"/>
        <v>1016508.4519826516</v>
      </c>
      <c r="E200" s="3">
        <f t="shared" si="27"/>
        <v>2231.1881464474923</v>
      </c>
      <c r="F200" s="3">
        <f t="shared" si="30"/>
        <v>3204.6859283260615</v>
      </c>
      <c r="G200" s="3">
        <f t="shared" si="31"/>
        <v>223695.80354091045</v>
      </c>
      <c r="I200" s="3">
        <f t="shared" si="24"/>
        <v>1863202.4365868336</v>
      </c>
      <c r="J200" s="3">
        <f t="shared" si="28"/>
        <v>7428.0495810770763</v>
      </c>
      <c r="K200" s="3">
        <f t="shared" si="32"/>
        <v>1035842.9239041726</v>
      </c>
      <c r="M200" s="4">
        <f t="shared" si="33"/>
        <v>1992.1755063035225</v>
      </c>
      <c r="N200" s="4">
        <f t="shared" si="34"/>
        <v>19334.471921517841</v>
      </c>
      <c r="O200" s="4">
        <f t="shared" si="35"/>
        <v>1658841.1049674444</v>
      </c>
    </row>
    <row r="201" spans="1:15" hidden="1" x14ac:dyDescent="0.25">
      <c r="A201" s="5"/>
      <c r="B201">
        <f t="shared" si="25"/>
        <v>188</v>
      </c>
      <c r="C201" s="3">
        <f t="shared" si="26"/>
        <v>5435.8740747735537</v>
      </c>
      <c r="D201" s="3">
        <f t="shared" si="29"/>
        <v>1021944.3260574251</v>
      </c>
      <c r="E201" s="3">
        <f t="shared" si="27"/>
        <v>2199.6754014856192</v>
      </c>
      <c r="F201" s="3">
        <f t="shared" si="30"/>
        <v>3236.1986732879345</v>
      </c>
      <c r="G201" s="3">
        <f t="shared" si="31"/>
        <v>220459.60486762252</v>
      </c>
      <c r="I201" s="3">
        <f t="shared" si="24"/>
        <v>1869413.1113754567</v>
      </c>
      <c r="J201" s="3">
        <f t="shared" si="28"/>
        <v>7452.8097463473341</v>
      </c>
      <c r="K201" s="3">
        <f t="shared" si="32"/>
        <v>1043295.73365052</v>
      </c>
      <c r="M201" s="4">
        <f t="shared" si="33"/>
        <v>2016.9356715737804</v>
      </c>
      <c r="N201" s="4">
        <f t="shared" si="34"/>
        <v>21351.407593091622</v>
      </c>
      <c r="O201" s="4">
        <f t="shared" si="35"/>
        <v>1670304.9141009287</v>
      </c>
    </row>
    <row r="202" spans="1:15" hidden="1" x14ac:dyDescent="0.25">
      <c r="A202" s="5"/>
      <c r="B202">
        <f t="shared" si="25"/>
        <v>189</v>
      </c>
      <c r="C202" s="3">
        <f t="shared" si="26"/>
        <v>5435.8740747735537</v>
      </c>
      <c r="D202" s="3">
        <f t="shared" si="29"/>
        <v>1027380.2001321986</v>
      </c>
      <c r="E202" s="3">
        <f t="shared" si="27"/>
        <v>2167.8527811982881</v>
      </c>
      <c r="F202" s="3">
        <f t="shared" si="30"/>
        <v>3268.0212935752656</v>
      </c>
      <c r="G202" s="3">
        <f t="shared" si="31"/>
        <v>217191.58357404725</v>
      </c>
      <c r="I202" s="3">
        <f t="shared" si="24"/>
        <v>1875644.4884133744</v>
      </c>
      <c r="J202" s="3">
        <f t="shared" si="28"/>
        <v>7477.6524455018271</v>
      </c>
      <c r="K202" s="3">
        <f t="shared" si="32"/>
        <v>1050773.3860960219</v>
      </c>
      <c r="M202" s="4">
        <f t="shared" si="33"/>
        <v>2041.7783707282733</v>
      </c>
      <c r="N202" s="4">
        <f t="shared" si="34"/>
        <v>23393.185963819895</v>
      </c>
      <c r="O202" s="4">
        <f t="shared" si="35"/>
        <v>1681846.0908031501</v>
      </c>
    </row>
    <row r="203" spans="1:15" hidden="1" x14ac:dyDescent="0.25">
      <c r="A203" s="5"/>
      <c r="B203">
        <f t="shared" si="25"/>
        <v>190</v>
      </c>
      <c r="C203" s="3">
        <f t="shared" si="26"/>
        <v>5435.8740747735537</v>
      </c>
      <c r="D203" s="3">
        <f t="shared" si="29"/>
        <v>1032816.0742069721</v>
      </c>
      <c r="E203" s="3">
        <f t="shared" si="27"/>
        <v>2135.7172384781311</v>
      </c>
      <c r="F203" s="3">
        <f t="shared" si="30"/>
        <v>3300.1568362954226</v>
      </c>
      <c r="G203" s="3">
        <f t="shared" si="31"/>
        <v>213891.42673775184</v>
      </c>
      <c r="I203" s="3">
        <f t="shared" si="24"/>
        <v>1881896.6367080861</v>
      </c>
      <c r="J203" s="3">
        <f t="shared" si="28"/>
        <v>7502.5779536534974</v>
      </c>
      <c r="K203" s="3">
        <f t="shared" si="32"/>
        <v>1058275.9640496753</v>
      </c>
      <c r="M203" s="4">
        <f t="shared" si="33"/>
        <v>2066.7038788799437</v>
      </c>
      <c r="N203" s="4">
        <f t="shared" si="34"/>
        <v>25459.889842699838</v>
      </c>
      <c r="O203" s="4">
        <f t="shared" si="35"/>
        <v>1693465.0998130376</v>
      </c>
    </row>
    <row r="204" spans="1:15" hidden="1" x14ac:dyDescent="0.25">
      <c r="A204" s="5"/>
      <c r="B204">
        <f t="shared" si="25"/>
        <v>191</v>
      </c>
      <c r="C204" s="3">
        <f t="shared" si="26"/>
        <v>5435.8740747735537</v>
      </c>
      <c r="D204" s="3">
        <f t="shared" si="29"/>
        <v>1038251.9482817457</v>
      </c>
      <c r="E204" s="3">
        <f t="shared" si="27"/>
        <v>2103.2656962545598</v>
      </c>
      <c r="F204" s="3">
        <f t="shared" si="30"/>
        <v>3332.608378518994</v>
      </c>
      <c r="G204" s="3">
        <f t="shared" si="31"/>
        <v>210558.81835923286</v>
      </c>
      <c r="I204" s="3">
        <f t="shared" si="24"/>
        <v>1888169.6254971137</v>
      </c>
      <c r="J204" s="3">
        <f t="shared" si="28"/>
        <v>7527.5865468323445</v>
      </c>
      <c r="K204" s="3">
        <f t="shared" si="32"/>
        <v>1065803.5505965075</v>
      </c>
      <c r="M204" s="4">
        <f t="shared" si="33"/>
        <v>2091.7124720587908</v>
      </c>
      <c r="N204" s="4">
        <f t="shared" si="34"/>
        <v>27551.602314758631</v>
      </c>
      <c r="O204" s="4">
        <f t="shared" si="35"/>
        <v>1705162.409452643</v>
      </c>
    </row>
    <row r="205" spans="1:15" x14ac:dyDescent="0.25">
      <c r="A205" s="5">
        <v>16</v>
      </c>
      <c r="B205">
        <f t="shared" si="25"/>
        <v>192</v>
      </c>
      <c r="C205" s="3">
        <f t="shared" si="26"/>
        <v>5435.8740747735537</v>
      </c>
      <c r="D205" s="3">
        <f t="shared" si="29"/>
        <v>1043687.8223565192</v>
      </c>
      <c r="E205" s="3">
        <f t="shared" si="27"/>
        <v>2070.4950471991228</v>
      </c>
      <c r="F205" s="3">
        <f t="shared" si="30"/>
        <v>3365.3790275744309</v>
      </c>
      <c r="G205" s="3">
        <f t="shared" si="31"/>
        <v>207193.43933165842</v>
      </c>
      <c r="I205" s="3">
        <f t="shared" ref="I205:I253" si="36">$C$3*(1+$H$3/12)^B205</f>
        <v>1894463.5242487707</v>
      </c>
      <c r="J205" s="3">
        <f t="shared" si="28"/>
        <v>7552.6785019884546</v>
      </c>
      <c r="K205" s="3">
        <f t="shared" si="32"/>
        <v>1073356.229098496</v>
      </c>
      <c r="M205" s="4">
        <f t="shared" si="33"/>
        <v>2116.8044272149009</v>
      </c>
      <c r="N205" s="4">
        <f t="shared" si="34"/>
        <v>29668.406741973533</v>
      </c>
      <c r="O205" s="4">
        <f t="shared" si="35"/>
        <v>1716938.491659089</v>
      </c>
    </row>
    <row r="206" spans="1:15" hidden="1" x14ac:dyDescent="0.25">
      <c r="A206" s="5"/>
      <c r="B206">
        <f t="shared" ref="B206:B253" si="37">IF(B205&lt;&gt;$C$7*12,B205+1,"")</f>
        <v>193</v>
      </c>
      <c r="C206" s="3">
        <f t="shared" ref="C206:C253" si="38">$C$8</f>
        <v>5435.8740747735537</v>
      </c>
      <c r="D206" s="3">
        <f t="shared" si="29"/>
        <v>1049123.6964312927</v>
      </c>
      <c r="E206" s="3">
        <f t="shared" ref="E206:E253" si="39">G205*$C$6/12</f>
        <v>2037.4021534279743</v>
      </c>
      <c r="F206" s="3">
        <f t="shared" si="30"/>
        <v>3398.4719213455792</v>
      </c>
      <c r="G206" s="3">
        <f t="shared" si="31"/>
        <v>203794.96741031285</v>
      </c>
      <c r="I206" s="3">
        <f t="shared" si="36"/>
        <v>1900778.4026629333</v>
      </c>
      <c r="J206" s="3">
        <f t="shared" ref="J206:J253" si="40">$H$4*I205</f>
        <v>7577.8540969950827</v>
      </c>
      <c r="K206" s="3">
        <f t="shared" si="32"/>
        <v>1080934.083195491</v>
      </c>
      <c r="M206" s="4">
        <f t="shared" si="33"/>
        <v>2141.980022221529</v>
      </c>
      <c r="N206" s="4">
        <f t="shared" si="34"/>
        <v>31810.386764195064</v>
      </c>
      <c r="O206" s="4">
        <f t="shared" si="35"/>
        <v>1728793.8220168189</v>
      </c>
    </row>
    <row r="207" spans="1:15" hidden="1" x14ac:dyDescent="0.25">
      <c r="A207" s="5"/>
      <c r="B207">
        <f t="shared" si="37"/>
        <v>194</v>
      </c>
      <c r="C207" s="3">
        <f t="shared" si="38"/>
        <v>5435.8740747735537</v>
      </c>
      <c r="D207" s="3">
        <f t="shared" ref="D207:D253" si="41">C207+D206</f>
        <v>1054559.5705060663</v>
      </c>
      <c r="E207" s="3">
        <f t="shared" si="39"/>
        <v>2003.9838462014095</v>
      </c>
      <c r="F207" s="3">
        <f t="shared" ref="F207:F270" si="42">C207-E207</f>
        <v>3431.8902285721442</v>
      </c>
      <c r="G207" s="3">
        <f t="shared" ref="G207:G253" si="43">G206-F207</f>
        <v>200363.07718174069</v>
      </c>
      <c r="I207" s="3">
        <f t="shared" si="36"/>
        <v>1907114.3306718101</v>
      </c>
      <c r="J207" s="3">
        <f t="shared" si="40"/>
        <v>7603.1136106517333</v>
      </c>
      <c r="K207" s="3">
        <f t="shared" ref="K207:K253" si="44">K206+J207</f>
        <v>1088537.1968061428</v>
      </c>
      <c r="M207" s="4">
        <f t="shared" ref="M207:M253" si="45">J207-C207</f>
        <v>2167.2395358781796</v>
      </c>
      <c r="N207" s="4">
        <f t="shared" ref="N207:N253" si="46">N206+M207</f>
        <v>33977.626300073243</v>
      </c>
      <c r="O207" s="4">
        <f t="shared" ref="O207:O253" si="47">I207-G207+K207-D207</f>
        <v>1740728.8797901457</v>
      </c>
    </row>
    <row r="208" spans="1:15" hidden="1" x14ac:dyDescent="0.25">
      <c r="A208" s="5"/>
      <c r="B208">
        <f t="shared" si="37"/>
        <v>195</v>
      </c>
      <c r="C208" s="3">
        <f t="shared" si="38"/>
        <v>5435.8740747735537</v>
      </c>
      <c r="D208" s="3">
        <f t="shared" si="41"/>
        <v>1059995.4445808399</v>
      </c>
      <c r="E208" s="3">
        <f t="shared" si="39"/>
        <v>1970.2369256204502</v>
      </c>
      <c r="F208" s="3">
        <f t="shared" si="42"/>
        <v>3465.6371491531036</v>
      </c>
      <c r="G208" s="3">
        <f t="shared" si="43"/>
        <v>196897.44003258759</v>
      </c>
      <c r="I208" s="3">
        <f t="shared" si="36"/>
        <v>1913471.3784407168</v>
      </c>
      <c r="J208" s="3">
        <f t="shared" si="40"/>
        <v>7628.4573226872408</v>
      </c>
      <c r="K208" s="3">
        <f t="shared" si="44"/>
        <v>1096165.6541288299</v>
      </c>
      <c r="M208" s="4">
        <f t="shared" si="45"/>
        <v>2192.583247913687</v>
      </c>
      <c r="N208" s="4">
        <f t="shared" si="46"/>
        <v>36170.209547986931</v>
      </c>
      <c r="O208" s="4">
        <f t="shared" si="47"/>
        <v>1752744.1479561189</v>
      </c>
    </row>
    <row r="209" spans="1:15" hidden="1" x14ac:dyDescent="0.25">
      <c r="A209" s="5"/>
      <c r="B209">
        <f t="shared" si="37"/>
        <v>196</v>
      </c>
      <c r="C209" s="3">
        <f t="shared" si="38"/>
        <v>5435.8740747735537</v>
      </c>
      <c r="D209" s="3">
        <f t="shared" si="41"/>
        <v>1065431.3186556136</v>
      </c>
      <c r="E209" s="3">
        <f t="shared" si="39"/>
        <v>1936.1581603204447</v>
      </c>
      <c r="F209" s="3">
        <f t="shared" si="42"/>
        <v>3499.7159144531088</v>
      </c>
      <c r="G209" s="3">
        <f t="shared" si="43"/>
        <v>193397.72411813447</v>
      </c>
      <c r="I209" s="3">
        <f t="shared" si="36"/>
        <v>1919849.6163688521</v>
      </c>
      <c r="J209" s="3">
        <f t="shared" si="40"/>
        <v>7653.885513762867</v>
      </c>
      <c r="K209" s="3">
        <f t="shared" si="44"/>
        <v>1103819.5396425929</v>
      </c>
      <c r="M209" s="4">
        <f t="shared" si="45"/>
        <v>2218.0114389893133</v>
      </c>
      <c r="N209" s="4">
        <f t="shared" si="46"/>
        <v>38388.220986976245</v>
      </c>
      <c r="O209" s="4">
        <f t="shared" si="47"/>
        <v>1764840.1132376969</v>
      </c>
    </row>
    <row r="210" spans="1:15" hidden="1" x14ac:dyDescent="0.25">
      <c r="A210" s="5"/>
      <c r="B210">
        <f t="shared" si="37"/>
        <v>197</v>
      </c>
      <c r="C210" s="3">
        <f t="shared" si="38"/>
        <v>5435.8740747735537</v>
      </c>
      <c r="D210" s="3">
        <f t="shared" si="41"/>
        <v>1070867.1927303872</v>
      </c>
      <c r="E210" s="3">
        <f t="shared" si="39"/>
        <v>1901.7442871616556</v>
      </c>
      <c r="F210" s="3">
        <f t="shared" si="42"/>
        <v>3534.1297876118979</v>
      </c>
      <c r="G210" s="3">
        <f t="shared" si="43"/>
        <v>189863.59433052258</v>
      </c>
      <c r="I210" s="3">
        <f t="shared" si="36"/>
        <v>1926249.1150900815</v>
      </c>
      <c r="J210" s="3">
        <f t="shared" si="40"/>
        <v>7679.3984654754086</v>
      </c>
      <c r="K210" s="3">
        <f t="shared" si="44"/>
        <v>1111498.9381080682</v>
      </c>
      <c r="M210" s="4">
        <f t="shared" si="45"/>
        <v>2243.5243907018548</v>
      </c>
      <c r="N210" s="4">
        <f t="shared" si="46"/>
        <v>40631.745377678097</v>
      </c>
      <c r="O210" s="4">
        <f t="shared" si="47"/>
        <v>1777017.26613724</v>
      </c>
    </row>
    <row r="211" spans="1:15" hidden="1" x14ac:dyDescent="0.25">
      <c r="A211" s="5"/>
      <c r="B211">
        <f t="shared" si="37"/>
        <v>198</v>
      </c>
      <c r="C211" s="3">
        <f t="shared" si="38"/>
        <v>5435.8740747735537</v>
      </c>
      <c r="D211" s="3">
        <f t="shared" si="41"/>
        <v>1076303.0668051608</v>
      </c>
      <c r="E211" s="3">
        <f t="shared" si="39"/>
        <v>1866.9920109168052</v>
      </c>
      <c r="F211" s="3">
        <f t="shared" si="42"/>
        <v>3568.8820638567486</v>
      </c>
      <c r="G211" s="3">
        <f t="shared" si="43"/>
        <v>186294.71226666583</v>
      </c>
      <c r="I211" s="3">
        <f t="shared" si="36"/>
        <v>1932669.9454737157</v>
      </c>
      <c r="J211" s="3">
        <f t="shared" si="40"/>
        <v>7704.9964603603257</v>
      </c>
      <c r="K211" s="3">
        <f t="shared" si="44"/>
        <v>1119203.9345684284</v>
      </c>
      <c r="M211" s="4">
        <f t="shared" si="45"/>
        <v>2269.122385586772</v>
      </c>
      <c r="N211" s="4">
        <f t="shared" si="46"/>
        <v>42900.867763264869</v>
      </c>
      <c r="O211" s="4">
        <f t="shared" si="47"/>
        <v>1789276.1009703174</v>
      </c>
    </row>
    <row r="212" spans="1:15" hidden="1" x14ac:dyDescent="0.25">
      <c r="A212" s="5"/>
      <c r="B212">
        <f t="shared" si="37"/>
        <v>199</v>
      </c>
      <c r="C212" s="3">
        <f t="shared" si="38"/>
        <v>5435.8740747735537</v>
      </c>
      <c r="D212" s="3">
        <f t="shared" si="41"/>
        <v>1081738.9408799345</v>
      </c>
      <c r="E212" s="3">
        <f t="shared" si="39"/>
        <v>1831.8980039555472</v>
      </c>
      <c r="F212" s="3">
        <f t="shared" si="42"/>
        <v>3603.9760708180065</v>
      </c>
      <c r="G212" s="3">
        <f t="shared" si="43"/>
        <v>182690.73619584783</v>
      </c>
      <c r="I212" s="3">
        <f t="shared" si="36"/>
        <v>1939112.1786252952</v>
      </c>
      <c r="J212" s="3">
        <f t="shared" si="40"/>
        <v>7730.6797818948626</v>
      </c>
      <c r="K212" s="3">
        <f t="shared" si="44"/>
        <v>1126934.6143503233</v>
      </c>
      <c r="M212" s="4">
        <f t="shared" si="45"/>
        <v>2294.8057071213088</v>
      </c>
      <c r="N212" s="4">
        <f t="shared" si="46"/>
        <v>45195.67347038618</v>
      </c>
      <c r="O212" s="4">
        <f t="shared" si="47"/>
        <v>1801617.1158998362</v>
      </c>
    </row>
    <row r="213" spans="1:15" hidden="1" x14ac:dyDescent="0.25">
      <c r="A213" s="5"/>
      <c r="B213">
        <f t="shared" si="37"/>
        <v>200</v>
      </c>
      <c r="C213" s="3">
        <f t="shared" si="38"/>
        <v>5435.8740747735537</v>
      </c>
      <c r="D213" s="3">
        <f t="shared" si="41"/>
        <v>1087174.8149547081</v>
      </c>
      <c r="E213" s="3">
        <f t="shared" si="39"/>
        <v>1796.4589059258369</v>
      </c>
      <c r="F213" s="3">
        <f t="shared" si="42"/>
        <v>3639.4151688477168</v>
      </c>
      <c r="G213" s="3">
        <f t="shared" si="43"/>
        <v>179051.32102700011</v>
      </c>
      <c r="I213" s="3">
        <f t="shared" si="36"/>
        <v>1945575.8858873793</v>
      </c>
      <c r="J213" s="3">
        <f t="shared" si="40"/>
        <v>7756.4487145011808</v>
      </c>
      <c r="K213" s="3">
        <f t="shared" si="44"/>
        <v>1134691.0630648246</v>
      </c>
      <c r="M213" s="4">
        <f t="shared" si="45"/>
        <v>2320.5746397276271</v>
      </c>
      <c r="N213" s="4">
        <f t="shared" si="46"/>
        <v>47516.248110113811</v>
      </c>
      <c r="O213" s="4">
        <f t="shared" si="47"/>
        <v>1814040.8129704955</v>
      </c>
    </row>
    <row r="214" spans="1:15" hidden="1" x14ac:dyDescent="0.25">
      <c r="A214" s="5"/>
      <c r="B214">
        <f t="shared" si="37"/>
        <v>201</v>
      </c>
      <c r="C214" s="3">
        <f t="shared" si="38"/>
        <v>5435.8740747735537</v>
      </c>
      <c r="D214" s="3">
        <f t="shared" si="41"/>
        <v>1092610.6890294817</v>
      </c>
      <c r="E214" s="3">
        <f t="shared" si="39"/>
        <v>1760.6713234321678</v>
      </c>
      <c r="F214" s="3">
        <f t="shared" si="42"/>
        <v>3675.2027513413859</v>
      </c>
      <c r="G214" s="3">
        <f t="shared" si="43"/>
        <v>175376.11827565872</v>
      </c>
      <c r="I214" s="3">
        <f t="shared" si="36"/>
        <v>1952061.1388403371</v>
      </c>
      <c r="J214" s="3">
        <f t="shared" si="40"/>
        <v>7782.3035435495176</v>
      </c>
      <c r="K214" s="3">
        <f t="shared" si="44"/>
        <v>1142473.3666083741</v>
      </c>
      <c r="M214" s="4">
        <f t="shared" si="45"/>
        <v>2346.4294687759639</v>
      </c>
      <c r="N214" s="4">
        <f t="shared" si="46"/>
        <v>49862.677578889772</v>
      </c>
      <c r="O214" s="4">
        <f t="shared" si="47"/>
        <v>1826547.6981435707</v>
      </c>
    </row>
    <row r="215" spans="1:15" hidden="1" x14ac:dyDescent="0.25">
      <c r="A215" s="5"/>
      <c r="B215">
        <f t="shared" si="37"/>
        <v>202</v>
      </c>
      <c r="C215" s="3">
        <f t="shared" si="38"/>
        <v>5435.8740747735537</v>
      </c>
      <c r="D215" s="3">
        <f t="shared" si="41"/>
        <v>1098046.5631042554</v>
      </c>
      <c r="E215" s="3">
        <f t="shared" si="39"/>
        <v>1724.5318297106442</v>
      </c>
      <c r="F215" s="3">
        <f t="shared" si="42"/>
        <v>3711.3422450629096</v>
      </c>
      <c r="G215" s="3">
        <f t="shared" si="43"/>
        <v>171664.77603059582</v>
      </c>
      <c r="I215" s="3">
        <f t="shared" si="36"/>
        <v>1958568.0093031388</v>
      </c>
      <c r="J215" s="3">
        <f t="shared" si="40"/>
        <v>7808.2445553613479</v>
      </c>
      <c r="K215" s="3">
        <f t="shared" si="44"/>
        <v>1150281.6111637354</v>
      </c>
      <c r="M215" s="4">
        <f t="shared" si="45"/>
        <v>2372.3704805877942</v>
      </c>
      <c r="N215" s="4">
        <f t="shared" si="46"/>
        <v>52235.048059477565</v>
      </c>
      <c r="O215" s="4">
        <f t="shared" si="47"/>
        <v>1839138.2813320232</v>
      </c>
    </row>
    <row r="216" spans="1:15" hidden="1" x14ac:dyDescent="0.25">
      <c r="A216" s="5"/>
      <c r="B216">
        <f t="shared" si="37"/>
        <v>203</v>
      </c>
      <c r="C216" s="3">
        <f t="shared" si="38"/>
        <v>5435.8740747735537</v>
      </c>
      <c r="D216" s="3">
        <f t="shared" si="41"/>
        <v>1103482.437179029</v>
      </c>
      <c r="E216" s="3">
        <f t="shared" si="39"/>
        <v>1688.0369643008589</v>
      </c>
      <c r="F216" s="3">
        <f t="shared" si="42"/>
        <v>3747.8371104726948</v>
      </c>
      <c r="G216" s="3">
        <f t="shared" si="43"/>
        <v>167916.93892012312</v>
      </c>
      <c r="I216" s="3">
        <f t="shared" si="36"/>
        <v>1965096.5693341496</v>
      </c>
      <c r="J216" s="3">
        <f t="shared" si="40"/>
        <v>7834.272037212555</v>
      </c>
      <c r="K216" s="3">
        <f t="shared" si="44"/>
        <v>1158115.8832009479</v>
      </c>
      <c r="M216" s="4">
        <f t="shared" si="45"/>
        <v>2398.3979624390013</v>
      </c>
      <c r="N216" s="4">
        <f t="shared" si="46"/>
        <v>54633.446021916563</v>
      </c>
      <c r="O216" s="4">
        <f t="shared" si="47"/>
        <v>1851813.0764359455</v>
      </c>
    </row>
    <row r="217" spans="1:15" x14ac:dyDescent="0.25">
      <c r="A217" s="5">
        <v>17</v>
      </c>
      <c r="B217">
        <f t="shared" si="37"/>
        <v>204</v>
      </c>
      <c r="C217" s="3">
        <f t="shared" si="38"/>
        <v>5435.8740747735537</v>
      </c>
      <c r="D217" s="3">
        <f t="shared" si="41"/>
        <v>1108918.3112538026</v>
      </c>
      <c r="E217" s="3">
        <f t="shared" si="39"/>
        <v>1651.1832327145439</v>
      </c>
      <c r="F217" s="3">
        <f t="shared" si="42"/>
        <v>3784.6908420590098</v>
      </c>
      <c r="G217" s="3">
        <f t="shared" si="43"/>
        <v>164132.24807806412</v>
      </c>
      <c r="I217" s="3">
        <f t="shared" si="36"/>
        <v>1971646.8912319301</v>
      </c>
      <c r="J217" s="3">
        <f t="shared" si="40"/>
        <v>7860.3862773365981</v>
      </c>
      <c r="K217" s="3">
        <f t="shared" si="44"/>
        <v>1165976.2694782845</v>
      </c>
      <c r="M217" s="4">
        <f t="shared" si="45"/>
        <v>2424.5122025630444</v>
      </c>
      <c r="N217" s="4">
        <f t="shared" si="46"/>
        <v>57057.958224479604</v>
      </c>
      <c r="O217" s="4">
        <f t="shared" si="47"/>
        <v>1864572.601378348</v>
      </c>
    </row>
    <row r="218" spans="1:15" hidden="1" x14ac:dyDescent="0.25">
      <c r="A218" s="5"/>
      <c r="B218">
        <f t="shared" si="37"/>
        <v>205</v>
      </c>
      <c r="C218" s="3">
        <f t="shared" si="38"/>
        <v>5435.8740747735537</v>
      </c>
      <c r="D218" s="3">
        <f t="shared" si="41"/>
        <v>1114354.1853285762</v>
      </c>
      <c r="E218" s="3">
        <f t="shared" si="39"/>
        <v>1613.9671061009637</v>
      </c>
      <c r="F218" s="3">
        <f t="shared" si="42"/>
        <v>3821.9069686725898</v>
      </c>
      <c r="G218" s="3">
        <f t="shared" si="43"/>
        <v>160310.34110939153</v>
      </c>
      <c r="I218" s="3">
        <f t="shared" si="36"/>
        <v>1978219.0475360365</v>
      </c>
      <c r="J218" s="3">
        <f t="shared" si="40"/>
        <v>7886.5875649277205</v>
      </c>
      <c r="K218" s="3">
        <f t="shared" si="44"/>
        <v>1173862.8570432123</v>
      </c>
      <c r="M218" s="4">
        <f t="shared" si="45"/>
        <v>2450.7134901541667</v>
      </c>
      <c r="N218" s="4">
        <f t="shared" si="46"/>
        <v>59508.671714633769</v>
      </c>
      <c r="O218" s="4">
        <f t="shared" si="47"/>
        <v>1877417.3781412807</v>
      </c>
    </row>
    <row r="219" spans="1:15" hidden="1" x14ac:dyDescent="0.25">
      <c r="A219" s="5"/>
      <c r="B219">
        <f t="shared" si="37"/>
        <v>206</v>
      </c>
      <c r="C219" s="3">
        <f t="shared" si="38"/>
        <v>5435.8740747735537</v>
      </c>
      <c r="D219" s="3">
        <f t="shared" si="41"/>
        <v>1119790.0594033499</v>
      </c>
      <c r="E219" s="3">
        <f t="shared" si="39"/>
        <v>1576.3850209090167</v>
      </c>
      <c r="F219" s="3">
        <f t="shared" si="42"/>
        <v>3859.4890538645368</v>
      </c>
      <c r="G219" s="3">
        <f t="shared" si="43"/>
        <v>156450.85205552701</v>
      </c>
      <c r="I219" s="3">
        <f t="shared" si="36"/>
        <v>1984813.1110278233</v>
      </c>
      <c r="J219" s="3">
        <f t="shared" si="40"/>
        <v>7912.8761901441458</v>
      </c>
      <c r="K219" s="3">
        <f t="shared" si="44"/>
        <v>1181775.7332333564</v>
      </c>
      <c r="M219" s="4">
        <f t="shared" si="45"/>
        <v>2477.002115370592</v>
      </c>
      <c r="N219" s="4">
        <f t="shared" si="46"/>
        <v>61985.673830004358</v>
      </c>
      <c r="O219" s="4">
        <f t="shared" si="47"/>
        <v>1890347.9328023025</v>
      </c>
    </row>
    <row r="220" spans="1:15" hidden="1" x14ac:dyDescent="0.25">
      <c r="A220" s="5"/>
      <c r="B220">
        <f t="shared" si="37"/>
        <v>207</v>
      </c>
      <c r="C220" s="3">
        <f t="shared" si="38"/>
        <v>5435.8740747735537</v>
      </c>
      <c r="D220" s="3">
        <f t="shared" si="41"/>
        <v>1125225.9334781235</v>
      </c>
      <c r="E220" s="3">
        <f t="shared" si="39"/>
        <v>1538.4333785460155</v>
      </c>
      <c r="F220" s="3">
        <f t="shared" si="42"/>
        <v>3897.440696227538</v>
      </c>
      <c r="G220" s="3">
        <f t="shared" si="43"/>
        <v>152553.41135929947</v>
      </c>
      <c r="I220" s="3">
        <f t="shared" si="36"/>
        <v>1991429.1547312501</v>
      </c>
      <c r="J220" s="3">
        <f t="shared" si="40"/>
        <v>7939.2524441112937</v>
      </c>
      <c r="K220" s="3">
        <f t="shared" si="44"/>
        <v>1189714.9856774677</v>
      </c>
      <c r="M220" s="4">
        <f t="shared" si="45"/>
        <v>2503.37836933774</v>
      </c>
      <c r="N220" s="4">
        <f t="shared" si="46"/>
        <v>64489.052199342099</v>
      </c>
      <c r="O220" s="4">
        <f t="shared" si="47"/>
        <v>1903364.7955712946</v>
      </c>
    </row>
    <row r="221" spans="1:15" hidden="1" x14ac:dyDescent="0.25">
      <c r="A221" s="5"/>
      <c r="B221">
        <f t="shared" si="37"/>
        <v>208</v>
      </c>
      <c r="C221" s="3">
        <f t="shared" si="38"/>
        <v>5435.8740747735537</v>
      </c>
      <c r="D221" s="3">
        <f t="shared" si="41"/>
        <v>1130661.8075528971</v>
      </c>
      <c r="E221" s="3">
        <f t="shared" si="39"/>
        <v>1500.1085450331113</v>
      </c>
      <c r="F221" s="3">
        <f t="shared" si="42"/>
        <v>3935.7655297404426</v>
      </c>
      <c r="G221" s="3">
        <f t="shared" si="43"/>
        <v>148617.64582955901</v>
      </c>
      <c r="I221" s="3">
        <f t="shared" si="36"/>
        <v>1998067.2519136877</v>
      </c>
      <c r="J221" s="3">
        <f t="shared" si="40"/>
        <v>7965.7166189250011</v>
      </c>
      <c r="K221" s="3">
        <f t="shared" si="44"/>
        <v>1197680.7022963928</v>
      </c>
      <c r="M221" s="4">
        <f t="shared" si="45"/>
        <v>2529.8425441514473</v>
      </c>
      <c r="N221" s="4">
        <f t="shared" si="46"/>
        <v>67018.89474349354</v>
      </c>
      <c r="O221" s="4">
        <f t="shared" si="47"/>
        <v>1916468.5008276242</v>
      </c>
    </row>
    <row r="222" spans="1:15" hidden="1" x14ac:dyDescent="0.25">
      <c r="A222" s="5"/>
      <c r="B222">
        <f t="shared" si="37"/>
        <v>209</v>
      </c>
      <c r="C222" s="3">
        <f t="shared" si="38"/>
        <v>5435.8740747735537</v>
      </c>
      <c r="D222" s="3">
        <f t="shared" si="41"/>
        <v>1136097.6816276708</v>
      </c>
      <c r="E222" s="3">
        <f t="shared" si="39"/>
        <v>1461.4068506573303</v>
      </c>
      <c r="F222" s="3">
        <f t="shared" si="42"/>
        <v>3974.4672241162234</v>
      </c>
      <c r="G222" s="3">
        <f t="shared" si="43"/>
        <v>144643.17860544278</v>
      </c>
      <c r="I222" s="3">
        <f t="shared" si="36"/>
        <v>2004727.4760867336</v>
      </c>
      <c r="J222" s="3">
        <f t="shared" si="40"/>
        <v>7992.2690076547506</v>
      </c>
      <c r="K222" s="3">
        <f t="shared" si="44"/>
        <v>1205672.9713040476</v>
      </c>
      <c r="M222" s="4">
        <f t="shared" si="45"/>
        <v>2556.3949328811968</v>
      </c>
      <c r="N222" s="4">
        <f t="shared" si="46"/>
        <v>69575.289676374741</v>
      </c>
      <c r="O222" s="4">
        <f t="shared" si="47"/>
        <v>1929659.5871576676</v>
      </c>
    </row>
    <row r="223" spans="1:15" hidden="1" x14ac:dyDescent="0.25">
      <c r="A223" s="5"/>
      <c r="B223">
        <f t="shared" si="37"/>
        <v>210</v>
      </c>
      <c r="C223" s="3">
        <f t="shared" si="38"/>
        <v>5435.8740747735537</v>
      </c>
      <c r="D223" s="3">
        <f t="shared" si="41"/>
        <v>1141533.5557024444</v>
      </c>
      <c r="E223" s="3">
        <f t="shared" si="39"/>
        <v>1422.3245896201872</v>
      </c>
      <c r="F223" s="3">
        <f t="shared" si="42"/>
        <v>4013.5494851533667</v>
      </c>
      <c r="G223" s="3">
        <f t="shared" si="43"/>
        <v>140629.62912028941</v>
      </c>
      <c r="I223" s="3">
        <f t="shared" si="36"/>
        <v>2011409.9010070227</v>
      </c>
      <c r="J223" s="3">
        <f t="shared" si="40"/>
        <v>8018.909904346935</v>
      </c>
      <c r="K223" s="3">
        <f t="shared" si="44"/>
        <v>1213691.8812083947</v>
      </c>
      <c r="M223" s="4">
        <f t="shared" si="45"/>
        <v>2583.0358295733813</v>
      </c>
      <c r="N223" s="4">
        <f t="shared" si="46"/>
        <v>72158.325505948116</v>
      </c>
      <c r="O223" s="4">
        <f t="shared" si="47"/>
        <v>1942938.5973926836</v>
      </c>
    </row>
    <row r="224" spans="1:15" hidden="1" x14ac:dyDescent="0.25">
      <c r="A224" s="5"/>
      <c r="B224">
        <f t="shared" si="37"/>
        <v>211</v>
      </c>
      <c r="C224" s="3">
        <f t="shared" si="38"/>
        <v>5435.8740747735537</v>
      </c>
      <c r="D224" s="3">
        <f t="shared" si="41"/>
        <v>1146969.429777218</v>
      </c>
      <c r="E224" s="3">
        <f t="shared" si="39"/>
        <v>1382.8580196828459</v>
      </c>
      <c r="F224" s="3">
        <f t="shared" si="42"/>
        <v>4053.0160550907076</v>
      </c>
      <c r="G224" s="3">
        <f t="shared" si="43"/>
        <v>136576.6130651987</v>
      </c>
      <c r="I224" s="3">
        <f t="shared" si="36"/>
        <v>2018114.6006770465</v>
      </c>
      <c r="J224" s="3">
        <f t="shared" si="40"/>
        <v>8045.6396040280906</v>
      </c>
      <c r="K224" s="3">
        <f t="shared" si="44"/>
        <v>1221737.5208124227</v>
      </c>
      <c r="M224" s="4">
        <f t="shared" si="45"/>
        <v>2609.7655292545369</v>
      </c>
      <c r="N224" s="4">
        <f t="shared" si="46"/>
        <v>74768.091035202655</v>
      </c>
      <c r="O224" s="4">
        <f t="shared" si="47"/>
        <v>1956306.0786470524</v>
      </c>
    </row>
    <row r="225" spans="1:15" hidden="1" x14ac:dyDescent="0.25">
      <c r="A225" s="5"/>
      <c r="B225">
        <f t="shared" si="37"/>
        <v>212</v>
      </c>
      <c r="C225" s="3">
        <f t="shared" si="38"/>
        <v>5435.8740747735537</v>
      </c>
      <c r="D225" s="3">
        <f t="shared" si="41"/>
        <v>1152405.3038519917</v>
      </c>
      <c r="E225" s="3">
        <f t="shared" si="39"/>
        <v>1343.0033618077871</v>
      </c>
      <c r="F225" s="3">
        <f t="shared" si="42"/>
        <v>4092.8707129657669</v>
      </c>
      <c r="G225" s="3">
        <f t="shared" si="43"/>
        <v>132483.74235223295</v>
      </c>
      <c r="I225" s="3">
        <f t="shared" si="36"/>
        <v>2024841.6493459702</v>
      </c>
      <c r="J225" s="3">
        <f t="shared" si="40"/>
        <v>8072.4584027081864</v>
      </c>
      <c r="K225" s="3">
        <f t="shared" si="44"/>
        <v>1229809.9792151309</v>
      </c>
      <c r="M225" s="4">
        <f t="shared" si="45"/>
        <v>2636.5843279346327</v>
      </c>
      <c r="N225" s="4">
        <f t="shared" si="46"/>
        <v>77404.675363137285</v>
      </c>
      <c r="O225" s="4">
        <f t="shared" si="47"/>
        <v>1969762.5823568765</v>
      </c>
    </row>
    <row r="226" spans="1:15" hidden="1" x14ac:dyDescent="0.25">
      <c r="A226" s="5"/>
      <c r="B226">
        <f t="shared" si="37"/>
        <v>213</v>
      </c>
      <c r="C226" s="3">
        <f t="shared" si="38"/>
        <v>5435.8740747735537</v>
      </c>
      <c r="D226" s="3">
        <f t="shared" si="41"/>
        <v>1157841.1779267653</v>
      </c>
      <c r="E226" s="3">
        <f t="shared" si="39"/>
        <v>1302.7567997969572</v>
      </c>
      <c r="F226" s="3">
        <f t="shared" si="42"/>
        <v>4133.1172749765965</v>
      </c>
      <c r="G226" s="3">
        <f t="shared" si="43"/>
        <v>128350.62507725635</v>
      </c>
      <c r="I226" s="3">
        <f t="shared" si="36"/>
        <v>2031591.1215104565</v>
      </c>
      <c r="J226" s="3">
        <f t="shared" si="40"/>
        <v>8099.3665973838815</v>
      </c>
      <c r="K226" s="3">
        <f t="shared" si="44"/>
        <v>1237909.3458125149</v>
      </c>
      <c r="M226" s="4">
        <f t="shared" si="45"/>
        <v>2663.4925226103278</v>
      </c>
      <c r="N226" s="4">
        <f t="shared" si="46"/>
        <v>80068.167885747607</v>
      </c>
      <c r="O226" s="4">
        <f t="shared" si="47"/>
        <v>1983308.6643189499</v>
      </c>
    </row>
    <row r="227" spans="1:15" hidden="1" x14ac:dyDescent="0.25">
      <c r="A227" s="5"/>
      <c r="B227">
        <f t="shared" si="37"/>
        <v>214</v>
      </c>
      <c r="C227" s="3">
        <f t="shared" si="38"/>
        <v>5435.8740747735537</v>
      </c>
      <c r="D227" s="3">
        <f t="shared" si="41"/>
        <v>1163277.0520015389</v>
      </c>
      <c r="E227" s="3">
        <f t="shared" si="39"/>
        <v>1262.1144799263541</v>
      </c>
      <c r="F227" s="3">
        <f t="shared" si="42"/>
        <v>4173.7595948471999</v>
      </c>
      <c r="G227" s="3">
        <f t="shared" si="43"/>
        <v>124176.86548240915</v>
      </c>
      <c r="I227" s="3">
        <f t="shared" si="36"/>
        <v>2038363.0919154915</v>
      </c>
      <c r="J227" s="3">
        <f t="shared" si="40"/>
        <v>8126.3644860418262</v>
      </c>
      <c r="K227" s="3">
        <f t="shared" si="44"/>
        <v>1246035.7102985566</v>
      </c>
      <c r="M227" s="4">
        <f t="shared" si="45"/>
        <v>2690.4904112682725</v>
      </c>
      <c r="N227" s="4">
        <f t="shared" si="46"/>
        <v>82758.658297015878</v>
      </c>
      <c r="O227" s="4">
        <f t="shared" si="47"/>
        <v>1996944.8847300999</v>
      </c>
    </row>
    <row r="228" spans="1:15" hidden="1" x14ac:dyDescent="0.25">
      <c r="A228" s="5"/>
      <c r="B228">
        <f t="shared" si="37"/>
        <v>215</v>
      </c>
      <c r="C228" s="3">
        <f t="shared" si="38"/>
        <v>5435.8740747735537</v>
      </c>
      <c r="D228" s="3">
        <f t="shared" si="41"/>
        <v>1168712.9260763125</v>
      </c>
      <c r="E228" s="3">
        <f t="shared" si="39"/>
        <v>1221.0725105770232</v>
      </c>
      <c r="F228" s="3">
        <f t="shared" si="42"/>
        <v>4214.8015641965303</v>
      </c>
      <c r="G228" s="3">
        <f t="shared" si="43"/>
        <v>119962.06391821262</v>
      </c>
      <c r="I228" s="3">
        <f t="shared" si="36"/>
        <v>2045157.6355552103</v>
      </c>
      <c r="J228" s="3">
        <f t="shared" si="40"/>
        <v>8153.4523676619665</v>
      </c>
      <c r="K228" s="3">
        <f t="shared" si="44"/>
        <v>1254189.1626662186</v>
      </c>
      <c r="M228" s="4">
        <f t="shared" si="45"/>
        <v>2717.5782928884128</v>
      </c>
      <c r="N228" s="4">
        <f t="shared" si="46"/>
        <v>85476.236589904292</v>
      </c>
      <c r="O228" s="4">
        <f t="shared" si="47"/>
        <v>2010671.8082269039</v>
      </c>
    </row>
    <row r="229" spans="1:15" x14ac:dyDescent="0.25">
      <c r="A229" s="5">
        <v>18</v>
      </c>
      <c r="B229">
        <f t="shared" si="37"/>
        <v>216</v>
      </c>
      <c r="C229" s="3">
        <f t="shared" si="38"/>
        <v>5435.8740747735537</v>
      </c>
      <c r="D229" s="3">
        <f t="shared" si="41"/>
        <v>1174148.8001510862</v>
      </c>
      <c r="E229" s="3">
        <f t="shared" si="39"/>
        <v>1179.626961862424</v>
      </c>
      <c r="F229" s="3">
        <f t="shared" si="42"/>
        <v>4256.24711291113</v>
      </c>
      <c r="G229" s="3">
        <f t="shared" si="43"/>
        <v>115705.81680530148</v>
      </c>
      <c r="I229" s="3">
        <f t="shared" si="36"/>
        <v>2051974.8276737276</v>
      </c>
      <c r="J229" s="3">
        <f t="shared" si="40"/>
        <v>8180.6305422208416</v>
      </c>
      <c r="K229" s="3">
        <f t="shared" si="44"/>
        <v>1262369.7932084394</v>
      </c>
      <c r="M229" s="4">
        <f t="shared" si="45"/>
        <v>2744.7564674472878</v>
      </c>
      <c r="N229" s="4">
        <f t="shared" si="46"/>
        <v>88220.993057351574</v>
      </c>
      <c r="O229" s="4">
        <f t="shared" si="47"/>
        <v>2024490.0039257791</v>
      </c>
    </row>
    <row r="230" spans="1:15" hidden="1" x14ac:dyDescent="0.25">
      <c r="A230" s="5"/>
      <c r="B230">
        <f t="shared" si="37"/>
        <v>217</v>
      </c>
      <c r="C230" s="3">
        <f t="shared" si="38"/>
        <v>5435.8740747735537</v>
      </c>
      <c r="D230" s="3">
        <f t="shared" si="41"/>
        <v>1179584.6742258598</v>
      </c>
      <c r="E230" s="3">
        <f t="shared" si="39"/>
        <v>1137.7738652521311</v>
      </c>
      <c r="F230" s="3">
        <f t="shared" si="42"/>
        <v>4298.1002095214226</v>
      </c>
      <c r="G230" s="3">
        <f t="shared" si="43"/>
        <v>111407.71659578006</v>
      </c>
      <c r="I230" s="3">
        <f t="shared" si="36"/>
        <v>2058814.7437659737</v>
      </c>
      <c r="J230" s="3">
        <f t="shared" si="40"/>
        <v>8207.899310694911</v>
      </c>
      <c r="K230" s="3">
        <f t="shared" si="44"/>
        <v>1270577.6925191344</v>
      </c>
      <c r="M230" s="4">
        <f t="shared" si="45"/>
        <v>2772.0252359213573</v>
      </c>
      <c r="N230" s="4">
        <f t="shared" si="46"/>
        <v>90993.018293272937</v>
      </c>
      <c r="O230" s="4">
        <f t="shared" si="47"/>
        <v>2038400.0454634684</v>
      </c>
    </row>
    <row r="231" spans="1:15" hidden="1" x14ac:dyDescent="0.25">
      <c r="A231" s="5"/>
      <c r="B231">
        <f t="shared" si="37"/>
        <v>218</v>
      </c>
      <c r="C231" s="3">
        <f t="shared" si="38"/>
        <v>5435.8740747735537</v>
      </c>
      <c r="D231" s="3">
        <f t="shared" si="41"/>
        <v>1185020.5483006334</v>
      </c>
      <c r="E231" s="3">
        <f t="shared" si="39"/>
        <v>1095.5092131918373</v>
      </c>
      <c r="F231" s="3">
        <f t="shared" si="42"/>
        <v>4340.3648615817165</v>
      </c>
      <c r="G231" s="3">
        <f t="shared" si="43"/>
        <v>107067.35173419834</v>
      </c>
      <c r="I231" s="3">
        <f t="shared" si="36"/>
        <v>2065677.4595785267</v>
      </c>
      <c r="J231" s="3">
        <f t="shared" si="40"/>
        <v>8235.2589750638945</v>
      </c>
      <c r="K231" s="3">
        <f t="shared" si="44"/>
        <v>1278812.9514941983</v>
      </c>
      <c r="M231" s="4">
        <f t="shared" si="45"/>
        <v>2799.3849002903407</v>
      </c>
      <c r="N231" s="4">
        <f t="shared" si="46"/>
        <v>93792.403193563281</v>
      </c>
      <c r="O231" s="4">
        <f t="shared" si="47"/>
        <v>2052402.5110378934</v>
      </c>
    </row>
    <row r="232" spans="1:15" hidden="1" x14ac:dyDescent="0.25">
      <c r="A232" s="5"/>
      <c r="B232">
        <f t="shared" si="37"/>
        <v>219</v>
      </c>
      <c r="C232" s="3">
        <f t="shared" si="38"/>
        <v>5435.8740747735537</v>
      </c>
      <c r="D232" s="3">
        <f t="shared" si="41"/>
        <v>1190456.4223754071</v>
      </c>
      <c r="E232" s="3">
        <f t="shared" si="39"/>
        <v>1052.828958719617</v>
      </c>
      <c r="F232" s="3">
        <f t="shared" si="42"/>
        <v>4383.0451160539369</v>
      </c>
      <c r="G232" s="3">
        <f t="shared" si="43"/>
        <v>102684.3066181444</v>
      </c>
      <c r="I232" s="3">
        <f t="shared" si="36"/>
        <v>2072563.051110456</v>
      </c>
      <c r="J232" s="3">
        <f t="shared" si="40"/>
        <v>8262.7098383141074</v>
      </c>
      <c r="K232" s="3">
        <f t="shared" si="44"/>
        <v>1287075.6613325125</v>
      </c>
      <c r="M232" s="4">
        <f t="shared" si="45"/>
        <v>2826.8357635405537</v>
      </c>
      <c r="N232" s="4">
        <f t="shared" si="46"/>
        <v>96619.238957103837</v>
      </c>
      <c r="O232" s="4">
        <f t="shared" si="47"/>
        <v>2066497.9834494172</v>
      </c>
    </row>
    <row r="233" spans="1:15" hidden="1" x14ac:dyDescent="0.25">
      <c r="A233" s="5"/>
      <c r="B233">
        <f t="shared" si="37"/>
        <v>220</v>
      </c>
      <c r="C233" s="3">
        <f t="shared" si="38"/>
        <v>5435.8740747735537</v>
      </c>
      <c r="D233" s="3">
        <f t="shared" si="41"/>
        <v>1195892.2964501807</v>
      </c>
      <c r="E233" s="3">
        <f t="shared" si="39"/>
        <v>1009.7290150784198</v>
      </c>
      <c r="F233" s="3">
        <f t="shared" si="42"/>
        <v>4426.1450596951336</v>
      </c>
      <c r="G233" s="3">
        <f t="shared" si="43"/>
        <v>98258.161558449268</v>
      </c>
      <c r="I233" s="3">
        <f t="shared" si="36"/>
        <v>2079471.5946141572</v>
      </c>
      <c r="J233" s="3">
        <f t="shared" si="40"/>
        <v>8290.2522044418238</v>
      </c>
      <c r="K233" s="3">
        <f t="shared" si="44"/>
        <v>1295365.9135369544</v>
      </c>
      <c r="M233" s="4">
        <f t="shared" si="45"/>
        <v>2854.37812966827</v>
      </c>
      <c r="N233" s="4">
        <f t="shared" si="46"/>
        <v>99473.617086772108</v>
      </c>
      <c r="O233" s="4">
        <f t="shared" si="47"/>
        <v>2080687.0501424817</v>
      </c>
    </row>
    <row r="234" spans="1:15" hidden="1" x14ac:dyDescent="0.25">
      <c r="A234" s="5"/>
      <c r="B234">
        <f t="shared" si="37"/>
        <v>221</v>
      </c>
      <c r="C234" s="3">
        <f t="shared" si="38"/>
        <v>5435.8740747735537</v>
      </c>
      <c r="D234" s="3">
        <f t="shared" si="41"/>
        <v>1201328.1705249543</v>
      </c>
      <c r="E234" s="3">
        <f t="shared" si="39"/>
        <v>966.20525532475119</v>
      </c>
      <c r="F234" s="3">
        <f t="shared" si="42"/>
        <v>4469.6688194488024</v>
      </c>
      <c r="G234" s="3">
        <f t="shared" si="43"/>
        <v>93788.49273900046</v>
      </c>
      <c r="I234" s="3">
        <f t="shared" si="36"/>
        <v>2086403.1665962045</v>
      </c>
      <c r="J234" s="3">
        <f t="shared" si="40"/>
        <v>8317.8863784566292</v>
      </c>
      <c r="K234" s="3">
        <f t="shared" si="44"/>
        <v>1303683.799915411</v>
      </c>
      <c r="M234" s="4">
        <f t="shared" si="45"/>
        <v>2882.0123036830755</v>
      </c>
      <c r="N234" s="4">
        <f t="shared" si="46"/>
        <v>102355.62939045519</v>
      </c>
      <c r="O234" s="4">
        <f t="shared" si="47"/>
        <v>2094970.3032476609</v>
      </c>
    </row>
    <row r="235" spans="1:15" hidden="1" x14ac:dyDescent="0.25">
      <c r="A235" s="5"/>
      <c r="B235">
        <f t="shared" si="37"/>
        <v>222</v>
      </c>
      <c r="C235" s="3">
        <f t="shared" si="38"/>
        <v>5435.8740747735537</v>
      </c>
      <c r="D235" s="3">
        <f t="shared" si="41"/>
        <v>1206764.044599728</v>
      </c>
      <c r="E235" s="3">
        <f t="shared" si="39"/>
        <v>922.25351193350446</v>
      </c>
      <c r="F235" s="3">
        <f t="shared" si="42"/>
        <v>4513.6205628400494</v>
      </c>
      <c r="G235" s="3">
        <f t="shared" si="43"/>
        <v>89274.87217616041</v>
      </c>
      <c r="I235" s="3">
        <f t="shared" si="36"/>
        <v>2093357.8438181919</v>
      </c>
      <c r="J235" s="3">
        <f t="shared" si="40"/>
        <v>8345.612666384819</v>
      </c>
      <c r="K235" s="3">
        <f t="shared" si="44"/>
        <v>1312029.4125817958</v>
      </c>
      <c r="M235" s="4">
        <f t="shared" si="45"/>
        <v>2909.7385916112653</v>
      </c>
      <c r="N235" s="4">
        <f t="shared" si="46"/>
        <v>105265.36798206645</v>
      </c>
      <c r="O235" s="4">
        <f t="shared" si="47"/>
        <v>2109348.3396240994</v>
      </c>
    </row>
    <row r="236" spans="1:15" hidden="1" x14ac:dyDescent="0.25">
      <c r="A236" s="5"/>
      <c r="B236">
        <f t="shared" si="37"/>
        <v>223</v>
      </c>
      <c r="C236" s="3">
        <f t="shared" si="38"/>
        <v>5435.8740747735537</v>
      </c>
      <c r="D236" s="3">
        <f t="shared" si="41"/>
        <v>1212199.9186745016</v>
      </c>
      <c r="E236" s="3">
        <f t="shared" si="39"/>
        <v>877.86957639891068</v>
      </c>
      <c r="F236" s="3">
        <f t="shared" si="42"/>
        <v>4558.0044983746429</v>
      </c>
      <c r="G236" s="3">
        <f t="shared" si="43"/>
        <v>84716.867677785762</v>
      </c>
      <c r="I236" s="3">
        <f t="shared" si="36"/>
        <v>2100335.7032975862</v>
      </c>
      <c r="J236" s="3">
        <f t="shared" si="40"/>
        <v>8373.4313752727685</v>
      </c>
      <c r="K236" s="3">
        <f t="shared" si="44"/>
        <v>1320402.8439570686</v>
      </c>
      <c r="M236" s="4">
        <f t="shared" si="45"/>
        <v>2937.5573004992148</v>
      </c>
      <c r="N236" s="4">
        <f t="shared" si="46"/>
        <v>108202.92528256567</v>
      </c>
      <c r="O236" s="4">
        <f t="shared" si="47"/>
        <v>2123821.7609023675</v>
      </c>
    </row>
    <row r="237" spans="1:15" hidden="1" x14ac:dyDescent="0.25">
      <c r="A237" s="5"/>
      <c r="B237">
        <f t="shared" si="37"/>
        <v>224</v>
      </c>
      <c r="C237" s="3">
        <f t="shared" si="38"/>
        <v>5435.8740747735537</v>
      </c>
      <c r="D237" s="3">
        <f t="shared" si="41"/>
        <v>1217635.7927492752</v>
      </c>
      <c r="E237" s="3">
        <f t="shared" si="39"/>
        <v>833.04919883155992</v>
      </c>
      <c r="F237" s="3">
        <f t="shared" si="42"/>
        <v>4602.8248759419939</v>
      </c>
      <c r="G237" s="3">
        <f t="shared" si="43"/>
        <v>80114.042801843767</v>
      </c>
      <c r="I237" s="3">
        <f t="shared" si="36"/>
        <v>2107336.8223085785</v>
      </c>
      <c r="J237" s="3">
        <f t="shared" si="40"/>
        <v>8401.3428131903456</v>
      </c>
      <c r="K237" s="3">
        <f t="shared" si="44"/>
        <v>1328804.1867702589</v>
      </c>
      <c r="M237" s="4">
        <f t="shared" si="45"/>
        <v>2965.4687384167919</v>
      </c>
      <c r="N237" s="4">
        <f t="shared" si="46"/>
        <v>111168.39402098247</v>
      </c>
      <c r="O237" s="4">
        <f t="shared" si="47"/>
        <v>2138391.1735277185</v>
      </c>
    </row>
    <row r="238" spans="1:15" hidden="1" x14ac:dyDescent="0.25">
      <c r="A238" s="5"/>
      <c r="B238">
        <f t="shared" si="37"/>
        <v>225</v>
      </c>
      <c r="C238" s="3">
        <f t="shared" si="38"/>
        <v>5435.8740747735537</v>
      </c>
      <c r="D238" s="3">
        <f t="shared" si="41"/>
        <v>1223071.6668240489</v>
      </c>
      <c r="E238" s="3">
        <f t="shared" si="39"/>
        <v>787.78808755146372</v>
      </c>
      <c r="F238" s="3">
        <f t="shared" si="42"/>
        <v>4648.0859872220899</v>
      </c>
      <c r="G238" s="3">
        <f t="shared" si="43"/>
        <v>75465.956814621677</v>
      </c>
      <c r="I238" s="3">
        <f t="shared" si="36"/>
        <v>2114361.2783829407</v>
      </c>
      <c r="J238" s="3">
        <f t="shared" si="40"/>
        <v>8429.3472892343143</v>
      </c>
      <c r="K238" s="3">
        <f t="shared" si="44"/>
        <v>1337233.5340594933</v>
      </c>
      <c r="M238" s="4">
        <f t="shared" si="45"/>
        <v>2993.4732144607606</v>
      </c>
      <c r="N238" s="4">
        <f t="shared" si="46"/>
        <v>114161.86723544322</v>
      </c>
      <c r="O238" s="4">
        <f t="shared" si="47"/>
        <v>2153057.1888037636</v>
      </c>
    </row>
    <row r="239" spans="1:15" hidden="1" x14ac:dyDescent="0.25">
      <c r="A239" s="5"/>
      <c r="B239">
        <f t="shared" si="37"/>
        <v>226</v>
      </c>
      <c r="C239" s="3">
        <f t="shared" si="38"/>
        <v>5435.8740747735537</v>
      </c>
      <c r="D239" s="3">
        <f t="shared" si="41"/>
        <v>1228507.5408988225</v>
      </c>
      <c r="E239" s="3">
        <f t="shared" si="39"/>
        <v>742.08190867711312</v>
      </c>
      <c r="F239" s="3">
        <f t="shared" si="42"/>
        <v>4693.7921660964403</v>
      </c>
      <c r="G239" s="3">
        <f t="shared" si="43"/>
        <v>70772.164648525242</v>
      </c>
      <c r="I239" s="3">
        <f t="shared" si="36"/>
        <v>2121409.1493108841</v>
      </c>
      <c r="J239" s="3">
        <f t="shared" si="40"/>
        <v>8457.4451135317631</v>
      </c>
      <c r="K239" s="3">
        <f t="shared" si="44"/>
        <v>1345690.9791730251</v>
      </c>
      <c r="M239" s="4">
        <f t="shared" si="45"/>
        <v>3021.5710387582094</v>
      </c>
      <c r="N239" s="4">
        <f t="shared" si="46"/>
        <v>117183.43827420143</v>
      </c>
      <c r="O239" s="4">
        <f t="shared" si="47"/>
        <v>2167820.4229365615</v>
      </c>
    </row>
    <row r="240" spans="1:15" hidden="1" x14ac:dyDescent="0.25">
      <c r="A240" s="5"/>
      <c r="B240">
        <f t="shared" si="37"/>
        <v>227</v>
      </c>
      <c r="C240" s="3">
        <f t="shared" si="38"/>
        <v>5435.8740747735537</v>
      </c>
      <c r="D240" s="3">
        <f t="shared" si="41"/>
        <v>1233943.4149735961</v>
      </c>
      <c r="E240" s="3">
        <f t="shared" si="39"/>
        <v>695.92628571049818</v>
      </c>
      <c r="F240" s="3">
        <f t="shared" si="42"/>
        <v>4739.9477890630551</v>
      </c>
      <c r="G240" s="3">
        <f t="shared" si="43"/>
        <v>66032.216859462191</v>
      </c>
      <c r="I240" s="3">
        <f t="shared" si="36"/>
        <v>2128480.5131419213</v>
      </c>
      <c r="J240" s="3">
        <f t="shared" si="40"/>
        <v>8485.636597243536</v>
      </c>
      <c r="K240" s="3">
        <f t="shared" si="44"/>
        <v>1354176.6157702687</v>
      </c>
      <c r="M240" s="4">
        <f t="shared" si="45"/>
        <v>3049.7625224699823</v>
      </c>
      <c r="N240" s="4">
        <f t="shared" si="46"/>
        <v>120233.20079667142</v>
      </c>
      <c r="O240" s="4">
        <f t="shared" si="47"/>
        <v>2182681.4970791317</v>
      </c>
    </row>
    <row r="241" spans="1:15" x14ac:dyDescent="0.25">
      <c r="A241" s="5">
        <v>19</v>
      </c>
      <c r="B241">
        <f t="shared" si="37"/>
        <v>228</v>
      </c>
      <c r="C241" s="3">
        <f t="shared" si="38"/>
        <v>5435.8740747735537</v>
      </c>
      <c r="D241" s="3">
        <f t="shared" si="41"/>
        <v>1239379.2890483697</v>
      </c>
      <c r="E241" s="3">
        <f t="shared" si="39"/>
        <v>649.31679911804486</v>
      </c>
      <c r="F241" s="3">
        <f t="shared" si="42"/>
        <v>4786.5572756555084</v>
      </c>
      <c r="G241" s="3">
        <f t="shared" si="43"/>
        <v>61245.659583806686</v>
      </c>
      <c r="I241" s="3">
        <f t="shared" si="36"/>
        <v>2135575.448185727</v>
      </c>
      <c r="J241" s="3">
        <f t="shared" si="40"/>
        <v>8513.9220525676847</v>
      </c>
      <c r="K241" s="3">
        <f t="shared" si="44"/>
        <v>1362690.5378228363</v>
      </c>
      <c r="M241" s="4">
        <f t="shared" si="45"/>
        <v>3078.0479777941309</v>
      </c>
      <c r="N241" s="4">
        <f t="shared" si="46"/>
        <v>123311.24877446555</v>
      </c>
      <c r="O241" s="4">
        <f t="shared" si="47"/>
        <v>2197641.037376387</v>
      </c>
    </row>
    <row r="242" spans="1:15" hidden="1" x14ac:dyDescent="0.25">
      <c r="A242" s="5"/>
      <c r="B242">
        <f t="shared" si="37"/>
        <v>229</v>
      </c>
      <c r="C242" s="3">
        <f t="shared" si="38"/>
        <v>5435.8740747735537</v>
      </c>
      <c r="D242" s="3">
        <f t="shared" si="41"/>
        <v>1244815.1631231434</v>
      </c>
      <c r="E242" s="3">
        <f t="shared" si="39"/>
        <v>602.24898590743237</v>
      </c>
      <c r="F242" s="3">
        <f t="shared" si="42"/>
        <v>4833.6250888661216</v>
      </c>
      <c r="G242" s="3">
        <f t="shared" si="43"/>
        <v>56412.034494940563</v>
      </c>
      <c r="I242" s="3">
        <f t="shared" si="36"/>
        <v>2142694.0330130127</v>
      </c>
      <c r="J242" s="3">
        <f t="shared" si="40"/>
        <v>8542.3017927429082</v>
      </c>
      <c r="K242" s="3">
        <f t="shared" si="44"/>
        <v>1371232.8396155792</v>
      </c>
      <c r="M242" s="4">
        <f t="shared" si="45"/>
        <v>3106.4277179693545</v>
      </c>
      <c r="N242" s="4">
        <f t="shared" si="46"/>
        <v>126417.67649243491</v>
      </c>
      <c r="O242" s="4">
        <f t="shared" si="47"/>
        <v>2212699.6750105079</v>
      </c>
    </row>
    <row r="243" spans="1:15" hidden="1" x14ac:dyDescent="0.25">
      <c r="A243" s="5"/>
      <c r="B243">
        <f t="shared" si="37"/>
        <v>230</v>
      </c>
      <c r="C243" s="3">
        <f t="shared" si="38"/>
        <v>5435.8740747735537</v>
      </c>
      <c r="D243" s="3">
        <f t="shared" si="41"/>
        <v>1250251.037197917</v>
      </c>
      <c r="E243" s="3">
        <f t="shared" si="39"/>
        <v>554.71833920024881</v>
      </c>
      <c r="F243" s="3">
        <f t="shared" si="42"/>
        <v>4881.1557355733048</v>
      </c>
      <c r="G243" s="3">
        <f t="shared" si="43"/>
        <v>51530.87875936726</v>
      </c>
      <c r="I243" s="3">
        <f t="shared" si="36"/>
        <v>2149836.3464563903</v>
      </c>
      <c r="J243" s="3">
        <f t="shared" si="40"/>
        <v>8570.7761320520513</v>
      </c>
      <c r="K243" s="3">
        <f t="shared" si="44"/>
        <v>1379803.6157476313</v>
      </c>
      <c r="M243" s="4">
        <f t="shared" si="45"/>
        <v>3134.9020572784975</v>
      </c>
      <c r="N243" s="4">
        <f t="shared" si="46"/>
        <v>129552.57854971341</v>
      </c>
      <c r="O243" s="4">
        <f t="shared" si="47"/>
        <v>2227858.0462467372</v>
      </c>
    </row>
    <row r="244" spans="1:15" hidden="1" x14ac:dyDescent="0.25">
      <c r="A244" s="5"/>
      <c r="B244">
        <f t="shared" si="37"/>
        <v>231</v>
      </c>
      <c r="C244" s="3">
        <f t="shared" si="38"/>
        <v>5435.8740747735537</v>
      </c>
      <c r="D244" s="3">
        <f t="shared" si="41"/>
        <v>1255686.9112726906</v>
      </c>
      <c r="E244" s="3">
        <f t="shared" si="39"/>
        <v>506.72030780044469</v>
      </c>
      <c r="F244" s="3">
        <f t="shared" si="42"/>
        <v>4929.1537669731088</v>
      </c>
      <c r="G244" s="3">
        <f t="shared" si="43"/>
        <v>46601.724992394149</v>
      </c>
      <c r="I244" s="3">
        <f t="shared" si="36"/>
        <v>2157002.4676112453</v>
      </c>
      <c r="J244" s="3">
        <f t="shared" si="40"/>
        <v>8599.3453858255616</v>
      </c>
      <c r="K244" s="3">
        <f t="shared" si="44"/>
        <v>1388402.9611334568</v>
      </c>
      <c r="M244" s="4">
        <f t="shared" si="45"/>
        <v>3163.4713110520079</v>
      </c>
      <c r="N244" s="4">
        <f t="shared" si="46"/>
        <v>132716.0498607654</v>
      </c>
      <c r="O244" s="4">
        <f t="shared" si="47"/>
        <v>2243116.7924796175</v>
      </c>
    </row>
    <row r="245" spans="1:15" hidden="1" x14ac:dyDescent="0.25">
      <c r="A245" s="5"/>
      <c r="B245">
        <f t="shared" si="37"/>
        <v>232</v>
      </c>
      <c r="C245" s="3">
        <f t="shared" si="38"/>
        <v>5435.8740747735537</v>
      </c>
      <c r="D245" s="3">
        <f t="shared" si="41"/>
        <v>1261122.7853474643</v>
      </c>
      <c r="E245" s="3">
        <f t="shared" si="39"/>
        <v>458.25029575854245</v>
      </c>
      <c r="F245" s="3">
        <f t="shared" si="42"/>
        <v>4977.6237790150117</v>
      </c>
      <c r="G245" s="3">
        <f t="shared" si="43"/>
        <v>41624.101213379137</v>
      </c>
      <c r="I245" s="3">
        <f t="shared" si="36"/>
        <v>2164192.475836616</v>
      </c>
      <c r="J245" s="3">
        <f t="shared" si="40"/>
        <v>8628.0098704449811</v>
      </c>
      <c r="K245" s="3">
        <f t="shared" si="44"/>
        <v>1397030.9710039017</v>
      </c>
      <c r="M245" s="4">
        <f t="shared" si="45"/>
        <v>3192.1357956714273</v>
      </c>
      <c r="N245" s="4">
        <f t="shared" si="46"/>
        <v>135908.18565643684</v>
      </c>
      <c r="O245" s="4">
        <f t="shared" si="47"/>
        <v>2258476.5602796739</v>
      </c>
    </row>
    <row r="246" spans="1:15" hidden="1" x14ac:dyDescent="0.25">
      <c r="A246" s="5"/>
      <c r="B246">
        <f t="shared" si="37"/>
        <v>233</v>
      </c>
      <c r="C246" s="3">
        <f t="shared" si="38"/>
        <v>5435.8740747735537</v>
      </c>
      <c r="D246" s="3">
        <f t="shared" si="41"/>
        <v>1266558.6594222379</v>
      </c>
      <c r="E246" s="3">
        <f t="shared" si="39"/>
        <v>409.30366193156146</v>
      </c>
      <c r="F246" s="3">
        <f t="shared" si="42"/>
        <v>5026.570412841992</v>
      </c>
      <c r="G246" s="3">
        <f t="shared" si="43"/>
        <v>36597.530800537148</v>
      </c>
      <c r="I246" s="3">
        <f t="shared" si="36"/>
        <v>2171406.4507560711</v>
      </c>
      <c r="J246" s="3">
        <f t="shared" si="40"/>
        <v>8656.7699033464651</v>
      </c>
      <c r="K246" s="3">
        <f t="shared" si="44"/>
        <v>1405687.7409072481</v>
      </c>
      <c r="M246" s="4">
        <f t="shared" si="45"/>
        <v>3220.8958285729113</v>
      </c>
      <c r="N246" s="4">
        <f t="shared" si="46"/>
        <v>139129.08148500975</v>
      </c>
      <c r="O246" s="4">
        <f t="shared" si="47"/>
        <v>2273938.0014405441</v>
      </c>
    </row>
    <row r="247" spans="1:15" hidden="1" x14ac:dyDescent="0.25">
      <c r="A247" s="5"/>
      <c r="B247">
        <f t="shared" si="37"/>
        <v>234</v>
      </c>
      <c r="C247" s="3">
        <f t="shared" si="38"/>
        <v>5435.8740747735537</v>
      </c>
      <c r="D247" s="3">
        <f t="shared" si="41"/>
        <v>1271994.5334970115</v>
      </c>
      <c r="E247" s="3">
        <f t="shared" si="39"/>
        <v>359.87571953861521</v>
      </c>
      <c r="F247" s="3">
        <f t="shared" si="42"/>
        <v>5075.9983552349386</v>
      </c>
      <c r="G247" s="3">
        <f t="shared" si="43"/>
        <v>31521.532445302211</v>
      </c>
      <c r="I247" s="3">
        <f t="shared" si="36"/>
        <v>2178644.472258592</v>
      </c>
      <c r="J247" s="3">
        <f t="shared" si="40"/>
        <v>8685.6258030242843</v>
      </c>
      <c r="K247" s="3">
        <f t="shared" si="44"/>
        <v>1414373.3667102724</v>
      </c>
      <c r="M247" s="4">
        <f t="shared" si="45"/>
        <v>3249.7517282507306</v>
      </c>
      <c r="N247" s="4">
        <f t="shared" si="46"/>
        <v>142378.83321326048</v>
      </c>
      <c r="O247" s="4">
        <f t="shared" si="47"/>
        <v>2289501.7730265511</v>
      </c>
    </row>
    <row r="248" spans="1:15" hidden="1" x14ac:dyDescent="0.25">
      <c r="A248" s="5"/>
      <c r="B248">
        <f t="shared" si="37"/>
        <v>235</v>
      </c>
      <c r="C248" s="3">
        <f t="shared" si="38"/>
        <v>5435.8740747735537</v>
      </c>
      <c r="D248" s="3">
        <f t="shared" si="41"/>
        <v>1277430.4075717852</v>
      </c>
      <c r="E248" s="3">
        <f t="shared" si="39"/>
        <v>309.96173571213836</v>
      </c>
      <c r="F248" s="3">
        <f t="shared" si="42"/>
        <v>5125.912339061415</v>
      </c>
      <c r="G248" s="3">
        <f t="shared" si="43"/>
        <v>26395.620106240796</v>
      </c>
      <c r="I248" s="3">
        <f t="shared" si="36"/>
        <v>2185906.620499454</v>
      </c>
      <c r="J248" s="3">
        <f t="shared" si="40"/>
        <v>8714.5778890343681</v>
      </c>
      <c r="K248" s="3">
        <f t="shared" si="44"/>
        <v>1423087.9445993067</v>
      </c>
      <c r="M248" s="4">
        <f t="shared" si="45"/>
        <v>3278.7038142608144</v>
      </c>
      <c r="N248" s="4">
        <f t="shared" si="46"/>
        <v>145657.53702752129</v>
      </c>
      <c r="O248" s="4">
        <f t="shared" si="47"/>
        <v>2305168.5374207348</v>
      </c>
    </row>
    <row r="249" spans="1:15" hidden="1" x14ac:dyDescent="0.25">
      <c r="A249" s="5"/>
      <c r="B249">
        <f t="shared" si="37"/>
        <v>236</v>
      </c>
      <c r="C249" s="3">
        <f t="shared" si="38"/>
        <v>5435.8740747735537</v>
      </c>
      <c r="D249" s="3">
        <f t="shared" si="41"/>
        <v>1282866.2816465588</v>
      </c>
      <c r="E249" s="3">
        <f t="shared" si="39"/>
        <v>259.55693104470112</v>
      </c>
      <c r="F249" s="3">
        <f t="shared" si="42"/>
        <v>5176.3171437288529</v>
      </c>
      <c r="G249" s="3">
        <f t="shared" si="43"/>
        <v>21219.302962511945</v>
      </c>
      <c r="I249" s="3">
        <f t="shared" si="36"/>
        <v>2193192.9759011189</v>
      </c>
      <c r="J249" s="3">
        <f t="shared" si="40"/>
        <v>8743.6264819978169</v>
      </c>
      <c r="K249" s="3">
        <f t="shared" si="44"/>
        <v>1431831.5710813045</v>
      </c>
      <c r="M249" s="4">
        <f t="shared" si="45"/>
        <v>3307.7524072242632</v>
      </c>
      <c r="N249" s="4">
        <f t="shared" si="46"/>
        <v>148965.28943474556</v>
      </c>
      <c r="O249" s="4">
        <f t="shared" si="47"/>
        <v>2320938.9623733526</v>
      </c>
    </row>
    <row r="250" spans="1:15" hidden="1" x14ac:dyDescent="0.25">
      <c r="A250" s="5"/>
      <c r="B250">
        <f t="shared" si="37"/>
        <v>237</v>
      </c>
      <c r="C250" s="3">
        <f t="shared" si="38"/>
        <v>5435.8740747735537</v>
      </c>
      <c r="D250" s="3">
        <f t="shared" si="41"/>
        <v>1288302.1557213324</v>
      </c>
      <c r="E250" s="3">
        <f t="shared" si="39"/>
        <v>208.65647913136743</v>
      </c>
      <c r="F250" s="3">
        <f t="shared" si="42"/>
        <v>5227.2175956421861</v>
      </c>
      <c r="G250" s="3">
        <f t="shared" si="43"/>
        <v>15992.08536686976</v>
      </c>
      <c r="I250" s="3">
        <f t="shared" si="36"/>
        <v>2200503.6191541231</v>
      </c>
      <c r="J250" s="3">
        <f t="shared" si="40"/>
        <v>8772.7719036044764</v>
      </c>
      <c r="K250" s="3">
        <f t="shared" si="44"/>
        <v>1440604.342984909</v>
      </c>
      <c r="M250" s="4">
        <f t="shared" si="45"/>
        <v>3336.8978288309227</v>
      </c>
      <c r="N250" s="4">
        <f t="shared" si="46"/>
        <v>152302.18726357649</v>
      </c>
      <c r="O250" s="4">
        <f t="shared" si="47"/>
        <v>2336813.7210508301</v>
      </c>
    </row>
    <row r="251" spans="1:15" hidden="1" x14ac:dyDescent="0.25">
      <c r="A251" s="5"/>
      <c r="B251">
        <f t="shared" si="37"/>
        <v>238</v>
      </c>
      <c r="C251" s="3">
        <f t="shared" si="38"/>
        <v>5435.8740747735537</v>
      </c>
      <c r="D251" s="3">
        <f t="shared" si="41"/>
        <v>1293738.029796106</v>
      </c>
      <c r="E251" s="3">
        <f t="shared" si="39"/>
        <v>157.25550610755263</v>
      </c>
      <c r="F251" s="3">
        <f t="shared" si="42"/>
        <v>5278.618568666001</v>
      </c>
      <c r="G251" s="3">
        <f t="shared" si="43"/>
        <v>10713.466798203759</v>
      </c>
      <c r="I251" s="3">
        <f t="shared" si="36"/>
        <v>2207838.6312179705</v>
      </c>
      <c r="J251" s="3">
        <f t="shared" si="40"/>
        <v>8802.0144766164922</v>
      </c>
      <c r="K251" s="3">
        <f t="shared" si="44"/>
        <v>1449406.3574615254</v>
      </c>
      <c r="M251" s="4">
        <f t="shared" si="45"/>
        <v>3366.1404018429384</v>
      </c>
      <c r="N251" s="4">
        <f t="shared" si="46"/>
        <v>155668.32766541943</v>
      </c>
      <c r="O251" s="4">
        <f t="shared" si="47"/>
        <v>2352793.4920851868</v>
      </c>
    </row>
    <row r="252" spans="1:15" hidden="1" x14ac:dyDescent="0.25">
      <c r="A252" s="5"/>
      <c r="B252">
        <f t="shared" si="37"/>
        <v>239</v>
      </c>
      <c r="C252" s="3">
        <f t="shared" si="38"/>
        <v>5435.8740747735537</v>
      </c>
      <c r="D252" s="3">
        <f t="shared" si="41"/>
        <v>1299173.9038708797</v>
      </c>
      <c r="E252" s="3">
        <f t="shared" si="39"/>
        <v>105.34909018233697</v>
      </c>
      <c r="F252" s="3">
        <f t="shared" si="42"/>
        <v>5330.5249845912167</v>
      </c>
      <c r="G252" s="3">
        <f t="shared" si="43"/>
        <v>5382.9418136125423</v>
      </c>
      <c r="I252" s="3">
        <f t="shared" si="36"/>
        <v>2215198.0933220307</v>
      </c>
      <c r="J252" s="3">
        <f t="shared" si="40"/>
        <v>8831.3545248718819</v>
      </c>
      <c r="K252" s="3">
        <f t="shared" si="44"/>
        <v>1458237.7119863972</v>
      </c>
      <c r="M252" s="4">
        <f t="shared" si="45"/>
        <v>3395.4804500983282</v>
      </c>
      <c r="N252" s="4">
        <f t="shared" si="46"/>
        <v>159063.80811551775</v>
      </c>
      <c r="O252" s="4">
        <f t="shared" si="47"/>
        <v>2368878.9596239356</v>
      </c>
    </row>
    <row r="253" spans="1:15" x14ac:dyDescent="0.25">
      <c r="A253" s="5">
        <v>20</v>
      </c>
      <c r="B253" s="6">
        <f t="shared" si="37"/>
        <v>240</v>
      </c>
      <c r="C253" s="7">
        <f t="shared" si="38"/>
        <v>5435.8740747735537</v>
      </c>
      <c r="D253" s="7">
        <f t="shared" si="41"/>
        <v>1304609.7779456533</v>
      </c>
      <c r="E253" s="7">
        <f t="shared" si="39"/>
        <v>52.932261167189999</v>
      </c>
      <c r="F253" s="7">
        <f t="shared" si="42"/>
        <v>5382.9418136063641</v>
      </c>
      <c r="G253" s="7">
        <f t="shared" si="43"/>
        <v>6.1781975091435015E-9</v>
      </c>
      <c r="I253" s="13">
        <f t="shared" si="36"/>
        <v>2222582.0869664373</v>
      </c>
      <c r="J253" s="7">
        <f t="shared" si="40"/>
        <v>8860.7923732881227</v>
      </c>
      <c r="K253" s="7">
        <f t="shared" si="44"/>
        <v>1467098.5043596854</v>
      </c>
      <c r="M253" s="8">
        <f t="shared" si="45"/>
        <v>3424.918298514569</v>
      </c>
      <c r="N253" s="8">
        <f t="shared" si="46"/>
        <v>162488.72641403231</v>
      </c>
      <c r="O253" s="14">
        <f t="shared" si="47"/>
        <v>2385070.813380463</v>
      </c>
    </row>
    <row r="254" spans="1:15" x14ac:dyDescent="0.25">
      <c r="C254" s="12">
        <f>SUM(C14:C253)</f>
        <v>1304609.7779456533</v>
      </c>
      <c r="D254" s="4"/>
      <c r="E254" s="12">
        <f t="shared" ref="E254:F254" si="48">SUM(E14:E253)</f>
        <v>804609.77794565912</v>
      </c>
      <c r="F254" s="12">
        <f t="shared" si="48"/>
        <v>499999.99999999366</v>
      </c>
      <c r="O254" s="4"/>
    </row>
    <row r="255" spans="1:15" x14ac:dyDescent="0.25">
      <c r="B255" t="s">
        <v>14</v>
      </c>
      <c r="C255" t="s">
        <v>13</v>
      </c>
      <c r="D255" t="s">
        <v>19</v>
      </c>
      <c r="E255" t="s">
        <v>11</v>
      </c>
      <c r="F255" t="s">
        <v>9</v>
      </c>
      <c r="G255" t="s">
        <v>12</v>
      </c>
      <c r="I255" t="s">
        <v>15</v>
      </c>
      <c r="J255" t="s">
        <v>16</v>
      </c>
      <c r="K255" t="s">
        <v>20</v>
      </c>
      <c r="M255" t="s">
        <v>18</v>
      </c>
      <c r="N255" t="s">
        <v>21</v>
      </c>
      <c r="O255" t="s">
        <v>17</v>
      </c>
    </row>
    <row r="256" spans="1:15" x14ac:dyDescent="0.25">
      <c r="O256" s="4"/>
    </row>
    <row r="257" spans="2:15" x14ac:dyDescent="0.25">
      <c r="O257" s="4"/>
    </row>
    <row r="258" spans="2:15" x14ac:dyDescent="0.25">
      <c r="O258" s="4"/>
    </row>
    <row r="261" spans="2:15" x14ac:dyDescent="0.25">
      <c r="B261" t="s">
        <v>24</v>
      </c>
    </row>
    <row r="263" spans="2:15" x14ac:dyDescent="0.25">
      <c r="B263" t="s">
        <v>25</v>
      </c>
      <c r="C263" t="s">
        <v>26</v>
      </c>
      <c r="D263" s="4">
        <f>-O13</f>
        <v>-500000</v>
      </c>
    </row>
    <row r="264" spans="2:15" x14ac:dyDescent="0.25">
      <c r="B264" s="4">
        <f>M25</f>
        <v>-1286.7383554919961</v>
      </c>
      <c r="D264" s="15">
        <f>B264*12</f>
        <v>-15440.860265903953</v>
      </c>
    </row>
    <row r="265" spans="2:15" x14ac:dyDescent="0.25">
      <c r="B265" s="4">
        <f>M37</f>
        <v>-1117.6961645048495</v>
      </c>
      <c r="D265" s="15">
        <f t="shared" ref="D265:D283" si="49">B265*12</f>
        <v>-13412.353974058195</v>
      </c>
    </row>
    <row r="266" spans="2:15" x14ac:dyDescent="0.25">
      <c r="B266" s="4">
        <f>M49</f>
        <v>-941.7669338383439</v>
      </c>
      <c r="D266" s="15">
        <f t="shared" si="49"/>
        <v>-11301.203206060127</v>
      </c>
    </row>
    <row r="267" spans="2:15" x14ac:dyDescent="0.25">
      <c r="B267" s="4">
        <f>M61</f>
        <v>-758.67007486979492</v>
      </c>
      <c r="D267" s="15">
        <f t="shared" si="49"/>
        <v>-9104.040898437539</v>
      </c>
    </row>
    <row r="268" spans="2:15" x14ac:dyDescent="0.25">
      <c r="B268" s="4">
        <f>M73</f>
        <v>-568.11356736309881</v>
      </c>
      <c r="D268" s="15">
        <f t="shared" si="49"/>
        <v>-6817.3628083571857</v>
      </c>
    </row>
    <row r="269" spans="2:15" x14ac:dyDescent="0.25">
      <c r="B269" s="4">
        <f>M85</f>
        <v>-369.79349372717297</v>
      </c>
      <c r="D269" s="15">
        <f t="shared" si="49"/>
        <v>-4437.5219247260757</v>
      </c>
    </row>
    <row r="270" spans="2:15" x14ac:dyDescent="0.25">
      <c r="B270" s="4">
        <f>M97</f>
        <v>-163.39355429935313</v>
      </c>
      <c r="D270" s="15">
        <f t="shared" si="49"/>
        <v>-1960.7226515922375</v>
      </c>
    </row>
    <row r="271" spans="2:15" x14ac:dyDescent="0.25">
      <c r="B271" s="4">
        <f>M109</f>
        <v>51.415437119305352</v>
      </c>
      <c r="D271" s="15">
        <f t="shared" si="49"/>
        <v>616.98524543166423</v>
      </c>
    </row>
    <row r="272" spans="2:15" x14ac:dyDescent="0.25">
      <c r="B272" s="4">
        <f>M121</f>
        <v>274.97607828140735</v>
      </c>
      <c r="D272" s="15">
        <f t="shared" si="49"/>
        <v>3299.7129393768882</v>
      </c>
    </row>
    <row r="273" spans="2:6" x14ac:dyDescent="0.25">
      <c r="B273" s="4">
        <f>M133</f>
        <v>507.64492490059001</v>
      </c>
      <c r="D273" s="15">
        <f t="shared" si="49"/>
        <v>6091.7390988070802</v>
      </c>
    </row>
    <row r="274" spans="2:6" x14ac:dyDescent="0.25">
      <c r="B274" s="4">
        <f>M145</f>
        <v>749.79305932040643</v>
      </c>
      <c r="D274" s="15">
        <f t="shared" si="49"/>
        <v>8997.5167118448771</v>
      </c>
    </row>
    <row r="275" spans="2:6" x14ac:dyDescent="0.25">
      <c r="B275" s="4">
        <f>M157</f>
        <v>1001.8066823516338</v>
      </c>
      <c r="D275" s="15">
        <f t="shared" si="49"/>
        <v>12021.680188219605</v>
      </c>
    </row>
    <row r="276" spans="2:6" x14ac:dyDescent="0.25">
      <c r="B276" s="4">
        <f>M169</f>
        <v>1264.0877292219602</v>
      </c>
      <c r="D276" s="15">
        <f t="shared" si="49"/>
        <v>15169.052750663523</v>
      </c>
    </row>
    <row r="277" spans="2:6" x14ac:dyDescent="0.25">
      <c r="B277" s="4">
        <f>M181</f>
        <v>1537.0545106204045</v>
      </c>
      <c r="D277" s="15">
        <f t="shared" si="49"/>
        <v>18444.654127444854</v>
      </c>
    </row>
    <row r="278" spans="2:6" x14ac:dyDescent="0.25">
      <c r="B278" s="4">
        <f>M193</f>
        <v>1821.1423798588676</v>
      </c>
      <c r="D278" s="15">
        <f t="shared" si="49"/>
        <v>21853.708558306411</v>
      </c>
    </row>
    <row r="279" spans="2:6" x14ac:dyDescent="0.25">
      <c r="B279" s="4">
        <f>M205</f>
        <v>2116.8044272149009</v>
      </c>
      <c r="D279" s="15">
        <f t="shared" si="49"/>
        <v>25401.653126578811</v>
      </c>
    </row>
    <row r="280" spans="2:6" x14ac:dyDescent="0.25">
      <c r="B280" s="4">
        <f>M217</f>
        <v>2424.5122025630444</v>
      </c>
      <c r="D280" s="15">
        <f t="shared" si="49"/>
        <v>29094.146430756533</v>
      </c>
    </row>
    <row r="281" spans="2:6" x14ac:dyDescent="0.25">
      <c r="B281" s="4">
        <f>M229</f>
        <v>2744.7564674472878</v>
      </c>
      <c r="D281" s="15">
        <f t="shared" si="49"/>
        <v>32937.07760936745</v>
      </c>
    </row>
    <row r="282" spans="2:6" x14ac:dyDescent="0.25">
      <c r="B282" s="4">
        <f>M241</f>
        <v>3078.0479777941309</v>
      </c>
      <c r="D282" s="15">
        <f t="shared" si="49"/>
        <v>36936.575733529571</v>
      </c>
    </row>
    <row r="283" spans="2:6" x14ac:dyDescent="0.25">
      <c r="B283" s="4">
        <f>M253</f>
        <v>3424.918298514569</v>
      </c>
      <c r="D283" s="15">
        <f t="shared" si="49"/>
        <v>41099.019582174828</v>
      </c>
    </row>
    <row r="284" spans="2:6" x14ac:dyDescent="0.25">
      <c r="D284" s="4">
        <f>I253</f>
        <v>2222582.0869664373</v>
      </c>
    </row>
    <row r="287" spans="2:6" x14ac:dyDescent="0.25">
      <c r="D287" s="16">
        <f>IRR(D263:D284)</f>
        <v>7.6411394074294758E-2</v>
      </c>
      <c r="F287" t="s">
        <v>27</v>
      </c>
    </row>
    <row r="288" spans="2:6" x14ac:dyDescent="0.25">
      <c r="F288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88"/>
  <sheetViews>
    <sheetView topLeftCell="A61" zoomScale="70" zoomScaleNormal="70" workbookViewId="0">
      <selection activeCell="C7" sqref="C7"/>
    </sheetView>
  </sheetViews>
  <sheetFormatPr baseColWidth="10" defaultRowHeight="15" x14ac:dyDescent="0.25"/>
  <cols>
    <col min="2" max="2" width="19.28515625" bestFit="1" customWidth="1"/>
    <col min="3" max="3" width="17" customWidth="1"/>
    <col min="4" max="4" width="20.28515625" customWidth="1"/>
    <col min="5" max="5" width="16.5703125" customWidth="1"/>
    <col min="6" max="6" width="16.42578125" customWidth="1"/>
    <col min="7" max="7" width="20" bestFit="1" customWidth="1"/>
    <col min="9" max="10" width="18.140625" bestFit="1" customWidth="1"/>
    <col min="11" max="11" width="18.140625" customWidth="1"/>
    <col min="13" max="13" width="19.28515625" bestFit="1" customWidth="1"/>
    <col min="14" max="14" width="15" customWidth="1"/>
    <col min="15" max="15" width="16.5703125" customWidth="1"/>
  </cols>
  <sheetData>
    <row r="3" spans="1:15" x14ac:dyDescent="0.25">
      <c r="B3" t="s">
        <v>0</v>
      </c>
      <c r="C3" s="9">
        <v>1000000</v>
      </c>
      <c r="G3" t="s">
        <v>3</v>
      </c>
      <c r="H3" s="11">
        <v>0.04</v>
      </c>
      <c r="I3" t="s">
        <v>6</v>
      </c>
    </row>
    <row r="4" spans="1:15" x14ac:dyDescent="0.25">
      <c r="B4" t="s">
        <v>1</v>
      </c>
      <c r="C4" s="10">
        <v>0.2</v>
      </c>
      <c r="D4" s="1"/>
      <c r="G4" t="s">
        <v>4</v>
      </c>
      <c r="H4" s="11">
        <v>4.0000000000000001E-3</v>
      </c>
      <c r="I4" t="s">
        <v>5</v>
      </c>
    </row>
    <row r="5" spans="1:15" x14ac:dyDescent="0.25">
      <c r="B5" t="s">
        <v>22</v>
      </c>
      <c r="C5" s="3">
        <f>C3*C4</f>
        <v>200000</v>
      </c>
      <c r="D5" s="1"/>
      <c r="H5" s="2"/>
    </row>
    <row r="6" spans="1:15" x14ac:dyDescent="0.25">
      <c r="B6" t="s">
        <v>2</v>
      </c>
      <c r="C6" s="11">
        <v>0.11799999999999999</v>
      </c>
      <c r="D6" s="2" t="s">
        <v>6</v>
      </c>
    </row>
    <row r="7" spans="1:15" x14ac:dyDescent="0.25">
      <c r="B7" t="s">
        <v>7</v>
      </c>
      <c r="C7">
        <v>20</v>
      </c>
    </row>
    <row r="8" spans="1:15" x14ac:dyDescent="0.25">
      <c r="B8" t="s">
        <v>10</v>
      </c>
      <c r="C8" s="3">
        <f>C3*(1-C4)*C6/12*((1+C6/12)^(C7*12))/((1+C6/12)^(C7*12)-1)</f>
        <v>8697.3985196376852</v>
      </c>
    </row>
    <row r="9" spans="1:15" x14ac:dyDescent="0.25">
      <c r="B9" t="s">
        <v>23</v>
      </c>
      <c r="C9" s="3">
        <f>C8/0.4</f>
        <v>21743.496299094211</v>
      </c>
    </row>
    <row r="12" spans="1:15" x14ac:dyDescent="0.25">
      <c r="A12" t="s">
        <v>8</v>
      </c>
      <c r="B12" t="s">
        <v>14</v>
      </c>
      <c r="C12" t="s">
        <v>13</v>
      </c>
      <c r="D12" t="s">
        <v>19</v>
      </c>
      <c r="E12" t="s">
        <v>11</v>
      </c>
      <c r="F12" t="s">
        <v>9</v>
      </c>
      <c r="G12" t="s">
        <v>12</v>
      </c>
      <c r="I12" t="s">
        <v>15</v>
      </c>
      <c r="J12" t="s">
        <v>16</v>
      </c>
      <c r="K12" t="s">
        <v>20</v>
      </c>
      <c r="M12" t="s">
        <v>18</v>
      </c>
      <c r="N12" t="s">
        <v>21</v>
      </c>
      <c r="O12" t="s">
        <v>17</v>
      </c>
    </row>
    <row r="13" spans="1:15" x14ac:dyDescent="0.25">
      <c r="A13" s="5">
        <v>0</v>
      </c>
      <c r="B13">
        <v>0</v>
      </c>
      <c r="C13" s="3"/>
      <c r="D13" s="3"/>
      <c r="E13" s="3"/>
      <c r="F13" s="3"/>
      <c r="G13" s="3">
        <f>C3*(1-C4)</f>
        <v>800000</v>
      </c>
      <c r="I13" s="3">
        <f t="shared" ref="I13:I76" si="0">$C$3*(1+$H$3/12)^B13</f>
        <v>1000000</v>
      </c>
      <c r="J13" s="3"/>
      <c r="K13" s="3"/>
      <c r="O13" s="4">
        <f>I13-G13</f>
        <v>200000</v>
      </c>
    </row>
    <row r="14" spans="1:15" hidden="1" x14ac:dyDescent="0.25">
      <c r="A14" s="5"/>
      <c r="B14">
        <f t="shared" ref="B14:B77" si="1">IF(B13&lt;&gt;$C$7*12,B13+1,"")</f>
        <v>1</v>
      </c>
      <c r="C14" s="3">
        <f t="shared" ref="C14:C77" si="2">$C$8</f>
        <v>8697.3985196376852</v>
      </c>
      <c r="D14" s="3">
        <f>C14+D13</f>
        <v>8697.3985196376852</v>
      </c>
      <c r="E14" s="3">
        <f t="shared" ref="E14:E77" si="3">G13*$C$6/12</f>
        <v>7866.666666666667</v>
      </c>
      <c r="F14" s="3">
        <f>C14-E14</f>
        <v>830.73185297101827</v>
      </c>
      <c r="G14" s="3">
        <f>G13-F14</f>
        <v>799169.26814702898</v>
      </c>
      <c r="I14" s="3">
        <f t="shared" si="0"/>
        <v>1003333.3333333334</v>
      </c>
      <c r="J14" s="3">
        <f t="shared" ref="J14:J77" si="4">$H$4*I13</f>
        <v>4000</v>
      </c>
      <c r="K14" s="3">
        <f>K13+J14</f>
        <v>4000</v>
      </c>
      <c r="M14" s="4">
        <f>J14-C14</f>
        <v>-4697.3985196376852</v>
      </c>
      <c r="N14" s="4">
        <f>N13+M14</f>
        <v>-4697.3985196376852</v>
      </c>
      <c r="O14" s="4">
        <f>I14-G14+K14-D14</f>
        <v>199466.66666666672</v>
      </c>
    </row>
    <row r="15" spans="1:15" hidden="1" x14ac:dyDescent="0.25">
      <c r="A15" s="5"/>
      <c r="B15">
        <f t="shared" si="1"/>
        <v>2</v>
      </c>
      <c r="C15" s="3">
        <f t="shared" si="2"/>
        <v>8697.3985196376852</v>
      </c>
      <c r="D15" s="3">
        <f t="shared" ref="D15:D78" si="5">C15+D14</f>
        <v>17394.79703927537</v>
      </c>
      <c r="E15" s="3">
        <f t="shared" si="3"/>
        <v>7858.4978034457845</v>
      </c>
      <c r="F15" s="3">
        <f t="shared" ref="F15:F78" si="6">C15-E15</f>
        <v>838.90071619190076</v>
      </c>
      <c r="G15" s="3">
        <f t="shared" ref="G15:G78" si="7">G14-F15</f>
        <v>798330.36743083713</v>
      </c>
      <c r="I15" s="3">
        <f t="shared" si="0"/>
        <v>1006677.777777778</v>
      </c>
      <c r="J15" s="3">
        <f t="shared" si="4"/>
        <v>4013.3333333333335</v>
      </c>
      <c r="K15" s="3">
        <f t="shared" ref="K15:K78" si="8">K14+J15</f>
        <v>8013.3333333333339</v>
      </c>
      <c r="M15" s="4">
        <f t="shared" ref="M15:M78" si="9">J15-C15</f>
        <v>-4684.0651863043513</v>
      </c>
      <c r="N15" s="4">
        <f t="shared" ref="N15:N78" si="10">N14+M15</f>
        <v>-9381.4637059420365</v>
      </c>
      <c r="O15" s="4">
        <f t="shared" ref="O15:O78" si="11">I15-G15+K15-D15</f>
        <v>198965.94664099882</v>
      </c>
    </row>
    <row r="16" spans="1:15" hidden="1" x14ac:dyDescent="0.25">
      <c r="A16" s="5"/>
      <c r="B16">
        <f t="shared" si="1"/>
        <v>3</v>
      </c>
      <c r="C16" s="3">
        <f t="shared" si="2"/>
        <v>8697.3985196376852</v>
      </c>
      <c r="D16" s="3">
        <f t="shared" si="5"/>
        <v>26092.195558913056</v>
      </c>
      <c r="E16" s="3">
        <f t="shared" si="3"/>
        <v>7850.2486130698971</v>
      </c>
      <c r="F16" s="3">
        <f t="shared" si="6"/>
        <v>847.14990656778809</v>
      </c>
      <c r="G16" s="3">
        <f t="shared" si="7"/>
        <v>797483.21752426936</v>
      </c>
      <c r="I16" s="3">
        <f t="shared" si="0"/>
        <v>1010033.3703703708</v>
      </c>
      <c r="J16" s="3">
        <f t="shared" si="4"/>
        <v>4026.7111111111121</v>
      </c>
      <c r="K16" s="3">
        <f t="shared" si="8"/>
        <v>12040.044444444446</v>
      </c>
      <c r="M16" s="4">
        <f t="shared" si="9"/>
        <v>-4670.6874085265736</v>
      </c>
      <c r="N16" s="4">
        <f t="shared" si="10"/>
        <v>-14052.15111446861</v>
      </c>
      <c r="O16" s="4">
        <f t="shared" si="11"/>
        <v>198498.00173163283</v>
      </c>
    </row>
    <row r="17" spans="1:15" hidden="1" x14ac:dyDescent="0.25">
      <c r="A17" s="5"/>
      <c r="B17">
        <f t="shared" si="1"/>
        <v>4</v>
      </c>
      <c r="C17" s="3">
        <f t="shared" si="2"/>
        <v>8697.3985196376852</v>
      </c>
      <c r="D17" s="3">
        <f t="shared" si="5"/>
        <v>34789.594078550741</v>
      </c>
      <c r="E17" s="3">
        <f t="shared" si="3"/>
        <v>7841.9183056553147</v>
      </c>
      <c r="F17" s="3">
        <f t="shared" si="6"/>
        <v>855.48021398237051</v>
      </c>
      <c r="G17" s="3">
        <f t="shared" si="7"/>
        <v>796627.73731028696</v>
      </c>
      <c r="I17" s="3">
        <f t="shared" si="0"/>
        <v>1013400.1482716053</v>
      </c>
      <c r="J17" s="3">
        <f t="shared" si="4"/>
        <v>4040.1334814814832</v>
      </c>
      <c r="K17" s="3">
        <f t="shared" si="8"/>
        <v>16080.177925925929</v>
      </c>
      <c r="M17" s="4">
        <f t="shared" si="9"/>
        <v>-4657.2650381562016</v>
      </c>
      <c r="N17" s="4">
        <f t="shared" si="10"/>
        <v>-18709.416152624814</v>
      </c>
      <c r="O17" s="4">
        <f t="shared" si="11"/>
        <v>198062.99480869347</v>
      </c>
    </row>
    <row r="18" spans="1:15" hidden="1" x14ac:dyDescent="0.25">
      <c r="A18" s="5"/>
      <c r="B18">
        <f t="shared" si="1"/>
        <v>5</v>
      </c>
      <c r="C18" s="3">
        <f t="shared" si="2"/>
        <v>8697.3985196376852</v>
      </c>
      <c r="D18" s="3">
        <f t="shared" si="5"/>
        <v>43486.99259818843</v>
      </c>
      <c r="E18" s="3">
        <f t="shared" si="3"/>
        <v>7833.5060835511549</v>
      </c>
      <c r="F18" s="3">
        <f t="shared" si="6"/>
        <v>863.89243608653032</v>
      </c>
      <c r="G18" s="3">
        <f t="shared" si="7"/>
        <v>795763.84487420041</v>
      </c>
      <c r="I18" s="3">
        <f t="shared" si="0"/>
        <v>1016778.1487658441</v>
      </c>
      <c r="J18" s="3">
        <f t="shared" si="4"/>
        <v>4053.6005930864212</v>
      </c>
      <c r="K18" s="3">
        <f t="shared" si="8"/>
        <v>20133.77851901235</v>
      </c>
      <c r="M18" s="4">
        <f t="shared" si="9"/>
        <v>-4643.797926551264</v>
      </c>
      <c r="N18" s="4">
        <f t="shared" si="10"/>
        <v>-23353.214079176076</v>
      </c>
      <c r="O18" s="4">
        <f t="shared" si="11"/>
        <v>197661.08981246757</v>
      </c>
    </row>
    <row r="19" spans="1:15" hidden="1" x14ac:dyDescent="0.25">
      <c r="A19" s="5"/>
      <c r="B19">
        <f t="shared" si="1"/>
        <v>6</v>
      </c>
      <c r="C19" s="3">
        <f t="shared" si="2"/>
        <v>8697.3985196376852</v>
      </c>
      <c r="D19" s="3">
        <f t="shared" si="5"/>
        <v>52184.391117826119</v>
      </c>
      <c r="E19" s="3">
        <f t="shared" si="3"/>
        <v>7825.0111412629703</v>
      </c>
      <c r="F19" s="3">
        <f t="shared" si="6"/>
        <v>872.3873783747149</v>
      </c>
      <c r="G19" s="3">
        <f t="shared" si="7"/>
        <v>794891.45749582571</v>
      </c>
      <c r="I19" s="3">
        <f t="shared" si="0"/>
        <v>1020167.4092617304</v>
      </c>
      <c r="J19" s="3">
        <f t="shared" si="4"/>
        <v>4067.1125950633764</v>
      </c>
      <c r="K19" s="3">
        <f t="shared" si="8"/>
        <v>24200.891114075726</v>
      </c>
      <c r="M19" s="4">
        <f t="shared" si="9"/>
        <v>-4630.2859245743093</v>
      </c>
      <c r="N19" s="4">
        <f t="shared" si="10"/>
        <v>-27983.500003750385</v>
      </c>
      <c r="O19" s="4">
        <f t="shared" si="11"/>
        <v>197292.45176215429</v>
      </c>
    </row>
    <row r="20" spans="1:15" hidden="1" x14ac:dyDescent="0.25">
      <c r="A20" s="5"/>
      <c r="B20">
        <f t="shared" si="1"/>
        <v>7</v>
      </c>
      <c r="C20" s="3">
        <f t="shared" si="2"/>
        <v>8697.3985196376852</v>
      </c>
      <c r="D20" s="3">
        <f t="shared" si="5"/>
        <v>60881.789637463808</v>
      </c>
      <c r="E20" s="3">
        <f t="shared" si="3"/>
        <v>7816.4326653756189</v>
      </c>
      <c r="F20" s="3">
        <f t="shared" si="6"/>
        <v>880.96585426206639</v>
      </c>
      <c r="G20" s="3">
        <f t="shared" si="7"/>
        <v>794010.4916415636</v>
      </c>
      <c r="I20" s="3">
        <f t="shared" si="0"/>
        <v>1023567.967292603</v>
      </c>
      <c r="J20" s="3">
        <f t="shared" si="4"/>
        <v>4080.6696370469217</v>
      </c>
      <c r="K20" s="3">
        <f t="shared" si="8"/>
        <v>28281.560751122648</v>
      </c>
      <c r="M20" s="4">
        <f t="shared" si="9"/>
        <v>-4616.7288825907635</v>
      </c>
      <c r="N20" s="4">
        <f t="shared" si="10"/>
        <v>-32600.228886341149</v>
      </c>
      <c r="O20" s="4">
        <f t="shared" si="11"/>
        <v>196957.24676469824</v>
      </c>
    </row>
    <row r="21" spans="1:15" hidden="1" x14ac:dyDescent="0.25">
      <c r="A21" s="5"/>
      <c r="B21">
        <f t="shared" si="1"/>
        <v>8</v>
      </c>
      <c r="C21" s="3">
        <f t="shared" si="2"/>
        <v>8697.3985196376852</v>
      </c>
      <c r="D21" s="3">
        <f t="shared" si="5"/>
        <v>69579.188157101496</v>
      </c>
      <c r="E21" s="3">
        <f t="shared" si="3"/>
        <v>7807.7698344753744</v>
      </c>
      <c r="F21" s="3">
        <f t="shared" si="6"/>
        <v>889.62868516231083</v>
      </c>
      <c r="G21" s="3">
        <f t="shared" si="7"/>
        <v>793120.86295640131</v>
      </c>
      <c r="I21" s="3">
        <f t="shared" si="0"/>
        <v>1026979.8605169116</v>
      </c>
      <c r="J21" s="3">
        <f t="shared" si="4"/>
        <v>4094.2718691704122</v>
      </c>
      <c r="K21" s="3">
        <f t="shared" si="8"/>
        <v>32375.832620293062</v>
      </c>
      <c r="M21" s="4">
        <f t="shared" si="9"/>
        <v>-4603.1266504672731</v>
      </c>
      <c r="N21" s="4">
        <f t="shared" si="10"/>
        <v>-37203.35553680842</v>
      </c>
      <c r="O21" s="4">
        <f t="shared" si="11"/>
        <v>196655.64202370186</v>
      </c>
    </row>
    <row r="22" spans="1:15" hidden="1" x14ac:dyDescent="0.25">
      <c r="A22" s="5"/>
      <c r="B22">
        <f t="shared" si="1"/>
        <v>9</v>
      </c>
      <c r="C22" s="3">
        <f t="shared" si="2"/>
        <v>8697.3985196376852</v>
      </c>
      <c r="D22" s="3">
        <f t="shared" si="5"/>
        <v>78276.586676739185</v>
      </c>
      <c r="E22" s="3">
        <f t="shared" si="3"/>
        <v>7799.0218190712794</v>
      </c>
      <c r="F22" s="3">
        <f t="shared" si="6"/>
        <v>898.37670056640582</v>
      </c>
      <c r="G22" s="3">
        <f t="shared" si="7"/>
        <v>792222.48625583493</v>
      </c>
      <c r="I22" s="3">
        <f t="shared" si="0"/>
        <v>1030403.1267186346</v>
      </c>
      <c r="J22" s="3">
        <f t="shared" si="4"/>
        <v>4107.9194420676467</v>
      </c>
      <c r="K22" s="3">
        <f t="shared" si="8"/>
        <v>36483.752062360712</v>
      </c>
      <c r="M22" s="4">
        <f t="shared" si="9"/>
        <v>-4589.4790775700385</v>
      </c>
      <c r="N22" s="4">
        <f t="shared" si="10"/>
        <v>-41792.834614378458</v>
      </c>
      <c r="O22" s="4">
        <f t="shared" si="11"/>
        <v>196387.80584842121</v>
      </c>
    </row>
    <row r="23" spans="1:15" hidden="1" x14ac:dyDescent="0.25">
      <c r="A23" s="5"/>
      <c r="B23">
        <f t="shared" si="1"/>
        <v>10</v>
      </c>
      <c r="C23" s="3">
        <f t="shared" si="2"/>
        <v>8697.3985196376852</v>
      </c>
      <c r="D23" s="3">
        <f t="shared" si="5"/>
        <v>86973.985196376874</v>
      </c>
      <c r="E23" s="3">
        <f t="shared" si="3"/>
        <v>7790.1877815157095</v>
      </c>
      <c r="F23" s="3">
        <f t="shared" si="6"/>
        <v>907.21073812197574</v>
      </c>
      <c r="G23" s="3">
        <f t="shared" si="7"/>
        <v>791315.27551771293</v>
      </c>
      <c r="I23" s="3">
        <f t="shared" si="0"/>
        <v>1033837.8038076969</v>
      </c>
      <c r="J23" s="3">
        <f t="shared" si="4"/>
        <v>4121.6125068745387</v>
      </c>
      <c r="K23" s="3">
        <f t="shared" si="8"/>
        <v>40605.364569235251</v>
      </c>
      <c r="M23" s="4">
        <f t="shared" si="9"/>
        <v>-4575.7860127631466</v>
      </c>
      <c r="N23" s="4">
        <f t="shared" si="10"/>
        <v>-46368.620627141601</v>
      </c>
      <c r="O23" s="4">
        <f t="shared" si="11"/>
        <v>196153.90766284236</v>
      </c>
    </row>
    <row r="24" spans="1:15" hidden="1" x14ac:dyDescent="0.25">
      <c r="A24" s="5"/>
      <c r="B24">
        <f t="shared" si="1"/>
        <v>11</v>
      </c>
      <c r="C24" s="3">
        <f t="shared" si="2"/>
        <v>8697.3985196376852</v>
      </c>
      <c r="D24" s="3">
        <f t="shared" si="5"/>
        <v>95671.383716014563</v>
      </c>
      <c r="E24" s="3">
        <f t="shared" si="3"/>
        <v>7781.266875924176</v>
      </c>
      <c r="F24" s="3">
        <f t="shared" si="6"/>
        <v>916.13164371350922</v>
      </c>
      <c r="G24" s="3">
        <f t="shared" si="7"/>
        <v>790399.14387399948</v>
      </c>
      <c r="I24" s="3">
        <f t="shared" si="0"/>
        <v>1037283.9298203895</v>
      </c>
      <c r="J24" s="3">
        <f t="shared" si="4"/>
        <v>4135.3512152307876</v>
      </c>
      <c r="K24" s="3">
        <f t="shared" si="8"/>
        <v>44740.71578446604</v>
      </c>
      <c r="M24" s="4">
        <f t="shared" si="9"/>
        <v>-4562.0473044068976</v>
      </c>
      <c r="N24" s="4">
        <f t="shared" si="10"/>
        <v>-50930.667931548502</v>
      </c>
      <c r="O24" s="4">
        <f t="shared" si="11"/>
        <v>195954.11801484146</v>
      </c>
    </row>
    <row r="25" spans="1:15" x14ac:dyDescent="0.25">
      <c r="A25" s="5">
        <v>1</v>
      </c>
      <c r="B25">
        <f t="shared" si="1"/>
        <v>12</v>
      </c>
      <c r="C25" s="3">
        <f t="shared" si="2"/>
        <v>8697.3985196376852</v>
      </c>
      <c r="D25" s="3">
        <f t="shared" si="5"/>
        <v>104368.78223565225</v>
      </c>
      <c r="E25" s="3">
        <f t="shared" si="3"/>
        <v>7772.2582480943274</v>
      </c>
      <c r="F25" s="3">
        <f t="shared" si="6"/>
        <v>925.14027154335781</v>
      </c>
      <c r="G25" s="3">
        <f t="shared" si="7"/>
        <v>789474.00360245607</v>
      </c>
      <c r="I25" s="3">
        <f t="shared" si="0"/>
        <v>1040741.5429197908</v>
      </c>
      <c r="J25" s="3">
        <f t="shared" si="4"/>
        <v>4149.1357192815576</v>
      </c>
      <c r="K25" s="3">
        <f t="shared" si="8"/>
        <v>48889.851503747595</v>
      </c>
      <c r="M25" s="4">
        <f t="shared" si="9"/>
        <v>-4548.2628003561276</v>
      </c>
      <c r="N25" s="4">
        <f t="shared" si="10"/>
        <v>-55478.930731904627</v>
      </c>
      <c r="O25" s="4">
        <f t="shared" si="11"/>
        <v>195788.60858543008</v>
      </c>
    </row>
    <row r="26" spans="1:15" hidden="1" x14ac:dyDescent="0.25">
      <c r="A26" s="5"/>
      <c r="B26">
        <f t="shared" si="1"/>
        <v>13</v>
      </c>
      <c r="C26" s="3">
        <f t="shared" si="2"/>
        <v>8697.3985196376852</v>
      </c>
      <c r="D26" s="3">
        <f t="shared" si="5"/>
        <v>113066.18075528994</v>
      </c>
      <c r="E26" s="3">
        <f t="shared" si="3"/>
        <v>7763.1610354241502</v>
      </c>
      <c r="F26" s="3">
        <f t="shared" si="6"/>
        <v>934.23748421353503</v>
      </c>
      <c r="G26" s="3">
        <f t="shared" si="7"/>
        <v>788539.76611824252</v>
      </c>
      <c r="I26" s="3">
        <f t="shared" si="0"/>
        <v>1044210.68139619</v>
      </c>
      <c r="J26" s="3">
        <f t="shared" si="4"/>
        <v>4162.9661716791634</v>
      </c>
      <c r="K26" s="3">
        <f t="shared" si="8"/>
        <v>53052.817675426762</v>
      </c>
      <c r="M26" s="4">
        <f t="shared" si="9"/>
        <v>-4534.4323479585219</v>
      </c>
      <c r="N26" s="4">
        <f t="shared" si="10"/>
        <v>-60013.363079863149</v>
      </c>
      <c r="O26" s="4">
        <f t="shared" si="11"/>
        <v>195657.55219808428</v>
      </c>
    </row>
    <row r="27" spans="1:15" hidden="1" x14ac:dyDescent="0.25">
      <c r="A27" s="5"/>
      <c r="B27">
        <f t="shared" si="1"/>
        <v>14</v>
      </c>
      <c r="C27" s="3">
        <f t="shared" si="2"/>
        <v>8697.3985196376852</v>
      </c>
      <c r="D27" s="3">
        <f t="shared" si="5"/>
        <v>121763.57927492763</v>
      </c>
      <c r="E27" s="3">
        <f t="shared" si="3"/>
        <v>7753.974366829385</v>
      </c>
      <c r="F27" s="3">
        <f t="shared" si="6"/>
        <v>943.42415280830028</v>
      </c>
      <c r="G27" s="3">
        <f t="shared" si="7"/>
        <v>787596.34196543426</v>
      </c>
      <c r="I27" s="3">
        <f t="shared" si="0"/>
        <v>1047691.3836675108</v>
      </c>
      <c r="J27" s="3">
        <f t="shared" si="4"/>
        <v>4176.84272558476</v>
      </c>
      <c r="K27" s="3">
        <f t="shared" si="8"/>
        <v>57229.660401011526</v>
      </c>
      <c r="M27" s="4">
        <f t="shared" si="9"/>
        <v>-4520.5557940529252</v>
      </c>
      <c r="N27" s="4">
        <f t="shared" si="10"/>
        <v>-64533.918873916075</v>
      </c>
      <c r="O27" s="4">
        <f t="shared" si="11"/>
        <v>195561.12282816047</v>
      </c>
    </row>
    <row r="28" spans="1:15" hidden="1" x14ac:dyDescent="0.25">
      <c r="A28" s="5"/>
      <c r="B28">
        <f t="shared" si="1"/>
        <v>15</v>
      </c>
      <c r="C28" s="3">
        <f t="shared" si="2"/>
        <v>8697.3985196376852</v>
      </c>
      <c r="D28" s="3">
        <f t="shared" si="5"/>
        <v>130460.97779456532</v>
      </c>
      <c r="E28" s="3">
        <f t="shared" si="3"/>
        <v>7744.697362660103</v>
      </c>
      <c r="F28" s="3">
        <f t="shared" si="6"/>
        <v>952.70115697758229</v>
      </c>
      <c r="G28" s="3">
        <f t="shared" si="7"/>
        <v>786643.64080845669</v>
      </c>
      <c r="I28" s="3">
        <f t="shared" si="0"/>
        <v>1051183.6882797361</v>
      </c>
      <c r="J28" s="3">
        <f t="shared" si="4"/>
        <v>4190.7655346700431</v>
      </c>
      <c r="K28" s="3">
        <f t="shared" si="8"/>
        <v>61420.425935681567</v>
      </c>
      <c r="M28" s="4">
        <f t="shared" si="9"/>
        <v>-4506.6329849676422</v>
      </c>
      <c r="N28" s="4">
        <f t="shared" si="10"/>
        <v>-69040.551858883715</v>
      </c>
      <c r="O28" s="4">
        <f t="shared" si="11"/>
        <v>195499.49561239564</v>
      </c>
    </row>
    <row r="29" spans="1:15" hidden="1" x14ac:dyDescent="0.25">
      <c r="A29" s="5"/>
      <c r="B29">
        <f t="shared" si="1"/>
        <v>16</v>
      </c>
      <c r="C29" s="3">
        <f t="shared" si="2"/>
        <v>8697.3985196376852</v>
      </c>
      <c r="D29" s="3">
        <f t="shared" si="5"/>
        <v>139158.37631420299</v>
      </c>
      <c r="E29" s="3">
        <f t="shared" si="3"/>
        <v>7735.3291346164906</v>
      </c>
      <c r="F29" s="3">
        <f t="shared" si="6"/>
        <v>962.06938502119465</v>
      </c>
      <c r="G29" s="3">
        <f t="shared" si="7"/>
        <v>785681.57142343547</v>
      </c>
      <c r="I29" s="3">
        <f t="shared" si="0"/>
        <v>1054687.6339073351</v>
      </c>
      <c r="J29" s="3">
        <f t="shared" si="4"/>
        <v>4204.7347531189444</v>
      </c>
      <c r="K29" s="3">
        <f t="shared" si="8"/>
        <v>65625.160688800504</v>
      </c>
      <c r="M29" s="4">
        <f t="shared" si="9"/>
        <v>-4492.6637665187409</v>
      </c>
      <c r="N29" s="4">
        <f t="shared" si="10"/>
        <v>-73533.215625402459</v>
      </c>
      <c r="O29" s="4">
        <f t="shared" si="11"/>
        <v>195472.84685849716</v>
      </c>
    </row>
    <row r="30" spans="1:15" hidden="1" x14ac:dyDescent="0.25">
      <c r="A30" s="5"/>
      <c r="B30">
        <f t="shared" si="1"/>
        <v>17</v>
      </c>
      <c r="C30" s="3">
        <f t="shared" si="2"/>
        <v>8697.3985196376852</v>
      </c>
      <c r="D30" s="3">
        <f t="shared" si="5"/>
        <v>147855.77483384067</v>
      </c>
      <c r="E30" s="3">
        <f t="shared" si="3"/>
        <v>7725.8687856637816</v>
      </c>
      <c r="F30" s="3">
        <f t="shared" si="6"/>
        <v>971.5297339739036</v>
      </c>
      <c r="G30" s="3">
        <f t="shared" si="7"/>
        <v>784710.04168946156</v>
      </c>
      <c r="I30" s="3">
        <f t="shared" si="0"/>
        <v>1058203.2593536931</v>
      </c>
      <c r="J30" s="3">
        <f t="shared" si="4"/>
        <v>4218.7505356293404</v>
      </c>
      <c r="K30" s="3">
        <f t="shared" si="8"/>
        <v>69843.911224429845</v>
      </c>
      <c r="M30" s="4">
        <f t="shared" si="9"/>
        <v>-4478.6479840083448</v>
      </c>
      <c r="N30" s="4">
        <f t="shared" si="10"/>
        <v>-78011.863609410808</v>
      </c>
      <c r="O30" s="4">
        <f t="shared" si="11"/>
        <v>195481.35405482072</v>
      </c>
    </row>
    <row r="31" spans="1:15" hidden="1" x14ac:dyDescent="0.25">
      <c r="A31" s="5"/>
      <c r="B31">
        <f t="shared" si="1"/>
        <v>18</v>
      </c>
      <c r="C31" s="3">
        <f t="shared" si="2"/>
        <v>8697.3985196376852</v>
      </c>
      <c r="D31" s="3">
        <f t="shared" si="5"/>
        <v>156553.17335347834</v>
      </c>
      <c r="E31" s="3">
        <f t="shared" si="3"/>
        <v>7716.3154099463718</v>
      </c>
      <c r="F31" s="3">
        <f t="shared" si="6"/>
        <v>981.08310969131344</v>
      </c>
      <c r="G31" s="3">
        <f t="shared" si="7"/>
        <v>783728.95857977029</v>
      </c>
      <c r="I31" s="3">
        <f t="shared" si="0"/>
        <v>1061730.6035515389</v>
      </c>
      <c r="J31" s="3">
        <f t="shared" si="4"/>
        <v>4232.8130374147722</v>
      </c>
      <c r="K31" s="3">
        <f t="shared" si="8"/>
        <v>74076.724261844618</v>
      </c>
      <c r="M31" s="4">
        <f t="shared" si="9"/>
        <v>-4464.585482222913</v>
      </c>
      <c r="N31" s="4">
        <f t="shared" si="10"/>
        <v>-82476.449091633724</v>
      </c>
      <c r="O31" s="4">
        <f t="shared" si="11"/>
        <v>195525.19588013491</v>
      </c>
    </row>
    <row r="32" spans="1:15" hidden="1" x14ac:dyDescent="0.25">
      <c r="A32" s="5"/>
      <c r="B32">
        <f t="shared" si="1"/>
        <v>19</v>
      </c>
      <c r="C32" s="3">
        <f t="shared" si="2"/>
        <v>8697.3985196376852</v>
      </c>
      <c r="D32" s="3">
        <f t="shared" si="5"/>
        <v>165250.57187311602</v>
      </c>
      <c r="E32" s="3">
        <f t="shared" si="3"/>
        <v>7706.6680927010739</v>
      </c>
      <c r="F32" s="3">
        <f t="shared" si="6"/>
        <v>990.73042693661137</v>
      </c>
      <c r="G32" s="3">
        <f t="shared" si="7"/>
        <v>782738.22815283365</v>
      </c>
      <c r="I32" s="3">
        <f t="shared" si="0"/>
        <v>1065269.7055633776</v>
      </c>
      <c r="J32" s="3">
        <f t="shared" si="4"/>
        <v>4246.9224142061557</v>
      </c>
      <c r="K32" s="3">
        <f t="shared" si="8"/>
        <v>78323.646676050776</v>
      </c>
      <c r="M32" s="4">
        <f t="shared" si="9"/>
        <v>-4450.4761054315295</v>
      </c>
      <c r="N32" s="4">
        <f t="shared" si="10"/>
        <v>-86926.925197065255</v>
      </c>
      <c r="O32" s="4">
        <f t="shared" si="11"/>
        <v>195604.55221347872</v>
      </c>
    </row>
    <row r="33" spans="1:15" hidden="1" x14ac:dyDescent="0.25">
      <c r="A33" s="5"/>
      <c r="B33">
        <f t="shared" si="1"/>
        <v>20</v>
      </c>
      <c r="C33" s="3">
        <f t="shared" si="2"/>
        <v>8697.3985196376852</v>
      </c>
      <c r="D33" s="3">
        <f t="shared" si="5"/>
        <v>173947.97039275369</v>
      </c>
      <c r="E33" s="3">
        <f t="shared" si="3"/>
        <v>7696.9259101695307</v>
      </c>
      <c r="F33" s="3">
        <f t="shared" si="6"/>
        <v>1000.4726094681546</v>
      </c>
      <c r="G33" s="3">
        <f t="shared" si="7"/>
        <v>781737.75554336549</v>
      </c>
      <c r="I33" s="3">
        <f t="shared" si="0"/>
        <v>1068820.6045819223</v>
      </c>
      <c r="J33" s="3">
        <f t="shared" si="4"/>
        <v>4261.0788222535102</v>
      </c>
      <c r="K33" s="3">
        <f t="shared" si="8"/>
        <v>82584.72549830428</v>
      </c>
      <c r="M33" s="4">
        <f t="shared" si="9"/>
        <v>-4436.319697384175</v>
      </c>
      <c r="N33" s="4">
        <f t="shared" si="10"/>
        <v>-91363.244894449424</v>
      </c>
      <c r="O33" s="4">
        <f t="shared" si="11"/>
        <v>195719.6041441074</v>
      </c>
    </row>
    <row r="34" spans="1:15" hidden="1" x14ac:dyDescent="0.25">
      <c r="A34" s="5"/>
      <c r="B34">
        <f t="shared" si="1"/>
        <v>21</v>
      </c>
      <c r="C34" s="3">
        <f t="shared" si="2"/>
        <v>8697.3985196376852</v>
      </c>
      <c r="D34" s="3">
        <f t="shared" si="5"/>
        <v>182645.36891239136</v>
      </c>
      <c r="E34" s="3">
        <f t="shared" si="3"/>
        <v>7687.0879295097611</v>
      </c>
      <c r="F34" s="3">
        <f t="shared" si="6"/>
        <v>1010.3105901279241</v>
      </c>
      <c r="G34" s="3">
        <f t="shared" si="7"/>
        <v>780727.44495323754</v>
      </c>
      <c r="I34" s="3">
        <f t="shared" si="0"/>
        <v>1072383.3399305285</v>
      </c>
      <c r="J34" s="3">
        <f t="shared" si="4"/>
        <v>4275.2824183276889</v>
      </c>
      <c r="K34" s="3">
        <f t="shared" si="8"/>
        <v>86860.007916631963</v>
      </c>
      <c r="M34" s="4">
        <f t="shared" si="9"/>
        <v>-4422.1161013099963</v>
      </c>
      <c r="N34" s="4">
        <f t="shared" si="10"/>
        <v>-95785.360995759416</v>
      </c>
      <c r="O34" s="4">
        <f t="shared" si="11"/>
        <v>195870.53398153163</v>
      </c>
    </row>
    <row r="35" spans="1:15" hidden="1" x14ac:dyDescent="0.25">
      <c r="A35" s="5"/>
      <c r="B35">
        <f t="shared" si="1"/>
        <v>22</v>
      </c>
      <c r="C35" s="3">
        <f t="shared" si="2"/>
        <v>8697.3985196376852</v>
      </c>
      <c r="D35" s="3">
        <f t="shared" si="5"/>
        <v>191342.76743202904</v>
      </c>
      <c r="E35" s="3">
        <f t="shared" si="3"/>
        <v>7677.1532087068363</v>
      </c>
      <c r="F35" s="3">
        <f t="shared" si="6"/>
        <v>1020.245310930849</v>
      </c>
      <c r="G35" s="3">
        <f t="shared" si="7"/>
        <v>779707.19964230666</v>
      </c>
      <c r="I35" s="3">
        <f t="shared" si="0"/>
        <v>1075957.9510636306</v>
      </c>
      <c r="J35" s="3">
        <f t="shared" si="4"/>
        <v>4289.5333597221143</v>
      </c>
      <c r="K35" s="3">
        <f t="shared" si="8"/>
        <v>91149.541276354081</v>
      </c>
      <c r="M35" s="4">
        <f t="shared" si="9"/>
        <v>-4407.865159915571</v>
      </c>
      <c r="N35" s="4">
        <f t="shared" si="10"/>
        <v>-100193.22615567499</v>
      </c>
      <c r="O35" s="4">
        <f t="shared" si="11"/>
        <v>196057.52526564905</v>
      </c>
    </row>
    <row r="36" spans="1:15" hidden="1" x14ac:dyDescent="0.25">
      <c r="A36" s="5"/>
      <c r="B36">
        <f t="shared" si="1"/>
        <v>23</v>
      </c>
      <c r="C36" s="3">
        <f t="shared" si="2"/>
        <v>8697.3985196376852</v>
      </c>
      <c r="D36" s="3">
        <f t="shared" si="5"/>
        <v>200040.16595166671</v>
      </c>
      <c r="E36" s="3">
        <f t="shared" si="3"/>
        <v>7667.1207964826817</v>
      </c>
      <c r="F36" s="3">
        <f t="shared" si="6"/>
        <v>1030.2777231550035</v>
      </c>
      <c r="G36" s="3">
        <f t="shared" si="7"/>
        <v>778676.92191915167</v>
      </c>
      <c r="I36" s="3">
        <f t="shared" si="0"/>
        <v>1079544.4775671761</v>
      </c>
      <c r="J36" s="3">
        <f t="shared" si="4"/>
        <v>4303.8318042545225</v>
      </c>
      <c r="K36" s="3">
        <f t="shared" si="8"/>
        <v>95453.37308060861</v>
      </c>
      <c r="M36" s="4">
        <f t="shared" si="9"/>
        <v>-4393.5667153831628</v>
      </c>
      <c r="N36" s="4">
        <f t="shared" si="10"/>
        <v>-104586.79287105815</v>
      </c>
      <c r="O36" s="4">
        <f t="shared" si="11"/>
        <v>196280.76277696632</v>
      </c>
    </row>
    <row r="37" spans="1:15" x14ac:dyDescent="0.25">
      <c r="A37" s="5">
        <v>2</v>
      </c>
      <c r="B37">
        <f t="shared" si="1"/>
        <v>24</v>
      </c>
      <c r="C37" s="3">
        <f t="shared" si="2"/>
        <v>8697.3985196376852</v>
      </c>
      <c r="D37" s="3">
        <f t="shared" si="5"/>
        <v>208737.56447130439</v>
      </c>
      <c r="E37" s="3">
        <f t="shared" si="3"/>
        <v>7656.989732204991</v>
      </c>
      <c r="F37" s="3">
        <f t="shared" si="6"/>
        <v>1040.4087874326942</v>
      </c>
      <c r="G37" s="3">
        <f t="shared" si="7"/>
        <v>777636.51313171897</v>
      </c>
      <c r="I37" s="3">
        <f t="shared" si="0"/>
        <v>1083142.9591590667</v>
      </c>
      <c r="J37" s="3">
        <f t="shared" si="4"/>
        <v>4318.1779102687042</v>
      </c>
      <c r="K37" s="3">
        <f t="shared" si="8"/>
        <v>99771.550990877309</v>
      </c>
      <c r="M37" s="4">
        <f t="shared" si="9"/>
        <v>-4379.2206093689811</v>
      </c>
      <c r="N37" s="4">
        <f t="shared" si="10"/>
        <v>-108966.01348042712</v>
      </c>
      <c r="O37" s="4">
        <f t="shared" si="11"/>
        <v>196540.43254692064</v>
      </c>
    </row>
    <row r="38" spans="1:15" hidden="1" x14ac:dyDescent="0.25">
      <c r="A38" s="5"/>
      <c r="B38">
        <f t="shared" si="1"/>
        <v>25</v>
      </c>
      <c r="C38" s="3">
        <f t="shared" si="2"/>
        <v>8697.3985196376852</v>
      </c>
      <c r="D38" s="3">
        <f t="shared" si="5"/>
        <v>217434.96299094206</v>
      </c>
      <c r="E38" s="3">
        <f t="shared" si="3"/>
        <v>7646.7590457952356</v>
      </c>
      <c r="F38" s="3">
        <f t="shared" si="6"/>
        <v>1050.6394738424497</v>
      </c>
      <c r="G38" s="3">
        <f t="shared" si="7"/>
        <v>776585.87365787651</v>
      </c>
      <c r="I38" s="3">
        <f t="shared" si="0"/>
        <v>1086753.4356895969</v>
      </c>
      <c r="J38" s="3">
        <f t="shared" si="4"/>
        <v>4332.5718366362671</v>
      </c>
      <c r="K38" s="3">
        <f t="shared" si="8"/>
        <v>104104.12282751358</v>
      </c>
      <c r="M38" s="4">
        <f t="shared" si="9"/>
        <v>-4364.8266830014181</v>
      </c>
      <c r="N38" s="4">
        <f t="shared" si="10"/>
        <v>-113330.84016342854</v>
      </c>
      <c r="O38" s="4">
        <f t="shared" si="11"/>
        <v>196836.72186829196</v>
      </c>
    </row>
    <row r="39" spans="1:15" hidden="1" x14ac:dyDescent="0.25">
      <c r="A39" s="5"/>
      <c r="B39">
        <f t="shared" si="1"/>
        <v>26</v>
      </c>
      <c r="C39" s="3">
        <f t="shared" si="2"/>
        <v>8697.3985196376852</v>
      </c>
      <c r="D39" s="3">
        <f t="shared" si="5"/>
        <v>226132.36151057974</v>
      </c>
      <c r="E39" s="3">
        <f t="shared" si="3"/>
        <v>7636.4277576357854</v>
      </c>
      <c r="F39" s="3">
        <f t="shared" si="6"/>
        <v>1060.9707620018999</v>
      </c>
      <c r="G39" s="3">
        <f t="shared" si="7"/>
        <v>775524.90289587458</v>
      </c>
      <c r="I39" s="3">
        <f t="shared" si="0"/>
        <v>1090375.9471418958</v>
      </c>
      <c r="J39" s="3">
        <f t="shared" si="4"/>
        <v>4347.0137427583877</v>
      </c>
      <c r="K39" s="3">
        <f t="shared" si="8"/>
        <v>108451.13657027196</v>
      </c>
      <c r="M39" s="4">
        <f t="shared" si="9"/>
        <v>-4350.3847768792975</v>
      </c>
      <c r="N39" s="4">
        <f t="shared" si="10"/>
        <v>-117681.22494030783</v>
      </c>
      <c r="O39" s="4">
        <f t="shared" si="11"/>
        <v>197169.81930571343</v>
      </c>
    </row>
    <row r="40" spans="1:15" hidden="1" x14ac:dyDescent="0.25">
      <c r="A40" s="5"/>
      <c r="B40">
        <f t="shared" si="1"/>
        <v>27</v>
      </c>
      <c r="C40" s="3">
        <f t="shared" si="2"/>
        <v>8697.3985196376852</v>
      </c>
      <c r="D40" s="3">
        <f t="shared" si="5"/>
        <v>234829.76003021741</v>
      </c>
      <c r="E40" s="3">
        <f t="shared" si="3"/>
        <v>7625.9948784761</v>
      </c>
      <c r="F40" s="3">
        <f t="shared" si="6"/>
        <v>1071.4036411615853</v>
      </c>
      <c r="G40" s="3">
        <f t="shared" si="7"/>
        <v>774453.49925471295</v>
      </c>
      <c r="I40" s="3">
        <f t="shared" si="0"/>
        <v>1094010.5336323688</v>
      </c>
      <c r="J40" s="3">
        <f t="shared" si="4"/>
        <v>4361.5037885675829</v>
      </c>
      <c r="K40" s="3">
        <f t="shared" si="8"/>
        <v>112812.64035883955</v>
      </c>
      <c r="M40" s="4">
        <f t="shared" si="9"/>
        <v>-4335.8947310701024</v>
      </c>
      <c r="N40" s="4">
        <f t="shared" si="10"/>
        <v>-122017.11967137794</v>
      </c>
      <c r="O40" s="4">
        <f t="shared" si="11"/>
        <v>197539.91470627795</v>
      </c>
    </row>
    <row r="41" spans="1:15" hidden="1" x14ac:dyDescent="0.25">
      <c r="A41" s="5"/>
      <c r="B41">
        <f t="shared" si="1"/>
        <v>28</v>
      </c>
      <c r="C41" s="3">
        <f t="shared" si="2"/>
        <v>8697.3985196376852</v>
      </c>
      <c r="D41" s="3">
        <f t="shared" si="5"/>
        <v>243527.15854985508</v>
      </c>
      <c r="E41" s="3">
        <f t="shared" si="3"/>
        <v>7615.4594093380101</v>
      </c>
      <c r="F41" s="3">
        <f t="shared" si="6"/>
        <v>1081.9391102996751</v>
      </c>
      <c r="G41" s="3">
        <f t="shared" si="7"/>
        <v>773371.56014441326</v>
      </c>
      <c r="I41" s="3">
        <f t="shared" si="0"/>
        <v>1097657.2354111436</v>
      </c>
      <c r="J41" s="3">
        <f t="shared" si="4"/>
        <v>4376.0421345294753</v>
      </c>
      <c r="K41" s="3">
        <f t="shared" si="8"/>
        <v>117188.68249336902</v>
      </c>
      <c r="M41" s="4">
        <f t="shared" si="9"/>
        <v>-4321.3563851082099</v>
      </c>
      <c r="N41" s="4">
        <f t="shared" si="10"/>
        <v>-126338.47605648615</v>
      </c>
      <c r="O41" s="4">
        <f t="shared" si="11"/>
        <v>197947.19921024432</v>
      </c>
    </row>
    <row r="42" spans="1:15" hidden="1" x14ac:dyDescent="0.25">
      <c r="A42" s="5"/>
      <c r="B42">
        <f t="shared" si="1"/>
        <v>29</v>
      </c>
      <c r="C42" s="3">
        <f t="shared" si="2"/>
        <v>8697.3985196376852</v>
      </c>
      <c r="D42" s="3">
        <f t="shared" si="5"/>
        <v>252224.55706949276</v>
      </c>
      <c r="E42" s="3">
        <f t="shared" si="3"/>
        <v>7604.8203414200625</v>
      </c>
      <c r="F42" s="3">
        <f t="shared" si="6"/>
        <v>1092.5781782176227</v>
      </c>
      <c r="G42" s="3">
        <f t="shared" si="7"/>
        <v>772278.98196619563</v>
      </c>
      <c r="I42" s="3">
        <f t="shared" si="0"/>
        <v>1101316.0928625138</v>
      </c>
      <c r="J42" s="3">
        <f t="shared" si="4"/>
        <v>4390.6289416445743</v>
      </c>
      <c r="K42" s="3">
        <f t="shared" si="8"/>
        <v>121579.3114350136</v>
      </c>
      <c r="M42" s="4">
        <f t="shared" si="9"/>
        <v>-4306.7695779931109</v>
      </c>
      <c r="N42" s="4">
        <f t="shared" si="10"/>
        <v>-130645.24563447926</v>
      </c>
      <c r="O42" s="4">
        <f t="shared" si="11"/>
        <v>198391.86526183906</v>
      </c>
    </row>
    <row r="43" spans="1:15" hidden="1" x14ac:dyDescent="0.25">
      <c r="A43" s="5"/>
      <c r="B43">
        <f t="shared" si="1"/>
        <v>30</v>
      </c>
      <c r="C43" s="3">
        <f t="shared" si="2"/>
        <v>8697.3985196376852</v>
      </c>
      <c r="D43" s="3">
        <f t="shared" si="5"/>
        <v>260921.95558913043</v>
      </c>
      <c r="E43" s="3">
        <f t="shared" si="3"/>
        <v>7594.0766560009224</v>
      </c>
      <c r="F43" s="3">
        <f t="shared" si="6"/>
        <v>1103.3218636367628</v>
      </c>
      <c r="G43" s="3">
        <f t="shared" si="7"/>
        <v>771175.6601025589</v>
      </c>
      <c r="I43" s="3">
        <f t="shared" si="0"/>
        <v>1104987.1465053891</v>
      </c>
      <c r="J43" s="3">
        <f t="shared" si="4"/>
        <v>4405.2643714500555</v>
      </c>
      <c r="K43" s="3">
        <f t="shared" si="8"/>
        <v>125984.57580646366</v>
      </c>
      <c r="M43" s="4">
        <f t="shared" si="9"/>
        <v>-4292.1341481876298</v>
      </c>
      <c r="N43" s="4">
        <f t="shared" si="10"/>
        <v>-134937.37978266689</v>
      </c>
      <c r="O43" s="4">
        <f t="shared" si="11"/>
        <v>198874.10662016345</v>
      </c>
    </row>
    <row r="44" spans="1:15" hidden="1" x14ac:dyDescent="0.25">
      <c r="A44" s="5"/>
      <c r="B44">
        <f t="shared" si="1"/>
        <v>31</v>
      </c>
      <c r="C44" s="3">
        <f t="shared" si="2"/>
        <v>8697.3985196376852</v>
      </c>
      <c r="D44" s="3">
        <f t="shared" si="5"/>
        <v>269619.35410876811</v>
      </c>
      <c r="E44" s="3">
        <f t="shared" si="3"/>
        <v>7583.2273243418285</v>
      </c>
      <c r="F44" s="3">
        <f t="shared" si="6"/>
        <v>1114.1711952958567</v>
      </c>
      <c r="G44" s="3">
        <f t="shared" si="7"/>
        <v>770061.48890726303</v>
      </c>
      <c r="I44" s="3">
        <f t="shared" si="0"/>
        <v>1108670.4369937405</v>
      </c>
      <c r="J44" s="3">
        <f t="shared" si="4"/>
        <v>4419.9485860215564</v>
      </c>
      <c r="K44" s="3">
        <f t="shared" si="8"/>
        <v>130404.52439248521</v>
      </c>
      <c r="M44" s="4">
        <f t="shared" si="9"/>
        <v>-4277.4499336161289</v>
      </c>
      <c r="N44" s="4">
        <f t="shared" si="10"/>
        <v>-139214.82971628301</v>
      </c>
      <c r="O44" s="4">
        <f t="shared" si="11"/>
        <v>199394.11837019457</v>
      </c>
    </row>
    <row r="45" spans="1:15" hidden="1" x14ac:dyDescent="0.25">
      <c r="A45" s="5"/>
      <c r="B45">
        <f t="shared" si="1"/>
        <v>32</v>
      </c>
      <c r="C45" s="3">
        <f t="shared" si="2"/>
        <v>8697.3985196376852</v>
      </c>
      <c r="D45" s="3">
        <f t="shared" si="5"/>
        <v>278316.75262840581</v>
      </c>
      <c r="E45" s="3">
        <f t="shared" si="3"/>
        <v>7572.2713075880856</v>
      </c>
      <c r="F45" s="3">
        <f t="shared" si="6"/>
        <v>1125.1272120495996</v>
      </c>
      <c r="G45" s="3">
        <f t="shared" si="7"/>
        <v>768936.36169521348</v>
      </c>
      <c r="I45" s="3">
        <f t="shared" si="0"/>
        <v>1112366.0051170532</v>
      </c>
      <c r="J45" s="3">
        <f t="shared" si="4"/>
        <v>4434.6817479749625</v>
      </c>
      <c r="K45" s="3">
        <f t="shared" si="8"/>
        <v>134839.20614046018</v>
      </c>
      <c r="M45" s="4">
        <f t="shared" si="9"/>
        <v>-4262.7167716627227</v>
      </c>
      <c r="N45" s="4">
        <f t="shared" si="10"/>
        <v>-143477.54648794574</v>
      </c>
      <c r="O45" s="4">
        <f t="shared" si="11"/>
        <v>199952.09693389409</v>
      </c>
    </row>
    <row r="46" spans="1:15" hidden="1" x14ac:dyDescent="0.25">
      <c r="A46" s="5"/>
      <c r="B46">
        <f t="shared" si="1"/>
        <v>33</v>
      </c>
      <c r="C46" s="3">
        <f t="shared" si="2"/>
        <v>8697.3985196376852</v>
      </c>
      <c r="D46" s="3">
        <f t="shared" si="5"/>
        <v>287014.15114804351</v>
      </c>
      <c r="E46" s="3">
        <f t="shared" si="3"/>
        <v>7561.2075566695994</v>
      </c>
      <c r="F46" s="3">
        <f t="shared" si="6"/>
        <v>1136.1909629680858</v>
      </c>
      <c r="G46" s="3">
        <f t="shared" si="7"/>
        <v>767800.17073224543</v>
      </c>
      <c r="I46" s="3">
        <f t="shared" si="0"/>
        <v>1116073.8918007768</v>
      </c>
      <c r="J46" s="3">
        <f t="shared" si="4"/>
        <v>4449.4640204682128</v>
      </c>
      <c r="K46" s="3">
        <f t="shared" si="8"/>
        <v>139288.67016092839</v>
      </c>
      <c r="M46" s="4">
        <f t="shared" si="9"/>
        <v>-4247.9344991694725</v>
      </c>
      <c r="N46" s="4">
        <f t="shared" si="10"/>
        <v>-147725.48098711521</v>
      </c>
      <c r="O46" s="4">
        <f t="shared" si="11"/>
        <v>200548.24008141627</v>
      </c>
    </row>
    <row r="47" spans="1:15" hidden="1" x14ac:dyDescent="0.25">
      <c r="A47" s="5"/>
      <c r="B47">
        <f t="shared" si="1"/>
        <v>34</v>
      </c>
      <c r="C47" s="3">
        <f t="shared" si="2"/>
        <v>8697.3985196376852</v>
      </c>
      <c r="D47" s="3">
        <f t="shared" si="5"/>
        <v>295711.54966768122</v>
      </c>
      <c r="E47" s="3">
        <f t="shared" si="3"/>
        <v>7550.0350122004129</v>
      </c>
      <c r="F47" s="3">
        <f t="shared" si="6"/>
        <v>1147.3635074372723</v>
      </c>
      <c r="G47" s="3">
        <f t="shared" si="7"/>
        <v>766652.80722480814</v>
      </c>
      <c r="I47" s="3">
        <f t="shared" si="0"/>
        <v>1119794.1381067794</v>
      </c>
      <c r="J47" s="3">
        <f t="shared" si="4"/>
        <v>4464.2955672031076</v>
      </c>
      <c r="K47" s="3">
        <f t="shared" si="8"/>
        <v>143752.9657281315</v>
      </c>
      <c r="M47" s="4">
        <f t="shared" si="9"/>
        <v>-4233.1029524345777</v>
      </c>
      <c r="N47" s="4">
        <f t="shared" si="10"/>
        <v>-151958.58393954978</v>
      </c>
      <c r="O47" s="4">
        <f t="shared" si="11"/>
        <v>201182.74694242154</v>
      </c>
    </row>
    <row r="48" spans="1:15" hidden="1" x14ac:dyDescent="0.25">
      <c r="A48" s="5"/>
      <c r="B48">
        <f t="shared" si="1"/>
        <v>35</v>
      </c>
      <c r="C48" s="3">
        <f t="shared" si="2"/>
        <v>8697.3985196376852</v>
      </c>
      <c r="D48" s="3">
        <f t="shared" si="5"/>
        <v>304408.94818731892</v>
      </c>
      <c r="E48" s="3">
        <f t="shared" si="3"/>
        <v>7538.7526043772805</v>
      </c>
      <c r="F48" s="3">
        <f t="shared" si="6"/>
        <v>1158.6459152604048</v>
      </c>
      <c r="G48" s="3">
        <f t="shared" si="7"/>
        <v>765494.16130954772</v>
      </c>
      <c r="I48" s="3">
        <f t="shared" si="0"/>
        <v>1123526.7852338024</v>
      </c>
      <c r="J48" s="3">
        <f t="shared" si="4"/>
        <v>4479.1765524271177</v>
      </c>
      <c r="K48" s="3">
        <f t="shared" si="8"/>
        <v>148232.14228055862</v>
      </c>
      <c r="M48" s="4">
        <f t="shared" si="9"/>
        <v>-4218.2219672105675</v>
      </c>
      <c r="N48" s="4">
        <f t="shared" si="10"/>
        <v>-156176.80590676033</v>
      </c>
      <c r="O48" s="4">
        <f t="shared" si="11"/>
        <v>201855.81801749434</v>
      </c>
    </row>
    <row r="49" spans="1:15" x14ac:dyDescent="0.25">
      <c r="A49" s="5">
        <v>3</v>
      </c>
      <c r="B49">
        <f t="shared" si="1"/>
        <v>36</v>
      </c>
      <c r="C49" s="3">
        <f t="shared" si="2"/>
        <v>8697.3985196376852</v>
      </c>
      <c r="D49" s="3">
        <f t="shared" si="5"/>
        <v>313106.34670695662</v>
      </c>
      <c r="E49" s="3">
        <f t="shared" si="3"/>
        <v>7527.3592528772197</v>
      </c>
      <c r="F49" s="3">
        <f t="shared" si="6"/>
        <v>1170.0392667604656</v>
      </c>
      <c r="G49" s="3">
        <f t="shared" si="7"/>
        <v>764324.12204278726</v>
      </c>
      <c r="I49" s="3">
        <f t="shared" si="0"/>
        <v>1127271.8745179148</v>
      </c>
      <c r="J49" s="3">
        <f t="shared" si="4"/>
        <v>4494.1071409352098</v>
      </c>
      <c r="K49" s="3">
        <f t="shared" si="8"/>
        <v>152726.24942149382</v>
      </c>
      <c r="M49" s="4">
        <f t="shared" si="9"/>
        <v>-4203.2913787024754</v>
      </c>
      <c r="N49" s="4">
        <f t="shared" si="10"/>
        <v>-160380.09728546281</v>
      </c>
      <c r="O49" s="4">
        <f t="shared" si="11"/>
        <v>202567.6551896648</v>
      </c>
    </row>
    <row r="50" spans="1:15" hidden="1" x14ac:dyDescent="0.25">
      <c r="A50" s="5"/>
      <c r="B50">
        <f t="shared" si="1"/>
        <v>37</v>
      </c>
      <c r="C50" s="3">
        <f t="shared" si="2"/>
        <v>8697.3985196376852</v>
      </c>
      <c r="D50" s="3">
        <f t="shared" si="5"/>
        <v>321803.74522659433</v>
      </c>
      <c r="E50" s="3">
        <f t="shared" si="3"/>
        <v>7515.8538667540743</v>
      </c>
      <c r="F50" s="3">
        <f t="shared" si="6"/>
        <v>1181.544652883611</v>
      </c>
      <c r="G50" s="3">
        <f t="shared" si="7"/>
        <v>763142.5773899036</v>
      </c>
      <c r="I50" s="3">
        <f t="shared" si="0"/>
        <v>1131029.4474329748</v>
      </c>
      <c r="J50" s="3">
        <f t="shared" si="4"/>
        <v>4509.0874980716599</v>
      </c>
      <c r="K50" s="3">
        <f t="shared" si="8"/>
        <v>157235.33691956548</v>
      </c>
      <c r="M50" s="4">
        <f t="shared" si="9"/>
        <v>-4188.3110215660254</v>
      </c>
      <c r="N50" s="4">
        <f t="shared" si="10"/>
        <v>-164568.40830702882</v>
      </c>
      <c r="O50" s="4">
        <f t="shared" si="11"/>
        <v>203318.46173604234</v>
      </c>
    </row>
    <row r="51" spans="1:15" hidden="1" x14ac:dyDescent="0.25">
      <c r="A51" s="5"/>
      <c r="B51">
        <f t="shared" si="1"/>
        <v>38</v>
      </c>
      <c r="C51" s="3">
        <f t="shared" si="2"/>
        <v>8697.3985196376852</v>
      </c>
      <c r="D51" s="3">
        <f t="shared" si="5"/>
        <v>330501.14374623203</v>
      </c>
      <c r="E51" s="3">
        <f t="shared" si="3"/>
        <v>7504.2353443340517</v>
      </c>
      <c r="F51" s="3">
        <f t="shared" si="6"/>
        <v>1193.1631753036336</v>
      </c>
      <c r="G51" s="3">
        <f t="shared" si="7"/>
        <v>761949.41421459999</v>
      </c>
      <c r="I51" s="3">
        <f t="shared" si="0"/>
        <v>1134799.5455910848</v>
      </c>
      <c r="J51" s="3">
        <f t="shared" si="4"/>
        <v>4524.1177897318994</v>
      </c>
      <c r="K51" s="3">
        <f t="shared" si="8"/>
        <v>161759.4547092974</v>
      </c>
      <c r="M51" s="4">
        <f t="shared" si="9"/>
        <v>-4173.2807299057858</v>
      </c>
      <c r="N51" s="4">
        <f t="shared" si="10"/>
        <v>-168741.68903693461</v>
      </c>
      <c r="O51" s="4">
        <f t="shared" si="11"/>
        <v>204108.44233955012</v>
      </c>
    </row>
    <row r="52" spans="1:15" hidden="1" x14ac:dyDescent="0.25">
      <c r="A52" s="5"/>
      <c r="B52">
        <f t="shared" si="1"/>
        <v>39</v>
      </c>
      <c r="C52" s="3">
        <f t="shared" si="2"/>
        <v>8697.3985196376852</v>
      </c>
      <c r="D52" s="3">
        <f t="shared" si="5"/>
        <v>339198.54226586974</v>
      </c>
      <c r="E52" s="3">
        <f t="shared" si="3"/>
        <v>7492.5025731102323</v>
      </c>
      <c r="F52" s="3">
        <f t="shared" si="6"/>
        <v>1204.8959465274529</v>
      </c>
      <c r="G52" s="3">
        <f t="shared" si="7"/>
        <v>760744.51826807251</v>
      </c>
      <c r="I52" s="3">
        <f t="shared" si="0"/>
        <v>1138582.2107430554</v>
      </c>
      <c r="J52" s="3">
        <f t="shared" si="4"/>
        <v>4539.1981823643391</v>
      </c>
      <c r="K52" s="3">
        <f t="shared" si="8"/>
        <v>166298.65289166174</v>
      </c>
      <c r="M52" s="4">
        <f t="shared" si="9"/>
        <v>-4158.2003372733461</v>
      </c>
      <c r="N52" s="4">
        <f t="shared" si="10"/>
        <v>-172899.88937420797</v>
      </c>
      <c r="O52" s="4">
        <f t="shared" si="11"/>
        <v>204937.80310077494</v>
      </c>
    </row>
    <row r="53" spans="1:15" hidden="1" x14ac:dyDescent="0.25">
      <c r="A53" s="5"/>
      <c r="B53">
        <f t="shared" si="1"/>
        <v>40</v>
      </c>
      <c r="C53" s="3">
        <f t="shared" si="2"/>
        <v>8697.3985196376852</v>
      </c>
      <c r="D53" s="3">
        <f t="shared" si="5"/>
        <v>347895.94078550744</v>
      </c>
      <c r="E53" s="3">
        <f t="shared" si="3"/>
        <v>7480.6544296360453</v>
      </c>
      <c r="F53" s="3">
        <f t="shared" si="6"/>
        <v>1216.74409000164</v>
      </c>
      <c r="G53" s="3">
        <f t="shared" si="7"/>
        <v>759527.77417807083</v>
      </c>
      <c r="I53" s="3">
        <f t="shared" si="0"/>
        <v>1142377.4847788655</v>
      </c>
      <c r="J53" s="3">
        <f t="shared" si="4"/>
        <v>4554.3288429722215</v>
      </c>
      <c r="K53" s="3">
        <f t="shared" si="8"/>
        <v>170852.98173463397</v>
      </c>
      <c r="M53" s="4">
        <f t="shared" si="9"/>
        <v>-4143.0696766654637</v>
      </c>
      <c r="N53" s="4">
        <f t="shared" si="10"/>
        <v>-177042.95905087344</v>
      </c>
      <c r="O53" s="4">
        <f t="shared" si="11"/>
        <v>205806.75154992123</v>
      </c>
    </row>
    <row r="54" spans="1:15" hidden="1" x14ac:dyDescent="0.25">
      <c r="A54" s="5"/>
      <c r="B54">
        <f t="shared" si="1"/>
        <v>41</v>
      </c>
      <c r="C54" s="3">
        <f t="shared" si="2"/>
        <v>8697.3985196376852</v>
      </c>
      <c r="D54" s="3">
        <f t="shared" si="5"/>
        <v>356593.33930514514</v>
      </c>
      <c r="E54" s="3">
        <f t="shared" si="3"/>
        <v>7468.6897794176957</v>
      </c>
      <c r="F54" s="3">
        <f t="shared" si="6"/>
        <v>1228.7087402199895</v>
      </c>
      <c r="G54" s="3">
        <f t="shared" si="7"/>
        <v>758299.06543785089</v>
      </c>
      <c r="I54" s="3">
        <f t="shared" si="0"/>
        <v>1146185.4097281282</v>
      </c>
      <c r="J54" s="3">
        <f t="shared" si="4"/>
        <v>4569.5099391154617</v>
      </c>
      <c r="K54" s="3">
        <f t="shared" si="8"/>
        <v>175422.49167374943</v>
      </c>
      <c r="M54" s="4">
        <f t="shared" si="9"/>
        <v>-4127.8885805222235</v>
      </c>
      <c r="N54" s="4">
        <f t="shared" si="10"/>
        <v>-181170.84763139568</v>
      </c>
      <c r="O54" s="4">
        <f t="shared" si="11"/>
        <v>206715.4966588816</v>
      </c>
    </row>
    <row r="55" spans="1:15" hidden="1" x14ac:dyDescent="0.25">
      <c r="A55" s="5"/>
      <c r="B55">
        <f t="shared" si="1"/>
        <v>42</v>
      </c>
      <c r="C55" s="3">
        <f t="shared" si="2"/>
        <v>8697.3985196376852</v>
      </c>
      <c r="D55" s="3">
        <f t="shared" si="5"/>
        <v>365290.73782478285</v>
      </c>
      <c r="E55" s="3">
        <f t="shared" si="3"/>
        <v>7456.6074768055332</v>
      </c>
      <c r="F55" s="3">
        <f t="shared" si="6"/>
        <v>1240.791042832152</v>
      </c>
      <c r="G55" s="3">
        <f t="shared" si="7"/>
        <v>757058.2743950187</v>
      </c>
      <c r="I55" s="3">
        <f t="shared" si="0"/>
        <v>1150006.0277605557</v>
      </c>
      <c r="J55" s="3">
        <f t="shared" si="4"/>
        <v>4584.7416389125128</v>
      </c>
      <c r="K55" s="3">
        <f t="shared" si="8"/>
        <v>180007.23331266193</v>
      </c>
      <c r="M55" s="4">
        <f t="shared" si="9"/>
        <v>-4112.6568807251724</v>
      </c>
      <c r="N55" s="4">
        <f t="shared" si="10"/>
        <v>-185283.50451212085</v>
      </c>
      <c r="O55" s="4">
        <f t="shared" si="11"/>
        <v>207664.24885341607</v>
      </c>
    </row>
    <row r="56" spans="1:15" hidden="1" x14ac:dyDescent="0.25">
      <c r="A56" s="5"/>
      <c r="B56">
        <f t="shared" si="1"/>
        <v>43</v>
      </c>
      <c r="C56" s="3">
        <f t="shared" si="2"/>
        <v>8697.3985196376852</v>
      </c>
      <c r="D56" s="3">
        <f t="shared" si="5"/>
        <v>373988.13634442055</v>
      </c>
      <c r="E56" s="3">
        <f t="shared" si="3"/>
        <v>7444.4063648843503</v>
      </c>
      <c r="F56" s="3">
        <f t="shared" si="6"/>
        <v>1252.9921547533349</v>
      </c>
      <c r="G56" s="3">
        <f t="shared" si="7"/>
        <v>755805.2822402654</v>
      </c>
      <c r="I56" s="3">
        <f t="shared" si="0"/>
        <v>1153839.3811864245</v>
      </c>
      <c r="J56" s="3">
        <f t="shared" si="4"/>
        <v>4600.024111042223</v>
      </c>
      <c r="K56" s="3">
        <f t="shared" si="8"/>
        <v>184607.25742370417</v>
      </c>
      <c r="M56" s="4">
        <f t="shared" si="9"/>
        <v>-4097.3744085954622</v>
      </c>
      <c r="N56" s="4">
        <f t="shared" si="10"/>
        <v>-189380.87892071632</v>
      </c>
      <c r="O56" s="4">
        <f t="shared" si="11"/>
        <v>208653.22002544272</v>
      </c>
    </row>
    <row r="57" spans="1:15" hidden="1" x14ac:dyDescent="0.25">
      <c r="A57" s="5"/>
      <c r="B57">
        <f t="shared" si="1"/>
        <v>44</v>
      </c>
      <c r="C57" s="3">
        <f t="shared" si="2"/>
        <v>8697.3985196376852</v>
      </c>
      <c r="D57" s="3">
        <f t="shared" si="5"/>
        <v>382685.53486405825</v>
      </c>
      <c r="E57" s="3">
        <f t="shared" si="3"/>
        <v>7432.0852753626095</v>
      </c>
      <c r="F57" s="3">
        <f t="shared" si="6"/>
        <v>1265.3132442750757</v>
      </c>
      <c r="G57" s="3">
        <f t="shared" si="7"/>
        <v>754539.96899599035</v>
      </c>
      <c r="I57" s="3">
        <f t="shared" si="0"/>
        <v>1157685.5124570457</v>
      </c>
      <c r="J57" s="3">
        <f t="shared" si="4"/>
        <v>4615.3575247456984</v>
      </c>
      <c r="K57" s="3">
        <f t="shared" si="8"/>
        <v>189222.61494844986</v>
      </c>
      <c r="M57" s="4">
        <f t="shared" si="9"/>
        <v>-4082.0409948919869</v>
      </c>
      <c r="N57" s="4">
        <f t="shared" si="10"/>
        <v>-193462.91991560831</v>
      </c>
      <c r="O57" s="4">
        <f t="shared" si="11"/>
        <v>209682.62354544702</v>
      </c>
    </row>
    <row r="58" spans="1:15" hidden="1" x14ac:dyDescent="0.25">
      <c r="A58" s="5"/>
      <c r="B58">
        <f t="shared" si="1"/>
        <v>45</v>
      </c>
      <c r="C58" s="3">
        <f t="shared" si="2"/>
        <v>8697.3985196376852</v>
      </c>
      <c r="D58" s="3">
        <f t="shared" si="5"/>
        <v>391382.93338369596</v>
      </c>
      <c r="E58" s="3">
        <f t="shared" si="3"/>
        <v>7419.6430284605713</v>
      </c>
      <c r="F58" s="3">
        <f t="shared" si="6"/>
        <v>1277.755491177114</v>
      </c>
      <c r="G58" s="3">
        <f t="shared" si="7"/>
        <v>753262.21350481326</v>
      </c>
      <c r="I58" s="3">
        <f t="shared" si="0"/>
        <v>1161544.4641652359</v>
      </c>
      <c r="J58" s="3">
        <f t="shared" si="4"/>
        <v>4630.7420498281826</v>
      </c>
      <c r="K58" s="3">
        <f t="shared" si="8"/>
        <v>193853.35699827803</v>
      </c>
      <c r="M58" s="4">
        <f t="shared" si="9"/>
        <v>-4066.6564698095026</v>
      </c>
      <c r="N58" s="4">
        <f t="shared" si="10"/>
        <v>-197529.57638541781</v>
      </c>
      <c r="O58" s="4">
        <f t="shared" si="11"/>
        <v>210752.67427500471</v>
      </c>
    </row>
    <row r="59" spans="1:15" hidden="1" x14ac:dyDescent="0.25">
      <c r="A59" s="5"/>
      <c r="B59">
        <f t="shared" si="1"/>
        <v>46</v>
      </c>
      <c r="C59" s="3">
        <f t="shared" si="2"/>
        <v>8697.3985196376852</v>
      </c>
      <c r="D59" s="3">
        <f t="shared" si="5"/>
        <v>400080.33190333366</v>
      </c>
      <c r="E59" s="3">
        <f t="shared" si="3"/>
        <v>7407.0784327973306</v>
      </c>
      <c r="F59" s="3">
        <f t="shared" si="6"/>
        <v>1290.3200868403546</v>
      </c>
      <c r="G59" s="3">
        <f t="shared" si="7"/>
        <v>751971.89341797295</v>
      </c>
      <c r="I59" s="3">
        <f t="shared" si="0"/>
        <v>1165416.2790457869</v>
      </c>
      <c r="J59" s="3">
        <f t="shared" si="4"/>
        <v>4646.1778566609437</v>
      </c>
      <c r="K59" s="3">
        <f t="shared" si="8"/>
        <v>198499.53485493897</v>
      </c>
      <c r="M59" s="4">
        <f t="shared" si="9"/>
        <v>-4051.2206629767416</v>
      </c>
      <c r="N59" s="4">
        <f t="shared" si="10"/>
        <v>-201580.79704839454</v>
      </c>
      <c r="O59" s="4">
        <f t="shared" si="11"/>
        <v>211863.5885794193</v>
      </c>
    </row>
    <row r="60" spans="1:15" hidden="1" x14ac:dyDescent="0.25">
      <c r="A60" s="5"/>
      <c r="B60">
        <f t="shared" si="1"/>
        <v>47</v>
      </c>
      <c r="C60" s="3">
        <f t="shared" si="2"/>
        <v>8697.3985196376852</v>
      </c>
      <c r="D60" s="3">
        <f t="shared" si="5"/>
        <v>408777.73042297136</v>
      </c>
      <c r="E60" s="3">
        <f t="shared" si="3"/>
        <v>7394.3902852767342</v>
      </c>
      <c r="F60" s="3">
        <f t="shared" si="6"/>
        <v>1303.0082343609511</v>
      </c>
      <c r="G60" s="3">
        <f t="shared" si="7"/>
        <v>750668.885183612</v>
      </c>
      <c r="I60" s="3">
        <f t="shared" si="0"/>
        <v>1169300.9999759397</v>
      </c>
      <c r="J60" s="3">
        <f t="shared" si="4"/>
        <v>4661.6651161831478</v>
      </c>
      <c r="K60" s="3">
        <f t="shared" si="8"/>
        <v>203161.19997112211</v>
      </c>
      <c r="M60" s="4">
        <f t="shared" si="9"/>
        <v>-4035.7334034545374</v>
      </c>
      <c r="N60" s="4">
        <f t="shared" si="10"/>
        <v>-205616.53045184907</v>
      </c>
      <c r="O60" s="4">
        <f t="shared" si="11"/>
        <v>213015.58434047847</v>
      </c>
    </row>
    <row r="61" spans="1:15" x14ac:dyDescent="0.25">
      <c r="A61" s="5">
        <v>4</v>
      </c>
      <c r="B61">
        <f t="shared" si="1"/>
        <v>48</v>
      </c>
      <c r="C61" s="3">
        <f t="shared" si="2"/>
        <v>8697.3985196376852</v>
      </c>
      <c r="D61" s="3">
        <f t="shared" si="5"/>
        <v>417475.12894260907</v>
      </c>
      <c r="E61" s="3">
        <f t="shared" si="3"/>
        <v>7381.5773709721843</v>
      </c>
      <c r="F61" s="3">
        <f t="shared" si="6"/>
        <v>1315.8211486655009</v>
      </c>
      <c r="G61" s="3">
        <f t="shared" si="7"/>
        <v>749353.0640349465</v>
      </c>
      <c r="I61" s="3">
        <f t="shared" si="0"/>
        <v>1173198.6699758596</v>
      </c>
      <c r="J61" s="3">
        <f t="shared" si="4"/>
        <v>4677.2039999037588</v>
      </c>
      <c r="K61" s="3">
        <f t="shared" si="8"/>
        <v>207838.40397102587</v>
      </c>
      <c r="M61" s="4">
        <f t="shared" si="9"/>
        <v>-4020.1945197339264</v>
      </c>
      <c r="N61" s="4">
        <f t="shared" si="10"/>
        <v>-209636.724971583</v>
      </c>
      <c r="O61" s="4">
        <f t="shared" si="11"/>
        <v>214208.88096932985</v>
      </c>
    </row>
    <row r="62" spans="1:15" hidden="1" x14ac:dyDescent="0.25">
      <c r="A62" s="5"/>
      <c r="B62">
        <f t="shared" si="1"/>
        <v>49</v>
      </c>
      <c r="C62" s="3">
        <f t="shared" si="2"/>
        <v>8697.3985196376852</v>
      </c>
      <c r="D62" s="3">
        <f t="shared" si="5"/>
        <v>426172.52746224677</v>
      </c>
      <c r="E62" s="3">
        <f t="shared" si="3"/>
        <v>7368.6384630103066</v>
      </c>
      <c r="F62" s="3">
        <f t="shared" si="6"/>
        <v>1328.7600566273786</v>
      </c>
      <c r="G62" s="3">
        <f t="shared" si="7"/>
        <v>748024.30397831916</v>
      </c>
      <c r="I62" s="3">
        <f t="shared" si="0"/>
        <v>1177109.3322091126</v>
      </c>
      <c r="J62" s="3">
        <f t="shared" si="4"/>
        <v>4692.794679903438</v>
      </c>
      <c r="K62" s="3">
        <f t="shared" si="8"/>
        <v>212531.19865092929</v>
      </c>
      <c r="M62" s="4">
        <f t="shared" si="9"/>
        <v>-4004.6038397342472</v>
      </c>
      <c r="N62" s="4">
        <f t="shared" si="10"/>
        <v>-213641.32881131725</v>
      </c>
      <c r="O62" s="4">
        <f t="shared" si="11"/>
        <v>215443.69941947592</v>
      </c>
    </row>
    <row r="63" spans="1:15" hidden="1" x14ac:dyDescent="0.25">
      <c r="A63" s="5"/>
      <c r="B63">
        <f t="shared" si="1"/>
        <v>50</v>
      </c>
      <c r="C63" s="3">
        <f t="shared" si="2"/>
        <v>8697.3985196376852</v>
      </c>
      <c r="D63" s="3">
        <f t="shared" si="5"/>
        <v>434869.92598188447</v>
      </c>
      <c r="E63" s="3">
        <f t="shared" si="3"/>
        <v>7355.5723224534713</v>
      </c>
      <c r="F63" s="3">
        <f t="shared" si="6"/>
        <v>1341.8261971842139</v>
      </c>
      <c r="G63" s="3">
        <f t="shared" si="7"/>
        <v>746682.47778113501</v>
      </c>
      <c r="I63" s="3">
        <f t="shared" si="0"/>
        <v>1181033.0299831431</v>
      </c>
      <c r="J63" s="3">
        <f t="shared" si="4"/>
        <v>4708.4373288364504</v>
      </c>
      <c r="K63" s="3">
        <f t="shared" si="8"/>
        <v>217239.63597976574</v>
      </c>
      <c r="M63" s="4">
        <f t="shared" si="9"/>
        <v>-3988.9611908012348</v>
      </c>
      <c r="N63" s="4">
        <f t="shared" si="10"/>
        <v>-217630.29000211848</v>
      </c>
      <c r="O63" s="4">
        <f t="shared" si="11"/>
        <v>216720.26219988929</v>
      </c>
    </row>
    <row r="64" spans="1:15" hidden="1" x14ac:dyDescent="0.25">
      <c r="A64" s="5"/>
      <c r="B64">
        <f t="shared" si="1"/>
        <v>51</v>
      </c>
      <c r="C64" s="3">
        <f t="shared" si="2"/>
        <v>8697.3985196376852</v>
      </c>
      <c r="D64" s="3">
        <f t="shared" si="5"/>
        <v>443567.32450152218</v>
      </c>
      <c r="E64" s="3">
        <f t="shared" si="3"/>
        <v>7342.3776981811607</v>
      </c>
      <c r="F64" s="3">
        <f t="shared" si="6"/>
        <v>1355.0208214565246</v>
      </c>
      <c r="G64" s="3">
        <f t="shared" si="7"/>
        <v>745327.45695967844</v>
      </c>
      <c r="I64" s="3">
        <f t="shared" si="0"/>
        <v>1184969.8067497539</v>
      </c>
      <c r="J64" s="3">
        <f t="shared" si="4"/>
        <v>4724.1321199325721</v>
      </c>
      <c r="K64" s="3">
        <f t="shared" si="8"/>
        <v>221963.7680996983</v>
      </c>
      <c r="M64" s="4">
        <f t="shared" si="9"/>
        <v>-3973.2663997051131</v>
      </c>
      <c r="N64" s="4">
        <f t="shared" si="10"/>
        <v>-221603.55640182359</v>
      </c>
      <c r="O64" s="4">
        <f t="shared" si="11"/>
        <v>218038.79338825162</v>
      </c>
    </row>
    <row r="65" spans="1:15" hidden="1" x14ac:dyDescent="0.25">
      <c r="A65" s="5"/>
      <c r="B65">
        <f t="shared" si="1"/>
        <v>52</v>
      </c>
      <c r="C65" s="3">
        <f t="shared" si="2"/>
        <v>8697.3985196376852</v>
      </c>
      <c r="D65" s="3">
        <f t="shared" si="5"/>
        <v>452264.72302115988</v>
      </c>
      <c r="E65" s="3">
        <f t="shared" si="3"/>
        <v>7329.0533267701712</v>
      </c>
      <c r="F65" s="3">
        <f t="shared" si="6"/>
        <v>1368.345192867514</v>
      </c>
      <c r="G65" s="3">
        <f t="shared" si="7"/>
        <v>743959.11176681088</v>
      </c>
      <c r="I65" s="3">
        <f t="shared" si="0"/>
        <v>1188919.7061055864</v>
      </c>
      <c r="J65" s="3">
        <f t="shared" si="4"/>
        <v>4739.8792269990154</v>
      </c>
      <c r="K65" s="3">
        <f t="shared" si="8"/>
        <v>226703.6473266973</v>
      </c>
      <c r="M65" s="4">
        <f t="shared" si="9"/>
        <v>-3957.5192926386699</v>
      </c>
      <c r="N65" s="4">
        <f t="shared" si="10"/>
        <v>-225561.07569446226</v>
      </c>
      <c r="O65" s="4">
        <f t="shared" si="11"/>
        <v>219399.51864431286</v>
      </c>
    </row>
    <row r="66" spans="1:15" hidden="1" x14ac:dyDescent="0.25">
      <c r="A66" s="5"/>
      <c r="B66">
        <f t="shared" si="1"/>
        <v>53</v>
      </c>
      <c r="C66" s="3">
        <f t="shared" si="2"/>
        <v>8697.3985196376852</v>
      </c>
      <c r="D66" s="3">
        <f t="shared" si="5"/>
        <v>460962.12154079758</v>
      </c>
      <c r="E66" s="3">
        <f t="shared" si="3"/>
        <v>7315.5979323736401</v>
      </c>
      <c r="F66" s="3">
        <f t="shared" si="6"/>
        <v>1381.8005872640451</v>
      </c>
      <c r="G66" s="3">
        <f t="shared" si="7"/>
        <v>742577.31117954687</v>
      </c>
      <c r="I66" s="3">
        <f t="shared" si="0"/>
        <v>1192882.7717926048</v>
      </c>
      <c r="J66" s="3">
        <f t="shared" si="4"/>
        <v>4755.6788244223453</v>
      </c>
      <c r="K66" s="3">
        <f t="shared" si="8"/>
        <v>231459.32615111966</v>
      </c>
      <c r="M66" s="4">
        <f t="shared" si="9"/>
        <v>-3941.7196952153399</v>
      </c>
      <c r="N66" s="4">
        <f t="shared" si="10"/>
        <v>-229502.7953896776</v>
      </c>
      <c r="O66" s="4">
        <f t="shared" si="11"/>
        <v>220802.66522338003</v>
      </c>
    </row>
    <row r="67" spans="1:15" hidden="1" x14ac:dyDescent="0.25">
      <c r="A67" s="5"/>
      <c r="B67">
        <f t="shared" si="1"/>
        <v>54</v>
      </c>
      <c r="C67" s="3">
        <f t="shared" si="2"/>
        <v>8697.3985196376852</v>
      </c>
      <c r="D67" s="3">
        <f t="shared" si="5"/>
        <v>469659.52006043529</v>
      </c>
      <c r="E67" s="3">
        <f t="shared" si="3"/>
        <v>7302.010226598878</v>
      </c>
      <c r="F67" s="3">
        <f t="shared" si="6"/>
        <v>1395.3882930388072</v>
      </c>
      <c r="G67" s="3">
        <f t="shared" si="7"/>
        <v>741181.92288650805</v>
      </c>
      <c r="I67" s="3">
        <f t="shared" si="0"/>
        <v>1196859.0476985804</v>
      </c>
      <c r="J67" s="3">
        <f t="shared" si="4"/>
        <v>4771.5310871704196</v>
      </c>
      <c r="K67" s="3">
        <f t="shared" si="8"/>
        <v>236230.85723829007</v>
      </c>
      <c r="M67" s="4">
        <f t="shared" si="9"/>
        <v>-3925.8674324672656</v>
      </c>
      <c r="N67" s="4">
        <f t="shared" si="10"/>
        <v>-233428.66282214486</v>
      </c>
      <c r="O67" s="4">
        <f t="shared" si="11"/>
        <v>222248.46198992722</v>
      </c>
    </row>
    <row r="68" spans="1:15" hidden="1" x14ac:dyDescent="0.25">
      <c r="A68" s="5"/>
      <c r="B68">
        <f t="shared" si="1"/>
        <v>55</v>
      </c>
      <c r="C68" s="3">
        <f t="shared" si="2"/>
        <v>8697.3985196376852</v>
      </c>
      <c r="D68" s="3">
        <f t="shared" si="5"/>
        <v>478356.91858007299</v>
      </c>
      <c r="E68" s="3">
        <f t="shared" si="3"/>
        <v>7288.2889083839955</v>
      </c>
      <c r="F68" s="3">
        <f t="shared" si="6"/>
        <v>1409.1096112536898</v>
      </c>
      <c r="G68" s="3">
        <f t="shared" si="7"/>
        <v>739772.81327525433</v>
      </c>
      <c r="I68" s="3">
        <f t="shared" si="0"/>
        <v>1200848.5778575758</v>
      </c>
      <c r="J68" s="3">
        <f t="shared" si="4"/>
        <v>4787.4361907943221</v>
      </c>
      <c r="K68" s="3">
        <f t="shared" si="8"/>
        <v>241018.29342908438</v>
      </c>
      <c r="M68" s="4">
        <f t="shared" si="9"/>
        <v>-3909.9623288433631</v>
      </c>
      <c r="N68" s="4">
        <f t="shared" si="10"/>
        <v>-237338.62515098823</v>
      </c>
      <c r="O68" s="4">
        <f t="shared" si="11"/>
        <v>223737.13943133288</v>
      </c>
    </row>
    <row r="69" spans="1:15" hidden="1" x14ac:dyDescent="0.25">
      <c r="A69" s="5"/>
      <c r="B69">
        <f t="shared" si="1"/>
        <v>56</v>
      </c>
      <c r="C69" s="3">
        <f t="shared" si="2"/>
        <v>8697.3985196376852</v>
      </c>
      <c r="D69" s="3">
        <f t="shared" si="5"/>
        <v>487054.31709971069</v>
      </c>
      <c r="E69" s="3">
        <f t="shared" si="3"/>
        <v>7274.4326638733337</v>
      </c>
      <c r="F69" s="3">
        <f t="shared" si="6"/>
        <v>1422.9658557643515</v>
      </c>
      <c r="G69" s="3">
        <f t="shared" si="7"/>
        <v>738349.84741948999</v>
      </c>
      <c r="I69" s="3">
        <f t="shared" si="0"/>
        <v>1204851.4064504346</v>
      </c>
      <c r="J69" s="3">
        <f t="shared" si="4"/>
        <v>4803.3943114303038</v>
      </c>
      <c r="K69" s="3">
        <f t="shared" si="8"/>
        <v>245821.6877405147</v>
      </c>
      <c r="M69" s="4">
        <f t="shared" si="9"/>
        <v>-3894.0042082073815</v>
      </c>
      <c r="N69" s="4">
        <f t="shared" si="10"/>
        <v>-241232.62935919562</v>
      </c>
      <c r="O69" s="4">
        <f t="shared" si="11"/>
        <v>225268.92967174854</v>
      </c>
    </row>
    <row r="70" spans="1:15" hidden="1" x14ac:dyDescent="0.25">
      <c r="A70" s="5"/>
      <c r="B70">
        <f t="shared" si="1"/>
        <v>57</v>
      </c>
      <c r="C70" s="3">
        <f t="shared" si="2"/>
        <v>8697.3985196376852</v>
      </c>
      <c r="D70" s="3">
        <f t="shared" si="5"/>
        <v>495751.7156193484</v>
      </c>
      <c r="E70" s="3">
        <f t="shared" si="3"/>
        <v>7260.4401662916507</v>
      </c>
      <c r="F70" s="3">
        <f t="shared" si="6"/>
        <v>1436.9583533460345</v>
      </c>
      <c r="G70" s="3">
        <f t="shared" si="7"/>
        <v>736912.88906614401</v>
      </c>
      <c r="I70" s="3">
        <f t="shared" si="0"/>
        <v>1208867.5778052693</v>
      </c>
      <c r="J70" s="3">
        <f t="shared" si="4"/>
        <v>4819.4056258017381</v>
      </c>
      <c r="K70" s="3">
        <f t="shared" si="8"/>
        <v>250641.09336631643</v>
      </c>
      <c r="M70" s="4">
        <f t="shared" si="9"/>
        <v>-3877.9928938359471</v>
      </c>
      <c r="N70" s="4">
        <f t="shared" si="10"/>
        <v>-245110.62225303156</v>
      </c>
      <c r="O70" s="4">
        <f t="shared" si="11"/>
        <v>226844.06648609327</v>
      </c>
    </row>
    <row r="71" spans="1:15" hidden="1" x14ac:dyDescent="0.25">
      <c r="A71" s="5"/>
      <c r="B71">
        <f t="shared" si="1"/>
        <v>58</v>
      </c>
      <c r="C71" s="3">
        <f t="shared" si="2"/>
        <v>8697.3985196376852</v>
      </c>
      <c r="D71" s="3">
        <f t="shared" si="5"/>
        <v>504449.1141389861</v>
      </c>
      <c r="E71" s="3">
        <f t="shared" si="3"/>
        <v>7246.3100758170831</v>
      </c>
      <c r="F71" s="3">
        <f t="shared" si="6"/>
        <v>1451.0884438206022</v>
      </c>
      <c r="G71" s="3">
        <f t="shared" si="7"/>
        <v>735461.80062232341</v>
      </c>
      <c r="I71" s="3">
        <f t="shared" si="0"/>
        <v>1212897.1363979536</v>
      </c>
      <c r="J71" s="3">
        <f t="shared" si="4"/>
        <v>4835.4703112210773</v>
      </c>
      <c r="K71" s="3">
        <f t="shared" si="8"/>
        <v>255476.56367753752</v>
      </c>
      <c r="M71" s="4">
        <f t="shared" si="9"/>
        <v>-3861.928208416608</v>
      </c>
      <c r="N71" s="4">
        <f t="shared" si="10"/>
        <v>-248972.55046144818</v>
      </c>
      <c r="O71" s="4">
        <f t="shared" si="11"/>
        <v>228462.78531418159</v>
      </c>
    </row>
    <row r="72" spans="1:15" hidden="1" x14ac:dyDescent="0.25">
      <c r="A72" s="5"/>
      <c r="B72">
        <f t="shared" si="1"/>
        <v>59</v>
      </c>
      <c r="C72" s="3">
        <f t="shared" si="2"/>
        <v>8697.3985196376852</v>
      </c>
      <c r="D72" s="3">
        <f t="shared" si="5"/>
        <v>513146.5126586238</v>
      </c>
      <c r="E72" s="3">
        <f t="shared" si="3"/>
        <v>7232.0410394528471</v>
      </c>
      <c r="F72" s="3">
        <f t="shared" si="6"/>
        <v>1465.3574801848381</v>
      </c>
      <c r="G72" s="3">
        <f t="shared" si="7"/>
        <v>733996.44314213854</v>
      </c>
      <c r="I72" s="3">
        <f t="shared" si="0"/>
        <v>1216940.1268526136</v>
      </c>
      <c r="J72" s="3">
        <f t="shared" si="4"/>
        <v>4851.5885455918142</v>
      </c>
      <c r="K72" s="3">
        <f t="shared" si="8"/>
        <v>260328.15222312932</v>
      </c>
      <c r="M72" s="4">
        <f t="shared" si="9"/>
        <v>-3845.8099740458711</v>
      </c>
      <c r="N72" s="4">
        <f t="shared" si="10"/>
        <v>-252818.36043549405</v>
      </c>
      <c r="O72" s="4">
        <f t="shared" si="11"/>
        <v>230125.32327498059</v>
      </c>
    </row>
    <row r="73" spans="1:15" x14ac:dyDescent="0.25">
      <c r="A73" s="5">
        <v>5</v>
      </c>
      <c r="B73">
        <f t="shared" si="1"/>
        <v>60</v>
      </c>
      <c r="C73" s="3">
        <f t="shared" si="2"/>
        <v>8697.3985196376852</v>
      </c>
      <c r="D73" s="3">
        <f t="shared" si="5"/>
        <v>521843.91117826151</v>
      </c>
      <c r="E73" s="3">
        <f t="shared" si="3"/>
        <v>7217.6316908976951</v>
      </c>
      <c r="F73" s="3">
        <f t="shared" si="6"/>
        <v>1479.7668287399902</v>
      </c>
      <c r="G73" s="3">
        <f t="shared" si="7"/>
        <v>732516.67631339852</v>
      </c>
      <c r="I73" s="3">
        <f t="shared" si="0"/>
        <v>1220996.5939421225</v>
      </c>
      <c r="J73" s="3">
        <f t="shared" si="4"/>
        <v>4867.7605074104549</v>
      </c>
      <c r="K73" s="3">
        <f t="shared" si="8"/>
        <v>265195.9127305398</v>
      </c>
      <c r="M73" s="4">
        <f t="shared" si="9"/>
        <v>-3829.6380122272303</v>
      </c>
      <c r="N73" s="4">
        <f t="shared" si="10"/>
        <v>-256647.99844772127</v>
      </c>
      <c r="O73" s="4">
        <f t="shared" si="11"/>
        <v>231831.9191810023</v>
      </c>
    </row>
    <row r="74" spans="1:15" hidden="1" x14ac:dyDescent="0.25">
      <c r="A74" s="5"/>
      <c r="B74">
        <f t="shared" si="1"/>
        <v>61</v>
      </c>
      <c r="C74" s="3">
        <f t="shared" si="2"/>
        <v>8697.3985196376852</v>
      </c>
      <c r="D74" s="3">
        <f t="shared" si="5"/>
        <v>530541.30969789915</v>
      </c>
      <c r="E74" s="3">
        <f t="shared" si="3"/>
        <v>7203.0806504150851</v>
      </c>
      <c r="F74" s="3">
        <f t="shared" si="6"/>
        <v>1494.3178692226002</v>
      </c>
      <c r="G74" s="3">
        <f t="shared" si="7"/>
        <v>731022.35844417592</v>
      </c>
      <c r="I74" s="3">
        <f t="shared" si="0"/>
        <v>1225066.582588596</v>
      </c>
      <c r="J74" s="3">
        <f t="shared" si="4"/>
        <v>4883.9863757684907</v>
      </c>
      <c r="K74" s="3">
        <f t="shared" si="8"/>
        <v>270079.89910630829</v>
      </c>
      <c r="M74" s="4">
        <f t="shared" si="9"/>
        <v>-3813.4121438691946</v>
      </c>
      <c r="N74" s="4">
        <f t="shared" si="10"/>
        <v>-260461.41059159045</v>
      </c>
      <c r="O74" s="4">
        <f t="shared" si="11"/>
        <v>233582.81355282932</v>
      </c>
    </row>
    <row r="75" spans="1:15" hidden="1" x14ac:dyDescent="0.25">
      <c r="A75" s="5"/>
      <c r="B75">
        <f t="shared" si="1"/>
        <v>62</v>
      </c>
      <c r="C75" s="3">
        <f t="shared" si="2"/>
        <v>8697.3985196376852</v>
      </c>
      <c r="D75" s="3">
        <f t="shared" si="5"/>
        <v>539238.7082175368</v>
      </c>
      <c r="E75" s="3">
        <f t="shared" si="3"/>
        <v>7188.3865247010626</v>
      </c>
      <c r="F75" s="3">
        <f t="shared" si="6"/>
        <v>1509.0119949366226</v>
      </c>
      <c r="G75" s="3">
        <f t="shared" si="7"/>
        <v>729513.3464492393</v>
      </c>
      <c r="I75" s="3">
        <f t="shared" si="0"/>
        <v>1229150.1378638917</v>
      </c>
      <c r="J75" s="3">
        <f t="shared" si="4"/>
        <v>4900.2663303543841</v>
      </c>
      <c r="K75" s="3">
        <f t="shared" si="8"/>
        <v>274980.16543666268</v>
      </c>
      <c r="M75" s="4">
        <f t="shared" si="9"/>
        <v>-3797.1321892833012</v>
      </c>
      <c r="N75" s="4">
        <f t="shared" si="10"/>
        <v>-264258.54278087377</v>
      </c>
      <c r="O75" s="4">
        <f t="shared" si="11"/>
        <v>235378.24863377819</v>
      </c>
    </row>
    <row r="76" spans="1:15" hidden="1" x14ac:dyDescent="0.25">
      <c r="A76" s="5"/>
      <c r="B76">
        <f t="shared" si="1"/>
        <v>63</v>
      </c>
      <c r="C76" s="3">
        <f t="shared" si="2"/>
        <v>8697.3985196376852</v>
      </c>
      <c r="D76" s="3">
        <f t="shared" si="5"/>
        <v>547936.10673717444</v>
      </c>
      <c r="E76" s="3">
        <f t="shared" si="3"/>
        <v>7173.5479067508531</v>
      </c>
      <c r="F76" s="3">
        <f t="shared" si="6"/>
        <v>1523.8506128868321</v>
      </c>
      <c r="G76" s="3">
        <f t="shared" si="7"/>
        <v>727989.49583635246</v>
      </c>
      <c r="I76" s="3">
        <f t="shared" si="0"/>
        <v>1233247.3049901049</v>
      </c>
      <c r="J76" s="3">
        <f t="shared" si="4"/>
        <v>4916.6005514555663</v>
      </c>
      <c r="K76" s="3">
        <f t="shared" si="8"/>
        <v>279896.76598811825</v>
      </c>
      <c r="M76" s="4">
        <f t="shared" si="9"/>
        <v>-3780.7979681821189</v>
      </c>
      <c r="N76" s="4">
        <f t="shared" si="10"/>
        <v>-268039.3407490559</v>
      </c>
      <c r="O76" s="4">
        <f t="shared" si="11"/>
        <v>237218.46840469621</v>
      </c>
    </row>
    <row r="77" spans="1:15" hidden="1" x14ac:dyDescent="0.25">
      <c r="A77" s="5"/>
      <c r="B77">
        <f t="shared" si="1"/>
        <v>64</v>
      </c>
      <c r="C77" s="3">
        <f t="shared" si="2"/>
        <v>8697.3985196376852</v>
      </c>
      <c r="D77" s="3">
        <f t="shared" si="5"/>
        <v>556633.50525681209</v>
      </c>
      <c r="E77" s="3">
        <f t="shared" si="3"/>
        <v>7158.563375724133</v>
      </c>
      <c r="F77" s="3">
        <f t="shared" si="6"/>
        <v>1538.8351439135522</v>
      </c>
      <c r="G77" s="3">
        <f t="shared" si="7"/>
        <v>726450.66069243895</v>
      </c>
      <c r="I77" s="3">
        <f t="shared" ref="I77:I140" si="12">$C$3*(1+$H$3/12)^B77</f>
        <v>1237358.1293400719</v>
      </c>
      <c r="J77" s="3">
        <f t="shared" si="4"/>
        <v>4932.9892199604192</v>
      </c>
      <c r="K77" s="3">
        <f t="shared" si="8"/>
        <v>284829.75520807866</v>
      </c>
      <c r="M77" s="4">
        <f t="shared" si="9"/>
        <v>-3764.4092996772661</v>
      </c>
      <c r="N77" s="4">
        <f t="shared" si="10"/>
        <v>-271803.75004873314</v>
      </c>
      <c r="O77" s="4">
        <f t="shared" si="11"/>
        <v>239103.71859889955</v>
      </c>
    </row>
    <row r="78" spans="1:15" hidden="1" x14ac:dyDescent="0.25">
      <c r="A78" s="5"/>
      <c r="B78">
        <f t="shared" ref="B78:B141" si="13">IF(B77&lt;&gt;$C$7*12,B77+1,"")</f>
        <v>65</v>
      </c>
      <c r="C78" s="3">
        <f t="shared" ref="C78:C141" si="14">$C$8</f>
        <v>8697.3985196376852</v>
      </c>
      <c r="D78" s="3">
        <f t="shared" si="5"/>
        <v>565330.90377644973</v>
      </c>
      <c r="E78" s="3">
        <f t="shared" ref="E78:E141" si="15">G77*$C$6/12</f>
        <v>7143.431496808982</v>
      </c>
      <c r="F78" s="3">
        <f t="shared" si="6"/>
        <v>1553.9670228287032</v>
      </c>
      <c r="G78" s="3">
        <f t="shared" si="7"/>
        <v>724896.69366961019</v>
      </c>
      <c r="I78" s="3">
        <f t="shared" si="12"/>
        <v>1241482.6564378722</v>
      </c>
      <c r="J78" s="3">
        <f t="shared" ref="J78:J141" si="16">$H$4*I77</f>
        <v>4949.4325173602874</v>
      </c>
      <c r="K78" s="3">
        <f t="shared" si="8"/>
        <v>289779.18772543897</v>
      </c>
      <c r="M78" s="4">
        <f t="shared" si="9"/>
        <v>-3747.9660022773978</v>
      </c>
      <c r="N78" s="4">
        <f t="shared" si="10"/>
        <v>-275551.71605101053</v>
      </c>
      <c r="O78" s="4">
        <f t="shared" si="11"/>
        <v>241034.24671725126</v>
      </c>
    </row>
    <row r="79" spans="1:15" hidden="1" x14ac:dyDescent="0.25">
      <c r="A79" s="5"/>
      <c r="B79">
        <f t="shared" si="13"/>
        <v>66</v>
      </c>
      <c r="C79" s="3">
        <f t="shared" si="14"/>
        <v>8697.3985196376852</v>
      </c>
      <c r="D79" s="3">
        <f t="shared" ref="D79:D142" si="17">C79+D78</f>
        <v>574028.30229608738</v>
      </c>
      <c r="E79" s="3">
        <f t="shared" si="15"/>
        <v>7128.1508210844995</v>
      </c>
      <c r="F79" s="3">
        <f t="shared" ref="F79:F142" si="18">C79-E79</f>
        <v>1569.2476985531857</v>
      </c>
      <c r="G79" s="3">
        <f t="shared" ref="G79:G142" si="19">G78-F79</f>
        <v>723327.44597105705</v>
      </c>
      <c r="I79" s="3">
        <f t="shared" si="12"/>
        <v>1245620.9319593322</v>
      </c>
      <c r="J79" s="3">
        <f t="shared" si="16"/>
        <v>4965.9306257514891</v>
      </c>
      <c r="K79" s="3">
        <f t="shared" ref="K79:K142" si="20">K78+J79</f>
        <v>294745.11835119047</v>
      </c>
      <c r="M79" s="4">
        <f t="shared" ref="M79:M142" si="21">J79-C79</f>
        <v>-3731.4678938861962</v>
      </c>
      <c r="N79" s="4">
        <f t="shared" ref="N79:N142" si="22">N78+M79</f>
        <v>-279283.18394489674</v>
      </c>
      <c r="O79" s="4">
        <f t="shared" ref="O79:O142" si="23">I79-G79+K79-D79</f>
        <v>243010.30204337824</v>
      </c>
    </row>
    <row r="80" spans="1:15" hidden="1" x14ac:dyDescent="0.25">
      <c r="A80" s="5"/>
      <c r="B80">
        <f t="shared" si="13"/>
        <v>67</v>
      </c>
      <c r="C80" s="3">
        <f t="shared" si="14"/>
        <v>8697.3985196376852</v>
      </c>
      <c r="D80" s="3">
        <f t="shared" si="17"/>
        <v>582725.70081572502</v>
      </c>
      <c r="E80" s="3">
        <f t="shared" si="15"/>
        <v>7112.7198853820601</v>
      </c>
      <c r="F80" s="3">
        <f t="shared" si="18"/>
        <v>1584.6786342556252</v>
      </c>
      <c r="G80" s="3">
        <f t="shared" si="19"/>
        <v>721742.76733680139</v>
      </c>
      <c r="I80" s="3">
        <f t="shared" si="12"/>
        <v>1249773.0017325301</v>
      </c>
      <c r="J80" s="3">
        <f t="shared" si="16"/>
        <v>4982.4837278373288</v>
      </c>
      <c r="K80" s="3">
        <f t="shared" si="20"/>
        <v>299727.6020790278</v>
      </c>
      <c r="M80" s="4">
        <f t="shared" si="21"/>
        <v>-3714.9147918003564</v>
      </c>
      <c r="N80" s="4">
        <f t="shared" si="22"/>
        <v>-282998.09873669711</v>
      </c>
      <c r="O80" s="4">
        <f t="shared" si="23"/>
        <v>245032.13565903145</v>
      </c>
    </row>
    <row r="81" spans="1:15" hidden="1" x14ac:dyDescent="0.25">
      <c r="A81" s="5"/>
      <c r="B81">
        <f t="shared" si="13"/>
        <v>68</v>
      </c>
      <c r="C81" s="3">
        <f t="shared" si="14"/>
        <v>8697.3985196376852</v>
      </c>
      <c r="D81" s="3">
        <f t="shared" si="17"/>
        <v>591423.09933536267</v>
      </c>
      <c r="E81" s="3">
        <f t="shared" si="15"/>
        <v>7097.1372121452141</v>
      </c>
      <c r="F81" s="3">
        <f t="shared" si="18"/>
        <v>1600.2613074924711</v>
      </c>
      <c r="G81" s="3">
        <f t="shared" si="19"/>
        <v>720142.50602930889</v>
      </c>
      <c r="I81" s="3">
        <f t="shared" si="12"/>
        <v>1253938.9117383051</v>
      </c>
      <c r="J81" s="3">
        <f t="shared" si="16"/>
        <v>4999.0920069301201</v>
      </c>
      <c r="K81" s="3">
        <f t="shared" si="20"/>
        <v>304726.69408595789</v>
      </c>
      <c r="M81" s="4">
        <f t="shared" si="21"/>
        <v>-3698.3065127075652</v>
      </c>
      <c r="N81" s="4">
        <f t="shared" si="22"/>
        <v>-286696.40524940466</v>
      </c>
      <c r="O81" s="4">
        <f t="shared" si="23"/>
        <v>247100.00045959139</v>
      </c>
    </row>
    <row r="82" spans="1:15" hidden="1" x14ac:dyDescent="0.25">
      <c r="A82" s="5"/>
      <c r="B82">
        <f t="shared" si="13"/>
        <v>69</v>
      </c>
      <c r="C82" s="3">
        <f t="shared" si="14"/>
        <v>8697.3985196376852</v>
      </c>
      <c r="D82" s="3">
        <f t="shared" si="17"/>
        <v>600120.49785500031</v>
      </c>
      <c r="E82" s="3">
        <f t="shared" si="15"/>
        <v>7081.4013092882042</v>
      </c>
      <c r="F82" s="3">
        <f t="shared" si="18"/>
        <v>1615.9972103494811</v>
      </c>
      <c r="G82" s="3">
        <f t="shared" si="19"/>
        <v>718526.50881895935</v>
      </c>
      <c r="I82" s="3">
        <f t="shared" si="12"/>
        <v>1258118.708110766</v>
      </c>
      <c r="J82" s="3">
        <f t="shared" si="16"/>
        <v>5015.755646953221</v>
      </c>
      <c r="K82" s="3">
        <f t="shared" si="20"/>
        <v>309742.44973291113</v>
      </c>
      <c r="M82" s="4">
        <f t="shared" si="21"/>
        <v>-3681.6428726844642</v>
      </c>
      <c r="N82" s="4">
        <f t="shared" si="22"/>
        <v>-290378.04812208912</v>
      </c>
      <c r="O82" s="4">
        <f t="shared" si="23"/>
        <v>249214.15116971743</v>
      </c>
    </row>
    <row r="83" spans="1:15" hidden="1" x14ac:dyDescent="0.25">
      <c r="A83" s="5"/>
      <c r="B83">
        <f t="shared" si="13"/>
        <v>70</v>
      </c>
      <c r="C83" s="3">
        <f t="shared" si="14"/>
        <v>8697.3985196376852</v>
      </c>
      <c r="D83" s="3">
        <f t="shared" si="17"/>
        <v>608817.89637463796</v>
      </c>
      <c r="E83" s="3">
        <f t="shared" si="15"/>
        <v>7065.5106700530996</v>
      </c>
      <c r="F83" s="3">
        <f t="shared" si="18"/>
        <v>1631.8878495845856</v>
      </c>
      <c r="G83" s="3">
        <f t="shared" si="19"/>
        <v>716894.62096937478</v>
      </c>
      <c r="I83" s="3">
        <f t="shared" si="12"/>
        <v>1262312.4371378024</v>
      </c>
      <c r="J83" s="3">
        <f t="shared" si="16"/>
        <v>5032.4748324430639</v>
      </c>
      <c r="K83" s="3">
        <f t="shared" si="20"/>
        <v>314774.92456535419</v>
      </c>
      <c r="M83" s="4">
        <f t="shared" si="21"/>
        <v>-3664.9236871946214</v>
      </c>
      <c r="N83" s="4">
        <f t="shared" si="22"/>
        <v>-294042.97180928377</v>
      </c>
      <c r="O83" s="4">
        <f t="shared" si="23"/>
        <v>251374.84435914387</v>
      </c>
    </row>
    <row r="84" spans="1:15" hidden="1" x14ac:dyDescent="0.25">
      <c r="A84" s="5"/>
      <c r="B84">
        <f t="shared" si="13"/>
        <v>71</v>
      </c>
      <c r="C84" s="3">
        <f t="shared" si="14"/>
        <v>8697.3985196376852</v>
      </c>
      <c r="D84" s="3">
        <f t="shared" si="17"/>
        <v>617515.2948942756</v>
      </c>
      <c r="E84" s="3">
        <f t="shared" si="15"/>
        <v>7049.463772865518</v>
      </c>
      <c r="F84" s="3">
        <f t="shared" si="18"/>
        <v>1647.9347467721673</v>
      </c>
      <c r="G84" s="3">
        <f t="shared" si="19"/>
        <v>715246.68622260261</v>
      </c>
      <c r="I84" s="3">
        <f t="shared" si="12"/>
        <v>1266520.1452615953</v>
      </c>
      <c r="J84" s="3">
        <f t="shared" si="16"/>
        <v>5049.2497485512094</v>
      </c>
      <c r="K84" s="3">
        <f t="shared" si="20"/>
        <v>319824.17431390542</v>
      </c>
      <c r="M84" s="4">
        <f t="shared" si="21"/>
        <v>-3648.1487710864758</v>
      </c>
      <c r="N84" s="4">
        <f t="shared" si="22"/>
        <v>-297691.12058037025</v>
      </c>
      <c r="O84" s="4">
        <f t="shared" si="23"/>
        <v>253582.33845862246</v>
      </c>
    </row>
    <row r="85" spans="1:15" x14ac:dyDescent="0.25">
      <c r="A85" s="5">
        <v>6</v>
      </c>
      <c r="B85">
        <f t="shared" si="13"/>
        <v>72</v>
      </c>
      <c r="C85" s="3">
        <f t="shared" si="14"/>
        <v>8697.3985196376852</v>
      </c>
      <c r="D85" s="3">
        <f t="shared" si="17"/>
        <v>626212.69341391325</v>
      </c>
      <c r="E85" s="3">
        <f t="shared" si="15"/>
        <v>7033.2590811889249</v>
      </c>
      <c r="F85" s="3">
        <f t="shared" si="18"/>
        <v>1664.1394384487603</v>
      </c>
      <c r="G85" s="3">
        <f t="shared" si="19"/>
        <v>713582.54678415391</v>
      </c>
      <c r="I85" s="3">
        <f t="shared" si="12"/>
        <v>1270741.8790791337</v>
      </c>
      <c r="J85" s="3">
        <f t="shared" si="16"/>
        <v>5066.0805810463808</v>
      </c>
      <c r="K85" s="3">
        <f t="shared" si="20"/>
        <v>324890.25489495182</v>
      </c>
      <c r="M85" s="4">
        <f t="shared" si="21"/>
        <v>-3631.3179385913045</v>
      </c>
      <c r="N85" s="4">
        <f t="shared" si="22"/>
        <v>-301322.43851896154</v>
      </c>
      <c r="O85" s="4">
        <f t="shared" si="23"/>
        <v>255836.89377601841</v>
      </c>
    </row>
    <row r="86" spans="1:15" hidden="1" x14ac:dyDescent="0.25">
      <c r="A86" s="5"/>
      <c r="B86">
        <f t="shared" si="13"/>
        <v>73</v>
      </c>
      <c r="C86" s="3">
        <f t="shared" si="14"/>
        <v>8697.3985196376852</v>
      </c>
      <c r="D86" s="3">
        <f t="shared" si="17"/>
        <v>634910.0919335509</v>
      </c>
      <c r="E86" s="3">
        <f t="shared" si="15"/>
        <v>7016.8950433775135</v>
      </c>
      <c r="F86" s="3">
        <f t="shared" si="18"/>
        <v>1680.5034762601717</v>
      </c>
      <c r="G86" s="3">
        <f t="shared" si="19"/>
        <v>711902.04330789368</v>
      </c>
      <c r="I86" s="3">
        <f t="shared" si="12"/>
        <v>1274977.6853427307</v>
      </c>
      <c r="J86" s="3">
        <f t="shared" si="16"/>
        <v>5082.9675163165348</v>
      </c>
      <c r="K86" s="3">
        <f t="shared" si="20"/>
        <v>329973.22241126833</v>
      </c>
      <c r="M86" s="4">
        <f t="shared" si="21"/>
        <v>-3614.4310033211505</v>
      </c>
      <c r="N86" s="4">
        <f t="shared" si="22"/>
        <v>-304936.86952228268</v>
      </c>
      <c r="O86" s="4">
        <f t="shared" si="23"/>
        <v>258138.77251255454</v>
      </c>
    </row>
    <row r="87" spans="1:15" hidden="1" x14ac:dyDescent="0.25">
      <c r="A87" s="5"/>
      <c r="B87">
        <f t="shared" si="13"/>
        <v>74</v>
      </c>
      <c r="C87" s="3">
        <f t="shared" si="14"/>
        <v>8697.3985196376852</v>
      </c>
      <c r="D87" s="3">
        <f t="shared" si="17"/>
        <v>643607.49045318854</v>
      </c>
      <c r="E87" s="3">
        <f t="shared" si="15"/>
        <v>7000.3700925276207</v>
      </c>
      <c r="F87" s="3">
        <f t="shared" si="18"/>
        <v>1697.0284271100645</v>
      </c>
      <c r="G87" s="3">
        <f t="shared" si="19"/>
        <v>710205.01488078362</v>
      </c>
      <c r="I87" s="3">
        <f t="shared" si="12"/>
        <v>1279227.6109605404</v>
      </c>
      <c r="J87" s="3">
        <f t="shared" si="16"/>
        <v>5099.9107413709226</v>
      </c>
      <c r="K87" s="3">
        <f t="shared" si="20"/>
        <v>335073.13315263926</v>
      </c>
      <c r="M87" s="4">
        <f t="shared" si="21"/>
        <v>-3597.4877782667627</v>
      </c>
      <c r="N87" s="4">
        <f t="shared" si="22"/>
        <v>-308534.35730054945</v>
      </c>
      <c r="O87" s="4">
        <f t="shared" si="23"/>
        <v>260488.23877920746</v>
      </c>
    </row>
    <row r="88" spans="1:15" hidden="1" x14ac:dyDescent="0.25">
      <c r="A88" s="5"/>
      <c r="B88">
        <f t="shared" si="13"/>
        <v>75</v>
      </c>
      <c r="C88" s="3">
        <f t="shared" si="14"/>
        <v>8697.3985196376852</v>
      </c>
      <c r="D88" s="3">
        <f t="shared" si="17"/>
        <v>652304.88897282619</v>
      </c>
      <c r="E88" s="3">
        <f t="shared" si="15"/>
        <v>6983.6826463277057</v>
      </c>
      <c r="F88" s="3">
        <f t="shared" si="18"/>
        <v>1713.7158733099795</v>
      </c>
      <c r="G88" s="3">
        <f t="shared" si="19"/>
        <v>708491.29900747363</v>
      </c>
      <c r="I88" s="3">
        <f t="shared" si="12"/>
        <v>1283491.7029970756</v>
      </c>
      <c r="J88" s="3">
        <f t="shared" si="16"/>
        <v>5116.9104438421618</v>
      </c>
      <c r="K88" s="3">
        <f t="shared" si="20"/>
        <v>340190.04359648144</v>
      </c>
      <c r="M88" s="4">
        <f t="shared" si="21"/>
        <v>-3580.4880757955234</v>
      </c>
      <c r="N88" s="4">
        <f t="shared" si="22"/>
        <v>-312114.84537634498</v>
      </c>
      <c r="O88" s="4">
        <f t="shared" si="23"/>
        <v>262885.55861325725</v>
      </c>
    </row>
    <row r="89" spans="1:15" hidden="1" x14ac:dyDescent="0.25">
      <c r="A89" s="5"/>
      <c r="B89">
        <f t="shared" si="13"/>
        <v>76</v>
      </c>
      <c r="C89" s="3">
        <f t="shared" si="14"/>
        <v>8697.3985196376852</v>
      </c>
      <c r="D89" s="3">
        <f t="shared" si="17"/>
        <v>661002.28749246383</v>
      </c>
      <c r="E89" s="3">
        <f t="shared" si="15"/>
        <v>6966.8311069068232</v>
      </c>
      <c r="F89" s="3">
        <f t="shared" si="18"/>
        <v>1730.5674127308621</v>
      </c>
      <c r="G89" s="3">
        <f t="shared" si="19"/>
        <v>706760.73159474274</v>
      </c>
      <c r="I89" s="3">
        <f t="shared" si="12"/>
        <v>1287770.0086737324</v>
      </c>
      <c r="J89" s="3">
        <f t="shared" si="16"/>
        <v>5133.9668119883027</v>
      </c>
      <c r="K89" s="3">
        <f t="shared" si="20"/>
        <v>345324.01040846977</v>
      </c>
      <c r="M89" s="4">
        <f t="shared" si="21"/>
        <v>-3563.4317076493826</v>
      </c>
      <c r="N89" s="4">
        <f t="shared" si="22"/>
        <v>-315678.27708399436</v>
      </c>
      <c r="O89" s="4">
        <f t="shared" si="23"/>
        <v>265330.99999499554</v>
      </c>
    </row>
    <row r="90" spans="1:15" hidden="1" x14ac:dyDescent="0.25">
      <c r="A90" s="5"/>
      <c r="B90">
        <f t="shared" si="13"/>
        <v>77</v>
      </c>
      <c r="C90" s="3">
        <f t="shared" si="14"/>
        <v>8697.3985196376852</v>
      </c>
      <c r="D90" s="3">
        <f t="shared" si="17"/>
        <v>669699.68601210148</v>
      </c>
      <c r="E90" s="3">
        <f t="shared" si="15"/>
        <v>6949.8138606816365</v>
      </c>
      <c r="F90" s="3">
        <f t="shared" si="18"/>
        <v>1747.5846589560488</v>
      </c>
      <c r="G90" s="3">
        <f t="shared" si="19"/>
        <v>705013.1469357867</v>
      </c>
      <c r="I90" s="3">
        <f t="shared" si="12"/>
        <v>1292062.5753693115</v>
      </c>
      <c r="J90" s="3">
        <f t="shared" si="16"/>
        <v>5151.08003469493</v>
      </c>
      <c r="K90" s="3">
        <f t="shared" si="20"/>
        <v>350475.09044316469</v>
      </c>
      <c r="M90" s="4">
        <f t="shared" si="21"/>
        <v>-3546.3184849427553</v>
      </c>
      <c r="N90" s="4">
        <f t="shared" si="22"/>
        <v>-319224.59556893713</v>
      </c>
      <c r="O90" s="4">
        <f t="shared" si="23"/>
        <v>267824.83286458801</v>
      </c>
    </row>
    <row r="91" spans="1:15" hidden="1" x14ac:dyDescent="0.25">
      <c r="A91" s="5"/>
      <c r="B91">
        <f t="shared" si="13"/>
        <v>78</v>
      </c>
      <c r="C91" s="3">
        <f t="shared" si="14"/>
        <v>8697.3985196376852</v>
      </c>
      <c r="D91" s="3">
        <f t="shared" si="17"/>
        <v>678397.08453173912</v>
      </c>
      <c r="E91" s="3">
        <f t="shared" si="15"/>
        <v>6932.6292782019018</v>
      </c>
      <c r="F91" s="3">
        <f t="shared" si="18"/>
        <v>1764.7692414357834</v>
      </c>
      <c r="G91" s="3">
        <f t="shared" si="19"/>
        <v>703248.3776943509</v>
      </c>
      <c r="I91" s="3">
        <f t="shared" si="12"/>
        <v>1296369.4506205427</v>
      </c>
      <c r="J91" s="3">
        <f t="shared" si="16"/>
        <v>5168.2503014772465</v>
      </c>
      <c r="K91" s="3">
        <f t="shared" si="20"/>
        <v>355643.34074464196</v>
      </c>
      <c r="M91" s="4">
        <f t="shared" si="21"/>
        <v>-3529.1482181604388</v>
      </c>
      <c r="N91" s="4">
        <f t="shared" si="22"/>
        <v>-322753.74378709757</v>
      </c>
      <c r="O91" s="4">
        <f t="shared" si="23"/>
        <v>270367.32913909468</v>
      </c>
    </row>
    <row r="92" spans="1:15" hidden="1" x14ac:dyDescent="0.25">
      <c r="A92" s="5"/>
      <c r="B92">
        <f t="shared" si="13"/>
        <v>79</v>
      </c>
      <c r="C92" s="3">
        <f t="shared" si="14"/>
        <v>8697.3985196376852</v>
      </c>
      <c r="D92" s="3">
        <f t="shared" si="17"/>
        <v>687094.48305137677</v>
      </c>
      <c r="E92" s="3">
        <f t="shared" si="15"/>
        <v>6915.2757139944506</v>
      </c>
      <c r="F92" s="3">
        <f t="shared" si="18"/>
        <v>1782.1228056432346</v>
      </c>
      <c r="G92" s="3">
        <f t="shared" si="19"/>
        <v>701466.25488870766</v>
      </c>
      <c r="I92" s="3">
        <f t="shared" si="12"/>
        <v>1300690.6821226117</v>
      </c>
      <c r="J92" s="3">
        <f t="shared" si="16"/>
        <v>5185.4778024821708</v>
      </c>
      <c r="K92" s="3">
        <f t="shared" si="20"/>
        <v>360828.8185471241</v>
      </c>
      <c r="M92" s="4">
        <f t="shared" si="21"/>
        <v>-3511.9207171555145</v>
      </c>
      <c r="N92" s="4">
        <f t="shared" si="22"/>
        <v>-326265.66450425307</v>
      </c>
      <c r="O92" s="4">
        <f t="shared" si="23"/>
        <v>272958.76272965141</v>
      </c>
    </row>
    <row r="93" spans="1:15" hidden="1" x14ac:dyDescent="0.25">
      <c r="A93" s="5"/>
      <c r="B93">
        <f t="shared" si="13"/>
        <v>80</v>
      </c>
      <c r="C93" s="3">
        <f t="shared" si="14"/>
        <v>8697.3985196376852</v>
      </c>
      <c r="D93" s="3">
        <f t="shared" si="17"/>
        <v>695791.88157101441</v>
      </c>
      <c r="E93" s="3">
        <f t="shared" si="15"/>
        <v>6897.7515064056252</v>
      </c>
      <c r="F93" s="3">
        <f t="shared" si="18"/>
        <v>1799.6470132320601</v>
      </c>
      <c r="G93" s="3">
        <f t="shared" si="19"/>
        <v>699666.60787547554</v>
      </c>
      <c r="I93" s="3">
        <f t="shared" si="12"/>
        <v>1305026.3177296871</v>
      </c>
      <c r="J93" s="3">
        <f t="shared" si="16"/>
        <v>5202.7627284904465</v>
      </c>
      <c r="K93" s="3">
        <f t="shared" si="20"/>
        <v>366031.58127561456</v>
      </c>
      <c r="M93" s="4">
        <f t="shared" si="21"/>
        <v>-3494.6357911472387</v>
      </c>
      <c r="N93" s="4">
        <f t="shared" si="22"/>
        <v>-329760.30029540032</v>
      </c>
      <c r="O93" s="4">
        <f t="shared" si="23"/>
        <v>275599.40955881169</v>
      </c>
    </row>
    <row r="94" spans="1:15" hidden="1" x14ac:dyDescent="0.25">
      <c r="A94" s="5"/>
      <c r="B94">
        <f t="shared" si="13"/>
        <v>81</v>
      </c>
      <c r="C94" s="3">
        <f t="shared" si="14"/>
        <v>8697.3985196376852</v>
      </c>
      <c r="D94" s="3">
        <f t="shared" si="17"/>
        <v>704489.28009065206</v>
      </c>
      <c r="E94" s="3">
        <f t="shared" si="15"/>
        <v>6880.0549774421752</v>
      </c>
      <c r="F94" s="3">
        <f t="shared" si="18"/>
        <v>1817.3435421955101</v>
      </c>
      <c r="G94" s="3">
        <f t="shared" si="19"/>
        <v>697849.26433328004</v>
      </c>
      <c r="I94" s="3">
        <f t="shared" si="12"/>
        <v>1309376.4054554529</v>
      </c>
      <c r="J94" s="3">
        <f t="shared" si="16"/>
        <v>5220.1052709187488</v>
      </c>
      <c r="K94" s="3">
        <f t="shared" si="20"/>
        <v>371251.68654653331</v>
      </c>
      <c r="M94" s="4">
        <f t="shared" si="21"/>
        <v>-3477.2932487189364</v>
      </c>
      <c r="N94" s="4">
        <f t="shared" si="22"/>
        <v>-333237.59354411927</v>
      </c>
      <c r="O94" s="4">
        <f t="shared" si="23"/>
        <v>278289.54757805413</v>
      </c>
    </row>
    <row r="95" spans="1:15" hidden="1" x14ac:dyDescent="0.25">
      <c r="A95" s="5"/>
      <c r="B95">
        <f t="shared" si="13"/>
        <v>82</v>
      </c>
      <c r="C95" s="3">
        <f t="shared" si="14"/>
        <v>8697.3985196376852</v>
      </c>
      <c r="D95" s="3">
        <f t="shared" si="17"/>
        <v>713186.6786102897</v>
      </c>
      <c r="E95" s="3">
        <f t="shared" si="15"/>
        <v>6862.1844326105866</v>
      </c>
      <c r="F95" s="3">
        <f t="shared" si="18"/>
        <v>1835.2140870270987</v>
      </c>
      <c r="G95" s="3">
        <f t="shared" si="19"/>
        <v>696014.05024625291</v>
      </c>
      <c r="I95" s="3">
        <f t="shared" si="12"/>
        <v>1313740.9934736376</v>
      </c>
      <c r="J95" s="3">
        <f t="shared" si="16"/>
        <v>5237.5056218218115</v>
      </c>
      <c r="K95" s="3">
        <f t="shared" si="20"/>
        <v>376489.1921683551</v>
      </c>
      <c r="M95" s="4">
        <f t="shared" si="21"/>
        <v>-3459.8928978158738</v>
      </c>
      <c r="N95" s="4">
        <f t="shared" si="22"/>
        <v>-336697.48644193512</v>
      </c>
      <c r="O95" s="4">
        <f t="shared" si="23"/>
        <v>281029.45678545011</v>
      </c>
    </row>
    <row r="96" spans="1:15" hidden="1" x14ac:dyDescent="0.25">
      <c r="A96" s="5"/>
      <c r="B96">
        <f t="shared" si="13"/>
        <v>83</v>
      </c>
      <c r="C96" s="3">
        <f t="shared" si="14"/>
        <v>8697.3985196376852</v>
      </c>
      <c r="D96" s="3">
        <f t="shared" si="17"/>
        <v>721884.07712992735</v>
      </c>
      <c r="E96" s="3">
        <f t="shared" si="15"/>
        <v>6844.1381607548201</v>
      </c>
      <c r="F96" s="3">
        <f t="shared" si="18"/>
        <v>1853.2603588828651</v>
      </c>
      <c r="G96" s="3">
        <f t="shared" si="19"/>
        <v>694160.78988737008</v>
      </c>
      <c r="I96" s="3">
        <f t="shared" si="12"/>
        <v>1318120.13011855</v>
      </c>
      <c r="J96" s="3">
        <f t="shared" si="16"/>
        <v>5254.9639738945507</v>
      </c>
      <c r="K96" s="3">
        <f t="shared" si="20"/>
        <v>381744.15614224965</v>
      </c>
      <c r="M96" s="4">
        <f t="shared" si="21"/>
        <v>-3442.4345457431345</v>
      </c>
      <c r="N96" s="4">
        <f t="shared" si="22"/>
        <v>-340139.92098767828</v>
      </c>
      <c r="O96" s="4">
        <f t="shared" si="23"/>
        <v>283819.41924350231</v>
      </c>
    </row>
    <row r="97" spans="1:15" x14ac:dyDescent="0.25">
      <c r="A97" s="5">
        <v>7</v>
      </c>
      <c r="B97">
        <f t="shared" si="13"/>
        <v>84</v>
      </c>
      <c r="C97" s="3">
        <f t="shared" si="14"/>
        <v>8697.3985196376852</v>
      </c>
      <c r="D97" s="3">
        <f t="shared" si="17"/>
        <v>730581.47564956499</v>
      </c>
      <c r="E97" s="3">
        <f t="shared" si="15"/>
        <v>6825.9144338924716</v>
      </c>
      <c r="F97" s="3">
        <f t="shared" si="18"/>
        <v>1871.4840857452136</v>
      </c>
      <c r="G97" s="3">
        <f t="shared" si="19"/>
        <v>692289.3058016249</v>
      </c>
      <c r="I97" s="3">
        <f t="shared" si="12"/>
        <v>1322513.863885612</v>
      </c>
      <c r="J97" s="3">
        <f t="shared" si="16"/>
        <v>5272.4805204742006</v>
      </c>
      <c r="K97" s="3">
        <f t="shared" si="20"/>
        <v>387016.63666272385</v>
      </c>
      <c r="M97" s="4">
        <f t="shared" si="21"/>
        <v>-3424.9179991634846</v>
      </c>
      <c r="N97" s="4">
        <f t="shared" si="22"/>
        <v>-343564.83898684179</v>
      </c>
      <c r="O97" s="4">
        <f t="shared" si="23"/>
        <v>286659.71909714595</v>
      </c>
    </row>
    <row r="98" spans="1:15" hidden="1" x14ac:dyDescent="0.25">
      <c r="A98" s="5"/>
      <c r="B98">
        <f t="shared" si="13"/>
        <v>85</v>
      </c>
      <c r="C98" s="3">
        <f t="shared" si="14"/>
        <v>8697.3985196376852</v>
      </c>
      <c r="D98" s="3">
        <f t="shared" si="17"/>
        <v>739278.87416920264</v>
      </c>
      <c r="E98" s="3">
        <f t="shared" si="15"/>
        <v>6807.5115070493111</v>
      </c>
      <c r="F98" s="3">
        <f t="shared" si="18"/>
        <v>1889.8870125883741</v>
      </c>
      <c r="G98" s="3">
        <f t="shared" si="19"/>
        <v>690399.41878903657</v>
      </c>
      <c r="I98" s="3">
        <f t="shared" si="12"/>
        <v>1326922.2434318971</v>
      </c>
      <c r="J98" s="3">
        <f t="shared" si="16"/>
        <v>5290.0554555424478</v>
      </c>
      <c r="K98" s="3">
        <f t="shared" si="20"/>
        <v>392306.69211826631</v>
      </c>
      <c r="M98" s="4">
        <f t="shared" si="21"/>
        <v>-3407.3430640952374</v>
      </c>
      <c r="N98" s="4">
        <f t="shared" si="22"/>
        <v>-346972.18205093703</v>
      </c>
      <c r="O98" s="4">
        <f t="shared" si="23"/>
        <v>289550.64259192429</v>
      </c>
    </row>
    <row r="99" spans="1:15" hidden="1" x14ac:dyDescent="0.25">
      <c r="A99" s="5"/>
      <c r="B99">
        <f t="shared" si="13"/>
        <v>86</v>
      </c>
      <c r="C99" s="3">
        <f t="shared" si="14"/>
        <v>8697.3985196376852</v>
      </c>
      <c r="D99" s="3">
        <f t="shared" si="17"/>
        <v>747976.27268884028</v>
      </c>
      <c r="E99" s="3">
        <f t="shared" si="15"/>
        <v>6788.9276180921925</v>
      </c>
      <c r="F99" s="3">
        <f t="shared" si="18"/>
        <v>1908.4709015454928</v>
      </c>
      <c r="G99" s="3">
        <f t="shared" si="19"/>
        <v>688490.94788749109</v>
      </c>
      <c r="I99" s="3">
        <f t="shared" si="12"/>
        <v>1331345.3175766706</v>
      </c>
      <c r="J99" s="3">
        <f t="shared" si="16"/>
        <v>5307.6889737275887</v>
      </c>
      <c r="K99" s="3">
        <f t="shared" si="20"/>
        <v>397614.38109199388</v>
      </c>
      <c r="M99" s="4">
        <f t="shared" si="21"/>
        <v>-3389.7095459100965</v>
      </c>
      <c r="N99" s="4">
        <f t="shared" si="22"/>
        <v>-350361.8915968471</v>
      </c>
      <c r="O99" s="4">
        <f t="shared" si="23"/>
        <v>292492.47809233307</v>
      </c>
    </row>
    <row r="100" spans="1:15" hidden="1" x14ac:dyDescent="0.25">
      <c r="A100" s="5"/>
      <c r="B100">
        <f t="shared" si="13"/>
        <v>87</v>
      </c>
      <c r="C100" s="3">
        <f t="shared" si="14"/>
        <v>8697.3985196376852</v>
      </c>
      <c r="D100" s="3">
        <f t="shared" si="17"/>
        <v>756673.67120847793</v>
      </c>
      <c r="E100" s="3">
        <f t="shared" si="15"/>
        <v>6770.1609875603281</v>
      </c>
      <c r="F100" s="3">
        <f t="shared" si="18"/>
        <v>1927.2375320773572</v>
      </c>
      <c r="G100" s="3">
        <f t="shared" si="19"/>
        <v>686563.71035541373</v>
      </c>
      <c r="I100" s="3">
        <f t="shared" si="12"/>
        <v>1335783.1353019262</v>
      </c>
      <c r="J100" s="3">
        <f t="shared" si="16"/>
        <v>5325.3812703066824</v>
      </c>
      <c r="K100" s="3">
        <f t="shared" si="20"/>
        <v>402939.76236230059</v>
      </c>
      <c r="M100" s="4">
        <f t="shared" si="21"/>
        <v>-3372.0172493310029</v>
      </c>
      <c r="N100" s="4">
        <f t="shared" si="22"/>
        <v>-353733.90884617809</v>
      </c>
      <c r="O100" s="4">
        <f t="shared" si="23"/>
        <v>295485.51610033505</v>
      </c>
    </row>
    <row r="101" spans="1:15" hidden="1" x14ac:dyDescent="0.25">
      <c r="A101" s="5"/>
      <c r="B101">
        <f t="shared" si="13"/>
        <v>88</v>
      </c>
      <c r="C101" s="3">
        <f t="shared" si="14"/>
        <v>8697.3985196376852</v>
      </c>
      <c r="D101" s="3">
        <f t="shared" si="17"/>
        <v>765371.06972811557</v>
      </c>
      <c r="E101" s="3">
        <f t="shared" si="15"/>
        <v>6751.2098184949018</v>
      </c>
      <c r="F101" s="3">
        <f t="shared" si="18"/>
        <v>1946.1887011427834</v>
      </c>
      <c r="G101" s="3">
        <f t="shared" si="19"/>
        <v>684617.52165427094</v>
      </c>
      <c r="I101" s="3">
        <f t="shared" si="12"/>
        <v>1340235.7457529325</v>
      </c>
      <c r="J101" s="3">
        <f t="shared" si="16"/>
        <v>5343.1325412077049</v>
      </c>
      <c r="K101" s="3">
        <f t="shared" si="20"/>
        <v>408282.89490350831</v>
      </c>
      <c r="M101" s="4">
        <f t="shared" si="21"/>
        <v>-3354.2659784299804</v>
      </c>
      <c r="N101" s="4">
        <f t="shared" si="22"/>
        <v>-357088.17482460808</v>
      </c>
      <c r="O101" s="4">
        <f t="shared" si="23"/>
        <v>298530.04927405436</v>
      </c>
    </row>
    <row r="102" spans="1:15" hidden="1" x14ac:dyDescent="0.25">
      <c r="A102" s="5"/>
      <c r="B102">
        <f t="shared" si="13"/>
        <v>89</v>
      </c>
      <c r="C102" s="3">
        <f t="shared" si="14"/>
        <v>8697.3985196376852</v>
      </c>
      <c r="D102" s="3">
        <f t="shared" si="17"/>
        <v>774068.46824775322</v>
      </c>
      <c r="E102" s="3">
        <f t="shared" si="15"/>
        <v>6732.072296266997</v>
      </c>
      <c r="F102" s="3">
        <f t="shared" si="18"/>
        <v>1965.3262233706882</v>
      </c>
      <c r="G102" s="3">
        <f t="shared" si="19"/>
        <v>682652.1954309002</v>
      </c>
      <c r="I102" s="3">
        <f t="shared" si="12"/>
        <v>1344703.1982387758</v>
      </c>
      <c r="J102" s="3">
        <f t="shared" si="16"/>
        <v>5360.9429830117306</v>
      </c>
      <c r="K102" s="3">
        <f t="shared" si="20"/>
        <v>413643.83788652002</v>
      </c>
      <c r="M102" s="4">
        <f t="shared" si="21"/>
        <v>-3336.4555366259547</v>
      </c>
      <c r="N102" s="4">
        <f t="shared" si="22"/>
        <v>-360424.63036123401</v>
      </c>
      <c r="O102" s="4">
        <f t="shared" si="23"/>
        <v>301626.37244664237</v>
      </c>
    </row>
    <row r="103" spans="1:15" hidden="1" x14ac:dyDescent="0.25">
      <c r="A103" s="5"/>
      <c r="B103">
        <f t="shared" si="13"/>
        <v>90</v>
      </c>
      <c r="C103" s="3">
        <f t="shared" si="14"/>
        <v>8697.3985196376852</v>
      </c>
      <c r="D103" s="3">
        <f t="shared" si="17"/>
        <v>782765.86676739086</v>
      </c>
      <c r="E103" s="3">
        <f t="shared" si="15"/>
        <v>6712.7465884038511</v>
      </c>
      <c r="F103" s="3">
        <f t="shared" si="18"/>
        <v>1984.6519312338341</v>
      </c>
      <c r="G103" s="3">
        <f t="shared" si="19"/>
        <v>680667.54349966638</v>
      </c>
      <c r="I103" s="3">
        <f t="shared" si="12"/>
        <v>1349185.542232905</v>
      </c>
      <c r="J103" s="3">
        <f t="shared" si="16"/>
        <v>5378.8127929551038</v>
      </c>
      <c r="K103" s="3">
        <f t="shared" si="20"/>
        <v>419022.6506794751</v>
      </c>
      <c r="M103" s="4">
        <f t="shared" si="21"/>
        <v>-3318.5857266825815</v>
      </c>
      <c r="N103" s="4">
        <f t="shared" si="22"/>
        <v>-363743.21608791657</v>
      </c>
      <c r="O103" s="4">
        <f t="shared" si="23"/>
        <v>304774.78264532285</v>
      </c>
    </row>
    <row r="104" spans="1:15" hidden="1" x14ac:dyDescent="0.25">
      <c r="A104" s="5"/>
      <c r="B104">
        <f t="shared" si="13"/>
        <v>91</v>
      </c>
      <c r="C104" s="3">
        <f t="shared" si="14"/>
        <v>8697.3985196376852</v>
      </c>
      <c r="D104" s="3">
        <f t="shared" si="17"/>
        <v>791463.26528702851</v>
      </c>
      <c r="E104" s="3">
        <f t="shared" si="15"/>
        <v>6693.230844413386</v>
      </c>
      <c r="F104" s="3">
        <f t="shared" si="18"/>
        <v>2004.1676752242993</v>
      </c>
      <c r="G104" s="3">
        <f t="shared" si="19"/>
        <v>678663.37582444213</v>
      </c>
      <c r="I104" s="3">
        <f t="shared" si="12"/>
        <v>1353682.8273736818</v>
      </c>
      <c r="J104" s="3">
        <f t="shared" si="16"/>
        <v>5396.7421689316207</v>
      </c>
      <c r="K104" s="3">
        <f t="shared" si="20"/>
        <v>424419.39284840674</v>
      </c>
      <c r="M104" s="4">
        <f t="shared" si="21"/>
        <v>-3300.6563507060646</v>
      </c>
      <c r="N104" s="4">
        <f t="shared" si="22"/>
        <v>-367043.87243862264</v>
      </c>
      <c r="O104" s="4">
        <f t="shared" si="23"/>
        <v>307975.57911061787</v>
      </c>
    </row>
    <row r="105" spans="1:15" hidden="1" x14ac:dyDescent="0.25">
      <c r="A105" s="5"/>
      <c r="B105">
        <f t="shared" si="13"/>
        <v>92</v>
      </c>
      <c r="C105" s="3">
        <f t="shared" si="14"/>
        <v>8697.3985196376852</v>
      </c>
      <c r="D105" s="3">
        <f t="shared" si="17"/>
        <v>800160.66380666615</v>
      </c>
      <c r="E105" s="3">
        <f t="shared" si="15"/>
        <v>6673.5231956070138</v>
      </c>
      <c r="F105" s="3">
        <f t="shared" si="18"/>
        <v>2023.8753240306714</v>
      </c>
      <c r="G105" s="3">
        <f t="shared" si="19"/>
        <v>676639.50050041149</v>
      </c>
      <c r="I105" s="3">
        <f t="shared" si="12"/>
        <v>1358195.1034649275</v>
      </c>
      <c r="J105" s="3">
        <f t="shared" si="16"/>
        <v>5414.7313094947276</v>
      </c>
      <c r="K105" s="3">
        <f t="shared" si="20"/>
        <v>429834.12415790145</v>
      </c>
      <c r="M105" s="4">
        <f t="shared" si="21"/>
        <v>-3282.6672101429576</v>
      </c>
      <c r="N105" s="4">
        <f t="shared" si="22"/>
        <v>-370326.53964876558</v>
      </c>
      <c r="O105" s="4">
        <f t="shared" si="23"/>
        <v>311229.06331575126</v>
      </c>
    </row>
    <row r="106" spans="1:15" hidden="1" x14ac:dyDescent="0.25">
      <c r="A106" s="5"/>
      <c r="B106">
        <f t="shared" si="13"/>
        <v>93</v>
      </c>
      <c r="C106" s="3">
        <f t="shared" si="14"/>
        <v>8697.3985196376852</v>
      </c>
      <c r="D106" s="3">
        <f t="shared" si="17"/>
        <v>808858.0623263038</v>
      </c>
      <c r="E106" s="3">
        <f t="shared" si="15"/>
        <v>6653.6217549207131</v>
      </c>
      <c r="F106" s="3">
        <f t="shared" si="18"/>
        <v>2043.7767647169721</v>
      </c>
      <c r="G106" s="3">
        <f t="shared" si="19"/>
        <v>674595.72373569454</v>
      </c>
      <c r="I106" s="3">
        <f t="shared" si="12"/>
        <v>1362722.4204764771</v>
      </c>
      <c r="J106" s="3">
        <f t="shared" si="16"/>
        <v>5432.7804138597103</v>
      </c>
      <c r="K106" s="3">
        <f t="shared" si="20"/>
        <v>435266.90457176114</v>
      </c>
      <c r="M106" s="4">
        <f t="shared" si="21"/>
        <v>-3264.618105777975</v>
      </c>
      <c r="N106" s="4">
        <f t="shared" si="22"/>
        <v>-373591.15775454353</v>
      </c>
      <c r="O106" s="4">
        <f t="shared" si="23"/>
        <v>314535.53898623993</v>
      </c>
    </row>
    <row r="107" spans="1:15" hidden="1" x14ac:dyDescent="0.25">
      <c r="A107" s="5"/>
      <c r="B107">
        <f t="shared" si="13"/>
        <v>94</v>
      </c>
      <c r="C107" s="3">
        <f t="shared" si="14"/>
        <v>8697.3985196376852</v>
      </c>
      <c r="D107" s="3">
        <f t="shared" si="17"/>
        <v>817555.46084594144</v>
      </c>
      <c r="E107" s="3">
        <f t="shared" si="15"/>
        <v>6633.5246167343294</v>
      </c>
      <c r="F107" s="3">
        <f t="shared" si="18"/>
        <v>2063.8739029033559</v>
      </c>
      <c r="G107" s="3">
        <f t="shared" si="19"/>
        <v>672531.84983279114</v>
      </c>
      <c r="I107" s="3">
        <f t="shared" si="12"/>
        <v>1367264.8285447322</v>
      </c>
      <c r="J107" s="3">
        <f t="shared" si="16"/>
        <v>5450.8896819059082</v>
      </c>
      <c r="K107" s="3">
        <f t="shared" si="20"/>
        <v>440717.79425366706</v>
      </c>
      <c r="M107" s="4">
        <f t="shared" si="21"/>
        <v>-3246.508837731777</v>
      </c>
      <c r="N107" s="4">
        <f t="shared" si="22"/>
        <v>-376837.66659227532</v>
      </c>
      <c r="O107" s="4">
        <f t="shared" si="23"/>
        <v>317895.31211966672</v>
      </c>
    </row>
    <row r="108" spans="1:15" hidden="1" x14ac:dyDescent="0.25">
      <c r="A108" s="5"/>
      <c r="B108">
        <f t="shared" si="13"/>
        <v>95</v>
      </c>
      <c r="C108" s="3">
        <f t="shared" si="14"/>
        <v>8697.3985196376852</v>
      </c>
      <c r="D108" s="3">
        <f t="shared" si="17"/>
        <v>826252.85936557909</v>
      </c>
      <c r="E108" s="3">
        <f t="shared" si="15"/>
        <v>6613.2298566891122</v>
      </c>
      <c r="F108" s="3">
        <f t="shared" si="18"/>
        <v>2084.168662948573</v>
      </c>
      <c r="G108" s="3">
        <f t="shared" si="19"/>
        <v>670447.6811698426</v>
      </c>
      <c r="I108" s="3">
        <f t="shared" si="12"/>
        <v>1371822.3779732147</v>
      </c>
      <c r="J108" s="3">
        <f t="shared" si="16"/>
        <v>5469.0593141789286</v>
      </c>
      <c r="K108" s="3">
        <f t="shared" si="20"/>
        <v>446186.853567846</v>
      </c>
      <c r="M108" s="4">
        <f t="shared" si="21"/>
        <v>-3228.3392054587566</v>
      </c>
      <c r="N108" s="4">
        <f t="shared" si="22"/>
        <v>-380066.00579773408</v>
      </c>
      <c r="O108" s="4">
        <f t="shared" si="23"/>
        <v>321308.69100563892</v>
      </c>
    </row>
    <row r="109" spans="1:15" x14ac:dyDescent="0.25">
      <c r="A109" s="5">
        <v>8</v>
      </c>
      <c r="B109">
        <f t="shared" si="13"/>
        <v>96</v>
      </c>
      <c r="C109" s="3">
        <f t="shared" si="14"/>
        <v>8697.3985196376852</v>
      </c>
      <c r="D109" s="3">
        <f t="shared" si="17"/>
        <v>834950.25788521674</v>
      </c>
      <c r="E109" s="3">
        <f t="shared" si="15"/>
        <v>6592.735531503452</v>
      </c>
      <c r="F109" s="3">
        <f t="shared" si="18"/>
        <v>2104.6629881342333</v>
      </c>
      <c r="G109" s="3">
        <f t="shared" si="19"/>
        <v>668343.01818170841</v>
      </c>
      <c r="I109" s="3">
        <f t="shared" si="12"/>
        <v>1376395.1192331258</v>
      </c>
      <c r="J109" s="3">
        <f t="shared" si="16"/>
        <v>5487.2895118928591</v>
      </c>
      <c r="K109" s="3">
        <f t="shared" si="20"/>
        <v>451674.14307973889</v>
      </c>
      <c r="M109" s="4">
        <f t="shared" si="21"/>
        <v>-3210.1090077448262</v>
      </c>
      <c r="N109" s="4">
        <f t="shared" si="22"/>
        <v>-383276.11480547889</v>
      </c>
      <c r="O109" s="4">
        <f t="shared" si="23"/>
        <v>324775.98624593951</v>
      </c>
    </row>
    <row r="110" spans="1:15" hidden="1" x14ac:dyDescent="0.25">
      <c r="A110" s="5"/>
      <c r="B110">
        <f t="shared" si="13"/>
        <v>97</v>
      </c>
      <c r="C110" s="3">
        <f t="shared" si="14"/>
        <v>8697.3985196376852</v>
      </c>
      <c r="D110" s="3">
        <f t="shared" si="17"/>
        <v>843647.65640485438</v>
      </c>
      <c r="E110" s="3">
        <f t="shared" si="15"/>
        <v>6572.0396787867985</v>
      </c>
      <c r="F110" s="3">
        <f t="shared" si="18"/>
        <v>2125.3588408508867</v>
      </c>
      <c r="G110" s="3">
        <f t="shared" si="19"/>
        <v>666217.65934085753</v>
      </c>
      <c r="I110" s="3">
        <f t="shared" si="12"/>
        <v>1380983.102963903</v>
      </c>
      <c r="J110" s="3">
        <f t="shared" si="16"/>
        <v>5505.5804769325032</v>
      </c>
      <c r="K110" s="3">
        <f t="shared" si="20"/>
        <v>457179.72355667141</v>
      </c>
      <c r="M110" s="4">
        <f t="shared" si="21"/>
        <v>-3191.8180427051821</v>
      </c>
      <c r="N110" s="4">
        <f t="shared" si="22"/>
        <v>-386467.93284818408</v>
      </c>
      <c r="O110" s="4">
        <f t="shared" si="23"/>
        <v>328297.51077486237</v>
      </c>
    </row>
    <row r="111" spans="1:15" hidden="1" x14ac:dyDescent="0.25">
      <c r="A111" s="5"/>
      <c r="B111">
        <f t="shared" si="13"/>
        <v>98</v>
      </c>
      <c r="C111" s="3">
        <f t="shared" si="14"/>
        <v>8697.3985196376852</v>
      </c>
      <c r="D111" s="3">
        <f t="shared" si="17"/>
        <v>852345.05492449203</v>
      </c>
      <c r="E111" s="3">
        <f t="shared" si="15"/>
        <v>6551.1403168517654</v>
      </c>
      <c r="F111" s="3">
        <f t="shared" si="18"/>
        <v>2146.2582027859198</v>
      </c>
      <c r="G111" s="3">
        <f t="shared" si="19"/>
        <v>664071.40113807155</v>
      </c>
      <c r="I111" s="3">
        <f t="shared" si="12"/>
        <v>1385586.3799737829</v>
      </c>
      <c r="J111" s="3">
        <f t="shared" si="16"/>
        <v>5523.9324118556124</v>
      </c>
      <c r="K111" s="3">
        <f t="shared" si="20"/>
        <v>462703.65596852702</v>
      </c>
      <c r="M111" s="4">
        <f t="shared" si="21"/>
        <v>-3173.4661077820729</v>
      </c>
      <c r="N111" s="4">
        <f t="shared" si="22"/>
        <v>-389641.39895596617</v>
      </c>
      <c r="O111" s="4">
        <f t="shared" si="23"/>
        <v>331873.57987974631</v>
      </c>
    </row>
    <row r="112" spans="1:15" hidden="1" x14ac:dyDescent="0.25">
      <c r="A112" s="5"/>
      <c r="B112">
        <f t="shared" si="13"/>
        <v>99</v>
      </c>
      <c r="C112" s="3">
        <f t="shared" si="14"/>
        <v>8697.3985196376852</v>
      </c>
      <c r="D112" s="3">
        <f t="shared" si="17"/>
        <v>861042.45344412967</v>
      </c>
      <c r="E112" s="3">
        <f t="shared" si="15"/>
        <v>6530.0354445243693</v>
      </c>
      <c r="F112" s="3">
        <f t="shared" si="18"/>
        <v>2167.363075113316</v>
      </c>
      <c r="G112" s="3">
        <f t="shared" si="19"/>
        <v>661904.03806295828</v>
      </c>
      <c r="I112" s="3">
        <f t="shared" si="12"/>
        <v>1390205.0012403626</v>
      </c>
      <c r="J112" s="3">
        <f t="shared" si="16"/>
        <v>5542.3455198951315</v>
      </c>
      <c r="K112" s="3">
        <f t="shared" si="20"/>
        <v>468246.00148842216</v>
      </c>
      <c r="M112" s="4">
        <f t="shared" si="21"/>
        <v>-3155.0529997425538</v>
      </c>
      <c r="N112" s="4">
        <f t="shared" si="22"/>
        <v>-392796.45195570873</v>
      </c>
      <c r="O112" s="4">
        <f t="shared" si="23"/>
        <v>335504.51122169674</v>
      </c>
    </row>
    <row r="113" spans="1:15" hidden="1" x14ac:dyDescent="0.25">
      <c r="A113" s="5"/>
      <c r="B113">
        <f t="shared" si="13"/>
        <v>100</v>
      </c>
      <c r="C113" s="3">
        <f t="shared" si="14"/>
        <v>8697.3985196376852</v>
      </c>
      <c r="D113" s="3">
        <f t="shared" si="17"/>
        <v>869739.85196376732</v>
      </c>
      <c r="E113" s="3">
        <f t="shared" si="15"/>
        <v>6508.7230409524227</v>
      </c>
      <c r="F113" s="3">
        <f t="shared" si="18"/>
        <v>2188.6754786852625</v>
      </c>
      <c r="G113" s="3">
        <f t="shared" si="19"/>
        <v>659715.36258427298</v>
      </c>
      <c r="I113" s="3">
        <f t="shared" si="12"/>
        <v>1394839.0179111634</v>
      </c>
      <c r="J113" s="3">
        <f t="shared" si="16"/>
        <v>5560.8200049614506</v>
      </c>
      <c r="K113" s="3">
        <f t="shared" si="20"/>
        <v>473806.82149338361</v>
      </c>
      <c r="M113" s="4">
        <f t="shared" si="21"/>
        <v>-3136.5785146762346</v>
      </c>
      <c r="N113" s="4">
        <f t="shared" si="22"/>
        <v>-395933.03047038498</v>
      </c>
      <c r="O113" s="4">
        <f t="shared" si="23"/>
        <v>339190.62485650671</v>
      </c>
    </row>
    <row r="114" spans="1:15" hidden="1" x14ac:dyDescent="0.25">
      <c r="A114" s="5"/>
      <c r="B114">
        <f t="shared" si="13"/>
        <v>101</v>
      </c>
      <c r="C114" s="3">
        <f t="shared" si="14"/>
        <v>8697.3985196376852</v>
      </c>
      <c r="D114" s="3">
        <f t="shared" si="17"/>
        <v>878437.25048340496</v>
      </c>
      <c r="E114" s="3">
        <f t="shared" si="15"/>
        <v>6487.2010654120168</v>
      </c>
      <c r="F114" s="3">
        <f t="shared" si="18"/>
        <v>2210.1974542256685</v>
      </c>
      <c r="G114" s="3">
        <f t="shared" si="19"/>
        <v>657505.16513004736</v>
      </c>
      <c r="I114" s="3">
        <f t="shared" si="12"/>
        <v>1399488.4813042008</v>
      </c>
      <c r="J114" s="3">
        <f t="shared" si="16"/>
        <v>5579.3560716446536</v>
      </c>
      <c r="K114" s="3">
        <f t="shared" si="20"/>
        <v>479386.17756502825</v>
      </c>
      <c r="M114" s="4">
        <f t="shared" si="21"/>
        <v>-3118.0424479930316</v>
      </c>
      <c r="N114" s="4">
        <f t="shared" si="22"/>
        <v>-399051.07291837799</v>
      </c>
      <c r="O114" s="4">
        <f t="shared" si="23"/>
        <v>342932.2432557767</v>
      </c>
    </row>
    <row r="115" spans="1:15" hidden="1" x14ac:dyDescent="0.25">
      <c r="A115" s="5"/>
      <c r="B115">
        <f t="shared" si="13"/>
        <v>102</v>
      </c>
      <c r="C115" s="3">
        <f t="shared" si="14"/>
        <v>8697.3985196376852</v>
      </c>
      <c r="D115" s="3">
        <f t="shared" si="17"/>
        <v>887134.64900304261</v>
      </c>
      <c r="E115" s="3">
        <f t="shared" si="15"/>
        <v>6465.4674571121323</v>
      </c>
      <c r="F115" s="3">
        <f t="shared" si="18"/>
        <v>2231.931062525553</v>
      </c>
      <c r="G115" s="3">
        <f t="shared" si="19"/>
        <v>655273.23406752176</v>
      </c>
      <c r="I115" s="3">
        <f t="shared" si="12"/>
        <v>1404153.4429085485</v>
      </c>
      <c r="J115" s="3">
        <f t="shared" si="16"/>
        <v>5597.9539252168033</v>
      </c>
      <c r="K115" s="3">
        <f t="shared" si="20"/>
        <v>484984.13149024505</v>
      </c>
      <c r="M115" s="4">
        <f t="shared" si="21"/>
        <v>-3099.4445944208819</v>
      </c>
      <c r="N115" s="4">
        <f t="shared" si="22"/>
        <v>-402150.51751279889</v>
      </c>
      <c r="O115" s="4">
        <f t="shared" si="23"/>
        <v>346729.69132822915</v>
      </c>
    </row>
    <row r="116" spans="1:15" hidden="1" x14ac:dyDescent="0.25">
      <c r="A116" s="5"/>
      <c r="B116">
        <f t="shared" si="13"/>
        <v>103</v>
      </c>
      <c r="C116" s="3">
        <f t="shared" si="14"/>
        <v>8697.3985196376852</v>
      </c>
      <c r="D116" s="3">
        <f t="shared" si="17"/>
        <v>895832.04752268025</v>
      </c>
      <c r="E116" s="3">
        <f t="shared" si="15"/>
        <v>6443.5201349972967</v>
      </c>
      <c r="F116" s="3">
        <f t="shared" si="18"/>
        <v>2253.8783846403885</v>
      </c>
      <c r="G116" s="3">
        <f t="shared" si="19"/>
        <v>653019.35568288132</v>
      </c>
      <c r="I116" s="3">
        <f t="shared" si="12"/>
        <v>1408833.9543849106</v>
      </c>
      <c r="J116" s="3">
        <f t="shared" si="16"/>
        <v>5616.6137716341946</v>
      </c>
      <c r="K116" s="3">
        <f t="shared" si="20"/>
        <v>490600.74526187923</v>
      </c>
      <c r="M116" s="4">
        <f t="shared" si="21"/>
        <v>-3080.7847480034907</v>
      </c>
      <c r="N116" s="4">
        <f t="shared" si="22"/>
        <v>-405231.30226080236</v>
      </c>
      <c r="O116" s="4">
        <f t="shared" si="23"/>
        <v>350583.29644122825</v>
      </c>
    </row>
    <row r="117" spans="1:15" hidden="1" x14ac:dyDescent="0.25">
      <c r="A117" s="5"/>
      <c r="B117">
        <f t="shared" si="13"/>
        <v>104</v>
      </c>
      <c r="C117" s="3">
        <f t="shared" si="14"/>
        <v>8697.3985196376852</v>
      </c>
      <c r="D117" s="3">
        <f t="shared" si="17"/>
        <v>904529.4460423179</v>
      </c>
      <c r="E117" s="3">
        <f t="shared" si="15"/>
        <v>6421.3569975483324</v>
      </c>
      <c r="F117" s="3">
        <f t="shared" si="18"/>
        <v>2276.0415220893528</v>
      </c>
      <c r="G117" s="3">
        <f t="shared" si="19"/>
        <v>650743.31416079192</v>
      </c>
      <c r="I117" s="3">
        <f t="shared" si="12"/>
        <v>1413530.0675661934</v>
      </c>
      <c r="J117" s="3">
        <f t="shared" si="16"/>
        <v>5635.3358175396424</v>
      </c>
      <c r="K117" s="3">
        <f t="shared" si="20"/>
        <v>496236.08107941889</v>
      </c>
      <c r="M117" s="4">
        <f t="shared" si="21"/>
        <v>-3062.0627020980428</v>
      </c>
      <c r="N117" s="4">
        <f t="shared" si="22"/>
        <v>-408293.36496290041</v>
      </c>
      <c r="O117" s="4">
        <f t="shared" si="23"/>
        <v>354493.38844250236</v>
      </c>
    </row>
    <row r="118" spans="1:15" hidden="1" x14ac:dyDescent="0.25">
      <c r="A118" s="5"/>
      <c r="B118">
        <f t="shared" si="13"/>
        <v>105</v>
      </c>
      <c r="C118" s="3">
        <f t="shared" si="14"/>
        <v>8697.3985196376852</v>
      </c>
      <c r="D118" s="3">
        <f t="shared" si="17"/>
        <v>913226.84456195554</v>
      </c>
      <c r="E118" s="3">
        <f t="shared" si="15"/>
        <v>6398.9759225811204</v>
      </c>
      <c r="F118" s="3">
        <f t="shared" si="18"/>
        <v>2298.4225970565649</v>
      </c>
      <c r="G118" s="3">
        <f t="shared" si="19"/>
        <v>648444.89156373532</v>
      </c>
      <c r="I118" s="3">
        <f t="shared" si="12"/>
        <v>1418241.8344580808</v>
      </c>
      <c r="J118" s="3">
        <f t="shared" si="16"/>
        <v>5654.1202702647734</v>
      </c>
      <c r="K118" s="3">
        <f t="shared" si="20"/>
        <v>501890.20134968369</v>
      </c>
      <c r="M118" s="4">
        <f t="shared" si="21"/>
        <v>-3043.2782493729119</v>
      </c>
      <c r="N118" s="4">
        <f t="shared" si="22"/>
        <v>-411336.64321227331</v>
      </c>
      <c r="O118" s="4">
        <f t="shared" si="23"/>
        <v>358460.29968207364</v>
      </c>
    </row>
    <row r="119" spans="1:15" hidden="1" x14ac:dyDescent="0.25">
      <c r="A119" s="5"/>
      <c r="B119">
        <f t="shared" si="13"/>
        <v>106</v>
      </c>
      <c r="C119" s="3">
        <f t="shared" si="14"/>
        <v>8697.3985196376852</v>
      </c>
      <c r="D119" s="3">
        <f t="shared" si="17"/>
        <v>921924.24308159319</v>
      </c>
      <c r="E119" s="3">
        <f t="shared" si="15"/>
        <v>6376.3747670433977</v>
      </c>
      <c r="F119" s="3">
        <f t="shared" si="18"/>
        <v>2321.0237525942875</v>
      </c>
      <c r="G119" s="3">
        <f t="shared" si="19"/>
        <v>646123.86781114107</v>
      </c>
      <c r="I119" s="3">
        <f t="shared" si="12"/>
        <v>1422969.3072396081</v>
      </c>
      <c r="J119" s="3">
        <f t="shared" si="16"/>
        <v>5672.9673378323232</v>
      </c>
      <c r="K119" s="3">
        <f t="shared" si="20"/>
        <v>507563.16868751601</v>
      </c>
      <c r="M119" s="4">
        <f t="shared" si="21"/>
        <v>-3024.431181805362</v>
      </c>
      <c r="N119" s="4">
        <f t="shared" si="22"/>
        <v>-414361.07439407869</v>
      </c>
      <c r="O119" s="4">
        <f t="shared" si="23"/>
        <v>362484.36503439001</v>
      </c>
    </row>
    <row r="120" spans="1:15" hidden="1" x14ac:dyDescent="0.25">
      <c r="A120" s="5"/>
      <c r="B120">
        <f t="shared" si="13"/>
        <v>107</v>
      </c>
      <c r="C120" s="3">
        <f t="shared" si="14"/>
        <v>8697.3985196376852</v>
      </c>
      <c r="D120" s="3">
        <f t="shared" si="17"/>
        <v>930621.64160123083</v>
      </c>
      <c r="E120" s="3">
        <f t="shared" si="15"/>
        <v>6353.5513668095527</v>
      </c>
      <c r="F120" s="3">
        <f t="shared" si="18"/>
        <v>2343.8471528281325</v>
      </c>
      <c r="G120" s="3">
        <f t="shared" si="19"/>
        <v>643780.02065831295</v>
      </c>
      <c r="I120" s="3">
        <f t="shared" si="12"/>
        <v>1427712.5382637403</v>
      </c>
      <c r="J120" s="3">
        <f t="shared" si="16"/>
        <v>5691.8772289584331</v>
      </c>
      <c r="K120" s="3">
        <f t="shared" si="20"/>
        <v>513255.04591647442</v>
      </c>
      <c r="M120" s="4">
        <f t="shared" si="21"/>
        <v>-3005.5212906792522</v>
      </c>
      <c r="N120" s="4">
        <f t="shared" si="22"/>
        <v>-417366.59568475792</v>
      </c>
      <c r="O120" s="4">
        <f t="shared" si="23"/>
        <v>366565.92192067078</v>
      </c>
    </row>
    <row r="121" spans="1:15" x14ac:dyDescent="0.25">
      <c r="A121" s="5">
        <v>9</v>
      </c>
      <c r="B121">
        <f t="shared" si="13"/>
        <v>108</v>
      </c>
      <c r="C121" s="3">
        <f t="shared" si="14"/>
        <v>8697.3985196376852</v>
      </c>
      <c r="D121" s="3">
        <f t="shared" si="17"/>
        <v>939319.04012086848</v>
      </c>
      <c r="E121" s="3">
        <f t="shared" si="15"/>
        <v>6330.5035364734103</v>
      </c>
      <c r="F121" s="3">
        <f t="shared" si="18"/>
        <v>2366.8949831642749</v>
      </c>
      <c r="G121" s="3">
        <f t="shared" si="19"/>
        <v>641413.12567514868</v>
      </c>
      <c r="I121" s="3">
        <f t="shared" si="12"/>
        <v>1432471.5800579526</v>
      </c>
      <c r="J121" s="3">
        <f t="shared" si="16"/>
        <v>5710.8501530549611</v>
      </c>
      <c r="K121" s="3">
        <f t="shared" si="20"/>
        <v>518965.89606952941</v>
      </c>
      <c r="M121" s="4">
        <f t="shared" si="21"/>
        <v>-2986.5483665827242</v>
      </c>
      <c r="N121" s="4">
        <f t="shared" si="22"/>
        <v>-420353.14405134064</v>
      </c>
      <c r="O121" s="4">
        <f t="shared" si="23"/>
        <v>370705.31033146475</v>
      </c>
    </row>
    <row r="122" spans="1:15" hidden="1" x14ac:dyDescent="0.25">
      <c r="A122" s="5"/>
      <c r="B122">
        <f t="shared" si="13"/>
        <v>109</v>
      </c>
      <c r="C122" s="3">
        <f t="shared" si="14"/>
        <v>8697.3985196376852</v>
      </c>
      <c r="D122" s="3">
        <f t="shared" si="17"/>
        <v>948016.43864050612</v>
      </c>
      <c r="E122" s="3">
        <f t="shared" si="15"/>
        <v>6307.2290691389617</v>
      </c>
      <c r="F122" s="3">
        <f t="shared" si="18"/>
        <v>2390.1694504987236</v>
      </c>
      <c r="G122" s="3">
        <f t="shared" si="19"/>
        <v>639022.95622464991</v>
      </c>
      <c r="I122" s="3">
        <f t="shared" si="12"/>
        <v>1437246.4853248126</v>
      </c>
      <c r="J122" s="3">
        <f t="shared" si="16"/>
        <v>5729.8863202318107</v>
      </c>
      <c r="K122" s="3">
        <f t="shared" si="20"/>
        <v>524695.78238976118</v>
      </c>
      <c r="M122" s="4">
        <f t="shared" si="21"/>
        <v>-2967.5121994058745</v>
      </c>
      <c r="N122" s="4">
        <f t="shared" si="22"/>
        <v>-423320.65625074651</v>
      </c>
      <c r="O122" s="4">
        <f t="shared" si="23"/>
        <v>374902.87284941773</v>
      </c>
    </row>
    <row r="123" spans="1:15" hidden="1" x14ac:dyDescent="0.25">
      <c r="A123" s="5"/>
      <c r="B123">
        <f t="shared" si="13"/>
        <v>110</v>
      </c>
      <c r="C123" s="3">
        <f t="shared" si="14"/>
        <v>8697.3985196376852</v>
      </c>
      <c r="D123" s="3">
        <f t="shared" si="17"/>
        <v>956713.83716014377</v>
      </c>
      <c r="E123" s="3">
        <f t="shared" si="15"/>
        <v>6283.7257362090568</v>
      </c>
      <c r="F123" s="3">
        <f t="shared" si="18"/>
        <v>2413.6727834286285</v>
      </c>
      <c r="G123" s="3">
        <f t="shared" si="19"/>
        <v>636609.28344122134</v>
      </c>
      <c r="I123" s="3">
        <f t="shared" si="12"/>
        <v>1442037.3069425623</v>
      </c>
      <c r="J123" s="3">
        <f t="shared" si="16"/>
        <v>5748.98594129925</v>
      </c>
      <c r="K123" s="3">
        <f t="shared" si="20"/>
        <v>530444.76833106042</v>
      </c>
      <c r="M123" s="4">
        <f t="shared" si="21"/>
        <v>-2948.4125783384352</v>
      </c>
      <c r="N123" s="4">
        <f t="shared" si="22"/>
        <v>-426269.06882908492</v>
      </c>
      <c r="O123" s="4">
        <f t="shared" si="23"/>
        <v>379158.95467225765</v>
      </c>
    </row>
    <row r="124" spans="1:15" hidden="1" x14ac:dyDescent="0.25">
      <c r="A124" s="5"/>
      <c r="B124">
        <f t="shared" si="13"/>
        <v>111</v>
      </c>
      <c r="C124" s="3">
        <f t="shared" si="14"/>
        <v>8697.3985196376852</v>
      </c>
      <c r="D124" s="3">
        <f t="shared" si="17"/>
        <v>965411.23567978141</v>
      </c>
      <c r="E124" s="3">
        <f t="shared" si="15"/>
        <v>6259.9912871720089</v>
      </c>
      <c r="F124" s="3">
        <f t="shared" si="18"/>
        <v>2437.4072324656763</v>
      </c>
      <c r="G124" s="3">
        <f t="shared" si="19"/>
        <v>634171.87620875565</v>
      </c>
      <c r="I124" s="3">
        <f t="shared" si="12"/>
        <v>1446844.0979657045</v>
      </c>
      <c r="J124" s="3">
        <f t="shared" si="16"/>
        <v>5768.1492277702491</v>
      </c>
      <c r="K124" s="3">
        <f t="shared" si="20"/>
        <v>536212.9175588307</v>
      </c>
      <c r="M124" s="4">
        <f t="shared" si="21"/>
        <v>-2929.2492918674361</v>
      </c>
      <c r="N124" s="4">
        <f t="shared" si="22"/>
        <v>-429198.31812095235</v>
      </c>
      <c r="O124" s="4">
        <f t="shared" si="23"/>
        <v>383473.90363599814</v>
      </c>
    </row>
    <row r="125" spans="1:15" hidden="1" x14ac:dyDescent="0.25">
      <c r="A125" s="5"/>
      <c r="B125">
        <f t="shared" si="13"/>
        <v>112</v>
      </c>
      <c r="C125" s="3">
        <f t="shared" si="14"/>
        <v>8697.3985196376852</v>
      </c>
      <c r="D125" s="3">
        <f t="shared" si="17"/>
        <v>974108.63419941906</v>
      </c>
      <c r="E125" s="3">
        <f t="shared" si="15"/>
        <v>6236.0234493860962</v>
      </c>
      <c r="F125" s="3">
        <f t="shared" si="18"/>
        <v>2461.375070251589</v>
      </c>
      <c r="G125" s="3">
        <f t="shared" si="19"/>
        <v>631710.50113850401</v>
      </c>
      <c r="I125" s="3">
        <f t="shared" si="12"/>
        <v>1451666.9116255899</v>
      </c>
      <c r="J125" s="3">
        <f t="shared" si="16"/>
        <v>5787.3763918628183</v>
      </c>
      <c r="K125" s="3">
        <f t="shared" si="20"/>
        <v>542000.29395069357</v>
      </c>
      <c r="M125" s="4">
        <f t="shared" si="21"/>
        <v>-2910.0221277748669</v>
      </c>
      <c r="N125" s="4">
        <f t="shared" si="22"/>
        <v>-432108.34024872724</v>
      </c>
      <c r="O125" s="4">
        <f t="shared" si="23"/>
        <v>387848.07023836044</v>
      </c>
    </row>
    <row r="126" spans="1:15" hidden="1" x14ac:dyDescent="0.25">
      <c r="A126" s="5"/>
      <c r="B126">
        <f t="shared" si="13"/>
        <v>113</v>
      </c>
      <c r="C126" s="3">
        <f t="shared" si="14"/>
        <v>8697.3985196376852</v>
      </c>
      <c r="D126" s="3">
        <f t="shared" si="17"/>
        <v>982806.0327190567</v>
      </c>
      <c r="E126" s="3">
        <f t="shared" si="15"/>
        <v>6211.819927861955</v>
      </c>
      <c r="F126" s="3">
        <f t="shared" si="18"/>
        <v>2485.5785917757303</v>
      </c>
      <c r="G126" s="3">
        <f t="shared" si="19"/>
        <v>629224.92254672828</v>
      </c>
      <c r="I126" s="3">
        <f t="shared" si="12"/>
        <v>1456505.8013310088</v>
      </c>
      <c r="J126" s="3">
        <f t="shared" si="16"/>
        <v>5806.6676465023602</v>
      </c>
      <c r="K126" s="3">
        <f t="shared" si="20"/>
        <v>547806.96159719594</v>
      </c>
      <c r="M126" s="4">
        <f t="shared" si="21"/>
        <v>-2890.7308731353251</v>
      </c>
      <c r="N126" s="4">
        <f t="shared" si="22"/>
        <v>-434999.07112186257</v>
      </c>
      <c r="O126" s="4">
        <f t="shared" si="23"/>
        <v>392281.80766241986</v>
      </c>
    </row>
    <row r="127" spans="1:15" hidden="1" x14ac:dyDescent="0.25">
      <c r="A127" s="5"/>
      <c r="B127">
        <f t="shared" si="13"/>
        <v>114</v>
      </c>
      <c r="C127" s="3">
        <f t="shared" si="14"/>
        <v>8697.3985196376852</v>
      </c>
      <c r="D127" s="3">
        <f t="shared" si="17"/>
        <v>991503.43123869435</v>
      </c>
      <c r="E127" s="3">
        <f t="shared" si="15"/>
        <v>6187.3784050428285</v>
      </c>
      <c r="F127" s="3">
        <f t="shared" si="18"/>
        <v>2510.0201145948568</v>
      </c>
      <c r="G127" s="3">
        <f t="shared" si="19"/>
        <v>626714.90243213344</v>
      </c>
      <c r="I127" s="3">
        <f t="shared" si="12"/>
        <v>1461360.8206687788</v>
      </c>
      <c r="J127" s="3">
        <f t="shared" si="16"/>
        <v>5826.0232053240352</v>
      </c>
      <c r="K127" s="3">
        <f t="shared" si="20"/>
        <v>553632.98480252002</v>
      </c>
      <c r="M127" s="4">
        <f t="shared" si="21"/>
        <v>-2871.3753143136501</v>
      </c>
      <c r="N127" s="4">
        <f t="shared" si="22"/>
        <v>-437870.44643617619</v>
      </c>
      <c r="O127" s="4">
        <f t="shared" si="23"/>
        <v>396775.47180047096</v>
      </c>
    </row>
    <row r="128" spans="1:15" hidden="1" x14ac:dyDescent="0.25">
      <c r="A128" s="5"/>
      <c r="B128">
        <f t="shared" si="13"/>
        <v>115</v>
      </c>
      <c r="C128" s="3">
        <f t="shared" si="14"/>
        <v>8697.3985196376852</v>
      </c>
      <c r="D128" s="3">
        <f t="shared" si="17"/>
        <v>1000200.829758332</v>
      </c>
      <c r="E128" s="3">
        <f t="shared" si="15"/>
        <v>6162.696540582645</v>
      </c>
      <c r="F128" s="3">
        <f t="shared" si="18"/>
        <v>2534.7019790550403</v>
      </c>
      <c r="G128" s="3">
        <f t="shared" si="19"/>
        <v>624180.20045307837</v>
      </c>
      <c r="I128" s="3">
        <f t="shared" si="12"/>
        <v>1466232.0234043419</v>
      </c>
      <c r="J128" s="3">
        <f t="shared" si="16"/>
        <v>5845.4432826751154</v>
      </c>
      <c r="K128" s="3">
        <f t="shared" si="20"/>
        <v>559478.42808519513</v>
      </c>
      <c r="M128" s="4">
        <f t="shared" si="21"/>
        <v>-2851.9552369625699</v>
      </c>
      <c r="N128" s="4">
        <f t="shared" si="22"/>
        <v>-440722.40167313878</v>
      </c>
      <c r="O128" s="4">
        <f t="shared" si="23"/>
        <v>401329.42127812665</v>
      </c>
    </row>
    <row r="129" spans="1:15" hidden="1" x14ac:dyDescent="0.25">
      <c r="A129" s="5"/>
      <c r="B129">
        <f t="shared" si="13"/>
        <v>116</v>
      </c>
      <c r="C129" s="3">
        <f t="shared" si="14"/>
        <v>8697.3985196376852</v>
      </c>
      <c r="D129" s="3">
        <f t="shared" si="17"/>
        <v>1008898.2282779696</v>
      </c>
      <c r="E129" s="3">
        <f t="shared" si="15"/>
        <v>6137.771971121937</v>
      </c>
      <c r="F129" s="3">
        <f t="shared" si="18"/>
        <v>2559.6265485157483</v>
      </c>
      <c r="G129" s="3">
        <f t="shared" si="19"/>
        <v>621620.57390456263</v>
      </c>
      <c r="I129" s="3">
        <f t="shared" si="12"/>
        <v>1471119.4634823564</v>
      </c>
      <c r="J129" s="3">
        <f t="shared" si="16"/>
        <v>5864.9280936173673</v>
      </c>
      <c r="K129" s="3">
        <f t="shared" si="20"/>
        <v>565343.35617881245</v>
      </c>
      <c r="M129" s="4">
        <f t="shared" si="21"/>
        <v>-2832.470426020318</v>
      </c>
      <c r="N129" s="4">
        <f t="shared" si="22"/>
        <v>-443554.87209915911</v>
      </c>
      <c r="O129" s="4">
        <f t="shared" si="23"/>
        <v>405944.01747863647</v>
      </c>
    </row>
    <row r="130" spans="1:15" hidden="1" x14ac:dyDescent="0.25">
      <c r="A130" s="5"/>
      <c r="B130">
        <f t="shared" si="13"/>
        <v>117</v>
      </c>
      <c r="C130" s="3">
        <f t="shared" si="14"/>
        <v>8697.3985196376852</v>
      </c>
      <c r="D130" s="3">
        <f t="shared" si="17"/>
        <v>1017595.6267976073</v>
      </c>
      <c r="E130" s="3">
        <f t="shared" si="15"/>
        <v>6112.6023100615321</v>
      </c>
      <c r="F130" s="3">
        <f t="shared" si="18"/>
        <v>2584.7962095761532</v>
      </c>
      <c r="G130" s="3">
        <f t="shared" si="19"/>
        <v>619035.77769498643</v>
      </c>
      <c r="I130" s="3">
        <f t="shared" si="12"/>
        <v>1476023.1950272976</v>
      </c>
      <c r="J130" s="3">
        <f t="shared" si="16"/>
        <v>5884.4778539294257</v>
      </c>
      <c r="K130" s="3">
        <f t="shared" si="20"/>
        <v>571227.83403274184</v>
      </c>
      <c r="M130" s="4">
        <f t="shared" si="21"/>
        <v>-2812.9206657082595</v>
      </c>
      <c r="N130" s="4">
        <f t="shared" si="22"/>
        <v>-446367.79276486736</v>
      </c>
      <c r="O130" s="4">
        <f t="shared" si="23"/>
        <v>410619.62456744572</v>
      </c>
    </row>
    <row r="131" spans="1:15" hidden="1" x14ac:dyDescent="0.25">
      <c r="A131" s="5"/>
      <c r="B131">
        <f t="shared" si="13"/>
        <v>118</v>
      </c>
      <c r="C131" s="3">
        <f t="shared" si="14"/>
        <v>8697.3985196376852</v>
      </c>
      <c r="D131" s="3">
        <f t="shared" si="17"/>
        <v>1026293.0253172449</v>
      </c>
      <c r="E131" s="3">
        <f t="shared" si="15"/>
        <v>6087.185147334033</v>
      </c>
      <c r="F131" s="3">
        <f t="shared" si="18"/>
        <v>2610.2133723036522</v>
      </c>
      <c r="G131" s="3">
        <f t="shared" si="19"/>
        <v>616425.5643226828</v>
      </c>
      <c r="I131" s="3">
        <f t="shared" si="12"/>
        <v>1480943.2723440556</v>
      </c>
      <c r="J131" s="3">
        <f t="shared" si="16"/>
        <v>5904.0927801091902</v>
      </c>
      <c r="K131" s="3">
        <f t="shared" si="20"/>
        <v>577131.92681285099</v>
      </c>
      <c r="M131" s="4">
        <f t="shared" si="21"/>
        <v>-2793.305739528495</v>
      </c>
      <c r="N131" s="4">
        <f t="shared" si="22"/>
        <v>-449161.09850439586</v>
      </c>
      <c r="O131" s="4">
        <f t="shared" si="23"/>
        <v>415356.60951697896</v>
      </c>
    </row>
    <row r="132" spans="1:15" hidden="1" x14ac:dyDescent="0.25">
      <c r="A132" s="5"/>
      <c r="B132">
        <f t="shared" si="13"/>
        <v>119</v>
      </c>
      <c r="C132" s="3">
        <f t="shared" si="14"/>
        <v>8697.3985196376852</v>
      </c>
      <c r="D132" s="3">
        <f t="shared" si="17"/>
        <v>1034990.4238368826</v>
      </c>
      <c r="E132" s="3">
        <f t="shared" si="15"/>
        <v>6061.5180491730471</v>
      </c>
      <c r="F132" s="3">
        <f t="shared" si="18"/>
        <v>2635.8804704646382</v>
      </c>
      <c r="G132" s="3">
        <f t="shared" si="19"/>
        <v>613789.68385221821</v>
      </c>
      <c r="I132" s="3">
        <f t="shared" si="12"/>
        <v>1485879.7499185358</v>
      </c>
      <c r="J132" s="3">
        <f t="shared" si="16"/>
        <v>5923.7730893762227</v>
      </c>
      <c r="K132" s="3">
        <f t="shared" si="20"/>
        <v>583055.69990222726</v>
      </c>
      <c r="M132" s="4">
        <f t="shared" si="21"/>
        <v>-2773.6254302614625</v>
      </c>
      <c r="N132" s="4">
        <f t="shared" si="22"/>
        <v>-451934.72393465735</v>
      </c>
      <c r="O132" s="4">
        <f t="shared" si="23"/>
        <v>420155.3421316623</v>
      </c>
    </row>
    <row r="133" spans="1:15" x14ac:dyDescent="0.25">
      <c r="A133" s="5">
        <v>10</v>
      </c>
      <c r="B133">
        <f t="shared" si="13"/>
        <v>120</v>
      </c>
      <c r="C133" s="3">
        <f t="shared" si="14"/>
        <v>8697.3985196376852</v>
      </c>
      <c r="D133" s="3">
        <f t="shared" si="17"/>
        <v>1043687.8223565202</v>
      </c>
      <c r="E133" s="3">
        <f t="shared" si="15"/>
        <v>6035.5985578801456</v>
      </c>
      <c r="F133" s="3">
        <f t="shared" si="18"/>
        <v>2661.7999617575397</v>
      </c>
      <c r="G133" s="3">
        <f t="shared" si="19"/>
        <v>611127.88389046071</v>
      </c>
      <c r="I133" s="3">
        <f t="shared" si="12"/>
        <v>1490832.6824182642</v>
      </c>
      <c r="J133" s="3">
        <f t="shared" si="16"/>
        <v>5943.5189996741437</v>
      </c>
      <c r="K133" s="3">
        <f t="shared" si="20"/>
        <v>588999.21890190139</v>
      </c>
      <c r="M133" s="4">
        <f t="shared" si="21"/>
        <v>-2753.8795199635415</v>
      </c>
      <c r="N133" s="4">
        <f t="shared" si="22"/>
        <v>-454688.60345462087</v>
      </c>
      <c r="O133" s="4">
        <f t="shared" si="23"/>
        <v>425016.19507318456</v>
      </c>
    </row>
    <row r="134" spans="1:15" hidden="1" x14ac:dyDescent="0.25">
      <c r="A134" s="5"/>
      <c r="B134">
        <f t="shared" si="13"/>
        <v>121</v>
      </c>
      <c r="C134" s="3">
        <f t="shared" si="14"/>
        <v>8697.3985196376852</v>
      </c>
      <c r="D134" s="3">
        <f t="shared" si="17"/>
        <v>1052385.220876158</v>
      </c>
      <c r="E134" s="3">
        <f t="shared" si="15"/>
        <v>6009.42419158953</v>
      </c>
      <c r="F134" s="3">
        <f t="shared" si="18"/>
        <v>2687.9743280481553</v>
      </c>
      <c r="G134" s="3">
        <f t="shared" si="19"/>
        <v>608439.90956241253</v>
      </c>
      <c r="I134" s="3">
        <f t="shared" si="12"/>
        <v>1495802.1246929921</v>
      </c>
      <c r="J134" s="3">
        <f t="shared" si="16"/>
        <v>5963.3307296730572</v>
      </c>
      <c r="K134" s="3">
        <f t="shared" si="20"/>
        <v>594962.54963157442</v>
      </c>
      <c r="M134" s="4">
        <f t="shared" si="21"/>
        <v>-2734.067789964628</v>
      </c>
      <c r="N134" s="4">
        <f t="shared" si="22"/>
        <v>-457422.67124458548</v>
      </c>
      <c r="O134" s="4">
        <f t="shared" si="23"/>
        <v>429939.54388599587</v>
      </c>
    </row>
    <row r="135" spans="1:15" hidden="1" x14ac:dyDescent="0.25">
      <c r="A135" s="5"/>
      <c r="B135">
        <f t="shared" si="13"/>
        <v>122</v>
      </c>
      <c r="C135" s="3">
        <f t="shared" si="14"/>
        <v>8697.3985196376852</v>
      </c>
      <c r="D135" s="3">
        <f t="shared" si="17"/>
        <v>1061082.6193957957</v>
      </c>
      <c r="E135" s="3">
        <f t="shared" si="15"/>
        <v>5982.9924440303903</v>
      </c>
      <c r="F135" s="3">
        <f t="shared" si="18"/>
        <v>2714.406075607295</v>
      </c>
      <c r="G135" s="3">
        <f t="shared" si="19"/>
        <v>605725.50348680525</v>
      </c>
      <c r="I135" s="3">
        <f t="shared" si="12"/>
        <v>1500788.1317753021</v>
      </c>
      <c r="J135" s="3">
        <f t="shared" si="16"/>
        <v>5983.2084987719682</v>
      </c>
      <c r="K135" s="3">
        <f t="shared" si="20"/>
        <v>600945.75813034642</v>
      </c>
      <c r="M135" s="4">
        <f t="shared" si="21"/>
        <v>-2714.1900208657171</v>
      </c>
      <c r="N135" s="4">
        <f t="shared" si="22"/>
        <v>-460136.86126545118</v>
      </c>
      <c r="O135" s="4">
        <f t="shared" si="23"/>
        <v>434925.76702304743</v>
      </c>
    </row>
    <row r="136" spans="1:15" hidden="1" x14ac:dyDescent="0.25">
      <c r="A136" s="5"/>
      <c r="B136">
        <f t="shared" si="13"/>
        <v>123</v>
      </c>
      <c r="C136" s="3">
        <f t="shared" si="14"/>
        <v>8697.3985196376852</v>
      </c>
      <c r="D136" s="3">
        <f t="shared" si="17"/>
        <v>1069780.0179154335</v>
      </c>
      <c r="E136" s="3">
        <f t="shared" si="15"/>
        <v>5956.3007842869183</v>
      </c>
      <c r="F136" s="3">
        <f t="shared" si="18"/>
        <v>2741.0977353507669</v>
      </c>
      <c r="G136" s="3">
        <f t="shared" si="19"/>
        <v>602984.40575145453</v>
      </c>
      <c r="I136" s="3">
        <f t="shared" si="12"/>
        <v>1505790.7588812199</v>
      </c>
      <c r="J136" s="3">
        <f t="shared" si="16"/>
        <v>6003.1525271012088</v>
      </c>
      <c r="K136" s="3">
        <f t="shared" si="20"/>
        <v>606948.91065744765</v>
      </c>
      <c r="M136" s="4">
        <f t="shared" si="21"/>
        <v>-2694.2459925364765</v>
      </c>
      <c r="N136" s="4">
        <f t="shared" si="22"/>
        <v>-462831.10725798766</v>
      </c>
      <c r="O136" s="4">
        <f t="shared" si="23"/>
        <v>439975.24587177951</v>
      </c>
    </row>
    <row r="137" spans="1:15" hidden="1" x14ac:dyDescent="0.25">
      <c r="A137" s="5"/>
      <c r="B137">
        <f t="shared" si="13"/>
        <v>124</v>
      </c>
      <c r="C137" s="3">
        <f t="shared" si="14"/>
        <v>8697.3985196376852</v>
      </c>
      <c r="D137" s="3">
        <f t="shared" si="17"/>
        <v>1078477.4164350713</v>
      </c>
      <c r="E137" s="3">
        <f t="shared" si="15"/>
        <v>5929.3466565559693</v>
      </c>
      <c r="F137" s="3">
        <f t="shared" si="18"/>
        <v>2768.051863081716</v>
      </c>
      <c r="G137" s="3">
        <f t="shared" si="19"/>
        <v>600216.35388837277</v>
      </c>
      <c r="I137" s="3">
        <f t="shared" si="12"/>
        <v>1510810.0614108243</v>
      </c>
      <c r="J137" s="3">
        <f t="shared" si="16"/>
        <v>6023.1630355248799</v>
      </c>
      <c r="K137" s="3">
        <f t="shared" si="20"/>
        <v>612972.07369297254</v>
      </c>
      <c r="M137" s="4">
        <f t="shared" si="21"/>
        <v>-2674.2354841128054</v>
      </c>
      <c r="N137" s="4">
        <f t="shared" si="22"/>
        <v>-465505.34274210047</v>
      </c>
      <c r="O137" s="4">
        <f t="shared" si="23"/>
        <v>445088.36478035292</v>
      </c>
    </row>
    <row r="138" spans="1:15" hidden="1" x14ac:dyDescent="0.25">
      <c r="A138" s="5"/>
      <c r="B138">
        <f t="shared" si="13"/>
        <v>125</v>
      </c>
      <c r="C138" s="3">
        <f t="shared" si="14"/>
        <v>8697.3985196376852</v>
      </c>
      <c r="D138" s="3">
        <f t="shared" si="17"/>
        <v>1087174.814954709</v>
      </c>
      <c r="E138" s="3">
        <f t="shared" si="15"/>
        <v>5902.1274799023313</v>
      </c>
      <c r="F138" s="3">
        <f t="shared" si="18"/>
        <v>2795.271039735354</v>
      </c>
      <c r="G138" s="3">
        <f t="shared" si="19"/>
        <v>597421.08284863736</v>
      </c>
      <c r="I138" s="3">
        <f t="shared" si="12"/>
        <v>1515846.0949488599</v>
      </c>
      <c r="J138" s="3">
        <f t="shared" si="16"/>
        <v>6043.2402456432974</v>
      </c>
      <c r="K138" s="3">
        <f t="shared" si="20"/>
        <v>619015.31393861584</v>
      </c>
      <c r="M138" s="4">
        <f t="shared" si="21"/>
        <v>-2654.1582739943879</v>
      </c>
      <c r="N138" s="4">
        <f t="shared" si="22"/>
        <v>-468159.50101609487</v>
      </c>
      <c r="O138" s="4">
        <f t="shared" si="23"/>
        <v>450265.51108412934</v>
      </c>
    </row>
    <row r="139" spans="1:15" hidden="1" x14ac:dyDescent="0.25">
      <c r="A139" s="5"/>
      <c r="B139">
        <f t="shared" si="13"/>
        <v>126</v>
      </c>
      <c r="C139" s="3">
        <f t="shared" si="14"/>
        <v>8697.3985196376852</v>
      </c>
      <c r="D139" s="3">
        <f t="shared" si="17"/>
        <v>1095872.2134743468</v>
      </c>
      <c r="E139" s="3">
        <f t="shared" si="15"/>
        <v>5874.6406480116011</v>
      </c>
      <c r="F139" s="3">
        <f t="shared" si="18"/>
        <v>2822.7578716260841</v>
      </c>
      <c r="G139" s="3">
        <f t="shared" si="19"/>
        <v>594598.3249770113</v>
      </c>
      <c r="I139" s="3">
        <f t="shared" si="12"/>
        <v>1520898.9152653564</v>
      </c>
      <c r="J139" s="3">
        <f t="shared" si="16"/>
        <v>6063.3843797954396</v>
      </c>
      <c r="K139" s="3">
        <f t="shared" si="20"/>
        <v>625078.69831841125</v>
      </c>
      <c r="M139" s="4">
        <f t="shared" si="21"/>
        <v>-2634.0141398422456</v>
      </c>
      <c r="N139" s="4">
        <f t="shared" si="22"/>
        <v>-470793.51515593712</v>
      </c>
      <c r="O139" s="4">
        <f t="shared" si="23"/>
        <v>455507.07513240958</v>
      </c>
    </row>
    <row r="140" spans="1:15" hidden="1" x14ac:dyDescent="0.25">
      <c r="A140" s="5"/>
      <c r="B140">
        <f t="shared" si="13"/>
        <v>127</v>
      </c>
      <c r="C140" s="3">
        <f t="shared" si="14"/>
        <v>8697.3985196376852</v>
      </c>
      <c r="D140" s="3">
        <f t="shared" si="17"/>
        <v>1104569.6119939846</v>
      </c>
      <c r="E140" s="3">
        <f t="shared" si="15"/>
        <v>5846.8835289406115</v>
      </c>
      <c r="F140" s="3">
        <f t="shared" si="18"/>
        <v>2850.5149906970737</v>
      </c>
      <c r="G140" s="3">
        <f t="shared" si="19"/>
        <v>591747.80998631427</v>
      </c>
      <c r="I140" s="3">
        <f t="shared" si="12"/>
        <v>1525968.5783162413</v>
      </c>
      <c r="J140" s="3">
        <f t="shared" si="16"/>
        <v>6083.5956610614257</v>
      </c>
      <c r="K140" s="3">
        <f t="shared" si="20"/>
        <v>631162.29397947271</v>
      </c>
      <c r="M140" s="4">
        <f t="shared" si="21"/>
        <v>-2613.8028585762595</v>
      </c>
      <c r="N140" s="4">
        <f t="shared" si="22"/>
        <v>-473407.31801451335</v>
      </c>
      <c r="O140" s="4">
        <f t="shared" si="23"/>
        <v>460813.45031541516</v>
      </c>
    </row>
    <row r="141" spans="1:15" hidden="1" x14ac:dyDescent="0.25">
      <c r="A141" s="5"/>
      <c r="B141">
        <f t="shared" si="13"/>
        <v>128</v>
      </c>
      <c r="C141" s="3">
        <f t="shared" si="14"/>
        <v>8697.3985196376852</v>
      </c>
      <c r="D141" s="3">
        <f t="shared" si="17"/>
        <v>1113267.0105136223</v>
      </c>
      <c r="E141" s="3">
        <f t="shared" si="15"/>
        <v>5818.8534648654231</v>
      </c>
      <c r="F141" s="3">
        <f t="shared" si="18"/>
        <v>2878.5450547722621</v>
      </c>
      <c r="G141" s="3">
        <f t="shared" si="19"/>
        <v>588869.26493154198</v>
      </c>
      <c r="I141" s="3">
        <f t="shared" ref="I141:I204" si="24">$C$3*(1+$H$3/12)^B141</f>
        <v>1531055.1402439622</v>
      </c>
      <c r="J141" s="3">
        <f t="shared" si="16"/>
        <v>6103.8743132649652</v>
      </c>
      <c r="K141" s="3">
        <f t="shared" si="20"/>
        <v>637266.16829273768</v>
      </c>
      <c r="M141" s="4">
        <f t="shared" si="21"/>
        <v>-2593.5242063727201</v>
      </c>
      <c r="N141" s="4">
        <f t="shared" si="22"/>
        <v>-476000.84222088609</v>
      </c>
      <c r="O141" s="4">
        <f t="shared" si="23"/>
        <v>466185.03309153556</v>
      </c>
    </row>
    <row r="142" spans="1:15" hidden="1" x14ac:dyDescent="0.25">
      <c r="A142" s="5"/>
      <c r="B142">
        <f t="shared" ref="B142:B205" si="25">IF(B141&lt;&gt;$C$7*12,B141+1,"")</f>
        <v>129</v>
      </c>
      <c r="C142" s="3">
        <f t="shared" ref="C142:C205" si="26">$C$8</f>
        <v>8697.3985196376852</v>
      </c>
      <c r="D142" s="3">
        <f t="shared" si="17"/>
        <v>1121964.4090332601</v>
      </c>
      <c r="E142" s="3">
        <f t="shared" ref="E142:E205" si="27">G141*$C$6/12</f>
        <v>5790.5477718268294</v>
      </c>
      <c r="F142" s="3">
        <f t="shared" si="18"/>
        <v>2906.8507478108559</v>
      </c>
      <c r="G142" s="3">
        <f t="shared" si="19"/>
        <v>585962.41418373107</v>
      </c>
      <c r="I142" s="3">
        <f t="shared" si="24"/>
        <v>1536158.6573781089</v>
      </c>
      <c r="J142" s="3">
        <f t="shared" ref="J142:J205" si="28">$H$4*I141</f>
        <v>6124.2205609758485</v>
      </c>
      <c r="K142" s="3">
        <f t="shared" si="20"/>
        <v>643390.38885371352</v>
      </c>
      <c r="M142" s="4">
        <f t="shared" si="21"/>
        <v>-2573.1779586618368</v>
      </c>
      <c r="N142" s="4">
        <f t="shared" si="22"/>
        <v>-478574.02017954795</v>
      </c>
      <c r="O142" s="4">
        <f t="shared" si="23"/>
        <v>471622.22301483131</v>
      </c>
    </row>
    <row r="143" spans="1:15" hidden="1" x14ac:dyDescent="0.25">
      <c r="A143" s="5"/>
      <c r="B143">
        <f t="shared" si="25"/>
        <v>130</v>
      </c>
      <c r="C143" s="3">
        <f t="shared" si="26"/>
        <v>8697.3985196376852</v>
      </c>
      <c r="D143" s="3">
        <f t="shared" ref="D143:D206" si="29">C143+D142</f>
        <v>1130661.8075528978</v>
      </c>
      <c r="E143" s="3">
        <f t="shared" si="27"/>
        <v>5761.9637394733554</v>
      </c>
      <c r="F143" s="3">
        <f t="shared" ref="F143:F206" si="30">C143-E143</f>
        <v>2935.4347801643298</v>
      </c>
      <c r="G143" s="3">
        <f t="shared" ref="G143:G206" si="31">G142-F143</f>
        <v>583026.9794035668</v>
      </c>
      <c r="I143" s="3">
        <f t="shared" si="24"/>
        <v>1541279.1862360362</v>
      </c>
      <c r="J143" s="3">
        <f t="shared" si="28"/>
        <v>6144.6346295124358</v>
      </c>
      <c r="K143" s="3">
        <f t="shared" ref="K143:K206" si="32">K142+J143</f>
        <v>649535.02348322596</v>
      </c>
      <c r="M143" s="4">
        <f t="shared" ref="M143:M206" si="33">J143-C143</f>
        <v>-2552.7638901252494</v>
      </c>
      <c r="N143" s="4">
        <f t="shared" ref="N143:N206" si="34">N142+M143</f>
        <v>-481126.78406967322</v>
      </c>
      <c r="O143" s="4">
        <f t="shared" ref="O143:O206" si="35">I143-G143+K143-D143</f>
        <v>477125.42276279768</v>
      </c>
    </row>
    <row r="144" spans="1:15" hidden="1" x14ac:dyDescent="0.25">
      <c r="A144" s="5"/>
      <c r="B144">
        <f t="shared" si="25"/>
        <v>131</v>
      </c>
      <c r="C144" s="3">
        <f t="shared" si="26"/>
        <v>8697.3985196376852</v>
      </c>
      <c r="D144" s="3">
        <f t="shared" si="29"/>
        <v>1139359.2060725356</v>
      </c>
      <c r="E144" s="3">
        <f t="shared" si="27"/>
        <v>5733.0986308017391</v>
      </c>
      <c r="F144" s="3">
        <f t="shared" si="30"/>
        <v>2964.2998888359461</v>
      </c>
      <c r="G144" s="3">
        <f t="shared" si="31"/>
        <v>580062.67951473081</v>
      </c>
      <c r="I144" s="3">
        <f t="shared" si="24"/>
        <v>1546416.78352349</v>
      </c>
      <c r="J144" s="3">
        <f t="shared" si="28"/>
        <v>6165.1167449441455</v>
      </c>
      <c r="K144" s="3">
        <f t="shared" si="32"/>
        <v>655700.14022817009</v>
      </c>
      <c r="M144" s="4">
        <f t="shared" si="33"/>
        <v>-2532.2817746935398</v>
      </c>
      <c r="N144" s="4">
        <f t="shared" si="34"/>
        <v>-483659.06584436673</v>
      </c>
      <c r="O144" s="4">
        <f t="shared" si="35"/>
        <v>482695.03816439374</v>
      </c>
    </row>
    <row r="145" spans="1:15" x14ac:dyDescent="0.25">
      <c r="A145" s="5">
        <v>11</v>
      </c>
      <c r="B145">
        <f t="shared" si="25"/>
        <v>132</v>
      </c>
      <c r="C145" s="3">
        <f t="shared" si="26"/>
        <v>8697.3985196376852</v>
      </c>
      <c r="D145" s="3">
        <f t="shared" si="29"/>
        <v>1148056.6045921734</v>
      </c>
      <c r="E145" s="3">
        <f t="shared" si="27"/>
        <v>5703.9496818948528</v>
      </c>
      <c r="F145" s="3">
        <f t="shared" si="30"/>
        <v>2993.4488377428324</v>
      </c>
      <c r="G145" s="3">
        <f t="shared" si="31"/>
        <v>577069.23067698802</v>
      </c>
      <c r="I145" s="3">
        <f t="shared" si="24"/>
        <v>1551571.5061352348</v>
      </c>
      <c r="J145" s="3">
        <f t="shared" si="28"/>
        <v>6185.6671340939602</v>
      </c>
      <c r="K145" s="3">
        <f t="shared" si="32"/>
        <v>661885.80736226402</v>
      </c>
      <c r="M145" s="4">
        <f t="shared" si="33"/>
        <v>-2511.7313855437251</v>
      </c>
      <c r="N145" s="4">
        <f t="shared" si="34"/>
        <v>-486170.79722991044</v>
      </c>
      <c r="O145" s="4">
        <f t="shared" si="35"/>
        <v>488331.4782283376</v>
      </c>
    </row>
    <row r="146" spans="1:15" hidden="1" x14ac:dyDescent="0.25">
      <c r="A146" s="5"/>
      <c r="B146">
        <f t="shared" si="25"/>
        <v>133</v>
      </c>
      <c r="C146" s="3">
        <f t="shared" si="26"/>
        <v>8697.3985196376852</v>
      </c>
      <c r="D146" s="3">
        <f t="shared" si="29"/>
        <v>1156754.0031118111</v>
      </c>
      <c r="E146" s="3">
        <f t="shared" si="27"/>
        <v>5674.5141016570487</v>
      </c>
      <c r="F146" s="3">
        <f t="shared" si="30"/>
        <v>3022.8844179806365</v>
      </c>
      <c r="G146" s="3">
        <f t="shared" si="31"/>
        <v>574046.34625900735</v>
      </c>
      <c r="I146" s="3">
        <f t="shared" si="24"/>
        <v>1556743.4111556858</v>
      </c>
      <c r="J146" s="3">
        <f t="shared" si="28"/>
        <v>6206.2860245409393</v>
      </c>
      <c r="K146" s="3">
        <f t="shared" si="32"/>
        <v>668092.09338680492</v>
      </c>
      <c r="M146" s="4">
        <f t="shared" si="33"/>
        <v>-2491.112495096746</v>
      </c>
      <c r="N146" s="4">
        <f t="shared" si="34"/>
        <v>-488661.90972500719</v>
      </c>
      <c r="O146" s="4">
        <f t="shared" si="35"/>
        <v>494035.15517167212</v>
      </c>
    </row>
    <row r="147" spans="1:15" hidden="1" x14ac:dyDescent="0.25">
      <c r="A147" s="5"/>
      <c r="B147">
        <f t="shared" si="25"/>
        <v>134</v>
      </c>
      <c r="C147" s="3">
        <f t="shared" si="26"/>
        <v>8697.3985196376852</v>
      </c>
      <c r="D147" s="3">
        <f t="shared" si="29"/>
        <v>1165451.4016314489</v>
      </c>
      <c r="E147" s="3">
        <f t="shared" si="27"/>
        <v>5644.7890715469048</v>
      </c>
      <c r="F147" s="3">
        <f t="shared" si="30"/>
        <v>3052.6094480907805</v>
      </c>
      <c r="G147" s="3">
        <f t="shared" si="31"/>
        <v>570993.73681091657</v>
      </c>
      <c r="I147" s="3">
        <f t="shared" si="24"/>
        <v>1561932.5558595383</v>
      </c>
      <c r="J147" s="3">
        <f t="shared" si="28"/>
        <v>6226.9736446227434</v>
      </c>
      <c r="K147" s="3">
        <f t="shared" si="32"/>
        <v>674319.06703142764</v>
      </c>
      <c r="M147" s="4">
        <f t="shared" si="33"/>
        <v>-2470.4248750149418</v>
      </c>
      <c r="N147" s="4">
        <f t="shared" si="34"/>
        <v>-491132.33460002212</v>
      </c>
      <c r="O147" s="4">
        <f t="shared" si="35"/>
        <v>499806.48444860056</v>
      </c>
    </row>
    <row r="148" spans="1:15" hidden="1" x14ac:dyDescent="0.25">
      <c r="A148" s="5"/>
      <c r="B148">
        <f t="shared" si="25"/>
        <v>135</v>
      </c>
      <c r="C148" s="3">
        <f t="shared" si="26"/>
        <v>8697.3985196376852</v>
      </c>
      <c r="D148" s="3">
        <f t="shared" si="29"/>
        <v>1174148.8001510866</v>
      </c>
      <c r="E148" s="3">
        <f t="shared" si="27"/>
        <v>5614.7717453073456</v>
      </c>
      <c r="F148" s="3">
        <f t="shared" si="30"/>
        <v>3082.6267743303397</v>
      </c>
      <c r="G148" s="3">
        <f t="shared" si="31"/>
        <v>567911.11003658618</v>
      </c>
      <c r="I148" s="3">
        <f t="shared" si="24"/>
        <v>1567138.9977124038</v>
      </c>
      <c r="J148" s="3">
        <f t="shared" si="28"/>
        <v>6247.7302234381532</v>
      </c>
      <c r="K148" s="3">
        <f t="shared" si="32"/>
        <v>680566.79725486576</v>
      </c>
      <c r="M148" s="4">
        <f t="shared" si="33"/>
        <v>-2449.6682961995321</v>
      </c>
      <c r="N148" s="4">
        <f t="shared" si="34"/>
        <v>-493582.00289622165</v>
      </c>
      <c r="O148" s="4">
        <f t="shared" si="35"/>
        <v>505645.8847795967</v>
      </c>
    </row>
    <row r="149" spans="1:15" hidden="1" x14ac:dyDescent="0.25">
      <c r="A149" s="5"/>
      <c r="B149">
        <f t="shared" si="25"/>
        <v>136</v>
      </c>
      <c r="C149" s="3">
        <f t="shared" si="26"/>
        <v>8697.3985196376852</v>
      </c>
      <c r="D149" s="3">
        <f t="shared" si="29"/>
        <v>1182846.1986707244</v>
      </c>
      <c r="E149" s="3">
        <f t="shared" si="27"/>
        <v>5584.4592486930969</v>
      </c>
      <c r="F149" s="3">
        <f t="shared" si="30"/>
        <v>3112.9392709445883</v>
      </c>
      <c r="G149" s="3">
        <f t="shared" si="31"/>
        <v>564798.17076564161</v>
      </c>
      <c r="I149" s="3">
        <f t="shared" si="24"/>
        <v>1572362.794371445</v>
      </c>
      <c r="J149" s="3">
        <f t="shared" si="28"/>
        <v>6268.5559908496152</v>
      </c>
      <c r="K149" s="3">
        <f t="shared" si="32"/>
        <v>686835.35324571538</v>
      </c>
      <c r="M149" s="4">
        <f t="shared" si="33"/>
        <v>-2428.84252878807</v>
      </c>
      <c r="N149" s="4">
        <f t="shared" si="34"/>
        <v>-496010.84542500973</v>
      </c>
      <c r="O149" s="4">
        <f t="shared" si="35"/>
        <v>511553.77818079432</v>
      </c>
    </row>
    <row r="150" spans="1:15" hidden="1" x14ac:dyDescent="0.25">
      <c r="A150" s="5"/>
      <c r="B150">
        <f t="shared" si="25"/>
        <v>137</v>
      </c>
      <c r="C150" s="3">
        <f t="shared" si="26"/>
        <v>8697.3985196376852</v>
      </c>
      <c r="D150" s="3">
        <f t="shared" si="29"/>
        <v>1191543.5971903622</v>
      </c>
      <c r="E150" s="3">
        <f t="shared" si="27"/>
        <v>5553.8486791954756</v>
      </c>
      <c r="F150" s="3">
        <f t="shared" si="30"/>
        <v>3143.5498404422096</v>
      </c>
      <c r="G150" s="3">
        <f t="shared" si="31"/>
        <v>561654.62092519936</v>
      </c>
      <c r="I150" s="3">
        <f t="shared" si="24"/>
        <v>1577604.0036860164</v>
      </c>
      <c r="J150" s="3">
        <f t="shared" si="28"/>
        <v>6289.4511774857801</v>
      </c>
      <c r="K150" s="3">
        <f t="shared" si="32"/>
        <v>693124.80442320113</v>
      </c>
      <c r="M150" s="4">
        <f t="shared" si="33"/>
        <v>-2407.9473421519051</v>
      </c>
      <c r="N150" s="4">
        <f t="shared" si="34"/>
        <v>-498418.79276716162</v>
      </c>
      <c r="O150" s="4">
        <f t="shared" si="35"/>
        <v>517530.58999365591</v>
      </c>
    </row>
    <row r="151" spans="1:15" hidden="1" x14ac:dyDescent="0.25">
      <c r="A151" s="5"/>
      <c r="B151">
        <f t="shared" si="25"/>
        <v>138</v>
      </c>
      <c r="C151" s="3">
        <f t="shared" si="26"/>
        <v>8697.3985196376852</v>
      </c>
      <c r="D151" s="3">
        <f t="shared" si="29"/>
        <v>1200240.9957099999</v>
      </c>
      <c r="E151" s="3">
        <f t="shared" si="27"/>
        <v>5522.9371057644603</v>
      </c>
      <c r="F151" s="3">
        <f t="shared" si="30"/>
        <v>3174.461413873225</v>
      </c>
      <c r="G151" s="3">
        <f t="shared" si="31"/>
        <v>558480.15951132611</v>
      </c>
      <c r="I151" s="3">
        <f t="shared" si="24"/>
        <v>1582862.6836983035</v>
      </c>
      <c r="J151" s="3">
        <f t="shared" si="28"/>
        <v>6310.4160147440662</v>
      </c>
      <c r="K151" s="3">
        <f t="shared" si="32"/>
        <v>699435.22043794522</v>
      </c>
      <c r="M151" s="4">
        <f t="shared" si="33"/>
        <v>-2386.9825048936191</v>
      </c>
      <c r="N151" s="4">
        <f t="shared" si="34"/>
        <v>-500805.77527205524</v>
      </c>
      <c r="O151" s="4">
        <f t="shared" si="35"/>
        <v>523576.74891492259</v>
      </c>
    </row>
    <row r="152" spans="1:15" hidden="1" x14ac:dyDescent="0.25">
      <c r="A152" s="5"/>
      <c r="B152">
        <f t="shared" si="25"/>
        <v>139</v>
      </c>
      <c r="C152" s="3">
        <f t="shared" si="26"/>
        <v>8697.3985196376852</v>
      </c>
      <c r="D152" s="3">
        <f t="shared" si="29"/>
        <v>1208938.3942296377</v>
      </c>
      <c r="E152" s="3">
        <f t="shared" si="27"/>
        <v>5491.7215685280398</v>
      </c>
      <c r="F152" s="3">
        <f t="shared" si="30"/>
        <v>3205.6769511096454</v>
      </c>
      <c r="G152" s="3">
        <f t="shared" si="31"/>
        <v>555274.48256021645</v>
      </c>
      <c r="I152" s="3">
        <f t="shared" si="24"/>
        <v>1588138.8926439648</v>
      </c>
      <c r="J152" s="3">
        <f t="shared" si="28"/>
        <v>6331.450734793214</v>
      </c>
      <c r="K152" s="3">
        <f t="shared" si="32"/>
        <v>705766.67117273842</v>
      </c>
      <c r="M152" s="4">
        <f t="shared" si="33"/>
        <v>-2365.9477848444712</v>
      </c>
      <c r="N152" s="4">
        <f t="shared" si="34"/>
        <v>-503171.72305689973</v>
      </c>
      <c r="O152" s="4">
        <f t="shared" si="35"/>
        <v>529692.68702684925</v>
      </c>
    </row>
    <row r="153" spans="1:15" hidden="1" x14ac:dyDescent="0.25">
      <c r="A153" s="5"/>
      <c r="B153">
        <f t="shared" si="25"/>
        <v>140</v>
      </c>
      <c r="C153" s="3">
        <f t="shared" si="26"/>
        <v>8697.3985196376852</v>
      </c>
      <c r="D153" s="3">
        <f t="shared" si="29"/>
        <v>1217635.7927492755</v>
      </c>
      <c r="E153" s="3">
        <f t="shared" si="27"/>
        <v>5460.1990785087946</v>
      </c>
      <c r="F153" s="3">
        <f t="shared" si="30"/>
        <v>3237.1994411288906</v>
      </c>
      <c r="G153" s="3">
        <f t="shared" si="31"/>
        <v>552037.28311908757</v>
      </c>
      <c r="I153" s="3">
        <f t="shared" si="24"/>
        <v>1593432.6889527782</v>
      </c>
      <c r="J153" s="3">
        <f t="shared" si="28"/>
        <v>6352.5555705758597</v>
      </c>
      <c r="K153" s="3">
        <f t="shared" si="32"/>
        <v>712119.2267433143</v>
      </c>
      <c r="M153" s="4">
        <f t="shared" si="33"/>
        <v>-2344.8429490618255</v>
      </c>
      <c r="N153" s="4">
        <f t="shared" si="34"/>
        <v>-505516.56600596156</v>
      </c>
      <c r="O153" s="4">
        <f t="shared" si="35"/>
        <v>535878.83982772939</v>
      </c>
    </row>
    <row r="154" spans="1:15" hidden="1" x14ac:dyDescent="0.25">
      <c r="A154" s="5"/>
      <c r="B154">
        <f t="shared" si="25"/>
        <v>141</v>
      </c>
      <c r="C154" s="3">
        <f t="shared" si="26"/>
        <v>8697.3985196376852</v>
      </c>
      <c r="D154" s="3">
        <f t="shared" si="29"/>
        <v>1226333.1912689132</v>
      </c>
      <c r="E154" s="3">
        <f t="shared" si="27"/>
        <v>5428.3666173376942</v>
      </c>
      <c r="F154" s="3">
        <f t="shared" si="30"/>
        <v>3269.0319022999911</v>
      </c>
      <c r="G154" s="3">
        <f t="shared" si="31"/>
        <v>548768.25121678761</v>
      </c>
      <c r="I154" s="3">
        <f t="shared" si="24"/>
        <v>1598744.1312492872</v>
      </c>
      <c r="J154" s="3">
        <f t="shared" si="28"/>
        <v>6373.7307558111133</v>
      </c>
      <c r="K154" s="3">
        <f t="shared" si="32"/>
        <v>718492.95749912539</v>
      </c>
      <c r="M154" s="4">
        <f t="shared" si="33"/>
        <v>-2323.6677638265719</v>
      </c>
      <c r="N154" s="4">
        <f t="shared" si="34"/>
        <v>-507840.23376978812</v>
      </c>
      <c r="O154" s="4">
        <f t="shared" si="35"/>
        <v>542135.64626271161</v>
      </c>
    </row>
    <row r="155" spans="1:15" hidden="1" x14ac:dyDescent="0.25">
      <c r="A155" s="5"/>
      <c r="B155">
        <f t="shared" si="25"/>
        <v>142</v>
      </c>
      <c r="C155" s="3">
        <f t="shared" si="26"/>
        <v>8697.3985196376852</v>
      </c>
      <c r="D155" s="3">
        <f t="shared" si="29"/>
        <v>1235030.589788551</v>
      </c>
      <c r="E155" s="3">
        <f t="shared" si="27"/>
        <v>5396.2211369650777</v>
      </c>
      <c r="F155" s="3">
        <f t="shared" si="30"/>
        <v>3301.1773826726076</v>
      </c>
      <c r="G155" s="3">
        <f t="shared" si="31"/>
        <v>545467.07383411506</v>
      </c>
      <c r="I155" s="3">
        <f t="shared" si="24"/>
        <v>1604073.2783534518</v>
      </c>
      <c r="J155" s="3">
        <f t="shared" si="28"/>
        <v>6394.9765249971488</v>
      </c>
      <c r="K155" s="3">
        <f t="shared" si="32"/>
        <v>724887.93402412254</v>
      </c>
      <c r="M155" s="4">
        <f t="shared" si="33"/>
        <v>-2302.4219946405365</v>
      </c>
      <c r="N155" s="4">
        <f t="shared" si="34"/>
        <v>-510142.65576442867</v>
      </c>
      <c r="O155" s="4">
        <f t="shared" si="35"/>
        <v>548463.54875490814</v>
      </c>
    </row>
    <row r="156" spans="1:15" hidden="1" x14ac:dyDescent="0.25">
      <c r="A156" s="5"/>
      <c r="B156">
        <f t="shared" si="25"/>
        <v>143</v>
      </c>
      <c r="C156" s="3">
        <f t="shared" si="26"/>
        <v>8697.3985196376852</v>
      </c>
      <c r="D156" s="3">
        <f t="shared" si="29"/>
        <v>1243727.9883081887</v>
      </c>
      <c r="E156" s="3">
        <f t="shared" si="27"/>
        <v>5363.7595593687975</v>
      </c>
      <c r="F156" s="3">
        <f t="shared" si="30"/>
        <v>3333.6389602688878</v>
      </c>
      <c r="G156" s="3">
        <f t="shared" si="31"/>
        <v>542133.43487384613</v>
      </c>
      <c r="I156" s="3">
        <f t="shared" si="24"/>
        <v>1609420.1892812969</v>
      </c>
      <c r="J156" s="3">
        <f t="shared" si="28"/>
        <v>6416.2931134138071</v>
      </c>
      <c r="K156" s="3">
        <f t="shared" si="32"/>
        <v>731304.22713753639</v>
      </c>
      <c r="M156" s="4">
        <f t="shared" si="33"/>
        <v>-2281.1054062238782</v>
      </c>
      <c r="N156" s="4">
        <f t="shared" si="34"/>
        <v>-512423.76117065252</v>
      </c>
      <c r="O156" s="4">
        <f t="shared" si="35"/>
        <v>554862.99323679856</v>
      </c>
    </row>
    <row r="157" spans="1:15" x14ac:dyDescent="0.25">
      <c r="A157" s="5">
        <v>12</v>
      </c>
      <c r="B157">
        <f t="shared" si="25"/>
        <v>144</v>
      </c>
      <c r="C157" s="3">
        <f t="shared" si="26"/>
        <v>8697.3985196376852</v>
      </c>
      <c r="D157" s="3">
        <f t="shared" si="29"/>
        <v>1252425.3868278265</v>
      </c>
      <c r="E157" s="3">
        <f t="shared" si="27"/>
        <v>5330.9787762594869</v>
      </c>
      <c r="F157" s="3">
        <f t="shared" si="30"/>
        <v>3366.4197433781983</v>
      </c>
      <c r="G157" s="3">
        <f t="shared" si="31"/>
        <v>538767.01513046795</v>
      </c>
      <c r="I157" s="3">
        <f t="shared" si="24"/>
        <v>1614784.9232455678</v>
      </c>
      <c r="J157" s="3">
        <f t="shared" si="28"/>
        <v>6437.6807571251875</v>
      </c>
      <c r="K157" s="3">
        <f t="shared" si="32"/>
        <v>737741.90789466153</v>
      </c>
      <c r="M157" s="4">
        <f t="shared" si="33"/>
        <v>-2259.7177625124978</v>
      </c>
      <c r="N157" s="4">
        <f t="shared" si="34"/>
        <v>-514683.47893316502</v>
      </c>
      <c r="O157" s="4">
        <f t="shared" si="35"/>
        <v>561334.4291819348</v>
      </c>
    </row>
    <row r="158" spans="1:15" hidden="1" x14ac:dyDescent="0.25">
      <c r="A158" s="5"/>
      <c r="B158">
        <f t="shared" si="25"/>
        <v>145</v>
      </c>
      <c r="C158" s="3">
        <f t="shared" si="26"/>
        <v>8697.3985196376852</v>
      </c>
      <c r="D158" s="3">
        <f t="shared" si="29"/>
        <v>1261122.7853474643</v>
      </c>
      <c r="E158" s="3">
        <f t="shared" si="27"/>
        <v>5297.8756487829351</v>
      </c>
      <c r="F158" s="3">
        <f t="shared" si="30"/>
        <v>3399.5228708547502</v>
      </c>
      <c r="G158" s="3">
        <f t="shared" si="31"/>
        <v>535367.49225961324</v>
      </c>
      <c r="I158" s="3">
        <f t="shared" si="24"/>
        <v>1620167.5396563867</v>
      </c>
      <c r="J158" s="3">
        <f t="shared" si="28"/>
        <v>6459.1396929822713</v>
      </c>
      <c r="K158" s="3">
        <f t="shared" si="32"/>
        <v>744201.04758764384</v>
      </c>
      <c r="M158" s="4">
        <f t="shared" si="33"/>
        <v>-2238.2588266554139</v>
      </c>
      <c r="N158" s="4">
        <f t="shared" si="34"/>
        <v>-516921.73775982042</v>
      </c>
      <c r="O158" s="4">
        <f t="shared" si="35"/>
        <v>567878.30963695305</v>
      </c>
    </row>
    <row r="159" spans="1:15" hidden="1" x14ac:dyDescent="0.25">
      <c r="A159" s="5"/>
      <c r="B159">
        <f t="shared" si="25"/>
        <v>146</v>
      </c>
      <c r="C159" s="3">
        <f t="shared" si="26"/>
        <v>8697.3985196376852</v>
      </c>
      <c r="D159" s="3">
        <f t="shared" si="29"/>
        <v>1269820.183867102</v>
      </c>
      <c r="E159" s="3">
        <f t="shared" si="27"/>
        <v>5264.44700721953</v>
      </c>
      <c r="F159" s="3">
        <f t="shared" si="30"/>
        <v>3432.9515124181553</v>
      </c>
      <c r="G159" s="3">
        <f t="shared" si="31"/>
        <v>531934.54074719513</v>
      </c>
      <c r="I159" s="3">
        <f t="shared" si="24"/>
        <v>1625568.098121908</v>
      </c>
      <c r="J159" s="3">
        <f t="shared" si="28"/>
        <v>6480.6701586255467</v>
      </c>
      <c r="K159" s="3">
        <f t="shared" si="32"/>
        <v>750681.71774626942</v>
      </c>
      <c r="M159" s="4">
        <f t="shared" si="33"/>
        <v>-2216.7283610121385</v>
      </c>
      <c r="N159" s="4">
        <f t="shared" si="34"/>
        <v>-519138.46612083254</v>
      </c>
      <c r="O159" s="4">
        <f t="shared" si="35"/>
        <v>574495.09125388041</v>
      </c>
    </row>
    <row r="160" spans="1:15" hidden="1" x14ac:dyDescent="0.25">
      <c r="A160" s="5"/>
      <c r="B160">
        <f t="shared" si="25"/>
        <v>147</v>
      </c>
      <c r="C160" s="3">
        <f t="shared" si="26"/>
        <v>8697.3985196376852</v>
      </c>
      <c r="D160" s="3">
        <f t="shared" si="29"/>
        <v>1278517.5823867398</v>
      </c>
      <c r="E160" s="3">
        <f t="shared" si="27"/>
        <v>5230.6896506807516</v>
      </c>
      <c r="F160" s="3">
        <f t="shared" si="30"/>
        <v>3466.7088689569337</v>
      </c>
      <c r="G160" s="3">
        <f t="shared" si="31"/>
        <v>528467.83187823824</v>
      </c>
      <c r="I160" s="3">
        <f t="shared" si="24"/>
        <v>1630986.6584489814</v>
      </c>
      <c r="J160" s="3">
        <f t="shared" si="28"/>
        <v>6502.2723924876318</v>
      </c>
      <c r="K160" s="3">
        <f t="shared" si="32"/>
        <v>757183.99013875704</v>
      </c>
      <c r="M160" s="4">
        <f t="shared" si="33"/>
        <v>-2195.1261271500534</v>
      </c>
      <c r="N160" s="4">
        <f t="shared" si="34"/>
        <v>-521333.59224798257</v>
      </c>
      <c r="O160" s="4">
        <f t="shared" si="35"/>
        <v>581185.23432276049</v>
      </c>
    </row>
    <row r="161" spans="1:15" hidden="1" x14ac:dyDescent="0.25">
      <c r="A161" s="5"/>
      <c r="B161">
        <f t="shared" si="25"/>
        <v>148</v>
      </c>
      <c r="C161" s="3">
        <f t="shared" si="26"/>
        <v>8697.3985196376852</v>
      </c>
      <c r="D161" s="3">
        <f t="shared" si="29"/>
        <v>1287214.9809063775</v>
      </c>
      <c r="E161" s="3">
        <f t="shared" si="27"/>
        <v>5196.6003468026756</v>
      </c>
      <c r="F161" s="3">
        <f t="shared" si="30"/>
        <v>3500.7981728350096</v>
      </c>
      <c r="G161" s="3">
        <f t="shared" si="31"/>
        <v>524967.03370540321</v>
      </c>
      <c r="I161" s="3">
        <f t="shared" si="24"/>
        <v>1636423.2806438114</v>
      </c>
      <c r="J161" s="3">
        <f t="shared" si="28"/>
        <v>6523.9466337959257</v>
      </c>
      <c r="K161" s="3">
        <f t="shared" si="32"/>
        <v>763707.93677255302</v>
      </c>
      <c r="M161" s="4">
        <f t="shared" si="33"/>
        <v>-2173.4518858417596</v>
      </c>
      <c r="N161" s="4">
        <f t="shared" si="34"/>
        <v>-523507.04413382435</v>
      </c>
      <c r="O161" s="4">
        <f t="shared" si="35"/>
        <v>587949.20280458382</v>
      </c>
    </row>
    <row r="162" spans="1:15" hidden="1" x14ac:dyDescent="0.25">
      <c r="A162" s="5"/>
      <c r="B162">
        <f t="shared" si="25"/>
        <v>149</v>
      </c>
      <c r="C162" s="3">
        <f t="shared" si="26"/>
        <v>8697.3985196376852</v>
      </c>
      <c r="D162" s="3">
        <f t="shared" si="29"/>
        <v>1295912.3794260153</v>
      </c>
      <c r="E162" s="3">
        <f t="shared" si="27"/>
        <v>5162.1758314364643</v>
      </c>
      <c r="F162" s="3">
        <f t="shared" si="30"/>
        <v>3535.222688201221</v>
      </c>
      <c r="G162" s="3">
        <f t="shared" si="31"/>
        <v>521431.81101720198</v>
      </c>
      <c r="I162" s="3">
        <f t="shared" si="24"/>
        <v>1641878.0249126239</v>
      </c>
      <c r="J162" s="3">
        <f t="shared" si="28"/>
        <v>6545.693122575246</v>
      </c>
      <c r="K162" s="3">
        <f t="shared" si="32"/>
        <v>770253.62989512831</v>
      </c>
      <c r="M162" s="4">
        <f t="shared" si="33"/>
        <v>-2151.7053970624393</v>
      </c>
      <c r="N162" s="4">
        <f t="shared" si="34"/>
        <v>-525658.74953088677</v>
      </c>
      <c r="O162" s="4">
        <f t="shared" si="35"/>
        <v>594787.46436453494</v>
      </c>
    </row>
    <row r="163" spans="1:15" hidden="1" x14ac:dyDescent="0.25">
      <c r="A163" s="5"/>
      <c r="B163">
        <f t="shared" si="25"/>
        <v>150</v>
      </c>
      <c r="C163" s="3">
        <f t="shared" si="26"/>
        <v>8697.3985196376852</v>
      </c>
      <c r="D163" s="3">
        <f t="shared" si="29"/>
        <v>1304609.7779456531</v>
      </c>
      <c r="E163" s="3">
        <f t="shared" si="27"/>
        <v>5127.4128083358191</v>
      </c>
      <c r="F163" s="3">
        <f t="shared" si="30"/>
        <v>3569.9857113018661</v>
      </c>
      <c r="G163" s="3">
        <f t="shared" si="31"/>
        <v>517861.82530590013</v>
      </c>
      <c r="I163" s="3">
        <f t="shared" si="24"/>
        <v>1647350.9516623332</v>
      </c>
      <c r="J163" s="3">
        <f t="shared" si="28"/>
        <v>6567.5120996504957</v>
      </c>
      <c r="K163" s="3">
        <f t="shared" si="32"/>
        <v>776821.14199477877</v>
      </c>
      <c r="M163" s="4">
        <f t="shared" si="33"/>
        <v>-2129.8864199871896</v>
      </c>
      <c r="N163" s="4">
        <f t="shared" si="34"/>
        <v>-527788.63595087396</v>
      </c>
      <c r="O163" s="4">
        <f t="shared" si="35"/>
        <v>601700.49040555884</v>
      </c>
    </row>
    <row r="164" spans="1:15" hidden="1" x14ac:dyDescent="0.25">
      <c r="A164" s="5"/>
      <c r="B164">
        <f t="shared" si="25"/>
        <v>151</v>
      </c>
      <c r="C164" s="3">
        <f t="shared" si="26"/>
        <v>8697.3985196376852</v>
      </c>
      <c r="D164" s="3">
        <f t="shared" si="29"/>
        <v>1313307.1764652908</v>
      </c>
      <c r="E164" s="3">
        <f t="shared" si="27"/>
        <v>5092.3079488413505</v>
      </c>
      <c r="F164" s="3">
        <f t="shared" si="30"/>
        <v>3605.0905707963348</v>
      </c>
      <c r="G164" s="3">
        <f t="shared" si="31"/>
        <v>514256.73473510379</v>
      </c>
      <c r="I164" s="3">
        <f t="shared" si="24"/>
        <v>1652842.1215012076</v>
      </c>
      <c r="J164" s="3">
        <f t="shared" si="28"/>
        <v>6589.4038066493331</v>
      </c>
      <c r="K164" s="3">
        <f t="shared" si="32"/>
        <v>783410.54580142815</v>
      </c>
      <c r="M164" s="4">
        <f t="shared" si="33"/>
        <v>-2107.9947129883521</v>
      </c>
      <c r="N164" s="4">
        <f t="shared" si="34"/>
        <v>-529896.63066386234</v>
      </c>
      <c r="O164" s="4">
        <f t="shared" si="35"/>
        <v>608688.75610224111</v>
      </c>
    </row>
    <row r="165" spans="1:15" hidden="1" x14ac:dyDescent="0.25">
      <c r="A165" s="5"/>
      <c r="B165">
        <f t="shared" si="25"/>
        <v>152</v>
      </c>
      <c r="C165" s="3">
        <f t="shared" si="26"/>
        <v>8697.3985196376852</v>
      </c>
      <c r="D165" s="3">
        <f t="shared" si="29"/>
        <v>1322004.5749849286</v>
      </c>
      <c r="E165" s="3">
        <f t="shared" si="27"/>
        <v>5056.8578915618536</v>
      </c>
      <c r="F165" s="3">
        <f t="shared" si="30"/>
        <v>3640.5406280758316</v>
      </c>
      <c r="G165" s="3">
        <f t="shared" si="31"/>
        <v>510616.19410702796</v>
      </c>
      <c r="I165" s="3">
        <f t="shared" si="24"/>
        <v>1658351.5952395452</v>
      </c>
      <c r="J165" s="3">
        <f t="shared" si="28"/>
        <v>6611.3684860048306</v>
      </c>
      <c r="K165" s="3">
        <f t="shared" si="32"/>
        <v>790021.91428743303</v>
      </c>
      <c r="M165" s="4">
        <f t="shared" si="33"/>
        <v>-2086.0300336328546</v>
      </c>
      <c r="N165" s="4">
        <f t="shared" si="34"/>
        <v>-531982.66069749522</v>
      </c>
      <c r="O165" s="4">
        <f t="shared" si="35"/>
        <v>615752.7404350217</v>
      </c>
    </row>
    <row r="166" spans="1:15" hidden="1" x14ac:dyDescent="0.25">
      <c r="A166" s="5"/>
      <c r="B166">
        <f t="shared" si="25"/>
        <v>153</v>
      </c>
      <c r="C166" s="3">
        <f t="shared" si="26"/>
        <v>8697.3985196376852</v>
      </c>
      <c r="D166" s="3">
        <f t="shared" si="29"/>
        <v>1330701.9735045664</v>
      </c>
      <c r="E166" s="3">
        <f t="shared" si="27"/>
        <v>5021.0592420524417</v>
      </c>
      <c r="F166" s="3">
        <f t="shared" si="30"/>
        <v>3676.3392775852435</v>
      </c>
      <c r="G166" s="3">
        <f t="shared" si="31"/>
        <v>506939.85482944269</v>
      </c>
      <c r="I166" s="3">
        <f t="shared" si="24"/>
        <v>1663879.4338903439</v>
      </c>
      <c r="J166" s="3">
        <f t="shared" si="28"/>
        <v>6633.4063809581812</v>
      </c>
      <c r="K166" s="3">
        <f t="shared" si="32"/>
        <v>796655.32066839118</v>
      </c>
      <c r="M166" s="4">
        <f t="shared" si="33"/>
        <v>-2063.992138679504</v>
      </c>
      <c r="N166" s="4">
        <f t="shared" si="34"/>
        <v>-534046.6528361747</v>
      </c>
      <c r="O166" s="4">
        <f t="shared" si="35"/>
        <v>622892.92622472602</v>
      </c>
    </row>
    <row r="167" spans="1:15" hidden="1" x14ac:dyDescent="0.25">
      <c r="A167" s="5"/>
      <c r="B167">
        <f t="shared" si="25"/>
        <v>154</v>
      </c>
      <c r="C167" s="3">
        <f t="shared" si="26"/>
        <v>8697.3985196376852</v>
      </c>
      <c r="D167" s="3">
        <f t="shared" si="29"/>
        <v>1339399.3720242041</v>
      </c>
      <c r="E167" s="3">
        <f t="shared" si="27"/>
        <v>4984.9085724895194</v>
      </c>
      <c r="F167" s="3">
        <f t="shared" si="30"/>
        <v>3712.4899471481658</v>
      </c>
      <c r="G167" s="3">
        <f t="shared" si="31"/>
        <v>503227.3648822945</v>
      </c>
      <c r="I167" s="3">
        <f t="shared" si="24"/>
        <v>1669425.6986699782</v>
      </c>
      <c r="J167" s="3">
        <f t="shared" si="28"/>
        <v>6655.517735561376</v>
      </c>
      <c r="K167" s="3">
        <f t="shared" si="32"/>
        <v>803310.83840395254</v>
      </c>
      <c r="M167" s="4">
        <f t="shared" si="33"/>
        <v>-2041.8807840763093</v>
      </c>
      <c r="N167" s="4">
        <f t="shared" si="34"/>
        <v>-536088.53362025099</v>
      </c>
      <c r="O167" s="4">
        <f t="shared" si="35"/>
        <v>630109.80016743205</v>
      </c>
    </row>
    <row r="168" spans="1:15" hidden="1" x14ac:dyDescent="0.25">
      <c r="A168" s="5"/>
      <c r="B168">
        <f t="shared" si="25"/>
        <v>155</v>
      </c>
      <c r="C168" s="3">
        <f t="shared" si="26"/>
        <v>8697.3985196376852</v>
      </c>
      <c r="D168" s="3">
        <f t="shared" si="29"/>
        <v>1348096.7705438419</v>
      </c>
      <c r="E168" s="3">
        <f t="shared" si="27"/>
        <v>4948.4024213425628</v>
      </c>
      <c r="F168" s="3">
        <f t="shared" si="30"/>
        <v>3748.9960982951225</v>
      </c>
      <c r="G168" s="3">
        <f t="shared" si="31"/>
        <v>499478.36878399935</v>
      </c>
      <c r="I168" s="3">
        <f t="shared" si="24"/>
        <v>1674990.4509988783</v>
      </c>
      <c r="J168" s="3">
        <f t="shared" si="28"/>
        <v>6677.7027946799126</v>
      </c>
      <c r="K168" s="3">
        <f t="shared" si="32"/>
        <v>809988.54119863245</v>
      </c>
      <c r="M168" s="4">
        <f t="shared" si="33"/>
        <v>-2019.6957249577727</v>
      </c>
      <c r="N168" s="4">
        <f t="shared" si="34"/>
        <v>-538108.22934520873</v>
      </c>
      <c r="O168" s="4">
        <f t="shared" si="35"/>
        <v>637403.85286966944</v>
      </c>
    </row>
    <row r="169" spans="1:15" x14ac:dyDescent="0.25">
      <c r="A169" s="5">
        <v>13</v>
      </c>
      <c r="B169">
        <f t="shared" si="25"/>
        <v>156</v>
      </c>
      <c r="C169" s="3">
        <f t="shared" si="26"/>
        <v>8697.3985196376852</v>
      </c>
      <c r="D169" s="3">
        <f t="shared" si="29"/>
        <v>1356794.1690634796</v>
      </c>
      <c r="E169" s="3">
        <f t="shared" si="27"/>
        <v>4911.5372930426602</v>
      </c>
      <c r="F169" s="3">
        <f t="shared" si="30"/>
        <v>3785.8612265950251</v>
      </c>
      <c r="G169" s="3">
        <f t="shared" si="31"/>
        <v>495692.50755740434</v>
      </c>
      <c r="I169" s="3">
        <f t="shared" si="24"/>
        <v>1680573.7525022083</v>
      </c>
      <c r="J169" s="3">
        <f t="shared" si="28"/>
        <v>6699.9618039955139</v>
      </c>
      <c r="K169" s="3">
        <f t="shared" si="32"/>
        <v>816688.50300262799</v>
      </c>
      <c r="M169" s="4">
        <f t="shared" si="33"/>
        <v>-1997.4367156421713</v>
      </c>
      <c r="N169" s="4">
        <f t="shared" si="34"/>
        <v>-540105.66606085096</v>
      </c>
      <c r="O169" s="4">
        <f t="shared" si="35"/>
        <v>644775.57888395223</v>
      </c>
    </row>
    <row r="170" spans="1:15" hidden="1" x14ac:dyDescent="0.25">
      <c r="A170" s="5"/>
      <c r="B170">
        <f t="shared" si="25"/>
        <v>157</v>
      </c>
      <c r="C170" s="3">
        <f t="shared" si="26"/>
        <v>8697.3985196376852</v>
      </c>
      <c r="D170" s="3">
        <f t="shared" si="29"/>
        <v>1365491.5675831174</v>
      </c>
      <c r="E170" s="3">
        <f t="shared" si="27"/>
        <v>4874.3096576478092</v>
      </c>
      <c r="F170" s="3">
        <f t="shared" si="30"/>
        <v>3823.088861989876</v>
      </c>
      <c r="G170" s="3">
        <f t="shared" si="31"/>
        <v>491869.41869541444</v>
      </c>
      <c r="I170" s="3">
        <f t="shared" si="24"/>
        <v>1686175.6650105489</v>
      </c>
      <c r="J170" s="3">
        <f t="shared" si="28"/>
        <v>6722.2950100088337</v>
      </c>
      <c r="K170" s="3">
        <f t="shared" si="32"/>
        <v>823410.79801263683</v>
      </c>
      <c r="M170" s="4">
        <f t="shared" si="33"/>
        <v>-1975.1035096288515</v>
      </c>
      <c r="N170" s="4">
        <f t="shared" si="34"/>
        <v>-542080.76957047975</v>
      </c>
      <c r="O170" s="4">
        <f t="shared" si="35"/>
        <v>652225.47674465389</v>
      </c>
    </row>
    <row r="171" spans="1:15" hidden="1" x14ac:dyDescent="0.25">
      <c r="A171" s="5"/>
      <c r="B171">
        <f t="shared" si="25"/>
        <v>158</v>
      </c>
      <c r="C171" s="3">
        <f t="shared" si="26"/>
        <v>8697.3985196376852</v>
      </c>
      <c r="D171" s="3">
        <f t="shared" si="29"/>
        <v>1374188.9661027552</v>
      </c>
      <c r="E171" s="3">
        <f t="shared" si="27"/>
        <v>4836.7159505049085</v>
      </c>
      <c r="F171" s="3">
        <f t="shared" si="30"/>
        <v>3860.6825691327767</v>
      </c>
      <c r="G171" s="3">
        <f t="shared" si="31"/>
        <v>488008.73612628167</v>
      </c>
      <c r="I171" s="3">
        <f t="shared" si="24"/>
        <v>1691796.2505605842</v>
      </c>
      <c r="J171" s="3">
        <f t="shared" si="28"/>
        <v>6744.7026600421959</v>
      </c>
      <c r="K171" s="3">
        <f t="shared" si="32"/>
        <v>830155.50067267905</v>
      </c>
      <c r="M171" s="4">
        <f t="shared" si="33"/>
        <v>-1952.6958595954893</v>
      </c>
      <c r="N171" s="4">
        <f t="shared" si="34"/>
        <v>-544033.46543007519</v>
      </c>
      <c r="O171" s="4">
        <f t="shared" si="35"/>
        <v>659754.04900422646</v>
      </c>
    </row>
    <row r="172" spans="1:15" hidden="1" x14ac:dyDescent="0.25">
      <c r="A172" s="5"/>
      <c r="B172">
        <f t="shared" si="25"/>
        <v>159</v>
      </c>
      <c r="C172" s="3">
        <f t="shared" si="26"/>
        <v>8697.3985196376852</v>
      </c>
      <c r="D172" s="3">
        <f t="shared" si="29"/>
        <v>1382886.3646223929</v>
      </c>
      <c r="E172" s="3">
        <f t="shared" si="27"/>
        <v>4798.752571908436</v>
      </c>
      <c r="F172" s="3">
        <f t="shared" si="30"/>
        <v>3898.6459477292492</v>
      </c>
      <c r="G172" s="3">
        <f t="shared" si="31"/>
        <v>484110.09017855243</v>
      </c>
      <c r="I172" s="3">
        <f t="shared" si="24"/>
        <v>1697435.5713957865</v>
      </c>
      <c r="J172" s="3">
        <f t="shared" si="28"/>
        <v>6767.1850022423369</v>
      </c>
      <c r="K172" s="3">
        <f t="shared" si="32"/>
        <v>836922.68567492138</v>
      </c>
      <c r="M172" s="4">
        <f t="shared" si="33"/>
        <v>-1930.2135173953484</v>
      </c>
      <c r="N172" s="4">
        <f t="shared" si="34"/>
        <v>-545963.6789474705</v>
      </c>
      <c r="O172" s="4">
        <f t="shared" si="35"/>
        <v>667361.80226976238</v>
      </c>
    </row>
    <row r="173" spans="1:15" hidden="1" x14ac:dyDescent="0.25">
      <c r="A173" s="5"/>
      <c r="B173">
        <f t="shared" si="25"/>
        <v>160</v>
      </c>
      <c r="C173" s="3">
        <f t="shared" si="26"/>
        <v>8697.3985196376852</v>
      </c>
      <c r="D173" s="3">
        <f t="shared" si="29"/>
        <v>1391583.7631420307</v>
      </c>
      <c r="E173" s="3">
        <f t="shared" si="27"/>
        <v>4760.4158867557653</v>
      </c>
      <c r="F173" s="3">
        <f t="shared" si="30"/>
        <v>3936.9826328819199</v>
      </c>
      <c r="G173" s="3">
        <f t="shared" si="31"/>
        <v>480173.10754567053</v>
      </c>
      <c r="I173" s="3">
        <f t="shared" si="24"/>
        <v>1703093.6899671059</v>
      </c>
      <c r="J173" s="3">
        <f t="shared" si="28"/>
        <v>6789.7422855831464</v>
      </c>
      <c r="K173" s="3">
        <f t="shared" si="32"/>
        <v>843712.42796050454</v>
      </c>
      <c r="M173" s="4">
        <f t="shared" si="33"/>
        <v>-1907.6562340545388</v>
      </c>
      <c r="N173" s="4">
        <f t="shared" si="34"/>
        <v>-547871.33518152509</v>
      </c>
      <c r="O173" s="4">
        <f t="shared" si="35"/>
        <v>675049.24723990913</v>
      </c>
    </row>
    <row r="174" spans="1:15" hidden="1" x14ac:dyDescent="0.25">
      <c r="A174" s="5"/>
      <c r="B174">
        <f t="shared" si="25"/>
        <v>161</v>
      </c>
      <c r="C174" s="3">
        <f t="shared" si="26"/>
        <v>8697.3985196376852</v>
      </c>
      <c r="D174" s="3">
        <f t="shared" si="29"/>
        <v>1400281.1616616684</v>
      </c>
      <c r="E174" s="3">
        <f t="shared" si="27"/>
        <v>4721.7022241990935</v>
      </c>
      <c r="F174" s="3">
        <f t="shared" si="30"/>
        <v>3975.6962954385917</v>
      </c>
      <c r="G174" s="3">
        <f t="shared" si="31"/>
        <v>476197.41125023196</v>
      </c>
      <c r="I174" s="3">
        <f t="shared" si="24"/>
        <v>1708770.6689336633</v>
      </c>
      <c r="J174" s="3">
        <f t="shared" si="28"/>
        <v>6812.374759868424</v>
      </c>
      <c r="K174" s="3">
        <f t="shared" si="32"/>
        <v>850524.80272037291</v>
      </c>
      <c r="M174" s="4">
        <f t="shared" si="33"/>
        <v>-1885.0237597692612</v>
      </c>
      <c r="N174" s="4">
        <f t="shared" si="34"/>
        <v>-549756.35894129437</v>
      </c>
      <c r="O174" s="4">
        <f t="shared" si="35"/>
        <v>682816.89874213585</v>
      </c>
    </row>
    <row r="175" spans="1:15" hidden="1" x14ac:dyDescent="0.25">
      <c r="A175" s="5"/>
      <c r="B175">
        <f t="shared" si="25"/>
        <v>162</v>
      </c>
      <c r="C175" s="3">
        <f t="shared" si="26"/>
        <v>8697.3985196376852</v>
      </c>
      <c r="D175" s="3">
        <f t="shared" si="29"/>
        <v>1408978.5601813062</v>
      </c>
      <c r="E175" s="3">
        <f t="shared" si="27"/>
        <v>4682.6078772939472</v>
      </c>
      <c r="F175" s="3">
        <f t="shared" si="30"/>
        <v>4014.790642343738</v>
      </c>
      <c r="G175" s="3">
        <f t="shared" si="31"/>
        <v>472182.62060788821</v>
      </c>
      <c r="I175" s="3">
        <f t="shared" si="24"/>
        <v>1714466.5711634422</v>
      </c>
      <c r="J175" s="3">
        <f t="shared" si="28"/>
        <v>6835.0826757346531</v>
      </c>
      <c r="K175" s="3">
        <f t="shared" si="32"/>
        <v>857359.88539610757</v>
      </c>
      <c r="M175" s="4">
        <f t="shared" si="33"/>
        <v>-1862.3158439030321</v>
      </c>
      <c r="N175" s="4">
        <f t="shared" si="34"/>
        <v>-551618.67478519736</v>
      </c>
      <c r="O175" s="4">
        <f t="shared" si="35"/>
        <v>690665.27577035548</v>
      </c>
    </row>
    <row r="176" spans="1:15" hidden="1" x14ac:dyDescent="0.25">
      <c r="A176" s="5"/>
      <c r="B176">
        <f t="shared" si="25"/>
        <v>163</v>
      </c>
      <c r="C176" s="3">
        <f t="shared" si="26"/>
        <v>8697.3985196376852</v>
      </c>
      <c r="D176" s="3">
        <f t="shared" si="29"/>
        <v>1417675.958700944</v>
      </c>
      <c r="E176" s="3">
        <f t="shared" si="27"/>
        <v>4643.1291026442341</v>
      </c>
      <c r="F176" s="3">
        <f t="shared" si="30"/>
        <v>4054.2694169934512</v>
      </c>
      <c r="G176" s="3">
        <f t="shared" si="31"/>
        <v>468128.35119089478</v>
      </c>
      <c r="I176" s="3">
        <f t="shared" si="24"/>
        <v>1720181.4597339875</v>
      </c>
      <c r="J176" s="3">
        <f t="shared" si="28"/>
        <v>6857.8662846537691</v>
      </c>
      <c r="K176" s="3">
        <f t="shared" si="32"/>
        <v>864217.75168076134</v>
      </c>
      <c r="M176" s="4">
        <f t="shared" si="33"/>
        <v>-1839.5322349839162</v>
      </c>
      <c r="N176" s="4">
        <f t="shared" si="34"/>
        <v>-553458.20702018123</v>
      </c>
      <c r="O176" s="4">
        <f t="shared" si="35"/>
        <v>698594.90152290999</v>
      </c>
    </row>
    <row r="177" spans="1:15" hidden="1" x14ac:dyDescent="0.25">
      <c r="A177" s="5"/>
      <c r="B177">
        <f t="shared" si="25"/>
        <v>164</v>
      </c>
      <c r="C177" s="3">
        <f t="shared" si="26"/>
        <v>8697.3985196376852</v>
      </c>
      <c r="D177" s="3">
        <f t="shared" si="29"/>
        <v>1426373.3572205817</v>
      </c>
      <c r="E177" s="3">
        <f t="shared" si="27"/>
        <v>4603.2621200437979</v>
      </c>
      <c r="F177" s="3">
        <f t="shared" si="30"/>
        <v>4094.1363995938873</v>
      </c>
      <c r="G177" s="3">
        <f t="shared" si="31"/>
        <v>464034.21479130088</v>
      </c>
      <c r="I177" s="3">
        <f t="shared" si="24"/>
        <v>1725915.3979331004</v>
      </c>
      <c r="J177" s="3">
        <f t="shared" si="28"/>
        <v>6880.7258389359504</v>
      </c>
      <c r="K177" s="3">
        <f t="shared" si="32"/>
        <v>871098.47751969728</v>
      </c>
      <c r="M177" s="4">
        <f t="shared" si="33"/>
        <v>-1816.6726807017349</v>
      </c>
      <c r="N177" s="4">
        <f t="shared" si="34"/>
        <v>-555274.87970088294</v>
      </c>
      <c r="O177" s="4">
        <f t="shared" si="35"/>
        <v>706606.30344091495</v>
      </c>
    </row>
    <row r="178" spans="1:15" hidden="1" x14ac:dyDescent="0.25">
      <c r="A178" s="5"/>
      <c r="B178">
        <f t="shared" si="25"/>
        <v>165</v>
      </c>
      <c r="C178" s="3">
        <f t="shared" si="26"/>
        <v>8697.3985196376852</v>
      </c>
      <c r="D178" s="3">
        <f t="shared" si="29"/>
        <v>1435070.7557402195</v>
      </c>
      <c r="E178" s="3">
        <f t="shared" si="27"/>
        <v>4563.0031121144584</v>
      </c>
      <c r="F178" s="3">
        <f t="shared" si="30"/>
        <v>4134.3954075232268</v>
      </c>
      <c r="G178" s="3">
        <f t="shared" si="31"/>
        <v>459899.81938377768</v>
      </c>
      <c r="I178" s="3">
        <f t="shared" si="24"/>
        <v>1731668.4492595443</v>
      </c>
      <c r="J178" s="3">
        <f t="shared" si="28"/>
        <v>6903.6615917324016</v>
      </c>
      <c r="K178" s="3">
        <f t="shared" si="32"/>
        <v>878002.13911142969</v>
      </c>
      <c r="M178" s="4">
        <f t="shared" si="33"/>
        <v>-1793.7369279052837</v>
      </c>
      <c r="N178" s="4">
        <f t="shared" si="34"/>
        <v>-557068.61662878818</v>
      </c>
      <c r="O178" s="4">
        <f t="shared" si="35"/>
        <v>714700.013246977</v>
      </c>
    </row>
    <row r="179" spans="1:15" hidden="1" x14ac:dyDescent="0.25">
      <c r="A179" s="5"/>
      <c r="B179">
        <f t="shared" si="25"/>
        <v>166</v>
      </c>
      <c r="C179" s="3">
        <f t="shared" si="26"/>
        <v>8697.3985196376852</v>
      </c>
      <c r="D179" s="3">
        <f t="shared" si="29"/>
        <v>1443768.1542598573</v>
      </c>
      <c r="E179" s="3">
        <f t="shared" si="27"/>
        <v>4522.3482239404802</v>
      </c>
      <c r="F179" s="3">
        <f t="shared" si="30"/>
        <v>4175.050295697205</v>
      </c>
      <c r="G179" s="3">
        <f t="shared" si="31"/>
        <v>455724.7690880805</v>
      </c>
      <c r="I179" s="3">
        <f t="shared" si="24"/>
        <v>1737440.6774237433</v>
      </c>
      <c r="J179" s="3">
        <f t="shared" si="28"/>
        <v>6926.6737970381773</v>
      </c>
      <c r="K179" s="3">
        <f t="shared" si="32"/>
        <v>884928.81290846784</v>
      </c>
      <c r="M179" s="4">
        <f t="shared" si="33"/>
        <v>-1770.7247225995079</v>
      </c>
      <c r="N179" s="4">
        <f t="shared" si="34"/>
        <v>-558839.34135138767</v>
      </c>
      <c r="O179" s="4">
        <f t="shared" si="35"/>
        <v>722876.56698427349</v>
      </c>
    </row>
    <row r="180" spans="1:15" hidden="1" x14ac:dyDescent="0.25">
      <c r="A180" s="5"/>
      <c r="B180">
        <f t="shared" si="25"/>
        <v>167</v>
      </c>
      <c r="C180" s="3">
        <f t="shared" si="26"/>
        <v>8697.3985196376852</v>
      </c>
      <c r="D180" s="3">
        <f t="shared" si="29"/>
        <v>1452465.552779495</v>
      </c>
      <c r="E180" s="3">
        <f t="shared" si="27"/>
        <v>4481.2935626994577</v>
      </c>
      <c r="F180" s="3">
        <f t="shared" si="30"/>
        <v>4216.1049569382276</v>
      </c>
      <c r="G180" s="3">
        <f t="shared" si="31"/>
        <v>451508.66413114226</v>
      </c>
      <c r="I180" s="3">
        <f t="shared" si="24"/>
        <v>1743232.1463484894</v>
      </c>
      <c r="J180" s="3">
        <f t="shared" si="28"/>
        <v>6949.7627096949736</v>
      </c>
      <c r="K180" s="3">
        <f t="shared" si="32"/>
        <v>891878.57561816287</v>
      </c>
      <c r="M180" s="4">
        <f t="shared" si="33"/>
        <v>-1747.6358099427116</v>
      </c>
      <c r="N180" s="4">
        <f t="shared" si="34"/>
        <v>-560586.9771613304</v>
      </c>
      <c r="O180" s="4">
        <f t="shared" si="35"/>
        <v>731136.50505601498</v>
      </c>
    </row>
    <row r="181" spans="1:15" x14ac:dyDescent="0.25">
      <c r="A181" s="5">
        <v>14</v>
      </c>
      <c r="B181">
        <f t="shared" si="25"/>
        <v>168</v>
      </c>
      <c r="C181" s="3">
        <f t="shared" si="26"/>
        <v>8697.3985196376852</v>
      </c>
      <c r="D181" s="3">
        <f t="shared" si="29"/>
        <v>1461162.9512991328</v>
      </c>
      <c r="E181" s="3">
        <f t="shared" si="27"/>
        <v>4439.8351972895653</v>
      </c>
      <c r="F181" s="3">
        <f t="shared" si="30"/>
        <v>4257.56332234812</v>
      </c>
      <c r="G181" s="3">
        <f t="shared" si="31"/>
        <v>447251.10080879414</v>
      </c>
      <c r="I181" s="3">
        <f t="shared" si="24"/>
        <v>1749042.9201696506</v>
      </c>
      <c r="J181" s="3">
        <f t="shared" si="28"/>
        <v>6972.9285853939582</v>
      </c>
      <c r="K181" s="3">
        <f t="shared" si="32"/>
        <v>898851.5042035568</v>
      </c>
      <c r="M181" s="4">
        <f t="shared" si="33"/>
        <v>-1724.469934243727</v>
      </c>
      <c r="N181" s="4">
        <f t="shared" si="34"/>
        <v>-562311.44709557411</v>
      </c>
      <c r="O181" s="4">
        <f t="shared" si="35"/>
        <v>739480.37226528022</v>
      </c>
    </row>
    <row r="182" spans="1:15" hidden="1" x14ac:dyDescent="0.25">
      <c r="A182" s="5"/>
      <c r="B182">
        <f t="shared" si="25"/>
        <v>169</v>
      </c>
      <c r="C182" s="3">
        <f t="shared" si="26"/>
        <v>8697.3985196376852</v>
      </c>
      <c r="D182" s="3">
        <f t="shared" si="29"/>
        <v>1469860.3498187705</v>
      </c>
      <c r="E182" s="3">
        <f t="shared" si="27"/>
        <v>4397.9691579531418</v>
      </c>
      <c r="F182" s="3">
        <f t="shared" si="30"/>
        <v>4299.4293616845434</v>
      </c>
      <c r="G182" s="3">
        <f t="shared" si="31"/>
        <v>442951.67144710961</v>
      </c>
      <c r="I182" s="3">
        <f t="shared" si="24"/>
        <v>1754873.0632368829</v>
      </c>
      <c r="J182" s="3">
        <f t="shared" si="28"/>
        <v>6996.1716806786026</v>
      </c>
      <c r="K182" s="3">
        <f t="shared" si="32"/>
        <v>905847.67588423542</v>
      </c>
      <c r="M182" s="4">
        <f t="shared" si="33"/>
        <v>-1701.2268389590827</v>
      </c>
      <c r="N182" s="4">
        <f t="shared" si="34"/>
        <v>-564012.67393453314</v>
      </c>
      <c r="O182" s="4">
        <f t="shared" si="35"/>
        <v>747908.71785523812</v>
      </c>
    </row>
    <row r="183" spans="1:15" hidden="1" x14ac:dyDescent="0.25">
      <c r="A183" s="5"/>
      <c r="B183">
        <f t="shared" si="25"/>
        <v>170</v>
      </c>
      <c r="C183" s="3">
        <f t="shared" si="26"/>
        <v>8697.3985196376852</v>
      </c>
      <c r="D183" s="3">
        <f t="shared" si="29"/>
        <v>1478557.7483384083</v>
      </c>
      <c r="E183" s="3">
        <f t="shared" si="27"/>
        <v>4355.6914358965778</v>
      </c>
      <c r="F183" s="3">
        <f t="shared" si="30"/>
        <v>4341.7070837411075</v>
      </c>
      <c r="G183" s="3">
        <f t="shared" si="31"/>
        <v>438609.96436336852</v>
      </c>
      <c r="I183" s="3">
        <f t="shared" si="24"/>
        <v>1760722.6401143398</v>
      </c>
      <c r="J183" s="3">
        <f t="shared" si="28"/>
        <v>7019.4922529475316</v>
      </c>
      <c r="K183" s="3">
        <f t="shared" si="32"/>
        <v>912867.16813718295</v>
      </c>
      <c r="M183" s="4">
        <f t="shared" si="33"/>
        <v>-1677.9062666901536</v>
      </c>
      <c r="N183" s="4">
        <f t="shared" si="34"/>
        <v>-565690.58020122326</v>
      </c>
      <c r="O183" s="4">
        <f t="shared" si="35"/>
        <v>756422.09554974595</v>
      </c>
    </row>
    <row r="184" spans="1:15" hidden="1" x14ac:dyDescent="0.25">
      <c r="A184" s="5"/>
      <c r="B184">
        <f t="shared" si="25"/>
        <v>171</v>
      </c>
      <c r="C184" s="3">
        <f t="shared" si="26"/>
        <v>8697.3985196376852</v>
      </c>
      <c r="D184" s="3">
        <f t="shared" si="29"/>
        <v>1487255.1468580461</v>
      </c>
      <c r="E184" s="3">
        <f t="shared" si="27"/>
        <v>4312.9979829064569</v>
      </c>
      <c r="F184" s="3">
        <f t="shared" si="30"/>
        <v>4384.4005367312284</v>
      </c>
      <c r="G184" s="3">
        <f t="shared" si="31"/>
        <v>434225.56382663728</v>
      </c>
      <c r="I184" s="3">
        <f t="shared" si="24"/>
        <v>1766591.7155813877</v>
      </c>
      <c r="J184" s="3">
        <f t="shared" si="28"/>
        <v>7042.8905604573592</v>
      </c>
      <c r="K184" s="3">
        <f t="shared" si="32"/>
        <v>919910.05869764031</v>
      </c>
      <c r="M184" s="4">
        <f t="shared" si="33"/>
        <v>-1654.507959180326</v>
      </c>
      <c r="N184" s="4">
        <f t="shared" si="34"/>
        <v>-567345.08816040354</v>
      </c>
      <c r="O184" s="4">
        <f t="shared" si="35"/>
        <v>765021.06359434477</v>
      </c>
    </row>
    <row r="185" spans="1:15" hidden="1" x14ac:dyDescent="0.25">
      <c r="A185" s="5"/>
      <c r="B185">
        <f t="shared" si="25"/>
        <v>172</v>
      </c>
      <c r="C185" s="3">
        <f t="shared" si="26"/>
        <v>8697.3985196376852</v>
      </c>
      <c r="D185" s="3">
        <f t="shared" si="29"/>
        <v>1495952.5453776838</v>
      </c>
      <c r="E185" s="3">
        <f t="shared" si="27"/>
        <v>4269.8847109619328</v>
      </c>
      <c r="F185" s="3">
        <f t="shared" si="30"/>
        <v>4427.5138086757524</v>
      </c>
      <c r="G185" s="3">
        <f t="shared" si="31"/>
        <v>429798.05001796153</v>
      </c>
      <c r="I185" s="3">
        <f t="shared" si="24"/>
        <v>1772480.3546333255</v>
      </c>
      <c r="J185" s="3">
        <f t="shared" si="28"/>
        <v>7066.3668623255508</v>
      </c>
      <c r="K185" s="3">
        <f t="shared" si="32"/>
        <v>926976.42555996589</v>
      </c>
      <c r="M185" s="4">
        <f t="shared" si="33"/>
        <v>-1631.0316573121345</v>
      </c>
      <c r="N185" s="4">
        <f t="shared" si="34"/>
        <v>-568976.11981771572</v>
      </c>
      <c r="O185" s="4">
        <f t="shared" si="35"/>
        <v>773706.18479764601</v>
      </c>
    </row>
    <row r="186" spans="1:15" hidden="1" x14ac:dyDescent="0.25">
      <c r="A186" s="5"/>
      <c r="B186">
        <f t="shared" si="25"/>
        <v>173</v>
      </c>
      <c r="C186" s="3">
        <f t="shared" si="26"/>
        <v>8697.3985196376852</v>
      </c>
      <c r="D186" s="3">
        <f t="shared" si="29"/>
        <v>1504649.9438973216</v>
      </c>
      <c r="E186" s="3">
        <f t="shared" si="27"/>
        <v>4226.3474918432885</v>
      </c>
      <c r="F186" s="3">
        <f t="shared" si="30"/>
        <v>4471.0510277943968</v>
      </c>
      <c r="G186" s="3">
        <f t="shared" si="31"/>
        <v>425326.99899016717</v>
      </c>
      <c r="I186" s="3">
        <f t="shared" si="24"/>
        <v>1778388.6224821033</v>
      </c>
      <c r="J186" s="3">
        <f t="shared" si="28"/>
        <v>7089.9214185333021</v>
      </c>
      <c r="K186" s="3">
        <f t="shared" si="32"/>
        <v>934066.3469784992</v>
      </c>
      <c r="M186" s="4">
        <f t="shared" si="33"/>
        <v>-1607.4771011043831</v>
      </c>
      <c r="N186" s="4">
        <f t="shared" si="34"/>
        <v>-570583.59691882005</v>
      </c>
      <c r="O186" s="4">
        <f t="shared" si="35"/>
        <v>782478.02657311386</v>
      </c>
    </row>
    <row r="187" spans="1:15" hidden="1" x14ac:dyDescent="0.25">
      <c r="A187" s="5"/>
      <c r="B187">
        <f t="shared" si="25"/>
        <v>174</v>
      </c>
      <c r="C187" s="3">
        <f t="shared" si="26"/>
        <v>8697.3985196376852</v>
      </c>
      <c r="D187" s="3">
        <f t="shared" si="29"/>
        <v>1513347.3424169593</v>
      </c>
      <c r="E187" s="3">
        <f t="shared" si="27"/>
        <v>4182.382156736644</v>
      </c>
      <c r="F187" s="3">
        <f t="shared" si="30"/>
        <v>4515.0163629010412</v>
      </c>
      <c r="G187" s="3">
        <f t="shared" si="31"/>
        <v>420811.98262726614</v>
      </c>
      <c r="I187" s="3">
        <f t="shared" si="24"/>
        <v>1784316.5845570439</v>
      </c>
      <c r="J187" s="3">
        <f t="shared" si="28"/>
        <v>7113.5544899284132</v>
      </c>
      <c r="K187" s="3">
        <f t="shared" si="32"/>
        <v>941179.90146842762</v>
      </c>
      <c r="M187" s="4">
        <f t="shared" si="33"/>
        <v>-1583.844029709272</v>
      </c>
      <c r="N187" s="4">
        <f t="shared" si="34"/>
        <v>-572167.44094852929</v>
      </c>
      <c r="O187" s="4">
        <f t="shared" si="35"/>
        <v>791337.1609812458</v>
      </c>
    </row>
    <row r="188" spans="1:15" hidden="1" x14ac:dyDescent="0.25">
      <c r="A188" s="5"/>
      <c r="B188">
        <f t="shared" si="25"/>
        <v>175</v>
      </c>
      <c r="C188" s="3">
        <f t="shared" si="26"/>
        <v>8697.3985196376852</v>
      </c>
      <c r="D188" s="3">
        <f t="shared" si="29"/>
        <v>1522044.7409365971</v>
      </c>
      <c r="E188" s="3">
        <f t="shared" si="27"/>
        <v>4137.984495834783</v>
      </c>
      <c r="F188" s="3">
        <f t="shared" si="30"/>
        <v>4559.4140238029022</v>
      </c>
      <c r="G188" s="3">
        <f t="shared" si="31"/>
        <v>416252.56860346324</v>
      </c>
      <c r="I188" s="3">
        <f t="shared" si="24"/>
        <v>1790264.3065055679</v>
      </c>
      <c r="J188" s="3">
        <f t="shared" si="28"/>
        <v>7137.2663382281753</v>
      </c>
      <c r="K188" s="3">
        <f t="shared" si="32"/>
        <v>948317.16780665575</v>
      </c>
      <c r="M188" s="4">
        <f t="shared" si="33"/>
        <v>-1560.1321814095099</v>
      </c>
      <c r="N188" s="4">
        <f t="shared" si="34"/>
        <v>-573727.5731299388</v>
      </c>
      <c r="O188" s="4">
        <f t="shared" si="35"/>
        <v>800284.16477216338</v>
      </c>
    </row>
    <row r="189" spans="1:15" hidden="1" x14ac:dyDescent="0.25">
      <c r="A189" s="5"/>
      <c r="B189">
        <f t="shared" si="25"/>
        <v>176</v>
      </c>
      <c r="C189" s="3">
        <f t="shared" si="26"/>
        <v>8697.3985196376852</v>
      </c>
      <c r="D189" s="3">
        <f t="shared" si="29"/>
        <v>1530742.1394562349</v>
      </c>
      <c r="E189" s="3">
        <f t="shared" si="27"/>
        <v>4093.1502579340554</v>
      </c>
      <c r="F189" s="3">
        <f t="shared" si="30"/>
        <v>4604.2482617036294</v>
      </c>
      <c r="G189" s="3">
        <f t="shared" si="31"/>
        <v>411648.32034175959</v>
      </c>
      <c r="I189" s="3">
        <f t="shared" si="24"/>
        <v>1796231.8541939198</v>
      </c>
      <c r="J189" s="3">
        <f t="shared" si="28"/>
        <v>7161.0572260222716</v>
      </c>
      <c r="K189" s="3">
        <f t="shared" si="32"/>
        <v>955478.22503267799</v>
      </c>
      <c r="M189" s="4">
        <f t="shared" si="33"/>
        <v>-1536.3412936154136</v>
      </c>
      <c r="N189" s="4">
        <f t="shared" si="34"/>
        <v>-575263.9144235542</v>
      </c>
      <c r="O189" s="4">
        <f t="shared" si="35"/>
        <v>809319.61942860344</v>
      </c>
    </row>
    <row r="190" spans="1:15" hidden="1" x14ac:dyDescent="0.25">
      <c r="A190" s="5"/>
      <c r="B190">
        <f t="shared" si="25"/>
        <v>177</v>
      </c>
      <c r="C190" s="3">
        <f t="shared" si="26"/>
        <v>8697.3985196376852</v>
      </c>
      <c r="D190" s="3">
        <f t="shared" si="29"/>
        <v>1539439.5379758726</v>
      </c>
      <c r="E190" s="3">
        <f t="shared" si="27"/>
        <v>4047.8751500273024</v>
      </c>
      <c r="F190" s="3">
        <f t="shared" si="30"/>
        <v>4649.5233696103824</v>
      </c>
      <c r="G190" s="3">
        <f t="shared" si="31"/>
        <v>406998.79697214923</v>
      </c>
      <c r="I190" s="3">
        <f t="shared" si="24"/>
        <v>1802219.2937078997</v>
      </c>
      <c r="J190" s="3">
        <f t="shared" si="28"/>
        <v>7184.9274167756794</v>
      </c>
      <c r="K190" s="3">
        <f t="shared" si="32"/>
        <v>962663.15244945372</v>
      </c>
      <c r="M190" s="4">
        <f t="shared" si="33"/>
        <v>-1512.4711028620059</v>
      </c>
      <c r="N190" s="4">
        <f t="shared" si="34"/>
        <v>-576776.38552641624</v>
      </c>
      <c r="O190" s="4">
        <f t="shared" si="35"/>
        <v>818444.11120933131</v>
      </c>
    </row>
    <row r="191" spans="1:15" hidden="1" x14ac:dyDescent="0.25">
      <c r="A191" s="5"/>
      <c r="B191">
        <f t="shared" si="25"/>
        <v>178</v>
      </c>
      <c r="C191" s="3">
        <f t="shared" si="26"/>
        <v>8697.3985196376852</v>
      </c>
      <c r="D191" s="3">
        <f t="shared" si="29"/>
        <v>1548136.9364955104</v>
      </c>
      <c r="E191" s="3">
        <f t="shared" si="27"/>
        <v>4002.1548368928002</v>
      </c>
      <c r="F191" s="3">
        <f t="shared" si="30"/>
        <v>4695.2436827448855</v>
      </c>
      <c r="G191" s="3">
        <f t="shared" si="31"/>
        <v>402303.55328940431</v>
      </c>
      <c r="I191" s="3">
        <f t="shared" si="24"/>
        <v>1808226.691353593</v>
      </c>
      <c r="J191" s="3">
        <f t="shared" si="28"/>
        <v>7208.8771748315994</v>
      </c>
      <c r="K191" s="3">
        <f t="shared" si="32"/>
        <v>969872.02962428529</v>
      </c>
      <c r="M191" s="4">
        <f t="shared" si="33"/>
        <v>-1488.5213448060858</v>
      </c>
      <c r="N191" s="4">
        <f t="shared" si="34"/>
        <v>-578264.90687122231</v>
      </c>
      <c r="O191" s="4">
        <f t="shared" si="35"/>
        <v>827658.23119296366</v>
      </c>
    </row>
    <row r="192" spans="1:15" hidden="1" x14ac:dyDescent="0.25">
      <c r="A192" s="5"/>
      <c r="B192">
        <f t="shared" si="25"/>
        <v>179</v>
      </c>
      <c r="C192" s="3">
        <f t="shared" si="26"/>
        <v>8697.3985196376852</v>
      </c>
      <c r="D192" s="3">
        <f t="shared" si="29"/>
        <v>1556834.3350151482</v>
      </c>
      <c r="E192" s="3">
        <f t="shared" si="27"/>
        <v>3955.9849406791423</v>
      </c>
      <c r="F192" s="3">
        <f t="shared" si="30"/>
        <v>4741.4135789585434</v>
      </c>
      <c r="G192" s="3">
        <f t="shared" si="31"/>
        <v>397562.13971044577</v>
      </c>
      <c r="I192" s="3">
        <f t="shared" si="24"/>
        <v>1814254.1136581053</v>
      </c>
      <c r="J192" s="3">
        <f t="shared" si="28"/>
        <v>7232.9067654143719</v>
      </c>
      <c r="K192" s="3">
        <f t="shared" si="32"/>
        <v>977104.93638969969</v>
      </c>
      <c r="M192" s="4">
        <f t="shared" si="33"/>
        <v>-1464.4917542233134</v>
      </c>
      <c r="N192" s="4">
        <f t="shared" si="34"/>
        <v>-579729.39862544567</v>
      </c>
      <c r="O192" s="4">
        <f t="shared" si="35"/>
        <v>836962.57532221102</v>
      </c>
    </row>
    <row r="193" spans="1:15" x14ac:dyDescent="0.25">
      <c r="A193" s="5">
        <v>15</v>
      </c>
      <c r="B193">
        <f t="shared" si="25"/>
        <v>180</v>
      </c>
      <c r="C193" s="3">
        <f t="shared" si="26"/>
        <v>8697.3985196376852</v>
      </c>
      <c r="D193" s="3">
        <f t="shared" si="29"/>
        <v>1565531.7335347859</v>
      </c>
      <c r="E193" s="3">
        <f t="shared" si="27"/>
        <v>3909.3610404860501</v>
      </c>
      <c r="F193" s="3">
        <f t="shared" si="30"/>
        <v>4788.0374791516351</v>
      </c>
      <c r="G193" s="3">
        <f t="shared" si="31"/>
        <v>392774.10223129415</v>
      </c>
      <c r="I193" s="3">
        <f t="shared" si="24"/>
        <v>1820301.6273702988</v>
      </c>
      <c r="J193" s="3">
        <f t="shared" si="28"/>
        <v>7257.0164546324213</v>
      </c>
      <c r="K193" s="3">
        <f t="shared" si="32"/>
        <v>984361.95284433209</v>
      </c>
      <c r="M193" s="4">
        <f t="shared" si="33"/>
        <v>-1440.3820650052639</v>
      </c>
      <c r="N193" s="4">
        <f t="shared" si="34"/>
        <v>-581169.78069045092</v>
      </c>
      <c r="O193" s="4">
        <f t="shared" si="35"/>
        <v>846357.74444855098</v>
      </c>
    </row>
    <row r="194" spans="1:15" hidden="1" x14ac:dyDescent="0.25">
      <c r="A194" s="5"/>
      <c r="B194">
        <f t="shared" si="25"/>
        <v>181</v>
      </c>
      <c r="C194" s="3">
        <f t="shared" si="26"/>
        <v>8697.3985196376852</v>
      </c>
      <c r="D194" s="3">
        <f t="shared" si="29"/>
        <v>1574229.1320544237</v>
      </c>
      <c r="E194" s="3">
        <f t="shared" si="27"/>
        <v>3862.2786719410592</v>
      </c>
      <c r="F194" s="3">
        <f t="shared" si="30"/>
        <v>4835.1198476966256</v>
      </c>
      <c r="G194" s="3">
        <f t="shared" si="31"/>
        <v>387938.98238359753</v>
      </c>
      <c r="I194" s="3">
        <f t="shared" si="24"/>
        <v>1826369.2994615333</v>
      </c>
      <c r="J194" s="3">
        <f t="shared" si="28"/>
        <v>7281.2065094811951</v>
      </c>
      <c r="K194" s="3">
        <f t="shared" si="32"/>
        <v>991643.15935381327</v>
      </c>
      <c r="M194" s="4">
        <f t="shared" si="33"/>
        <v>-1416.1920101564901</v>
      </c>
      <c r="N194" s="4">
        <f t="shared" si="34"/>
        <v>-582585.97270060738</v>
      </c>
      <c r="O194" s="4">
        <f t="shared" si="35"/>
        <v>855844.34437732515</v>
      </c>
    </row>
    <row r="195" spans="1:15" hidden="1" x14ac:dyDescent="0.25">
      <c r="A195" s="5"/>
      <c r="B195">
        <f t="shared" si="25"/>
        <v>182</v>
      </c>
      <c r="C195" s="3">
        <f t="shared" si="26"/>
        <v>8697.3985196376852</v>
      </c>
      <c r="D195" s="3">
        <f t="shared" si="29"/>
        <v>1582926.5305740614</v>
      </c>
      <c r="E195" s="3">
        <f t="shared" si="27"/>
        <v>3814.7333267720423</v>
      </c>
      <c r="F195" s="3">
        <f t="shared" si="30"/>
        <v>4882.6651928656429</v>
      </c>
      <c r="G195" s="3">
        <f t="shared" si="31"/>
        <v>383056.31719073188</v>
      </c>
      <c r="I195" s="3">
        <f t="shared" si="24"/>
        <v>1832457.1971264053</v>
      </c>
      <c r="J195" s="3">
        <f t="shared" si="28"/>
        <v>7305.4771978461331</v>
      </c>
      <c r="K195" s="3">
        <f t="shared" si="32"/>
        <v>998948.63655165944</v>
      </c>
      <c r="M195" s="4">
        <f t="shared" si="33"/>
        <v>-1391.9213217915521</v>
      </c>
      <c r="N195" s="4">
        <f t="shared" si="34"/>
        <v>-583977.89402239898</v>
      </c>
      <c r="O195" s="4">
        <f t="shared" si="35"/>
        <v>865422.98591327155</v>
      </c>
    </row>
    <row r="196" spans="1:15" hidden="1" x14ac:dyDescent="0.25">
      <c r="A196" s="5"/>
      <c r="B196">
        <f t="shared" si="25"/>
        <v>183</v>
      </c>
      <c r="C196" s="3">
        <f t="shared" si="26"/>
        <v>8697.3985196376852</v>
      </c>
      <c r="D196" s="3">
        <f t="shared" si="29"/>
        <v>1591623.9290936992</v>
      </c>
      <c r="E196" s="3">
        <f t="shared" si="27"/>
        <v>3766.7204523755299</v>
      </c>
      <c r="F196" s="3">
        <f t="shared" si="30"/>
        <v>4930.6780672621553</v>
      </c>
      <c r="G196" s="3">
        <f t="shared" si="31"/>
        <v>378125.63912346971</v>
      </c>
      <c r="I196" s="3">
        <f t="shared" si="24"/>
        <v>1838565.3877834936</v>
      </c>
      <c r="J196" s="3">
        <f t="shared" si="28"/>
        <v>7329.8287885056216</v>
      </c>
      <c r="K196" s="3">
        <f t="shared" si="32"/>
        <v>1006278.4653401651</v>
      </c>
      <c r="M196" s="4">
        <f t="shared" si="33"/>
        <v>-1367.5697311320637</v>
      </c>
      <c r="N196" s="4">
        <f t="shared" si="34"/>
        <v>-585345.46375353099</v>
      </c>
      <c r="O196" s="4">
        <f t="shared" si="35"/>
        <v>875094.28490648954</v>
      </c>
    </row>
    <row r="197" spans="1:15" hidden="1" x14ac:dyDescent="0.25">
      <c r="A197" s="5"/>
      <c r="B197">
        <f t="shared" si="25"/>
        <v>184</v>
      </c>
      <c r="C197" s="3">
        <f t="shared" si="26"/>
        <v>8697.3985196376852</v>
      </c>
      <c r="D197" s="3">
        <f t="shared" si="29"/>
        <v>1600321.327613337</v>
      </c>
      <c r="E197" s="3">
        <f t="shared" si="27"/>
        <v>3718.2354513807854</v>
      </c>
      <c r="F197" s="3">
        <f t="shared" si="30"/>
        <v>4979.1630682568994</v>
      </c>
      <c r="G197" s="3">
        <f t="shared" si="31"/>
        <v>373146.47605521278</v>
      </c>
      <c r="I197" s="3">
        <f t="shared" si="24"/>
        <v>1844693.9390761051</v>
      </c>
      <c r="J197" s="3">
        <f t="shared" si="28"/>
        <v>7354.2615511339745</v>
      </c>
      <c r="K197" s="3">
        <f t="shared" si="32"/>
        <v>1013632.726891299</v>
      </c>
      <c r="M197" s="4">
        <f t="shared" si="33"/>
        <v>-1343.1369685037107</v>
      </c>
      <c r="N197" s="4">
        <f t="shared" si="34"/>
        <v>-586688.60072203469</v>
      </c>
      <c r="O197" s="4">
        <f t="shared" si="35"/>
        <v>884858.86229885463</v>
      </c>
    </row>
    <row r="198" spans="1:15" hidden="1" x14ac:dyDescent="0.25">
      <c r="A198" s="5"/>
      <c r="B198">
        <f t="shared" si="25"/>
        <v>185</v>
      </c>
      <c r="C198" s="3">
        <f t="shared" si="26"/>
        <v>8697.3985196376852</v>
      </c>
      <c r="D198" s="3">
        <f t="shared" si="29"/>
        <v>1609018.7261329747</v>
      </c>
      <c r="E198" s="3">
        <f t="shared" si="27"/>
        <v>3669.2736812095923</v>
      </c>
      <c r="F198" s="3">
        <f t="shared" si="30"/>
        <v>5028.1248384280934</v>
      </c>
      <c r="G198" s="3">
        <f t="shared" si="31"/>
        <v>368118.35121678468</v>
      </c>
      <c r="I198" s="3">
        <f t="shared" si="24"/>
        <v>1850842.9188730256</v>
      </c>
      <c r="J198" s="3">
        <f t="shared" si="28"/>
        <v>7378.7757563044206</v>
      </c>
      <c r="K198" s="3">
        <f t="shared" si="32"/>
        <v>1021011.5026476034</v>
      </c>
      <c r="M198" s="4">
        <f t="shared" si="33"/>
        <v>-1318.6227633332646</v>
      </c>
      <c r="N198" s="4">
        <f t="shared" si="34"/>
        <v>-588007.22348536795</v>
      </c>
      <c r="O198" s="4">
        <f t="shared" si="35"/>
        <v>894717.34417086956</v>
      </c>
    </row>
    <row r="199" spans="1:15" hidden="1" x14ac:dyDescent="0.25">
      <c r="A199" s="5"/>
      <c r="B199">
        <f t="shared" si="25"/>
        <v>186</v>
      </c>
      <c r="C199" s="3">
        <f t="shared" si="26"/>
        <v>8697.3985196376852</v>
      </c>
      <c r="D199" s="3">
        <f t="shared" si="29"/>
        <v>1617716.1246526125</v>
      </c>
      <c r="E199" s="3">
        <f t="shared" si="27"/>
        <v>3619.830453631716</v>
      </c>
      <c r="F199" s="3">
        <f t="shared" si="30"/>
        <v>5077.5680660059697</v>
      </c>
      <c r="G199" s="3">
        <f t="shared" si="31"/>
        <v>363040.78315077873</v>
      </c>
      <c r="I199" s="3">
        <f t="shared" si="24"/>
        <v>1857012.3952692691</v>
      </c>
      <c r="J199" s="3">
        <f t="shared" si="28"/>
        <v>7403.3716754921024</v>
      </c>
      <c r="K199" s="3">
        <f t="shared" si="32"/>
        <v>1028414.8743230955</v>
      </c>
      <c r="M199" s="4">
        <f t="shared" si="33"/>
        <v>-1294.0268441455828</v>
      </c>
      <c r="N199" s="4">
        <f t="shared" si="34"/>
        <v>-589301.25032951357</v>
      </c>
      <c r="O199" s="4">
        <f t="shared" si="35"/>
        <v>904670.36178897368</v>
      </c>
    </row>
    <row r="200" spans="1:15" hidden="1" x14ac:dyDescent="0.25">
      <c r="A200" s="5"/>
      <c r="B200">
        <f t="shared" si="25"/>
        <v>187</v>
      </c>
      <c r="C200" s="3">
        <f t="shared" si="26"/>
        <v>8697.3985196376852</v>
      </c>
      <c r="D200" s="3">
        <f t="shared" si="29"/>
        <v>1626413.5231722503</v>
      </c>
      <c r="E200" s="3">
        <f t="shared" si="27"/>
        <v>3569.9010343159903</v>
      </c>
      <c r="F200" s="3">
        <f t="shared" si="30"/>
        <v>5127.4974853216954</v>
      </c>
      <c r="G200" s="3">
        <f t="shared" si="31"/>
        <v>357913.28566545702</v>
      </c>
      <c r="I200" s="3">
        <f t="shared" si="24"/>
        <v>1863202.4365868336</v>
      </c>
      <c r="J200" s="3">
        <f t="shared" si="28"/>
        <v>7428.0495810770763</v>
      </c>
      <c r="K200" s="3">
        <f t="shared" si="32"/>
        <v>1035842.9239041726</v>
      </c>
      <c r="M200" s="4">
        <f t="shared" si="33"/>
        <v>-1269.348938560609</v>
      </c>
      <c r="N200" s="4">
        <f t="shared" si="34"/>
        <v>-590570.59926807415</v>
      </c>
      <c r="O200" s="4">
        <f t="shared" si="35"/>
        <v>914718.55165329878</v>
      </c>
    </row>
    <row r="201" spans="1:15" hidden="1" x14ac:dyDescent="0.25">
      <c r="A201" s="5"/>
      <c r="B201">
        <f t="shared" si="25"/>
        <v>188</v>
      </c>
      <c r="C201" s="3">
        <f t="shared" si="26"/>
        <v>8697.3985196376852</v>
      </c>
      <c r="D201" s="3">
        <f t="shared" si="29"/>
        <v>1635110.921691888</v>
      </c>
      <c r="E201" s="3">
        <f t="shared" si="27"/>
        <v>3519.4806423769937</v>
      </c>
      <c r="F201" s="3">
        <f t="shared" si="30"/>
        <v>5177.917877260692</v>
      </c>
      <c r="G201" s="3">
        <f t="shared" si="31"/>
        <v>352735.36778819631</v>
      </c>
      <c r="I201" s="3">
        <f t="shared" si="24"/>
        <v>1869413.1113754567</v>
      </c>
      <c r="J201" s="3">
        <f t="shared" si="28"/>
        <v>7452.8097463473341</v>
      </c>
      <c r="K201" s="3">
        <f t="shared" si="32"/>
        <v>1043295.73365052</v>
      </c>
      <c r="M201" s="4">
        <f t="shared" si="33"/>
        <v>-1244.5887732903511</v>
      </c>
      <c r="N201" s="4">
        <f t="shared" si="34"/>
        <v>-591815.18804136454</v>
      </c>
      <c r="O201" s="4">
        <f t="shared" si="35"/>
        <v>924862.55554589257</v>
      </c>
    </row>
    <row r="202" spans="1:15" hidden="1" x14ac:dyDescent="0.25">
      <c r="A202" s="5"/>
      <c r="B202">
        <f t="shared" si="25"/>
        <v>189</v>
      </c>
      <c r="C202" s="3">
        <f t="shared" si="26"/>
        <v>8697.3985196376852</v>
      </c>
      <c r="D202" s="3">
        <f t="shared" si="29"/>
        <v>1643808.3202115258</v>
      </c>
      <c r="E202" s="3">
        <f t="shared" si="27"/>
        <v>3468.5644499172636</v>
      </c>
      <c r="F202" s="3">
        <f t="shared" si="30"/>
        <v>5228.8340697204221</v>
      </c>
      <c r="G202" s="3">
        <f t="shared" si="31"/>
        <v>347506.5337184759</v>
      </c>
      <c r="I202" s="3">
        <f t="shared" si="24"/>
        <v>1875644.4884133744</v>
      </c>
      <c r="J202" s="3">
        <f t="shared" si="28"/>
        <v>7477.6524455018271</v>
      </c>
      <c r="K202" s="3">
        <f t="shared" si="32"/>
        <v>1050773.3860960219</v>
      </c>
      <c r="M202" s="4">
        <f t="shared" si="33"/>
        <v>-1219.7460741358582</v>
      </c>
      <c r="N202" s="4">
        <f t="shared" si="34"/>
        <v>-593034.93411550042</v>
      </c>
      <c r="O202" s="4">
        <f t="shared" si="35"/>
        <v>935103.02057939465</v>
      </c>
    </row>
    <row r="203" spans="1:15" hidden="1" x14ac:dyDescent="0.25">
      <c r="A203" s="5"/>
      <c r="B203">
        <f t="shared" si="25"/>
        <v>190</v>
      </c>
      <c r="C203" s="3">
        <f t="shared" si="26"/>
        <v>8697.3985196376852</v>
      </c>
      <c r="D203" s="3">
        <f t="shared" si="29"/>
        <v>1652505.7187311635</v>
      </c>
      <c r="E203" s="3">
        <f t="shared" si="27"/>
        <v>3417.1475815650124</v>
      </c>
      <c r="F203" s="3">
        <f t="shared" si="30"/>
        <v>5280.2509380726733</v>
      </c>
      <c r="G203" s="3">
        <f t="shared" si="31"/>
        <v>342226.28278040321</v>
      </c>
      <c r="I203" s="3">
        <f t="shared" si="24"/>
        <v>1881896.6367080861</v>
      </c>
      <c r="J203" s="3">
        <f t="shared" si="28"/>
        <v>7502.5779536534974</v>
      </c>
      <c r="K203" s="3">
        <f t="shared" si="32"/>
        <v>1058275.9640496753</v>
      </c>
      <c r="M203" s="4">
        <f t="shared" si="33"/>
        <v>-1194.8205659841879</v>
      </c>
      <c r="N203" s="4">
        <f t="shared" si="34"/>
        <v>-594229.75468148466</v>
      </c>
      <c r="O203" s="4">
        <f t="shared" si="35"/>
        <v>945440.59924619459</v>
      </c>
    </row>
    <row r="204" spans="1:15" hidden="1" x14ac:dyDescent="0.25">
      <c r="A204" s="5"/>
      <c r="B204">
        <f t="shared" si="25"/>
        <v>191</v>
      </c>
      <c r="C204" s="3">
        <f t="shared" si="26"/>
        <v>8697.3985196376852</v>
      </c>
      <c r="D204" s="3">
        <f t="shared" si="29"/>
        <v>1661203.1172508013</v>
      </c>
      <c r="E204" s="3">
        <f t="shared" si="27"/>
        <v>3365.2251140072981</v>
      </c>
      <c r="F204" s="3">
        <f t="shared" si="30"/>
        <v>5332.1734056303867</v>
      </c>
      <c r="G204" s="3">
        <f t="shared" si="31"/>
        <v>336894.10937477282</v>
      </c>
      <c r="I204" s="3">
        <f t="shared" si="24"/>
        <v>1888169.6254971137</v>
      </c>
      <c r="J204" s="3">
        <f t="shared" si="28"/>
        <v>7527.5865468323445</v>
      </c>
      <c r="K204" s="3">
        <f t="shared" si="32"/>
        <v>1065803.5505965075</v>
      </c>
      <c r="M204" s="4">
        <f t="shared" si="33"/>
        <v>-1169.8119728053407</v>
      </c>
      <c r="N204" s="4">
        <f t="shared" si="34"/>
        <v>-595399.56665428996</v>
      </c>
      <c r="O204" s="4">
        <f t="shared" si="35"/>
        <v>955875.94946804713</v>
      </c>
    </row>
    <row r="205" spans="1:15" x14ac:dyDescent="0.25">
      <c r="A205" s="5">
        <v>16</v>
      </c>
      <c r="B205">
        <f t="shared" si="25"/>
        <v>192</v>
      </c>
      <c r="C205" s="3">
        <f t="shared" si="26"/>
        <v>8697.3985196376852</v>
      </c>
      <c r="D205" s="3">
        <f t="shared" si="29"/>
        <v>1669900.5157704391</v>
      </c>
      <c r="E205" s="3">
        <f t="shared" si="27"/>
        <v>3312.7920755185992</v>
      </c>
      <c r="F205" s="3">
        <f t="shared" si="30"/>
        <v>5384.6064441190865</v>
      </c>
      <c r="G205" s="3">
        <f t="shared" si="31"/>
        <v>331509.50293065375</v>
      </c>
      <c r="I205" s="3">
        <f t="shared" ref="I205:I253" si="36">$C$3*(1+$H$3/12)^B205</f>
        <v>1894463.5242487707</v>
      </c>
      <c r="J205" s="3">
        <f t="shared" si="28"/>
        <v>7552.6785019884546</v>
      </c>
      <c r="K205" s="3">
        <f t="shared" si="32"/>
        <v>1073356.229098496</v>
      </c>
      <c r="M205" s="4">
        <f t="shared" si="33"/>
        <v>-1144.7200176492306</v>
      </c>
      <c r="N205" s="4">
        <f t="shared" si="34"/>
        <v>-596544.28667193919</v>
      </c>
      <c r="O205" s="4">
        <f t="shared" si="35"/>
        <v>966409.73464617413</v>
      </c>
    </row>
    <row r="206" spans="1:15" hidden="1" x14ac:dyDescent="0.25">
      <c r="A206" s="5"/>
      <c r="B206">
        <f t="shared" ref="B206:B253" si="37">IF(B205&lt;&gt;$C$7*12,B205+1,"")</f>
        <v>193</v>
      </c>
      <c r="C206" s="3">
        <f t="shared" ref="C206:C253" si="38">$C$8</f>
        <v>8697.3985196376852</v>
      </c>
      <c r="D206" s="3">
        <f t="shared" si="29"/>
        <v>1678597.9142900768</v>
      </c>
      <c r="E206" s="3">
        <f t="shared" ref="E206:E253" si="39">G205*$C$6/12</f>
        <v>3259.8434454847616</v>
      </c>
      <c r="F206" s="3">
        <f t="shared" si="30"/>
        <v>5437.5550741529241</v>
      </c>
      <c r="G206" s="3">
        <f t="shared" si="31"/>
        <v>326071.9478565008</v>
      </c>
      <c r="I206" s="3">
        <f t="shared" si="36"/>
        <v>1900778.4026629333</v>
      </c>
      <c r="J206" s="3">
        <f t="shared" ref="J206:J253" si="40">$H$4*I205</f>
        <v>7577.8540969950827</v>
      </c>
      <c r="K206" s="3">
        <f t="shared" si="32"/>
        <v>1080934.083195491</v>
      </c>
      <c r="M206" s="4">
        <f t="shared" si="33"/>
        <v>-1119.5444226426025</v>
      </c>
      <c r="N206" s="4">
        <f t="shared" si="34"/>
        <v>-597663.83109458175</v>
      </c>
      <c r="O206" s="4">
        <f t="shared" si="35"/>
        <v>977042.623711847</v>
      </c>
    </row>
    <row r="207" spans="1:15" hidden="1" x14ac:dyDescent="0.25">
      <c r="A207" s="5"/>
      <c r="B207">
        <f t="shared" si="37"/>
        <v>194</v>
      </c>
      <c r="C207" s="3">
        <f t="shared" si="38"/>
        <v>8697.3985196376852</v>
      </c>
      <c r="D207" s="3">
        <f t="shared" ref="D207:D253" si="41">C207+D206</f>
        <v>1687295.3128097146</v>
      </c>
      <c r="E207" s="3">
        <f t="shared" si="39"/>
        <v>3206.3741539222578</v>
      </c>
      <c r="F207" s="3">
        <f t="shared" ref="F207:F270" si="42">C207-E207</f>
        <v>5491.0243657154278</v>
      </c>
      <c r="G207" s="3">
        <f t="shared" ref="G207:G253" si="43">G206-F207</f>
        <v>320580.92349078535</v>
      </c>
      <c r="I207" s="3">
        <f t="shared" si="36"/>
        <v>1907114.3306718101</v>
      </c>
      <c r="J207" s="3">
        <f t="shared" si="40"/>
        <v>7603.1136106517333</v>
      </c>
      <c r="K207" s="3">
        <f t="shared" ref="K207:K253" si="44">K206+J207</f>
        <v>1088537.1968061428</v>
      </c>
      <c r="M207" s="4">
        <f t="shared" ref="M207:M253" si="45">J207-C207</f>
        <v>-1094.2849089859519</v>
      </c>
      <c r="N207" s="4">
        <f t="shared" ref="N207:N253" si="46">N206+M207</f>
        <v>-598758.1160035677</v>
      </c>
      <c r="O207" s="4">
        <f t="shared" ref="M207:O254" si="47">I207-G207+K207-D207</f>
        <v>987775.29117745301</v>
      </c>
    </row>
    <row r="208" spans="1:15" hidden="1" x14ac:dyDescent="0.25">
      <c r="A208" s="5"/>
      <c r="B208">
        <f t="shared" si="37"/>
        <v>195</v>
      </c>
      <c r="C208" s="3">
        <f t="shared" si="38"/>
        <v>8697.3985196376852</v>
      </c>
      <c r="D208" s="3">
        <f t="shared" si="41"/>
        <v>1695992.7113293523</v>
      </c>
      <c r="E208" s="3">
        <f t="shared" si="39"/>
        <v>3152.3790809927227</v>
      </c>
      <c r="F208" s="3">
        <f t="shared" si="42"/>
        <v>5545.0194386449621</v>
      </c>
      <c r="G208" s="3">
        <f t="shared" si="43"/>
        <v>315035.90405214037</v>
      </c>
      <c r="I208" s="3">
        <f t="shared" si="36"/>
        <v>1913471.3784407168</v>
      </c>
      <c r="J208" s="3">
        <f t="shared" si="40"/>
        <v>7628.4573226872408</v>
      </c>
      <c r="K208" s="3">
        <f t="shared" si="44"/>
        <v>1096165.6541288299</v>
      </c>
      <c r="M208" s="4">
        <f t="shared" si="45"/>
        <v>-1068.9411969504445</v>
      </c>
      <c r="N208" s="4">
        <f t="shared" si="46"/>
        <v>-599827.0572005182</v>
      </c>
      <c r="O208" s="4">
        <f t="shared" si="47"/>
        <v>998608.41718805372</v>
      </c>
    </row>
    <row r="209" spans="1:15" hidden="1" x14ac:dyDescent="0.25">
      <c r="A209" s="5"/>
      <c r="B209">
        <f t="shared" si="37"/>
        <v>196</v>
      </c>
      <c r="C209" s="3">
        <f t="shared" si="38"/>
        <v>8697.3985196376852</v>
      </c>
      <c r="D209" s="3">
        <f t="shared" si="41"/>
        <v>1704690.1098489901</v>
      </c>
      <c r="E209" s="3">
        <f t="shared" si="39"/>
        <v>3097.8530565127135</v>
      </c>
      <c r="F209" s="3">
        <f t="shared" si="42"/>
        <v>5599.5454631249722</v>
      </c>
      <c r="G209" s="3">
        <f t="shared" si="43"/>
        <v>309436.35858901538</v>
      </c>
      <c r="I209" s="3">
        <f t="shared" si="36"/>
        <v>1919849.6163688521</v>
      </c>
      <c r="J209" s="3">
        <f t="shared" si="40"/>
        <v>7653.885513762867</v>
      </c>
      <c r="K209" s="3">
        <f t="shared" si="44"/>
        <v>1103819.5396425929</v>
      </c>
      <c r="M209" s="4">
        <f t="shared" si="45"/>
        <v>-1043.5130058748182</v>
      </c>
      <c r="N209" s="4">
        <f t="shared" si="46"/>
        <v>-600870.57020639302</v>
      </c>
      <c r="O209" s="4">
        <f t="shared" si="47"/>
        <v>1009542.6875734394</v>
      </c>
    </row>
    <row r="210" spans="1:15" hidden="1" x14ac:dyDescent="0.25">
      <c r="A210" s="5"/>
      <c r="B210">
        <f t="shared" si="37"/>
        <v>197</v>
      </c>
      <c r="C210" s="3">
        <f t="shared" si="38"/>
        <v>8697.3985196376852</v>
      </c>
      <c r="D210" s="3">
        <f t="shared" si="41"/>
        <v>1713387.5083686279</v>
      </c>
      <c r="E210" s="3">
        <f t="shared" si="39"/>
        <v>3042.7908594586511</v>
      </c>
      <c r="F210" s="3">
        <f t="shared" si="42"/>
        <v>5654.6076601790337</v>
      </c>
      <c r="G210" s="3">
        <f t="shared" si="43"/>
        <v>303781.75092883635</v>
      </c>
      <c r="I210" s="3">
        <f t="shared" si="36"/>
        <v>1926249.1150900815</v>
      </c>
      <c r="J210" s="3">
        <f t="shared" si="40"/>
        <v>7679.3984654754086</v>
      </c>
      <c r="K210" s="3">
        <f t="shared" si="44"/>
        <v>1111498.9381080682</v>
      </c>
      <c r="M210" s="4">
        <f t="shared" si="45"/>
        <v>-1018.0000541622767</v>
      </c>
      <c r="N210" s="4">
        <f t="shared" si="46"/>
        <v>-601888.57026055525</v>
      </c>
      <c r="O210" s="4">
        <f t="shared" si="47"/>
        <v>1020578.7939006856</v>
      </c>
    </row>
    <row r="211" spans="1:15" hidden="1" x14ac:dyDescent="0.25">
      <c r="A211" s="5"/>
      <c r="B211">
        <f t="shared" si="37"/>
        <v>198</v>
      </c>
      <c r="C211" s="3">
        <f t="shared" si="38"/>
        <v>8697.3985196376852</v>
      </c>
      <c r="D211" s="3">
        <f t="shared" si="41"/>
        <v>1722084.9068882656</v>
      </c>
      <c r="E211" s="3">
        <f t="shared" si="39"/>
        <v>2987.1872174668911</v>
      </c>
      <c r="F211" s="3">
        <f t="shared" si="42"/>
        <v>5710.2113021707937</v>
      </c>
      <c r="G211" s="3">
        <f t="shared" si="43"/>
        <v>298071.53962666553</v>
      </c>
      <c r="I211" s="3">
        <f t="shared" si="36"/>
        <v>1932669.9454737157</v>
      </c>
      <c r="J211" s="3">
        <f t="shared" si="40"/>
        <v>7704.9964603603257</v>
      </c>
      <c r="K211" s="3">
        <f t="shared" si="44"/>
        <v>1119203.9345684284</v>
      </c>
      <c r="M211" s="4">
        <f t="shared" si="45"/>
        <v>-992.40205927735951</v>
      </c>
      <c r="N211" s="4">
        <f t="shared" si="46"/>
        <v>-602880.97231983265</v>
      </c>
      <c r="O211" s="4">
        <f t="shared" si="47"/>
        <v>1031717.4335272131</v>
      </c>
    </row>
    <row r="212" spans="1:15" hidden="1" x14ac:dyDescent="0.25">
      <c r="A212" s="5"/>
      <c r="B212">
        <f t="shared" si="37"/>
        <v>199</v>
      </c>
      <c r="C212" s="3">
        <f t="shared" si="38"/>
        <v>8697.3985196376852</v>
      </c>
      <c r="D212" s="3">
        <f t="shared" si="41"/>
        <v>1730782.3054079034</v>
      </c>
      <c r="E212" s="3">
        <f t="shared" si="39"/>
        <v>2931.0368063288774</v>
      </c>
      <c r="F212" s="3">
        <f t="shared" si="42"/>
        <v>5766.3617133088082</v>
      </c>
      <c r="G212" s="3">
        <f t="shared" si="43"/>
        <v>292305.17791335675</v>
      </c>
      <c r="I212" s="3">
        <f t="shared" si="36"/>
        <v>1939112.1786252952</v>
      </c>
      <c r="J212" s="3">
        <f t="shared" si="40"/>
        <v>7730.6797818948626</v>
      </c>
      <c r="K212" s="3">
        <f t="shared" si="44"/>
        <v>1126934.6143503233</v>
      </c>
      <c r="M212" s="4">
        <f t="shared" si="45"/>
        <v>-966.71873774282267</v>
      </c>
      <c r="N212" s="4">
        <f t="shared" si="46"/>
        <v>-603847.69105757552</v>
      </c>
      <c r="O212" s="4">
        <f t="shared" si="47"/>
        <v>1042959.3096543585</v>
      </c>
    </row>
    <row r="213" spans="1:15" hidden="1" x14ac:dyDescent="0.25">
      <c r="A213" s="5"/>
      <c r="B213">
        <f t="shared" si="37"/>
        <v>200</v>
      </c>
      <c r="C213" s="3">
        <f t="shared" si="38"/>
        <v>8697.3985196376852</v>
      </c>
      <c r="D213" s="3">
        <f t="shared" si="41"/>
        <v>1739479.7039275412</v>
      </c>
      <c r="E213" s="3">
        <f t="shared" si="39"/>
        <v>2874.334249481341</v>
      </c>
      <c r="F213" s="3">
        <f t="shared" si="42"/>
        <v>5823.0642701563447</v>
      </c>
      <c r="G213" s="3">
        <f t="shared" si="43"/>
        <v>286482.11364320043</v>
      </c>
      <c r="I213" s="3">
        <f t="shared" si="36"/>
        <v>1945575.8858873793</v>
      </c>
      <c r="J213" s="3">
        <f t="shared" si="40"/>
        <v>7756.4487145011808</v>
      </c>
      <c r="K213" s="3">
        <f t="shared" si="44"/>
        <v>1134691.0630648246</v>
      </c>
      <c r="M213" s="4">
        <f t="shared" si="45"/>
        <v>-940.94980513650444</v>
      </c>
      <c r="N213" s="4">
        <f t="shared" si="46"/>
        <v>-604788.64086271205</v>
      </c>
      <c r="O213" s="4">
        <f t="shared" si="47"/>
        <v>1054305.1313814623</v>
      </c>
    </row>
    <row r="214" spans="1:15" hidden="1" x14ac:dyDescent="0.25">
      <c r="A214" s="5"/>
      <c r="B214">
        <f t="shared" si="37"/>
        <v>201</v>
      </c>
      <c r="C214" s="3">
        <f t="shared" si="38"/>
        <v>8697.3985196376852</v>
      </c>
      <c r="D214" s="3">
        <f t="shared" si="41"/>
        <v>1748177.1024471789</v>
      </c>
      <c r="E214" s="3">
        <f t="shared" si="39"/>
        <v>2817.0741174914706</v>
      </c>
      <c r="F214" s="3">
        <f t="shared" si="42"/>
        <v>5880.3244021462142</v>
      </c>
      <c r="G214" s="3">
        <f t="shared" si="43"/>
        <v>280601.78924105421</v>
      </c>
      <c r="I214" s="3">
        <f t="shared" si="36"/>
        <v>1952061.1388403371</v>
      </c>
      <c r="J214" s="3">
        <f t="shared" si="40"/>
        <v>7782.3035435495176</v>
      </c>
      <c r="K214" s="3">
        <f t="shared" si="44"/>
        <v>1142473.3666083741</v>
      </c>
      <c r="M214" s="4">
        <f t="shared" si="45"/>
        <v>-915.09497608816764</v>
      </c>
      <c r="N214" s="4">
        <f t="shared" si="46"/>
        <v>-605703.7358388002</v>
      </c>
      <c r="O214" s="4">
        <f t="shared" si="47"/>
        <v>1065755.6137604781</v>
      </c>
    </row>
    <row r="215" spans="1:15" hidden="1" x14ac:dyDescent="0.25">
      <c r="A215" s="5"/>
      <c r="B215">
        <f t="shared" si="37"/>
        <v>202</v>
      </c>
      <c r="C215" s="3">
        <f t="shared" si="38"/>
        <v>8697.3985196376852</v>
      </c>
      <c r="D215" s="3">
        <f t="shared" si="41"/>
        <v>1756874.5009668167</v>
      </c>
      <c r="E215" s="3">
        <f t="shared" si="39"/>
        <v>2759.2509275370326</v>
      </c>
      <c r="F215" s="3">
        <f t="shared" si="42"/>
        <v>5938.1475921006531</v>
      </c>
      <c r="G215" s="3">
        <f t="shared" si="43"/>
        <v>274663.64164895355</v>
      </c>
      <c r="I215" s="3">
        <f t="shared" si="36"/>
        <v>1958568.0093031388</v>
      </c>
      <c r="J215" s="3">
        <f t="shared" si="40"/>
        <v>7808.2445553613479</v>
      </c>
      <c r="K215" s="3">
        <f t="shared" si="44"/>
        <v>1150281.6111637354</v>
      </c>
      <c r="M215" s="4">
        <f t="shared" si="45"/>
        <v>-889.15396427633732</v>
      </c>
      <c r="N215" s="4">
        <f t="shared" si="46"/>
        <v>-606592.88980307651</v>
      </c>
      <c r="O215" s="4">
        <f t="shared" si="47"/>
        <v>1077311.477851104</v>
      </c>
    </row>
    <row r="216" spans="1:15" hidden="1" x14ac:dyDescent="0.25">
      <c r="A216" s="5"/>
      <c r="B216">
        <f t="shared" si="37"/>
        <v>203</v>
      </c>
      <c r="C216" s="3">
        <f t="shared" si="38"/>
        <v>8697.3985196376852</v>
      </c>
      <c r="D216" s="3">
        <f t="shared" si="41"/>
        <v>1765571.8994864544</v>
      </c>
      <c r="E216" s="3">
        <f t="shared" si="39"/>
        <v>2700.8591428813766</v>
      </c>
      <c r="F216" s="3">
        <f t="shared" si="42"/>
        <v>5996.5393767563091</v>
      </c>
      <c r="G216" s="3">
        <f t="shared" si="43"/>
        <v>268667.10227219725</v>
      </c>
      <c r="I216" s="3">
        <f t="shared" si="36"/>
        <v>1965096.5693341496</v>
      </c>
      <c r="J216" s="3">
        <f t="shared" si="40"/>
        <v>7834.272037212555</v>
      </c>
      <c r="K216" s="3">
        <f t="shared" si="44"/>
        <v>1158115.8832009479</v>
      </c>
      <c r="M216" s="4">
        <f t="shared" si="45"/>
        <v>-863.12648242513023</v>
      </c>
      <c r="N216" s="4">
        <f t="shared" si="46"/>
        <v>-607456.01628550165</v>
      </c>
      <c r="O216" s="4">
        <f t="shared" si="47"/>
        <v>1088973.4507764454</v>
      </c>
    </row>
    <row r="217" spans="1:15" x14ac:dyDescent="0.25">
      <c r="A217" s="5">
        <v>17</v>
      </c>
      <c r="B217">
        <f t="shared" si="37"/>
        <v>204</v>
      </c>
      <c r="C217" s="3">
        <f t="shared" si="38"/>
        <v>8697.3985196376852</v>
      </c>
      <c r="D217" s="3">
        <f t="shared" si="41"/>
        <v>1774269.2980060922</v>
      </c>
      <c r="E217" s="3">
        <f t="shared" si="39"/>
        <v>2641.8931723432729</v>
      </c>
      <c r="F217" s="3">
        <f t="shared" si="42"/>
        <v>6055.5053472944128</v>
      </c>
      <c r="G217" s="3">
        <f t="shared" si="43"/>
        <v>262611.59692490287</v>
      </c>
      <c r="I217" s="3">
        <f t="shared" si="36"/>
        <v>1971646.8912319301</v>
      </c>
      <c r="J217" s="3">
        <f t="shared" si="40"/>
        <v>7860.3862773365981</v>
      </c>
      <c r="K217" s="3">
        <f t="shared" si="44"/>
        <v>1165976.2694782845</v>
      </c>
      <c r="M217" s="4">
        <f t="shared" si="45"/>
        <v>-837.0122423010871</v>
      </c>
      <c r="N217" s="4">
        <f t="shared" si="46"/>
        <v>-608293.02852780279</v>
      </c>
      <c r="O217" s="4">
        <f t="shared" si="47"/>
        <v>1100742.2657792196</v>
      </c>
    </row>
    <row r="218" spans="1:15" hidden="1" x14ac:dyDescent="0.25">
      <c r="A218" s="5"/>
      <c r="B218">
        <f t="shared" si="37"/>
        <v>205</v>
      </c>
      <c r="C218" s="3">
        <f t="shared" si="38"/>
        <v>8697.3985196376852</v>
      </c>
      <c r="D218" s="3">
        <f t="shared" si="41"/>
        <v>1782966.69652573</v>
      </c>
      <c r="E218" s="3">
        <f t="shared" si="39"/>
        <v>2582.347369761545</v>
      </c>
      <c r="F218" s="3">
        <f t="shared" si="42"/>
        <v>6115.0511498761407</v>
      </c>
      <c r="G218" s="3">
        <f t="shared" si="43"/>
        <v>256496.54577502672</v>
      </c>
      <c r="I218" s="3">
        <f t="shared" si="36"/>
        <v>1978219.0475360365</v>
      </c>
      <c r="J218" s="3">
        <f t="shared" si="40"/>
        <v>7886.5875649277205</v>
      </c>
      <c r="K218" s="3">
        <f t="shared" si="44"/>
        <v>1173862.8570432123</v>
      </c>
      <c r="M218" s="4">
        <f t="shared" si="45"/>
        <v>-810.81095470996479</v>
      </c>
      <c r="N218" s="4">
        <f t="shared" si="46"/>
        <v>-609103.83948251279</v>
      </c>
      <c r="O218" s="4">
        <f t="shared" si="47"/>
        <v>1112618.6622784922</v>
      </c>
    </row>
    <row r="219" spans="1:15" hidden="1" x14ac:dyDescent="0.25">
      <c r="A219" s="5"/>
      <c r="B219">
        <f t="shared" si="37"/>
        <v>206</v>
      </c>
      <c r="C219" s="3">
        <f t="shared" si="38"/>
        <v>8697.3985196376852</v>
      </c>
      <c r="D219" s="3">
        <f t="shared" si="41"/>
        <v>1791664.0950453677</v>
      </c>
      <c r="E219" s="3">
        <f t="shared" si="39"/>
        <v>2522.2160334544292</v>
      </c>
      <c r="F219" s="3">
        <f t="shared" si="42"/>
        <v>6175.1824861832556</v>
      </c>
      <c r="G219" s="3">
        <f t="shared" si="43"/>
        <v>250321.36328884348</v>
      </c>
      <c r="I219" s="3">
        <f t="shared" si="36"/>
        <v>1984813.1110278233</v>
      </c>
      <c r="J219" s="3">
        <f t="shared" si="40"/>
        <v>7912.8761901441458</v>
      </c>
      <c r="K219" s="3">
        <f t="shared" si="44"/>
        <v>1181775.7332333564</v>
      </c>
      <c r="M219" s="4">
        <f t="shared" si="45"/>
        <v>-784.52232949353947</v>
      </c>
      <c r="N219" s="4">
        <f t="shared" si="46"/>
        <v>-609888.36181200633</v>
      </c>
      <c r="O219" s="4">
        <f t="shared" si="47"/>
        <v>1124603.3859269684</v>
      </c>
    </row>
    <row r="220" spans="1:15" hidden="1" x14ac:dyDescent="0.25">
      <c r="A220" s="5"/>
      <c r="B220">
        <f t="shared" si="37"/>
        <v>207</v>
      </c>
      <c r="C220" s="3">
        <f t="shared" si="38"/>
        <v>8697.3985196376852</v>
      </c>
      <c r="D220" s="3">
        <f t="shared" si="41"/>
        <v>1800361.4935650055</v>
      </c>
      <c r="E220" s="3">
        <f t="shared" si="39"/>
        <v>2461.4934056736274</v>
      </c>
      <c r="F220" s="3">
        <f t="shared" si="42"/>
        <v>6235.9051139640578</v>
      </c>
      <c r="G220" s="3">
        <f t="shared" si="43"/>
        <v>244085.45817487943</v>
      </c>
      <c r="I220" s="3">
        <f t="shared" si="36"/>
        <v>1991429.1547312501</v>
      </c>
      <c r="J220" s="3">
        <f t="shared" si="40"/>
        <v>7939.2524441112937</v>
      </c>
      <c r="K220" s="3">
        <f t="shared" si="44"/>
        <v>1189714.9856774677</v>
      </c>
      <c r="M220" s="4">
        <f t="shared" si="45"/>
        <v>-758.14607552639154</v>
      </c>
      <c r="N220" s="4">
        <f t="shared" si="46"/>
        <v>-610646.5078875327</v>
      </c>
      <c r="O220" s="4">
        <f t="shared" si="47"/>
        <v>1136697.1886688329</v>
      </c>
    </row>
    <row r="221" spans="1:15" hidden="1" x14ac:dyDescent="0.25">
      <c r="A221" s="5"/>
      <c r="B221">
        <f t="shared" si="37"/>
        <v>208</v>
      </c>
      <c r="C221" s="3">
        <f t="shared" si="38"/>
        <v>8697.3985196376852</v>
      </c>
      <c r="D221" s="3">
        <f t="shared" si="41"/>
        <v>1809058.8920846432</v>
      </c>
      <c r="E221" s="3">
        <f t="shared" si="39"/>
        <v>2400.1736720529811</v>
      </c>
      <c r="F221" s="3">
        <f t="shared" si="42"/>
        <v>6297.2248475847045</v>
      </c>
      <c r="G221" s="3">
        <f t="shared" si="43"/>
        <v>237788.23332729473</v>
      </c>
      <c r="I221" s="3">
        <f t="shared" si="36"/>
        <v>1998067.2519136877</v>
      </c>
      <c r="J221" s="3">
        <f t="shared" si="40"/>
        <v>7965.7166189250011</v>
      </c>
      <c r="K221" s="3">
        <f t="shared" si="44"/>
        <v>1197680.7022963928</v>
      </c>
      <c r="M221" s="4">
        <f t="shared" si="45"/>
        <v>-731.68190071268418</v>
      </c>
      <c r="N221" s="4">
        <f t="shared" si="46"/>
        <v>-611378.18978824536</v>
      </c>
      <c r="O221" s="4">
        <f t="shared" si="47"/>
        <v>1148900.8287981423</v>
      </c>
    </row>
    <row r="222" spans="1:15" hidden="1" x14ac:dyDescent="0.25">
      <c r="A222" s="5"/>
      <c r="B222">
        <f t="shared" si="37"/>
        <v>209</v>
      </c>
      <c r="C222" s="3">
        <f t="shared" si="38"/>
        <v>8697.3985196376852</v>
      </c>
      <c r="D222" s="3">
        <f t="shared" si="41"/>
        <v>1817756.290604281</v>
      </c>
      <c r="E222" s="3">
        <f t="shared" si="39"/>
        <v>2338.2509610517313</v>
      </c>
      <c r="F222" s="3">
        <f t="shared" si="42"/>
        <v>6359.1475585859534</v>
      </c>
      <c r="G222" s="3">
        <f t="shared" si="43"/>
        <v>231429.08576870878</v>
      </c>
      <c r="I222" s="3">
        <f t="shared" si="36"/>
        <v>2004727.4760867336</v>
      </c>
      <c r="J222" s="3">
        <f t="shared" si="40"/>
        <v>7992.2690076547506</v>
      </c>
      <c r="K222" s="3">
        <f t="shared" si="44"/>
        <v>1205672.9713040476</v>
      </c>
      <c r="M222" s="4">
        <f t="shared" si="45"/>
        <v>-705.12951198293467</v>
      </c>
      <c r="N222" s="4">
        <f t="shared" si="46"/>
        <v>-612083.31930022826</v>
      </c>
      <c r="O222" s="4">
        <f t="shared" si="47"/>
        <v>1161215.0710177917</v>
      </c>
    </row>
    <row r="223" spans="1:15" hidden="1" x14ac:dyDescent="0.25">
      <c r="A223" s="5"/>
      <c r="B223">
        <f t="shared" si="37"/>
        <v>210</v>
      </c>
      <c r="C223" s="3">
        <f t="shared" si="38"/>
        <v>8697.3985196376852</v>
      </c>
      <c r="D223" s="3">
        <f t="shared" si="41"/>
        <v>1826453.6891239188</v>
      </c>
      <c r="E223" s="3">
        <f t="shared" si="39"/>
        <v>2275.719343392303</v>
      </c>
      <c r="F223" s="3">
        <f t="shared" si="42"/>
        <v>6421.6791762453822</v>
      </c>
      <c r="G223" s="3">
        <f t="shared" si="43"/>
        <v>225007.40659246341</v>
      </c>
      <c r="I223" s="3">
        <f t="shared" si="36"/>
        <v>2011409.9010070227</v>
      </c>
      <c r="J223" s="3">
        <f t="shared" si="40"/>
        <v>8018.909904346935</v>
      </c>
      <c r="K223" s="3">
        <f t="shared" si="44"/>
        <v>1213691.8812083947</v>
      </c>
      <c r="M223" s="4">
        <f t="shared" si="45"/>
        <v>-678.4886152907502</v>
      </c>
      <c r="N223" s="4">
        <f t="shared" si="46"/>
        <v>-612761.80791551899</v>
      </c>
      <c r="O223" s="4">
        <f t="shared" si="47"/>
        <v>1173640.6864990355</v>
      </c>
    </row>
    <row r="224" spans="1:15" hidden="1" x14ac:dyDescent="0.25">
      <c r="A224" s="5"/>
      <c r="B224">
        <f t="shared" si="37"/>
        <v>211</v>
      </c>
      <c r="C224" s="3">
        <f t="shared" si="38"/>
        <v>8697.3985196376852</v>
      </c>
      <c r="D224" s="3">
        <f t="shared" si="41"/>
        <v>1835151.0876435565</v>
      </c>
      <c r="E224" s="3">
        <f t="shared" si="39"/>
        <v>2212.5728314925568</v>
      </c>
      <c r="F224" s="3">
        <f t="shared" si="42"/>
        <v>6484.8256881451289</v>
      </c>
      <c r="G224" s="3">
        <f t="shared" si="43"/>
        <v>218522.58090431828</v>
      </c>
      <c r="I224" s="3">
        <f t="shared" si="36"/>
        <v>2018114.6006770465</v>
      </c>
      <c r="J224" s="3">
        <f t="shared" si="40"/>
        <v>8045.6396040280906</v>
      </c>
      <c r="K224" s="3">
        <f t="shared" si="44"/>
        <v>1221737.5208124227</v>
      </c>
      <c r="M224" s="4">
        <f t="shared" si="45"/>
        <v>-651.75891560959462</v>
      </c>
      <c r="N224" s="4">
        <f t="shared" si="46"/>
        <v>-613413.56683112856</v>
      </c>
      <c r="O224" s="4">
        <f t="shared" si="47"/>
        <v>1186178.4529415944</v>
      </c>
    </row>
    <row r="225" spans="1:15" hidden="1" x14ac:dyDescent="0.25">
      <c r="A225" s="5"/>
      <c r="B225">
        <f t="shared" si="37"/>
        <v>212</v>
      </c>
      <c r="C225" s="3">
        <f t="shared" si="38"/>
        <v>8697.3985196376852</v>
      </c>
      <c r="D225" s="3">
        <f t="shared" si="41"/>
        <v>1843848.4861631943</v>
      </c>
      <c r="E225" s="3">
        <f t="shared" si="39"/>
        <v>2148.8053788924631</v>
      </c>
      <c r="F225" s="3">
        <f t="shared" si="42"/>
        <v>6548.5931407452226</v>
      </c>
      <c r="G225" s="3">
        <f t="shared" si="43"/>
        <v>211973.98776357307</v>
      </c>
      <c r="I225" s="3">
        <f t="shared" si="36"/>
        <v>2024841.6493459702</v>
      </c>
      <c r="J225" s="3">
        <f t="shared" si="40"/>
        <v>8072.4584027081864</v>
      </c>
      <c r="K225" s="3">
        <f t="shared" si="44"/>
        <v>1229809.9792151309</v>
      </c>
      <c r="M225" s="4">
        <f t="shared" si="45"/>
        <v>-624.9401169294988</v>
      </c>
      <c r="N225" s="4">
        <f t="shared" si="46"/>
        <v>-614038.50694805803</v>
      </c>
      <c r="O225" s="4">
        <f t="shared" si="47"/>
        <v>1198829.1546343341</v>
      </c>
    </row>
    <row r="226" spans="1:15" hidden="1" x14ac:dyDescent="0.25">
      <c r="A226" s="5"/>
      <c r="B226">
        <f t="shared" si="37"/>
        <v>213</v>
      </c>
      <c r="C226" s="3">
        <f t="shared" si="38"/>
        <v>8697.3985196376852</v>
      </c>
      <c r="D226" s="3">
        <f t="shared" si="41"/>
        <v>1852545.8846828321</v>
      </c>
      <c r="E226" s="3">
        <f t="shared" si="39"/>
        <v>2084.4108796751348</v>
      </c>
      <c r="F226" s="3">
        <f t="shared" si="42"/>
        <v>6612.98763996255</v>
      </c>
      <c r="G226" s="3">
        <f t="shared" si="43"/>
        <v>205361.00012361052</v>
      </c>
      <c r="I226" s="3">
        <f t="shared" si="36"/>
        <v>2031591.1215104565</v>
      </c>
      <c r="J226" s="3">
        <f t="shared" si="40"/>
        <v>8099.3665973838815</v>
      </c>
      <c r="K226" s="3">
        <f t="shared" si="44"/>
        <v>1237909.3458125149</v>
      </c>
      <c r="M226" s="4">
        <f t="shared" si="45"/>
        <v>-598.03192225380371</v>
      </c>
      <c r="N226" s="4">
        <f t="shared" si="46"/>
        <v>-614636.53887031181</v>
      </c>
      <c r="O226" s="4">
        <f t="shared" si="47"/>
        <v>1211593.5825165289</v>
      </c>
    </row>
    <row r="227" spans="1:15" hidden="1" x14ac:dyDescent="0.25">
      <c r="A227" s="5"/>
      <c r="B227">
        <f t="shared" si="37"/>
        <v>214</v>
      </c>
      <c r="C227" s="3">
        <f t="shared" si="38"/>
        <v>8697.3985196376852</v>
      </c>
      <c r="D227" s="3">
        <f t="shared" si="41"/>
        <v>1861243.2832024698</v>
      </c>
      <c r="E227" s="3">
        <f t="shared" si="39"/>
        <v>2019.38316788217</v>
      </c>
      <c r="F227" s="3">
        <f t="shared" si="42"/>
        <v>6678.0153517555154</v>
      </c>
      <c r="G227" s="3">
        <f t="shared" si="43"/>
        <v>198682.984771855</v>
      </c>
      <c r="I227" s="3">
        <f t="shared" si="36"/>
        <v>2038363.0919154915</v>
      </c>
      <c r="J227" s="3">
        <f t="shared" si="40"/>
        <v>8126.3644860418262</v>
      </c>
      <c r="K227" s="3">
        <f t="shared" si="44"/>
        <v>1246035.7102985566</v>
      </c>
      <c r="M227" s="4">
        <f t="shared" si="45"/>
        <v>-571.034033595859</v>
      </c>
      <c r="N227" s="4">
        <f t="shared" si="46"/>
        <v>-615207.57290390763</v>
      </c>
      <c r="O227" s="4">
        <f t="shared" si="47"/>
        <v>1224472.5342397233</v>
      </c>
    </row>
    <row r="228" spans="1:15" hidden="1" x14ac:dyDescent="0.25">
      <c r="A228" s="5"/>
      <c r="B228">
        <f t="shared" si="37"/>
        <v>215</v>
      </c>
      <c r="C228" s="3">
        <f t="shared" si="38"/>
        <v>8697.3985196376852</v>
      </c>
      <c r="D228" s="3">
        <f t="shared" si="41"/>
        <v>1869940.6817221076</v>
      </c>
      <c r="E228" s="3">
        <f t="shared" si="39"/>
        <v>1953.7160169232409</v>
      </c>
      <c r="F228" s="3">
        <f t="shared" si="42"/>
        <v>6743.6825027144441</v>
      </c>
      <c r="G228" s="3">
        <f t="shared" si="43"/>
        <v>191939.30226914055</v>
      </c>
      <c r="I228" s="3">
        <f t="shared" si="36"/>
        <v>2045157.6355552103</v>
      </c>
      <c r="J228" s="3">
        <f t="shared" si="40"/>
        <v>8153.4523676619665</v>
      </c>
      <c r="K228" s="3">
        <f t="shared" si="44"/>
        <v>1254189.1626662186</v>
      </c>
      <c r="M228" s="4">
        <f t="shared" si="45"/>
        <v>-543.94615197571875</v>
      </c>
      <c r="N228" s="4">
        <f t="shared" si="46"/>
        <v>-615751.5190558834</v>
      </c>
      <c r="O228" s="4">
        <f t="shared" si="47"/>
        <v>1237466.814230181</v>
      </c>
    </row>
    <row r="229" spans="1:15" x14ac:dyDescent="0.25">
      <c r="A229" s="5">
        <v>18</v>
      </c>
      <c r="B229">
        <f t="shared" si="37"/>
        <v>216</v>
      </c>
      <c r="C229" s="3">
        <f t="shared" si="38"/>
        <v>8697.3985196376852</v>
      </c>
      <c r="D229" s="3">
        <f t="shared" si="41"/>
        <v>1878638.0802417453</v>
      </c>
      <c r="E229" s="3">
        <f t="shared" si="39"/>
        <v>1887.403138979882</v>
      </c>
      <c r="F229" s="3">
        <f t="shared" si="42"/>
        <v>6809.9953806578033</v>
      </c>
      <c r="G229" s="3">
        <f t="shared" si="43"/>
        <v>185129.30688848274</v>
      </c>
      <c r="I229" s="3">
        <f t="shared" si="36"/>
        <v>2051974.8276737276</v>
      </c>
      <c r="J229" s="3">
        <f t="shared" si="40"/>
        <v>8180.6305422208416</v>
      </c>
      <c r="K229" s="3">
        <f t="shared" si="44"/>
        <v>1262369.7932084394</v>
      </c>
      <c r="M229" s="4">
        <f t="shared" si="45"/>
        <v>-516.76797741684368</v>
      </c>
      <c r="N229" s="4">
        <f t="shared" si="46"/>
        <v>-616268.28703330026</v>
      </c>
      <c r="O229" s="4">
        <f t="shared" si="47"/>
        <v>1250577.2337519387</v>
      </c>
    </row>
    <row r="230" spans="1:15" hidden="1" x14ac:dyDescent="0.25">
      <c r="A230" s="5"/>
      <c r="B230">
        <f t="shared" si="37"/>
        <v>217</v>
      </c>
      <c r="C230" s="3">
        <f t="shared" si="38"/>
        <v>8697.3985196376852</v>
      </c>
      <c r="D230" s="3">
        <f t="shared" si="41"/>
        <v>1887335.4787613831</v>
      </c>
      <c r="E230" s="3">
        <f t="shared" si="39"/>
        <v>1820.4381844034135</v>
      </c>
      <c r="F230" s="3">
        <f t="shared" si="42"/>
        <v>6876.960335234272</v>
      </c>
      <c r="G230" s="3">
        <f t="shared" si="43"/>
        <v>178252.34655324847</v>
      </c>
      <c r="I230" s="3">
        <f t="shared" si="36"/>
        <v>2058814.7437659737</v>
      </c>
      <c r="J230" s="3">
        <f t="shared" si="40"/>
        <v>8207.899310694911</v>
      </c>
      <c r="K230" s="3">
        <f t="shared" si="44"/>
        <v>1270577.6925191344</v>
      </c>
      <c r="M230" s="4">
        <f t="shared" si="45"/>
        <v>-489.4992089427742</v>
      </c>
      <c r="N230" s="4">
        <f t="shared" si="46"/>
        <v>-616757.78624224302</v>
      </c>
      <c r="O230" s="4">
        <f t="shared" si="47"/>
        <v>1263804.6109704764</v>
      </c>
    </row>
    <row r="231" spans="1:15" hidden="1" x14ac:dyDescent="0.25">
      <c r="A231" s="5"/>
      <c r="B231">
        <f t="shared" si="37"/>
        <v>218</v>
      </c>
      <c r="C231" s="3">
        <f t="shared" si="38"/>
        <v>8697.3985196376852</v>
      </c>
      <c r="D231" s="3">
        <f t="shared" si="41"/>
        <v>1896032.8772810209</v>
      </c>
      <c r="E231" s="3">
        <f t="shared" si="39"/>
        <v>1752.8147411069431</v>
      </c>
      <c r="F231" s="3">
        <f t="shared" si="42"/>
        <v>6944.5837785307422</v>
      </c>
      <c r="G231" s="3">
        <f t="shared" si="43"/>
        <v>171307.76277471773</v>
      </c>
      <c r="I231" s="3">
        <f t="shared" si="36"/>
        <v>2065677.4595785267</v>
      </c>
      <c r="J231" s="3">
        <f t="shared" si="40"/>
        <v>8235.2589750638945</v>
      </c>
      <c r="K231" s="3">
        <f t="shared" si="44"/>
        <v>1278812.9514941983</v>
      </c>
      <c r="M231" s="4">
        <f t="shared" si="45"/>
        <v>-462.13954457379077</v>
      </c>
      <c r="N231" s="4">
        <f t="shared" si="46"/>
        <v>-617219.92578681686</v>
      </c>
      <c r="O231" s="4">
        <f t="shared" si="47"/>
        <v>1277149.7710169866</v>
      </c>
    </row>
    <row r="232" spans="1:15" hidden="1" x14ac:dyDescent="0.25">
      <c r="A232" s="5"/>
      <c r="B232">
        <f t="shared" si="37"/>
        <v>219</v>
      </c>
      <c r="C232" s="3">
        <f t="shared" si="38"/>
        <v>8697.3985196376852</v>
      </c>
      <c r="D232" s="3">
        <f t="shared" si="41"/>
        <v>1904730.2758006586</v>
      </c>
      <c r="E232" s="3">
        <f t="shared" si="39"/>
        <v>1684.5263339513911</v>
      </c>
      <c r="F232" s="3">
        <f t="shared" si="42"/>
        <v>7012.872185686294</v>
      </c>
      <c r="G232" s="3">
        <f t="shared" si="43"/>
        <v>164294.89058903145</v>
      </c>
      <c r="I232" s="3">
        <f t="shared" si="36"/>
        <v>2072563.051110456</v>
      </c>
      <c r="J232" s="3">
        <f t="shared" si="40"/>
        <v>8262.7098383141074</v>
      </c>
      <c r="K232" s="3">
        <f t="shared" si="44"/>
        <v>1287075.6613325125</v>
      </c>
      <c r="M232" s="4">
        <f t="shared" si="45"/>
        <v>-434.68868132357784</v>
      </c>
      <c r="N232" s="4">
        <f t="shared" si="46"/>
        <v>-617654.61446814041</v>
      </c>
      <c r="O232" s="4">
        <f t="shared" si="47"/>
        <v>1290613.5460532785</v>
      </c>
    </row>
    <row r="233" spans="1:15" hidden="1" x14ac:dyDescent="0.25">
      <c r="A233" s="5"/>
      <c r="B233">
        <f t="shared" si="37"/>
        <v>220</v>
      </c>
      <c r="C233" s="3">
        <f t="shared" si="38"/>
        <v>8697.3985196376852</v>
      </c>
      <c r="D233" s="3">
        <f t="shared" si="41"/>
        <v>1913427.6743202964</v>
      </c>
      <c r="E233" s="3">
        <f t="shared" si="39"/>
        <v>1615.566424125476</v>
      </c>
      <c r="F233" s="3">
        <f t="shared" si="42"/>
        <v>7081.832095512209</v>
      </c>
      <c r="G233" s="3">
        <f t="shared" si="43"/>
        <v>157213.05849351923</v>
      </c>
      <c r="I233" s="3">
        <f t="shared" si="36"/>
        <v>2079471.5946141572</v>
      </c>
      <c r="J233" s="3">
        <f t="shared" si="40"/>
        <v>8290.2522044418238</v>
      </c>
      <c r="K233" s="3">
        <f t="shared" si="44"/>
        <v>1295365.9135369544</v>
      </c>
      <c r="M233" s="4">
        <f t="shared" si="45"/>
        <v>-407.14631519586146</v>
      </c>
      <c r="N233" s="4">
        <f t="shared" si="46"/>
        <v>-618061.76078333624</v>
      </c>
      <c r="O233" s="4">
        <f t="shared" si="47"/>
        <v>1304196.7753372961</v>
      </c>
    </row>
    <row r="234" spans="1:15" hidden="1" x14ac:dyDescent="0.25">
      <c r="A234" s="5"/>
      <c r="B234">
        <f t="shared" si="37"/>
        <v>221</v>
      </c>
      <c r="C234" s="3">
        <f t="shared" si="38"/>
        <v>8697.3985196376852</v>
      </c>
      <c r="D234" s="3">
        <f t="shared" si="41"/>
        <v>1922125.0728399341</v>
      </c>
      <c r="E234" s="3">
        <f t="shared" si="39"/>
        <v>1545.9284085196057</v>
      </c>
      <c r="F234" s="3">
        <f t="shared" si="42"/>
        <v>7151.4701111180793</v>
      </c>
      <c r="G234" s="3">
        <f t="shared" si="43"/>
        <v>150061.58838240115</v>
      </c>
      <c r="I234" s="3">
        <f t="shared" si="36"/>
        <v>2086403.1665962045</v>
      </c>
      <c r="J234" s="3">
        <f t="shared" si="40"/>
        <v>8317.8863784566292</v>
      </c>
      <c r="K234" s="3">
        <f t="shared" si="44"/>
        <v>1303683.799915411</v>
      </c>
      <c r="M234" s="4">
        <f t="shared" si="45"/>
        <v>-379.51214118105599</v>
      </c>
      <c r="N234" s="4">
        <f t="shared" si="46"/>
        <v>-618441.27292451728</v>
      </c>
      <c r="O234" s="4">
        <f t="shared" si="47"/>
        <v>1317900.3052892804</v>
      </c>
    </row>
    <row r="235" spans="1:15" hidden="1" x14ac:dyDescent="0.25">
      <c r="A235" s="5"/>
      <c r="B235">
        <f t="shared" si="37"/>
        <v>222</v>
      </c>
      <c r="C235" s="3">
        <f t="shared" si="38"/>
        <v>8697.3985196376852</v>
      </c>
      <c r="D235" s="3">
        <f t="shared" si="41"/>
        <v>1930822.4713595719</v>
      </c>
      <c r="E235" s="3">
        <f t="shared" si="39"/>
        <v>1475.6056190936113</v>
      </c>
      <c r="F235" s="3">
        <f t="shared" si="42"/>
        <v>7221.7929005440737</v>
      </c>
      <c r="G235" s="3">
        <f t="shared" si="43"/>
        <v>142839.79548185709</v>
      </c>
      <c r="I235" s="3">
        <f t="shared" si="36"/>
        <v>2093357.8438181919</v>
      </c>
      <c r="J235" s="3">
        <f t="shared" si="40"/>
        <v>8345.612666384819</v>
      </c>
      <c r="K235" s="3">
        <f t="shared" si="44"/>
        <v>1312029.4125817958</v>
      </c>
      <c r="M235" s="4">
        <f t="shared" si="45"/>
        <v>-351.78585325286622</v>
      </c>
      <c r="N235" s="4">
        <f t="shared" si="46"/>
        <v>-618793.05877777014</v>
      </c>
      <c r="O235" s="4">
        <f t="shared" si="47"/>
        <v>1331724.9895585584</v>
      </c>
    </row>
    <row r="236" spans="1:15" hidden="1" x14ac:dyDescent="0.25">
      <c r="A236" s="5"/>
      <c r="B236">
        <f t="shared" si="37"/>
        <v>223</v>
      </c>
      <c r="C236" s="3">
        <f t="shared" si="38"/>
        <v>8697.3985196376852</v>
      </c>
      <c r="D236" s="3">
        <f t="shared" si="41"/>
        <v>1939519.8698792097</v>
      </c>
      <c r="E236" s="3">
        <f t="shared" si="39"/>
        <v>1404.5913222382612</v>
      </c>
      <c r="F236" s="3">
        <f t="shared" si="42"/>
        <v>7292.8071973994238</v>
      </c>
      <c r="G236" s="3">
        <f t="shared" si="43"/>
        <v>135546.98828445765</v>
      </c>
      <c r="I236" s="3">
        <f t="shared" si="36"/>
        <v>2100335.7032975862</v>
      </c>
      <c r="J236" s="3">
        <f t="shared" si="40"/>
        <v>8373.4313752727685</v>
      </c>
      <c r="K236" s="3">
        <f t="shared" si="44"/>
        <v>1320402.8439570686</v>
      </c>
      <c r="M236" s="4">
        <f t="shared" si="45"/>
        <v>-323.96714436491675</v>
      </c>
      <c r="N236" s="4">
        <f t="shared" si="46"/>
        <v>-619117.0259221351</v>
      </c>
      <c r="O236" s="4">
        <f t="shared" si="47"/>
        <v>1345671.6890909874</v>
      </c>
    </row>
    <row r="237" spans="1:15" hidden="1" x14ac:dyDescent="0.25">
      <c r="A237" s="5"/>
      <c r="B237">
        <f t="shared" si="37"/>
        <v>224</v>
      </c>
      <c r="C237" s="3">
        <f t="shared" si="38"/>
        <v>8697.3985196376852</v>
      </c>
      <c r="D237" s="3">
        <f t="shared" si="41"/>
        <v>1948217.2683988474</v>
      </c>
      <c r="E237" s="3">
        <f t="shared" si="39"/>
        <v>1332.8787181305001</v>
      </c>
      <c r="F237" s="3">
        <f t="shared" si="42"/>
        <v>7364.5198015071855</v>
      </c>
      <c r="G237" s="3">
        <f t="shared" si="43"/>
        <v>128182.46848295047</v>
      </c>
      <c r="I237" s="3">
        <f t="shared" si="36"/>
        <v>2107336.8223085785</v>
      </c>
      <c r="J237" s="3">
        <f t="shared" si="40"/>
        <v>8401.3428131903456</v>
      </c>
      <c r="K237" s="3">
        <f t="shared" si="44"/>
        <v>1328804.1867702589</v>
      </c>
      <c r="M237" s="4">
        <f t="shared" si="45"/>
        <v>-296.05570644733962</v>
      </c>
      <c r="N237" s="4">
        <f t="shared" si="46"/>
        <v>-619413.08162858244</v>
      </c>
      <c r="O237" s="4">
        <f t="shared" si="47"/>
        <v>1359741.2721970398</v>
      </c>
    </row>
    <row r="238" spans="1:15" hidden="1" x14ac:dyDescent="0.25">
      <c r="A238" s="5"/>
      <c r="B238">
        <f t="shared" si="37"/>
        <v>225</v>
      </c>
      <c r="C238" s="3">
        <f t="shared" si="38"/>
        <v>8697.3985196376852</v>
      </c>
      <c r="D238" s="3">
        <f t="shared" si="41"/>
        <v>1956914.6669184852</v>
      </c>
      <c r="E238" s="3">
        <f t="shared" si="39"/>
        <v>1260.4609400823463</v>
      </c>
      <c r="F238" s="3">
        <f t="shared" si="42"/>
        <v>7436.9375795553387</v>
      </c>
      <c r="G238" s="3">
        <f t="shared" si="43"/>
        <v>120745.53090339513</v>
      </c>
      <c r="I238" s="3">
        <f t="shared" si="36"/>
        <v>2114361.2783829407</v>
      </c>
      <c r="J238" s="3">
        <f t="shared" si="40"/>
        <v>8429.3472892343143</v>
      </c>
      <c r="K238" s="3">
        <f t="shared" si="44"/>
        <v>1337233.5340594933</v>
      </c>
      <c r="M238" s="4">
        <f t="shared" si="45"/>
        <v>-268.05123040337094</v>
      </c>
      <c r="N238" s="4">
        <f t="shared" si="46"/>
        <v>-619681.1328589858</v>
      </c>
      <c r="O238" s="4">
        <f t="shared" si="47"/>
        <v>1373934.6146205536</v>
      </c>
    </row>
    <row r="239" spans="1:15" hidden="1" x14ac:dyDescent="0.25">
      <c r="A239" s="5"/>
      <c r="B239">
        <f t="shared" si="37"/>
        <v>226</v>
      </c>
      <c r="C239" s="3">
        <f t="shared" si="38"/>
        <v>8697.3985196376852</v>
      </c>
      <c r="D239" s="3">
        <f t="shared" si="41"/>
        <v>1965612.065438123</v>
      </c>
      <c r="E239" s="3">
        <f t="shared" si="39"/>
        <v>1187.3310538833855</v>
      </c>
      <c r="F239" s="3">
        <f t="shared" si="42"/>
        <v>7510.0674657542995</v>
      </c>
      <c r="G239" s="3">
        <f t="shared" si="43"/>
        <v>113235.46343764084</v>
      </c>
      <c r="I239" s="3">
        <f t="shared" si="36"/>
        <v>2121409.1493108841</v>
      </c>
      <c r="J239" s="3">
        <f t="shared" si="40"/>
        <v>8457.4451135317631</v>
      </c>
      <c r="K239" s="3">
        <f t="shared" si="44"/>
        <v>1345690.9791730251</v>
      </c>
      <c r="M239" s="4">
        <f t="shared" si="45"/>
        <v>-239.95340610592211</v>
      </c>
      <c r="N239" s="4">
        <f t="shared" si="46"/>
        <v>-619921.08626509167</v>
      </c>
      <c r="O239" s="4">
        <f t="shared" si="47"/>
        <v>1388252.5996081452</v>
      </c>
    </row>
    <row r="240" spans="1:15" hidden="1" x14ac:dyDescent="0.25">
      <c r="A240" s="5"/>
      <c r="B240">
        <f t="shared" si="37"/>
        <v>227</v>
      </c>
      <c r="C240" s="3">
        <f t="shared" si="38"/>
        <v>8697.3985196376852</v>
      </c>
      <c r="D240" s="3">
        <f t="shared" si="41"/>
        <v>1974309.4639577607</v>
      </c>
      <c r="E240" s="3">
        <f t="shared" si="39"/>
        <v>1113.4820571368016</v>
      </c>
      <c r="F240" s="3">
        <f t="shared" si="42"/>
        <v>7583.9164625008834</v>
      </c>
      <c r="G240" s="3">
        <f t="shared" si="43"/>
        <v>105651.54697513995</v>
      </c>
      <c r="I240" s="3">
        <f t="shared" si="36"/>
        <v>2128480.5131419213</v>
      </c>
      <c r="J240" s="3">
        <f t="shared" si="40"/>
        <v>8485.636597243536</v>
      </c>
      <c r="K240" s="3">
        <f t="shared" si="44"/>
        <v>1354176.6157702687</v>
      </c>
      <c r="M240" s="4">
        <f t="shared" si="45"/>
        <v>-211.76192239414922</v>
      </c>
      <c r="N240" s="4">
        <f t="shared" si="46"/>
        <v>-620132.84818748583</v>
      </c>
      <c r="O240" s="4">
        <f t="shared" si="47"/>
        <v>1402696.1179792893</v>
      </c>
    </row>
    <row r="241" spans="1:15" x14ac:dyDescent="0.25">
      <c r="A241" s="5">
        <v>19</v>
      </c>
      <c r="B241">
        <f t="shared" si="37"/>
        <v>228</v>
      </c>
      <c r="C241" s="3">
        <f t="shared" si="38"/>
        <v>8697.3985196376852</v>
      </c>
      <c r="D241" s="3">
        <f t="shared" si="41"/>
        <v>1983006.8624773985</v>
      </c>
      <c r="E241" s="3">
        <f t="shared" si="39"/>
        <v>1038.906878588876</v>
      </c>
      <c r="F241" s="3">
        <f t="shared" si="42"/>
        <v>7658.4916410488095</v>
      </c>
      <c r="G241" s="3">
        <f t="shared" si="43"/>
        <v>97993.055334091143</v>
      </c>
      <c r="I241" s="3">
        <f t="shared" si="36"/>
        <v>2135575.448185727</v>
      </c>
      <c r="J241" s="3">
        <f t="shared" si="40"/>
        <v>8513.9220525676847</v>
      </c>
      <c r="K241" s="3">
        <f t="shared" si="44"/>
        <v>1362690.5378228363</v>
      </c>
      <c r="M241" s="4">
        <f t="shared" si="45"/>
        <v>-183.47646707000058</v>
      </c>
      <c r="N241" s="4">
        <f t="shared" si="46"/>
        <v>-620316.32465455588</v>
      </c>
      <c r="O241" s="4">
        <f t="shared" si="47"/>
        <v>1417266.0681970734</v>
      </c>
    </row>
    <row r="242" spans="1:15" hidden="1" x14ac:dyDescent="0.25">
      <c r="A242" s="5"/>
      <c r="B242">
        <f t="shared" si="37"/>
        <v>229</v>
      </c>
      <c r="C242" s="3">
        <f t="shared" si="38"/>
        <v>8697.3985196376852</v>
      </c>
      <c r="D242" s="3">
        <f t="shared" si="41"/>
        <v>1991704.2609970362</v>
      </c>
      <c r="E242" s="3">
        <f t="shared" si="39"/>
        <v>963.59837745189623</v>
      </c>
      <c r="F242" s="3">
        <f t="shared" si="42"/>
        <v>7733.8001421857889</v>
      </c>
      <c r="G242" s="3">
        <f t="shared" si="43"/>
        <v>90259.255191905351</v>
      </c>
      <c r="I242" s="3">
        <f t="shared" si="36"/>
        <v>2142694.0330130127</v>
      </c>
      <c r="J242" s="3">
        <f t="shared" si="40"/>
        <v>8542.3017927429082</v>
      </c>
      <c r="K242" s="3">
        <f t="shared" si="44"/>
        <v>1371232.8396155792</v>
      </c>
      <c r="M242" s="4">
        <f t="shared" si="45"/>
        <v>-155.09672689477702</v>
      </c>
      <c r="N242" s="4">
        <f t="shared" si="46"/>
        <v>-620471.42138145061</v>
      </c>
      <c r="O242" s="4">
        <f t="shared" si="47"/>
        <v>1431963.3564396503</v>
      </c>
    </row>
    <row r="243" spans="1:15" hidden="1" x14ac:dyDescent="0.25">
      <c r="A243" s="5"/>
      <c r="B243">
        <f t="shared" si="37"/>
        <v>230</v>
      </c>
      <c r="C243" s="3">
        <f t="shared" si="38"/>
        <v>8697.3985196376852</v>
      </c>
      <c r="D243" s="3">
        <f t="shared" si="41"/>
        <v>2000401.659516674</v>
      </c>
      <c r="E243" s="3">
        <f t="shared" si="39"/>
        <v>887.54934272040248</v>
      </c>
      <c r="F243" s="3">
        <f t="shared" si="42"/>
        <v>7809.8491769172824</v>
      </c>
      <c r="G243" s="3">
        <f t="shared" si="43"/>
        <v>82449.406014988068</v>
      </c>
      <c r="I243" s="3">
        <f t="shared" si="36"/>
        <v>2149836.3464563903</v>
      </c>
      <c r="J243" s="3">
        <f t="shared" si="40"/>
        <v>8570.7761320520513</v>
      </c>
      <c r="K243" s="3">
        <f t="shared" si="44"/>
        <v>1379803.6157476313</v>
      </c>
      <c r="M243" s="4">
        <f t="shared" si="45"/>
        <v>-126.62238758563399</v>
      </c>
      <c r="N243" s="4">
        <f t="shared" si="46"/>
        <v>-620598.04376903619</v>
      </c>
      <c r="O243" s="4">
        <f t="shared" si="47"/>
        <v>1446788.8966723597</v>
      </c>
    </row>
    <row r="244" spans="1:15" hidden="1" x14ac:dyDescent="0.25">
      <c r="A244" s="5"/>
      <c r="B244">
        <f t="shared" si="37"/>
        <v>231</v>
      </c>
      <c r="C244" s="3">
        <f t="shared" si="38"/>
        <v>8697.3985196376852</v>
      </c>
      <c r="D244" s="3">
        <f t="shared" si="41"/>
        <v>2009099.0580363118</v>
      </c>
      <c r="E244" s="3">
        <f t="shared" si="39"/>
        <v>810.75249248071589</v>
      </c>
      <c r="F244" s="3">
        <f t="shared" si="42"/>
        <v>7886.6460271569695</v>
      </c>
      <c r="G244" s="3">
        <f t="shared" si="43"/>
        <v>74562.759987831101</v>
      </c>
      <c r="I244" s="3">
        <f t="shared" si="36"/>
        <v>2157002.4676112453</v>
      </c>
      <c r="J244" s="3">
        <f t="shared" si="40"/>
        <v>8599.3453858255616</v>
      </c>
      <c r="K244" s="3">
        <f t="shared" si="44"/>
        <v>1388402.9611334568</v>
      </c>
      <c r="M244" s="4">
        <f t="shared" si="45"/>
        <v>-98.053133812123633</v>
      </c>
      <c r="N244" s="4">
        <f t="shared" si="46"/>
        <v>-620696.09690284834</v>
      </c>
      <c r="O244" s="4">
        <f t="shared" si="47"/>
        <v>1461743.6107205593</v>
      </c>
    </row>
    <row r="245" spans="1:15" hidden="1" x14ac:dyDescent="0.25">
      <c r="A245" s="5"/>
      <c r="B245">
        <f t="shared" si="37"/>
        <v>232</v>
      </c>
      <c r="C245" s="3">
        <f t="shared" si="38"/>
        <v>8697.3985196376852</v>
      </c>
      <c r="D245" s="3">
        <f t="shared" si="41"/>
        <v>2017796.4565559495</v>
      </c>
      <c r="E245" s="3">
        <f t="shared" si="39"/>
        <v>733.20047321367247</v>
      </c>
      <c r="F245" s="3">
        <f t="shared" si="42"/>
        <v>7964.1980464240132</v>
      </c>
      <c r="G245" s="3">
        <f t="shared" si="43"/>
        <v>66598.561941407082</v>
      </c>
      <c r="I245" s="3">
        <f t="shared" si="36"/>
        <v>2164192.475836616</v>
      </c>
      <c r="J245" s="3">
        <f t="shared" si="40"/>
        <v>8628.0098704449811</v>
      </c>
      <c r="K245" s="3">
        <f t="shared" si="44"/>
        <v>1397030.9710039017</v>
      </c>
      <c r="M245" s="4">
        <f t="shared" si="45"/>
        <v>-69.388649192704179</v>
      </c>
      <c r="N245" s="4">
        <f t="shared" si="46"/>
        <v>-620765.48555204109</v>
      </c>
      <c r="O245" s="4">
        <f t="shared" si="47"/>
        <v>1476828.428343161</v>
      </c>
    </row>
    <row r="246" spans="1:15" hidden="1" x14ac:dyDescent="0.25">
      <c r="A246" s="5"/>
      <c r="B246">
        <f t="shared" si="37"/>
        <v>233</v>
      </c>
      <c r="C246" s="3">
        <f t="shared" si="38"/>
        <v>8697.3985196376852</v>
      </c>
      <c r="D246" s="3">
        <f t="shared" si="41"/>
        <v>2026493.8550755873</v>
      </c>
      <c r="E246" s="3">
        <f t="shared" si="39"/>
        <v>654.885859090503</v>
      </c>
      <c r="F246" s="3">
        <f t="shared" si="42"/>
        <v>8042.5126605471823</v>
      </c>
      <c r="G246" s="3">
        <f t="shared" si="43"/>
        <v>58556.049280859901</v>
      </c>
      <c r="I246" s="3">
        <f t="shared" si="36"/>
        <v>2171406.4507560711</v>
      </c>
      <c r="J246" s="3">
        <f t="shared" si="40"/>
        <v>8656.7699033464651</v>
      </c>
      <c r="K246" s="3">
        <f t="shared" si="44"/>
        <v>1405687.7409072481</v>
      </c>
      <c r="M246" s="4">
        <f t="shared" si="45"/>
        <v>-40.628616291220169</v>
      </c>
      <c r="N246" s="4">
        <f t="shared" si="46"/>
        <v>-620806.11416833231</v>
      </c>
      <c r="O246" s="4">
        <f t="shared" si="47"/>
        <v>1492044.287306872</v>
      </c>
    </row>
    <row r="247" spans="1:15" hidden="1" x14ac:dyDescent="0.25">
      <c r="A247" s="5"/>
      <c r="B247">
        <f t="shared" si="37"/>
        <v>234</v>
      </c>
      <c r="C247" s="3">
        <f t="shared" si="38"/>
        <v>8697.3985196376852</v>
      </c>
      <c r="D247" s="3">
        <f t="shared" si="41"/>
        <v>2035191.253595225</v>
      </c>
      <c r="E247" s="3">
        <f t="shared" si="39"/>
        <v>575.80115126178896</v>
      </c>
      <c r="F247" s="3">
        <f t="shared" si="42"/>
        <v>8121.5973683758966</v>
      </c>
      <c r="G247" s="3">
        <f t="shared" si="43"/>
        <v>50434.451912484001</v>
      </c>
      <c r="I247" s="3">
        <f t="shared" si="36"/>
        <v>2178644.472258592</v>
      </c>
      <c r="J247" s="3">
        <f t="shared" si="40"/>
        <v>8685.6258030242843</v>
      </c>
      <c r="K247" s="3">
        <f t="shared" si="44"/>
        <v>1414373.3667102724</v>
      </c>
      <c r="M247" s="4">
        <f t="shared" si="45"/>
        <v>-11.772716613400917</v>
      </c>
      <c r="N247" s="4">
        <f t="shared" si="46"/>
        <v>-620817.88688494568</v>
      </c>
      <c r="O247" s="4">
        <f t="shared" si="47"/>
        <v>1507392.1334611555</v>
      </c>
    </row>
    <row r="248" spans="1:15" hidden="1" x14ac:dyDescent="0.25">
      <c r="A248" s="5"/>
      <c r="B248">
        <f t="shared" si="37"/>
        <v>235</v>
      </c>
      <c r="C248" s="3">
        <f t="shared" si="38"/>
        <v>8697.3985196376852</v>
      </c>
      <c r="D248" s="3">
        <f t="shared" si="41"/>
        <v>2043888.6521148628</v>
      </c>
      <c r="E248" s="3">
        <f t="shared" si="39"/>
        <v>495.93877713942601</v>
      </c>
      <c r="F248" s="3">
        <f t="shared" si="42"/>
        <v>8201.4597424982585</v>
      </c>
      <c r="G248" s="3">
        <f t="shared" si="43"/>
        <v>42232.992169985744</v>
      </c>
      <c r="I248" s="3">
        <f t="shared" si="36"/>
        <v>2185906.620499454</v>
      </c>
      <c r="J248" s="3">
        <f t="shared" si="40"/>
        <v>8714.5778890343681</v>
      </c>
      <c r="K248" s="3">
        <f t="shared" si="44"/>
        <v>1423087.9445993067</v>
      </c>
      <c r="M248" s="4">
        <f t="shared" si="45"/>
        <v>17.179369396682887</v>
      </c>
      <c r="N248" s="4">
        <f t="shared" si="46"/>
        <v>-620800.70751554903</v>
      </c>
      <c r="O248" s="4">
        <f t="shared" si="47"/>
        <v>1522872.9208139123</v>
      </c>
    </row>
    <row r="249" spans="1:15" hidden="1" x14ac:dyDescent="0.25">
      <c r="A249" s="5"/>
      <c r="B249">
        <f t="shared" si="37"/>
        <v>236</v>
      </c>
      <c r="C249" s="3">
        <f t="shared" si="38"/>
        <v>8697.3985196376852</v>
      </c>
      <c r="D249" s="3">
        <f t="shared" si="41"/>
        <v>2052586.0506345006</v>
      </c>
      <c r="E249" s="3">
        <f t="shared" si="39"/>
        <v>415.29108967152644</v>
      </c>
      <c r="F249" s="3">
        <f t="shared" si="42"/>
        <v>8282.1074299661595</v>
      </c>
      <c r="G249" s="3">
        <f t="shared" si="43"/>
        <v>33950.884740019581</v>
      </c>
      <c r="I249" s="3">
        <f t="shared" si="36"/>
        <v>2193192.9759011189</v>
      </c>
      <c r="J249" s="3">
        <f t="shared" si="40"/>
        <v>8743.6264819978169</v>
      </c>
      <c r="K249" s="3">
        <f t="shared" si="44"/>
        <v>1431831.5710813045</v>
      </c>
      <c r="M249" s="4">
        <f t="shared" si="45"/>
        <v>46.227962360131642</v>
      </c>
      <c r="N249" s="4">
        <f t="shared" si="46"/>
        <v>-620754.4795531889</v>
      </c>
      <c r="O249" s="4">
        <f t="shared" si="47"/>
        <v>1538487.6116079031</v>
      </c>
    </row>
    <row r="250" spans="1:15" hidden="1" x14ac:dyDescent="0.25">
      <c r="A250" s="5"/>
      <c r="B250">
        <f t="shared" si="37"/>
        <v>237</v>
      </c>
      <c r="C250" s="3">
        <f t="shared" si="38"/>
        <v>8697.3985196376852</v>
      </c>
      <c r="D250" s="3">
        <f t="shared" si="41"/>
        <v>2061283.4491541383</v>
      </c>
      <c r="E250" s="3">
        <f t="shared" si="39"/>
        <v>333.85036661019257</v>
      </c>
      <c r="F250" s="3">
        <f t="shared" si="42"/>
        <v>8363.5481530274919</v>
      </c>
      <c r="G250" s="3">
        <f t="shared" si="43"/>
        <v>25587.336586992089</v>
      </c>
      <c r="I250" s="3">
        <f t="shared" si="36"/>
        <v>2200503.6191541231</v>
      </c>
      <c r="J250" s="3">
        <f t="shared" si="40"/>
        <v>8772.7719036044764</v>
      </c>
      <c r="K250" s="3">
        <f t="shared" si="44"/>
        <v>1440604.342984909</v>
      </c>
      <c r="M250" s="4">
        <f t="shared" si="45"/>
        <v>75.373383966791152</v>
      </c>
      <c r="N250" s="4">
        <f t="shared" si="46"/>
        <v>-620679.10616922216</v>
      </c>
      <c r="O250" s="4">
        <f t="shared" si="47"/>
        <v>1554237.1763979013</v>
      </c>
    </row>
    <row r="251" spans="1:15" hidden="1" x14ac:dyDescent="0.25">
      <c r="A251" s="5"/>
      <c r="B251">
        <f t="shared" si="37"/>
        <v>238</v>
      </c>
      <c r="C251" s="3">
        <f t="shared" si="38"/>
        <v>8697.3985196376852</v>
      </c>
      <c r="D251" s="3">
        <f t="shared" si="41"/>
        <v>2069980.8476737761</v>
      </c>
      <c r="E251" s="3">
        <f t="shared" si="39"/>
        <v>251.60880977208888</v>
      </c>
      <c r="F251" s="3">
        <f t="shared" si="42"/>
        <v>8445.7897098655958</v>
      </c>
      <c r="G251" s="3">
        <f t="shared" si="43"/>
        <v>17141.546877126493</v>
      </c>
      <c r="I251" s="3">
        <f t="shared" si="36"/>
        <v>2207838.6312179705</v>
      </c>
      <c r="J251" s="3">
        <f t="shared" si="40"/>
        <v>8802.0144766164922</v>
      </c>
      <c r="K251" s="3">
        <f t="shared" si="44"/>
        <v>1449406.3574615254</v>
      </c>
      <c r="M251" s="4">
        <f t="shared" si="45"/>
        <v>104.61595697880693</v>
      </c>
      <c r="N251" s="4">
        <f t="shared" si="46"/>
        <v>-620574.4902122434</v>
      </c>
      <c r="O251" s="4">
        <f t="shared" si="47"/>
        <v>1570122.5941285933</v>
      </c>
    </row>
    <row r="252" spans="1:15" hidden="1" x14ac:dyDescent="0.25">
      <c r="A252" s="5"/>
      <c r="B252">
        <f t="shared" si="37"/>
        <v>239</v>
      </c>
      <c r="C252" s="3">
        <f t="shared" si="38"/>
        <v>8697.3985196376852</v>
      </c>
      <c r="D252" s="3">
        <f t="shared" si="41"/>
        <v>2078678.2461934139</v>
      </c>
      <c r="E252" s="3">
        <f t="shared" si="39"/>
        <v>168.55854429174386</v>
      </c>
      <c r="F252" s="3">
        <f t="shared" si="42"/>
        <v>8528.8399753459416</v>
      </c>
      <c r="G252" s="3">
        <f t="shared" si="43"/>
        <v>8612.7069017805516</v>
      </c>
      <c r="I252" s="3">
        <f t="shared" si="36"/>
        <v>2215198.0933220307</v>
      </c>
      <c r="J252" s="3">
        <f t="shared" si="40"/>
        <v>8831.3545248718819</v>
      </c>
      <c r="K252" s="3">
        <f t="shared" si="44"/>
        <v>1458237.7119863972</v>
      </c>
      <c r="M252" s="4">
        <f t="shared" si="45"/>
        <v>133.95600523419671</v>
      </c>
      <c r="N252" s="4">
        <f t="shared" si="46"/>
        <v>-620440.53420700924</v>
      </c>
      <c r="O252" s="4">
        <f t="shared" si="47"/>
        <v>1586144.8522132335</v>
      </c>
    </row>
    <row r="253" spans="1:15" x14ac:dyDescent="0.25">
      <c r="A253" s="5">
        <v>20</v>
      </c>
      <c r="B253" s="6">
        <f t="shared" si="37"/>
        <v>240</v>
      </c>
      <c r="C253" s="7">
        <f t="shared" si="38"/>
        <v>8697.3985196376852</v>
      </c>
      <c r="D253" s="7">
        <f t="shared" si="41"/>
        <v>2087375.6447130516</v>
      </c>
      <c r="E253" s="7">
        <f t="shared" si="39"/>
        <v>84.691617867508754</v>
      </c>
      <c r="F253" s="7">
        <f t="shared" si="42"/>
        <v>8612.706901770176</v>
      </c>
      <c r="G253" s="7">
        <f t="shared" si="43"/>
        <v>1.0375515557825565E-8</v>
      </c>
      <c r="I253" s="13">
        <f t="shared" si="36"/>
        <v>2222582.0869664373</v>
      </c>
      <c r="J253" s="7">
        <f t="shared" si="40"/>
        <v>8860.7923732881227</v>
      </c>
      <c r="K253" s="7">
        <f t="shared" si="44"/>
        <v>1467098.5043596854</v>
      </c>
      <c r="M253" s="8">
        <f t="shared" si="45"/>
        <v>163.39385365043745</v>
      </c>
      <c r="N253" s="8">
        <f t="shared" si="46"/>
        <v>-620277.14035335882</v>
      </c>
      <c r="O253" s="14">
        <f t="shared" si="47"/>
        <v>1602304.9466130608</v>
      </c>
    </row>
    <row r="254" spans="1:15" x14ac:dyDescent="0.25">
      <c r="C254" s="12">
        <f>SUM(C14:C253)</f>
        <v>2087375.6447130516</v>
      </c>
      <c r="D254" s="4"/>
      <c r="E254" s="12">
        <f t="shared" ref="E254:F254" si="48">SUM(E14:E253)</f>
        <v>1287375.6447130551</v>
      </c>
      <c r="F254" s="12">
        <f t="shared" si="48"/>
        <v>799999.99999998964</v>
      </c>
      <c r="O254" s="4"/>
    </row>
    <row r="255" spans="1:15" x14ac:dyDescent="0.25">
      <c r="B255" t="s">
        <v>14</v>
      </c>
      <c r="C255" t="s">
        <v>13</v>
      </c>
      <c r="D255" t="s">
        <v>19</v>
      </c>
      <c r="E255" t="s">
        <v>11</v>
      </c>
      <c r="F255" t="s">
        <v>9</v>
      </c>
      <c r="G255" t="s">
        <v>12</v>
      </c>
      <c r="I255" t="s">
        <v>15</v>
      </c>
      <c r="J255" t="s">
        <v>16</v>
      </c>
      <c r="K255" t="s">
        <v>20</v>
      </c>
      <c r="M255" t="s">
        <v>18</v>
      </c>
      <c r="N255" t="s">
        <v>21</v>
      </c>
      <c r="O255" t="s">
        <v>17</v>
      </c>
    </row>
    <row r="256" spans="1:15" x14ac:dyDescent="0.25">
      <c r="O256" s="4"/>
    </row>
    <row r="257" spans="2:15" x14ac:dyDescent="0.25">
      <c r="O257" s="4"/>
    </row>
    <row r="258" spans="2:15" x14ac:dyDescent="0.25">
      <c r="O258" s="4"/>
    </row>
    <row r="261" spans="2:15" x14ac:dyDescent="0.25">
      <c r="B261" t="s">
        <v>24</v>
      </c>
      <c r="M261" s="1"/>
    </row>
    <row r="263" spans="2:15" x14ac:dyDescent="0.25">
      <c r="B263" t="s">
        <v>25</v>
      </c>
      <c r="C263" t="s">
        <v>26</v>
      </c>
      <c r="D263" s="4">
        <f>-O13</f>
        <v>-200000</v>
      </c>
    </row>
    <row r="264" spans="2:15" x14ac:dyDescent="0.25">
      <c r="B264" s="4">
        <f>M25</f>
        <v>-4548.2628003561276</v>
      </c>
      <c r="D264" s="15">
        <f>B264*12</f>
        <v>-54579.153604273532</v>
      </c>
    </row>
    <row r="265" spans="2:15" x14ac:dyDescent="0.25">
      <c r="B265" s="4">
        <f>M37</f>
        <v>-4379.2206093689811</v>
      </c>
      <c r="D265" s="15">
        <f t="shared" ref="D265:D283" si="49">B265*12</f>
        <v>-52550.647312427769</v>
      </c>
    </row>
    <row r="266" spans="2:15" x14ac:dyDescent="0.25">
      <c r="B266" s="4">
        <f>M49</f>
        <v>-4203.2913787024754</v>
      </c>
      <c r="D266" s="15">
        <f t="shared" si="49"/>
        <v>-50439.496544429705</v>
      </c>
    </row>
    <row r="267" spans="2:15" x14ac:dyDescent="0.25">
      <c r="B267" s="4">
        <f>M61</f>
        <v>-4020.1945197339264</v>
      </c>
      <c r="D267" s="15">
        <f t="shared" si="49"/>
        <v>-48242.334236807117</v>
      </c>
    </row>
    <row r="268" spans="2:15" x14ac:dyDescent="0.25">
      <c r="B268" s="4">
        <f>M73</f>
        <v>-3829.6380122272303</v>
      </c>
      <c r="D268" s="15">
        <f t="shared" si="49"/>
        <v>-45955.65614672676</v>
      </c>
    </row>
    <row r="269" spans="2:15" x14ac:dyDescent="0.25">
      <c r="B269" s="4">
        <f>M85</f>
        <v>-3631.3179385913045</v>
      </c>
      <c r="D269" s="15">
        <f t="shared" si="49"/>
        <v>-43575.815263095654</v>
      </c>
    </row>
    <row r="270" spans="2:15" x14ac:dyDescent="0.25">
      <c r="B270" s="4">
        <f>M97</f>
        <v>-3424.9179991634846</v>
      </c>
      <c r="D270" s="15">
        <f t="shared" si="49"/>
        <v>-41099.015989961816</v>
      </c>
    </row>
    <row r="271" spans="2:15" x14ac:dyDescent="0.25">
      <c r="B271" s="4">
        <f>M109</f>
        <v>-3210.1090077448262</v>
      </c>
      <c r="D271" s="15">
        <f t="shared" si="49"/>
        <v>-38521.308092937914</v>
      </c>
    </row>
    <row r="272" spans="2:15" x14ac:dyDescent="0.25">
      <c r="B272" s="4">
        <f>M121</f>
        <v>-2986.5483665827242</v>
      </c>
      <c r="D272" s="15">
        <f t="shared" si="49"/>
        <v>-35838.580398992694</v>
      </c>
    </row>
    <row r="273" spans="2:6" x14ac:dyDescent="0.25">
      <c r="B273" s="4">
        <f>M133</f>
        <v>-2753.8795199635415</v>
      </c>
      <c r="D273" s="15">
        <f t="shared" si="49"/>
        <v>-33046.554239562494</v>
      </c>
    </row>
    <row r="274" spans="2:6" x14ac:dyDescent="0.25">
      <c r="B274" s="4">
        <f>M145</f>
        <v>-2511.7313855437251</v>
      </c>
      <c r="D274" s="15">
        <f t="shared" si="49"/>
        <v>-30140.776626524701</v>
      </c>
    </row>
    <row r="275" spans="2:6" x14ac:dyDescent="0.25">
      <c r="B275" s="4">
        <f>M157</f>
        <v>-2259.7177625124978</v>
      </c>
      <c r="D275" s="15">
        <f t="shared" si="49"/>
        <v>-27116.613150149973</v>
      </c>
    </row>
    <row r="276" spans="2:6" x14ac:dyDescent="0.25">
      <c r="B276" s="4">
        <f>M169</f>
        <v>-1997.4367156421713</v>
      </c>
      <c r="D276" s="15">
        <f t="shared" si="49"/>
        <v>-23969.240587706056</v>
      </c>
    </row>
    <row r="277" spans="2:6" x14ac:dyDescent="0.25">
      <c r="B277" s="4">
        <f>M181</f>
        <v>-1724.469934243727</v>
      </c>
      <c r="D277" s="15">
        <f t="shared" si="49"/>
        <v>-20693.639210924724</v>
      </c>
    </row>
    <row r="278" spans="2:6" x14ac:dyDescent="0.25">
      <c r="B278" s="4">
        <f>M193</f>
        <v>-1440.3820650052639</v>
      </c>
      <c r="D278" s="15">
        <f t="shared" si="49"/>
        <v>-17284.584780063167</v>
      </c>
    </row>
    <row r="279" spans="2:6" x14ac:dyDescent="0.25">
      <c r="B279" s="4">
        <f>M205</f>
        <v>-1144.7200176492306</v>
      </c>
      <c r="D279" s="15">
        <f t="shared" si="49"/>
        <v>-13736.640211790767</v>
      </c>
    </row>
    <row r="280" spans="2:6" x14ac:dyDescent="0.25">
      <c r="B280" s="4">
        <f>M217</f>
        <v>-837.0122423010871</v>
      </c>
      <c r="D280" s="15">
        <f t="shared" si="49"/>
        <v>-10044.146907613045</v>
      </c>
    </row>
    <row r="281" spans="2:6" x14ac:dyDescent="0.25">
      <c r="B281" s="4">
        <f>M229</f>
        <v>-516.76797741684368</v>
      </c>
      <c r="D281" s="15">
        <f t="shared" si="49"/>
        <v>-6201.2157290021241</v>
      </c>
    </row>
    <row r="282" spans="2:6" x14ac:dyDescent="0.25">
      <c r="B282" s="4">
        <f>M241</f>
        <v>-183.47646707000058</v>
      </c>
      <c r="D282" s="15">
        <f t="shared" si="49"/>
        <v>-2201.717604840007</v>
      </c>
    </row>
    <row r="283" spans="2:6" x14ac:dyDescent="0.25">
      <c r="B283" s="4">
        <f>M253</f>
        <v>163.39385365043745</v>
      </c>
      <c r="D283" s="15">
        <f t="shared" si="49"/>
        <v>1960.7262438052494</v>
      </c>
    </row>
    <row r="284" spans="2:6" x14ac:dyDescent="0.25">
      <c r="D284" s="4">
        <f>I253</f>
        <v>2222582.0869664373</v>
      </c>
    </row>
    <row r="287" spans="2:6" x14ac:dyDescent="0.25">
      <c r="D287" s="16">
        <f>IRR(D263:D284)</f>
        <v>6.5013132801135631E-2</v>
      </c>
      <c r="F287" t="s">
        <v>27</v>
      </c>
    </row>
    <row r="288" spans="2:6" x14ac:dyDescent="0.25">
      <c r="F288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 credito</vt:lpstr>
      <vt:lpstr>50Enganche</vt:lpstr>
      <vt:lpstr>20Enganche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2021-06-23T23:41:23Z</dcterms:created>
  <dcterms:modified xsi:type="dcterms:W3CDTF">2021-06-24T23:54:27Z</dcterms:modified>
</cp:coreProperties>
</file>