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1315" windowHeight="9975" activeTab="1"/>
  </bookViews>
  <sheets>
    <sheet name="Calorías" sheetId="1" r:id="rId1"/>
    <sheet name="SQLite" sheetId="2" r:id="rId2"/>
    <sheet name="Hoja3" sheetId="3" r:id="rId3"/>
  </sheets>
  <calcPr calcId="145621"/>
</workbook>
</file>

<file path=xl/calcChain.xml><?xml version="1.0" encoding="utf-8"?>
<calcChain xmlns="http://schemas.openxmlformats.org/spreadsheetml/2006/main">
  <c r="E18" i="1" l="1"/>
  <c r="F15" i="1"/>
  <c r="F16" i="1"/>
  <c r="F17" i="1"/>
  <c r="F18" i="1"/>
  <c r="F19" i="1"/>
  <c r="F14" i="1"/>
  <c r="J15" i="1"/>
  <c r="J16" i="1"/>
  <c r="J17" i="1"/>
  <c r="J18" i="1"/>
  <c r="J19" i="1"/>
  <c r="J14" i="1"/>
  <c r="I15" i="1"/>
  <c r="I16" i="1"/>
  <c r="I17" i="1"/>
  <c r="I18" i="1"/>
  <c r="I19" i="1"/>
  <c r="I14" i="1"/>
  <c r="G15" i="1"/>
  <c r="G16" i="1"/>
  <c r="G17" i="1"/>
  <c r="G18" i="1"/>
  <c r="G19" i="1"/>
  <c r="G14" i="1"/>
  <c r="E15" i="1"/>
  <c r="E16" i="1"/>
  <c r="E17" i="1"/>
  <c r="E19" i="1"/>
  <c r="E14" i="1"/>
  <c r="E7" i="1" l="1"/>
  <c r="E8" i="1"/>
  <c r="G9" i="1" s="1"/>
  <c r="E4" i="1"/>
  <c r="G4" i="1" s="1"/>
  <c r="E5" i="1"/>
  <c r="G5" i="1" s="1"/>
  <c r="E6" i="1"/>
  <c r="G6" i="1" s="1"/>
  <c r="E3" i="1"/>
  <c r="G3" i="1" s="1"/>
</calcChain>
</file>

<file path=xl/sharedStrings.xml><?xml version="1.0" encoding="utf-8"?>
<sst xmlns="http://schemas.openxmlformats.org/spreadsheetml/2006/main" count="106" uniqueCount="72">
  <si>
    <t>ejercicio</t>
  </si>
  <si>
    <t>calorias/kilo/minuto</t>
  </si>
  <si>
    <t>flexiones</t>
  </si>
  <si>
    <t>peso</t>
  </si>
  <si>
    <t>repeticiones</t>
  </si>
  <si>
    <t>consumo</t>
  </si>
  <si>
    <t>sentadillas</t>
  </si>
  <si>
    <t>abdominales</t>
  </si>
  <si>
    <t>fondos</t>
  </si>
  <si>
    <t>dominadas</t>
  </si>
  <si>
    <t>gemelos</t>
  </si>
  <si>
    <t>squats</t>
  </si>
  <si>
    <t>abs</t>
  </si>
  <si>
    <t>push-ups</t>
  </si>
  <si>
    <t>dips</t>
  </si>
  <si>
    <t>15 minutos</t>
  </si>
  <si>
    <t>calves</t>
  </si>
  <si>
    <t>pull-ups</t>
  </si>
  <si>
    <t>caloria-peso</t>
  </si>
  <si>
    <t>Final</t>
  </si>
  <si>
    <t>3 series</t>
  </si>
  <si>
    <t>4 series</t>
  </si>
  <si>
    <t>5 series</t>
  </si>
  <si>
    <t>+ 50 %</t>
  </si>
  <si>
    <t>* 2</t>
  </si>
  <si>
    <t>Rep. 3 series</t>
  </si>
  <si>
    <t>Diseño de la BD</t>
  </si>
  <si>
    <t>Usuario</t>
  </si>
  <si>
    <t>Numero Serie Flexiones</t>
  </si>
  <si>
    <t xml:space="preserve">Serie 1 Numero Repeticiones </t>
  </si>
  <si>
    <t xml:space="preserve">Serie 2 Numero Repeticiones </t>
  </si>
  <si>
    <t xml:space="preserve">Serie 3 Numero Repeticiones </t>
  </si>
  <si>
    <t xml:space="preserve">Serie 4 Numero Repeticiones </t>
  </si>
  <si>
    <t xml:space="preserve">Serie 5 Numero Repeticiones </t>
  </si>
  <si>
    <t>Valores iniciales</t>
  </si>
  <si>
    <t>Tablas:</t>
  </si>
  <si>
    <t>Historico</t>
  </si>
  <si>
    <t>Fecha</t>
  </si>
  <si>
    <t>NombreUsuario</t>
  </si>
  <si>
    <t>Ponerse en forma en casa</t>
  </si>
  <si>
    <t>Get Fit at home</t>
  </si>
  <si>
    <t>Calorias</t>
  </si>
  <si>
    <t>Los Límites de SQLite.</t>
  </si>
  <si>
    <t>Para una aplicación de un dispositivo móvil, no deben preocuparnos. Pero algunos de los límites son:</t>
  </si>
  <si>
    <t>Longitud máxima de una cadena o un BLOB, por defecto es 1 billón de bytes.</t>
  </si>
  <si>
    <t>El número máximo de columnas por defecto es 2000 (configurable a 32767) aunque un buen diseño por muy complejo que sea se estima que no debe superar las 100.</t>
  </si>
  <si>
    <t>Tamaño máximo de la base de datos son 140 Terabytes. Aunque no se han realizado pruebas con valores superiores por que los desarrolladores no tienen acceso a un hardware de esas características. Sin embargo, se comporta correctamente cuando alcanza el tamaño máximo del sistema de archivos del sistema operativo que contiene la base de datos. En Android el sistema de ficheros mas común es YAFFS que no se acerca ni de lejos.</t>
  </si>
  <si>
    <t>El número máximo de filas en una tabla es 264 que es teóricamente inalcanzable ya que llegaríamos antes a límite del tamaño de la base de datos.</t>
  </si>
  <si>
    <t>El numero máximo de tablas está sobre los 2 billones.</t>
  </si>
  <si>
    <t>Tipo de Serie</t>
  </si>
  <si>
    <t>Flexiones</t>
  </si>
  <si>
    <t>Abdominales</t>
  </si>
  <si>
    <t>Fondos</t>
  </si>
  <si>
    <t>Sentadillas</t>
  </si>
  <si>
    <t>Dominadas</t>
  </si>
  <si>
    <t>Gemelos</t>
  </si>
  <si>
    <t>Indices en este color</t>
  </si>
  <si>
    <t>Tablas en este color</t>
  </si>
  <si>
    <t>text</t>
  </si>
  <si>
    <t>text (Flexiones, Abs, Fondos, etc)</t>
  </si>
  <si>
    <t>Numero repeticiones (integer)</t>
  </si>
  <si>
    <t>Primer Nivel de incremento (integer)</t>
  </si>
  <si>
    <t>Segundo nivel de incremento (integer)</t>
  </si>
  <si>
    <t>integer (valores 3,4, ó 5)</t>
  </si>
  <si>
    <t>integer (Serie &lt; 4)</t>
  </si>
  <si>
    <t>integer (Serie = 4)</t>
  </si>
  <si>
    <t>integer (Serie = 5)</t>
  </si>
  <si>
    <t>integer</t>
  </si>
  <si>
    <t>real</t>
  </si>
  <si>
    <t>defaultvalues</t>
  </si>
  <si>
    <t>users</t>
  </si>
  <si>
    <t>historical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</si>
</sst>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color rgb="FF141414"/>
      <name val="Verdana"/>
      <family val="2"/>
    </font>
    <font>
      <sz val="10"/>
      <color rgb="FF141414"/>
      <name val="Verdana"/>
      <family val="2"/>
    </font>
    <font>
      <sz val="10"/>
      <color rgb="FF313131"/>
      <name val="Consolas"/>
      <family val="3"/>
    </font>
    <font>
      <sz val="10"/>
      <color rgb="FF000088"/>
      <name val="Consolas"/>
      <family val="3"/>
    </font>
  </fonts>
  <fills count="8">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5999938962981048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D6D6D6"/>
      </left>
      <right/>
      <top/>
      <bottom/>
      <diagonal/>
    </border>
  </borders>
  <cellStyleXfs count="1">
    <xf numFmtId="0" fontId="0" fillId="0" borderId="0"/>
  </cellStyleXfs>
  <cellXfs count="60">
    <xf numFmtId="0" fontId="0" fillId="0" borderId="0" xfId="0"/>
    <xf numFmtId="2" fontId="0" fillId="0" borderId="0" xfId="0" applyNumberFormat="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Fill="1" applyBorder="1" applyAlignment="1">
      <alignment horizontal="center"/>
    </xf>
    <xf numFmtId="2" fontId="0" fillId="2" borderId="1" xfId="0" applyNumberFormat="1" applyFill="1" applyBorder="1" applyAlignment="1">
      <alignment horizontal="center"/>
    </xf>
    <xf numFmtId="2" fontId="0" fillId="2" borderId="2" xfId="0" applyNumberFormat="1" applyFill="1" applyBorder="1"/>
    <xf numFmtId="2" fontId="0" fillId="2" borderId="3" xfId="0" applyNumberFormat="1" applyFill="1" applyBorder="1"/>
    <xf numFmtId="0" fontId="0" fillId="0" borderId="5" xfId="0" applyBorder="1"/>
    <xf numFmtId="0" fontId="0" fillId="0" borderId="6" xfId="0" applyBorder="1"/>
    <xf numFmtId="0" fontId="0" fillId="3" borderId="7" xfId="0" applyFill="1" applyBorder="1"/>
    <xf numFmtId="0" fontId="0" fillId="0" borderId="8" xfId="0" applyBorder="1"/>
    <xf numFmtId="0" fontId="0" fillId="0" borderId="0" xfId="0" applyBorder="1"/>
    <xf numFmtId="0" fontId="0" fillId="3" borderId="9" xfId="0" applyFill="1" applyBorder="1"/>
    <xf numFmtId="0" fontId="0" fillId="0" borderId="10" xfId="0" applyBorder="1"/>
    <xf numFmtId="0" fontId="0" fillId="0" borderId="4" xfId="0" applyBorder="1"/>
    <xf numFmtId="0" fontId="0" fillId="3" borderId="11" xfId="0" applyFill="1" applyBorder="1"/>
    <xf numFmtId="0" fontId="0" fillId="0" borderId="7" xfId="0" applyBorder="1"/>
    <xf numFmtId="0" fontId="0" fillId="0" borderId="9" xfId="0" applyBorder="1"/>
    <xf numFmtId="0" fontId="0" fillId="0" borderId="11" xfId="0" applyBorder="1"/>
    <xf numFmtId="2" fontId="0" fillId="3" borderId="0" xfId="0" quotePrefix="1" applyNumberFormat="1" applyFill="1" applyBorder="1" applyAlignment="1">
      <alignment horizontal="center"/>
    </xf>
    <xf numFmtId="2" fontId="0" fillId="3" borderId="0" xfId="0" quotePrefix="1" applyNumberFormat="1" applyFill="1" applyBorder="1"/>
    <xf numFmtId="2" fontId="0" fillId="2" borderId="2" xfId="0" applyNumberFormat="1" applyFill="1" applyBorder="1" applyAlignment="1">
      <alignment horizontal="center"/>
    </xf>
    <xf numFmtId="2" fontId="0" fillId="0" borderId="0" xfId="0" applyNumberFormat="1" applyFill="1" applyBorder="1" applyAlignment="1">
      <alignment horizontal="center"/>
    </xf>
    <xf numFmtId="1" fontId="0" fillId="0" borderId="6" xfId="0" applyNumberFormat="1" applyBorder="1"/>
    <xf numFmtId="1" fontId="0" fillId="0" borderId="0" xfId="0" applyNumberFormat="1" applyBorder="1"/>
    <xf numFmtId="1" fontId="0" fillId="0" borderId="4" xfId="0" applyNumberFormat="1" applyBorder="1"/>
    <xf numFmtId="2" fontId="0" fillId="0" borderId="6" xfId="0" applyNumberFormat="1" applyBorder="1"/>
    <xf numFmtId="2" fontId="0" fillId="0" borderId="7" xfId="0" applyNumberFormat="1" applyBorder="1"/>
    <xf numFmtId="2" fontId="0" fillId="0" borderId="0" xfId="0" applyNumberFormat="1" applyBorder="1"/>
    <xf numFmtId="2" fontId="0" fillId="0" borderId="9" xfId="0" applyNumberFormat="1" applyBorder="1"/>
    <xf numFmtId="2" fontId="0" fillId="0" borderId="4" xfId="0" applyNumberFormat="1" applyBorder="1"/>
    <xf numFmtId="2" fontId="0" fillId="0" borderId="11" xfId="0" applyNumberFormat="1" applyBorder="1"/>
    <xf numFmtId="0" fontId="0" fillId="2" borderId="0" xfId="0" applyFill="1"/>
    <xf numFmtId="0" fontId="0" fillId="4" borderId="0" xfId="0" applyFill="1"/>
    <xf numFmtId="0" fontId="0" fillId="0" borderId="0" xfId="0" applyFill="1"/>
    <xf numFmtId="0" fontId="0" fillId="5" borderId="0" xfId="0" applyFill="1"/>
    <xf numFmtId="0" fontId="0" fillId="6" borderId="0" xfId="0" applyFill="1"/>
    <xf numFmtId="0" fontId="1" fillId="0" borderId="0" xfId="0" applyFont="1"/>
    <xf numFmtId="0" fontId="2" fillId="0" borderId="0" xfId="0" applyFont="1"/>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0" fillId="7" borderId="0" xfId="0" applyFill="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3" fillId="0" borderId="12" xfId="0" applyFont="1" applyFill="1" applyBorder="1" applyAlignment="1">
      <alignment horizontal="left" vertical="center"/>
    </xf>
    <xf numFmtId="0" fontId="3" fillId="0" borderId="0" xfId="0" applyFont="1" applyFill="1" applyBorder="1" applyAlignment="1">
      <alignment horizontal="left" vertical="center"/>
    </xf>
    <xf numFmtId="0" fontId="4" fillId="0" borderId="12" xfId="0" applyFont="1" applyBorder="1" applyAlignment="1">
      <alignment vertical="center"/>
    </xf>
    <xf numFmtId="0" fontId="4" fillId="0" borderId="0" xfId="0" applyFont="1" applyBorder="1" applyAlignment="1">
      <alignment vertical="center"/>
    </xf>
    <xf numFmtId="0" fontId="3" fillId="0" borderId="12" xfId="0" applyFont="1" applyFill="1" applyBorder="1" applyAlignment="1">
      <alignment vertical="center"/>
    </xf>
    <xf numFmtId="0" fontId="3"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workbookViewId="0">
      <selection activeCell="A3" sqref="A3:A8"/>
    </sheetView>
  </sheetViews>
  <sheetFormatPr baseColWidth="10" defaultRowHeight="15" x14ac:dyDescent="0.25"/>
  <cols>
    <col min="2" max="2" width="12.42578125" bestFit="1" customWidth="1"/>
    <col min="3" max="3" width="19.28515625" bestFit="1" customWidth="1"/>
    <col min="5" max="5" width="13.140625" bestFit="1" customWidth="1"/>
    <col min="6" max="6" width="12.140625" bestFit="1" customWidth="1"/>
  </cols>
  <sheetData>
    <row r="2" spans="1:12" x14ac:dyDescent="0.25">
      <c r="B2" s="2" t="s">
        <v>0</v>
      </c>
      <c r="C2" s="3" t="s">
        <v>1</v>
      </c>
      <c r="D2" s="3" t="s">
        <v>3</v>
      </c>
      <c r="E2" s="3" t="s">
        <v>18</v>
      </c>
      <c r="F2" s="3" t="s">
        <v>4</v>
      </c>
      <c r="G2" s="4" t="s">
        <v>5</v>
      </c>
      <c r="I2" s="5"/>
    </row>
    <row r="3" spans="1:12" x14ac:dyDescent="0.25">
      <c r="A3" t="s">
        <v>13</v>
      </c>
      <c r="B3" s="9" t="s">
        <v>2</v>
      </c>
      <c r="C3" s="28">
        <v>0.08</v>
      </c>
      <c r="D3" s="28">
        <v>91</v>
      </c>
      <c r="E3" s="28">
        <f>D3*C3</f>
        <v>7.28</v>
      </c>
      <c r="F3" s="28">
        <v>51</v>
      </c>
      <c r="G3" s="29">
        <f>E3*F3/60</f>
        <v>6.1880000000000006</v>
      </c>
      <c r="K3" s="1"/>
    </row>
    <row r="4" spans="1:12" x14ac:dyDescent="0.25">
      <c r="A4" t="s">
        <v>12</v>
      </c>
      <c r="B4" s="12" t="s">
        <v>7</v>
      </c>
      <c r="C4" s="30">
        <v>0.08</v>
      </c>
      <c r="D4" s="30">
        <v>91</v>
      </c>
      <c r="E4" s="30">
        <f t="shared" ref="E4:E5" si="0">D4*C4</f>
        <v>7.28</v>
      </c>
      <c r="F4" s="30">
        <v>51</v>
      </c>
      <c r="G4" s="31">
        <f t="shared" ref="G4:G5" si="1">E4*F4/60</f>
        <v>6.1880000000000006</v>
      </c>
    </row>
    <row r="5" spans="1:12" x14ac:dyDescent="0.25">
      <c r="A5" t="s">
        <v>14</v>
      </c>
      <c r="B5" s="12" t="s">
        <v>8</v>
      </c>
      <c r="C5" s="30">
        <v>0.08</v>
      </c>
      <c r="D5" s="30">
        <v>91</v>
      </c>
      <c r="E5" s="30">
        <f t="shared" si="0"/>
        <v>7.28</v>
      </c>
      <c r="F5" s="30">
        <v>51</v>
      </c>
      <c r="G5" s="31">
        <f t="shared" si="1"/>
        <v>6.1880000000000006</v>
      </c>
    </row>
    <row r="6" spans="1:12" x14ac:dyDescent="0.25">
      <c r="A6" t="s">
        <v>11</v>
      </c>
      <c r="B6" s="12" t="s">
        <v>6</v>
      </c>
      <c r="C6" s="30">
        <v>0.11</v>
      </c>
      <c r="D6" s="30">
        <v>91</v>
      </c>
      <c r="E6" s="30">
        <f>D6*C6</f>
        <v>10.01</v>
      </c>
      <c r="F6" s="30">
        <v>51</v>
      </c>
      <c r="G6" s="31">
        <f>E6*F6/60</f>
        <v>8.5084999999999997</v>
      </c>
    </row>
    <row r="7" spans="1:12" x14ac:dyDescent="0.25">
      <c r="A7" t="s">
        <v>17</v>
      </c>
      <c r="B7" s="12" t="s">
        <v>9</v>
      </c>
      <c r="C7" s="30"/>
      <c r="D7" s="30"/>
      <c r="E7" s="30">
        <f t="shared" ref="E7:E8" si="2">D7*C7</f>
        <v>0</v>
      </c>
      <c r="F7" s="30">
        <v>1</v>
      </c>
      <c r="G7" s="31">
        <v>1.4</v>
      </c>
    </row>
    <row r="8" spans="1:12" x14ac:dyDescent="0.25">
      <c r="A8" t="s">
        <v>16</v>
      </c>
      <c r="B8" s="12" t="s">
        <v>10</v>
      </c>
      <c r="C8" s="30">
        <v>0.11</v>
      </c>
      <c r="D8" s="30">
        <v>91</v>
      </c>
      <c r="E8" s="30">
        <f t="shared" si="2"/>
        <v>10.01</v>
      </c>
      <c r="F8" s="30">
        <v>51</v>
      </c>
      <c r="G8" s="31">
        <v>51</v>
      </c>
      <c r="H8" t="s">
        <v>15</v>
      </c>
    </row>
    <row r="9" spans="1:12" x14ac:dyDescent="0.25">
      <c r="B9" s="15"/>
      <c r="C9" s="32"/>
      <c r="D9" s="32"/>
      <c r="E9" s="32"/>
      <c r="F9" s="32"/>
      <c r="G9" s="33">
        <f>E8*F8/60</f>
        <v>8.5084999999999997</v>
      </c>
    </row>
    <row r="10" spans="1:12" x14ac:dyDescent="0.25">
      <c r="C10" s="1"/>
      <c r="D10" s="1"/>
      <c r="E10" s="1"/>
      <c r="F10" s="1"/>
      <c r="G10" s="1"/>
    </row>
    <row r="11" spans="1:12" x14ac:dyDescent="0.25">
      <c r="C11" s="1"/>
      <c r="D11" s="1"/>
      <c r="E11" s="1"/>
      <c r="F11" s="1"/>
      <c r="G11" s="1"/>
    </row>
    <row r="12" spans="1:12" x14ac:dyDescent="0.25">
      <c r="C12" s="1"/>
      <c r="J12" s="24"/>
      <c r="K12" s="24"/>
      <c r="L12" s="24"/>
    </row>
    <row r="13" spans="1:12" x14ac:dyDescent="0.25">
      <c r="C13" s="1"/>
      <c r="D13" s="6" t="s">
        <v>19</v>
      </c>
      <c r="E13" s="7" t="s">
        <v>20</v>
      </c>
      <c r="F13" s="23" t="s">
        <v>25</v>
      </c>
      <c r="G13" s="7" t="s">
        <v>21</v>
      </c>
      <c r="H13" s="8" t="s">
        <v>22</v>
      </c>
      <c r="I13" s="21" t="s">
        <v>23</v>
      </c>
      <c r="J13" s="22" t="s">
        <v>24</v>
      </c>
    </row>
    <row r="14" spans="1:12" x14ac:dyDescent="0.25">
      <c r="B14" t="s">
        <v>13</v>
      </c>
      <c r="C14" t="s">
        <v>2</v>
      </c>
      <c r="D14" s="9">
        <v>100</v>
      </c>
      <c r="E14" s="10">
        <f t="shared" ref="E14:E19" si="3">D14*40/100</f>
        <v>40</v>
      </c>
      <c r="F14" s="25">
        <f>E14/3</f>
        <v>13.333333333333334</v>
      </c>
      <c r="G14" s="10">
        <f t="shared" ref="G14:G19" si="4">D14*80/100</f>
        <v>80</v>
      </c>
      <c r="H14" s="11">
        <v>100</v>
      </c>
      <c r="I14" s="9">
        <f>H14+(H14*50/100)</f>
        <v>150</v>
      </c>
      <c r="J14" s="18">
        <f>H14*2</f>
        <v>200</v>
      </c>
    </row>
    <row r="15" spans="1:12" x14ac:dyDescent="0.25">
      <c r="B15" t="s">
        <v>12</v>
      </c>
      <c r="C15" t="s">
        <v>7</v>
      </c>
      <c r="D15" s="12">
        <v>200</v>
      </c>
      <c r="E15" s="13">
        <f t="shared" si="3"/>
        <v>80</v>
      </c>
      <c r="F15" s="26">
        <f t="shared" ref="F15:F19" si="5">E15/3</f>
        <v>26.666666666666668</v>
      </c>
      <c r="G15" s="13">
        <f t="shared" si="4"/>
        <v>160</v>
      </c>
      <c r="H15" s="14">
        <v>200</v>
      </c>
      <c r="I15" s="12">
        <f t="shared" ref="I15:I19" si="6">H15+(H15*50/100)</f>
        <v>300</v>
      </c>
      <c r="J15" s="19">
        <f t="shared" ref="J15:J19" si="7">H15*2</f>
        <v>400</v>
      </c>
    </row>
    <row r="16" spans="1:12" x14ac:dyDescent="0.25">
      <c r="B16" t="s">
        <v>14</v>
      </c>
      <c r="C16" t="s">
        <v>8</v>
      </c>
      <c r="D16" s="12">
        <v>150</v>
      </c>
      <c r="E16" s="13">
        <f t="shared" si="3"/>
        <v>60</v>
      </c>
      <c r="F16" s="26">
        <f t="shared" si="5"/>
        <v>20</v>
      </c>
      <c r="G16" s="13">
        <f t="shared" si="4"/>
        <v>120</v>
      </c>
      <c r="H16" s="14">
        <v>150</v>
      </c>
      <c r="I16" s="12">
        <f t="shared" si="6"/>
        <v>225</v>
      </c>
      <c r="J16" s="19">
        <f t="shared" si="7"/>
        <v>300</v>
      </c>
    </row>
    <row r="17" spans="2:10" x14ac:dyDescent="0.25">
      <c r="B17" t="s">
        <v>11</v>
      </c>
      <c r="C17" t="s">
        <v>6</v>
      </c>
      <c r="D17" s="12">
        <v>200</v>
      </c>
      <c r="E17" s="13">
        <f t="shared" si="3"/>
        <v>80</v>
      </c>
      <c r="F17" s="26">
        <f t="shared" si="5"/>
        <v>26.666666666666668</v>
      </c>
      <c r="G17" s="13">
        <f t="shared" si="4"/>
        <v>160</v>
      </c>
      <c r="H17" s="14">
        <v>200</v>
      </c>
      <c r="I17" s="12">
        <f t="shared" si="6"/>
        <v>300</v>
      </c>
      <c r="J17" s="19">
        <f t="shared" si="7"/>
        <v>400</v>
      </c>
    </row>
    <row r="18" spans="2:10" x14ac:dyDescent="0.25">
      <c r="B18" t="s">
        <v>17</v>
      </c>
      <c r="C18" t="s">
        <v>9</v>
      </c>
      <c r="D18" s="12">
        <v>20</v>
      </c>
      <c r="E18" s="13">
        <f t="shared" si="3"/>
        <v>8</v>
      </c>
      <c r="F18" s="26">
        <f t="shared" si="5"/>
        <v>2.6666666666666665</v>
      </c>
      <c r="G18" s="13">
        <f t="shared" si="4"/>
        <v>16</v>
      </c>
      <c r="H18" s="14">
        <v>20</v>
      </c>
      <c r="I18" s="12">
        <f t="shared" si="6"/>
        <v>30</v>
      </c>
      <c r="J18" s="19">
        <f t="shared" si="7"/>
        <v>40</v>
      </c>
    </row>
    <row r="19" spans="2:10" x14ac:dyDescent="0.25">
      <c r="B19" t="s">
        <v>16</v>
      </c>
      <c r="C19" t="s">
        <v>10</v>
      </c>
      <c r="D19" s="15">
        <v>150</v>
      </c>
      <c r="E19" s="16">
        <f t="shared" si="3"/>
        <v>60</v>
      </c>
      <c r="F19" s="27">
        <f t="shared" si="5"/>
        <v>20</v>
      </c>
      <c r="G19" s="16">
        <f t="shared" si="4"/>
        <v>120</v>
      </c>
      <c r="H19" s="17">
        <v>150</v>
      </c>
      <c r="I19" s="15">
        <f t="shared" si="6"/>
        <v>225</v>
      </c>
      <c r="J19" s="20">
        <f t="shared" si="7"/>
        <v>300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tabSelected="1" workbookViewId="0">
      <selection activeCell="A19" sqref="A19"/>
    </sheetView>
  </sheetViews>
  <sheetFormatPr baseColWidth="10" defaultRowHeight="15" x14ac:dyDescent="0.25"/>
  <cols>
    <col min="1" max="1" width="13.140625" bestFit="1" customWidth="1"/>
    <col min="2" max="2" width="15.42578125" bestFit="1" customWidth="1"/>
    <col min="3" max="3" width="27.5703125" bestFit="1" customWidth="1"/>
    <col min="4" max="4" width="27.140625" bestFit="1" customWidth="1"/>
    <col min="5" max="5" width="30.28515625" bestFit="1" customWidth="1"/>
    <col min="6" max="6" width="31.85546875" bestFit="1" customWidth="1"/>
    <col min="7" max="11" width="27.5703125" bestFit="1" customWidth="1"/>
  </cols>
  <sheetData>
    <row r="2" spans="1:10" x14ac:dyDescent="0.25">
      <c r="B2" s="34" t="s">
        <v>26</v>
      </c>
      <c r="C2" s="38" t="s">
        <v>39</v>
      </c>
      <c r="D2" s="38" t="s">
        <v>40</v>
      </c>
      <c r="F2" s="37" t="s">
        <v>57</v>
      </c>
      <c r="G2" s="44" t="s">
        <v>56</v>
      </c>
    </row>
    <row r="3" spans="1:10" x14ac:dyDescent="0.25">
      <c r="B3" s="36"/>
    </row>
    <row r="4" spans="1:10" x14ac:dyDescent="0.25">
      <c r="B4" s="34" t="s">
        <v>35</v>
      </c>
    </row>
    <row r="5" spans="1:10" x14ac:dyDescent="0.25">
      <c r="A5" t="s">
        <v>69</v>
      </c>
      <c r="B5" s="37" t="s">
        <v>34</v>
      </c>
      <c r="D5" s="34" t="s">
        <v>60</v>
      </c>
      <c r="E5" s="34" t="s">
        <v>61</v>
      </c>
      <c r="F5" s="34" t="s">
        <v>62</v>
      </c>
    </row>
    <row r="6" spans="1:10" x14ac:dyDescent="0.25">
      <c r="B6" t="s">
        <v>13</v>
      </c>
      <c r="C6" s="44" t="s">
        <v>50</v>
      </c>
      <c r="D6" s="45">
        <v>100</v>
      </c>
      <c r="E6" s="46">
        <v>40</v>
      </c>
      <c r="F6" s="47">
        <v>60</v>
      </c>
    </row>
    <row r="7" spans="1:10" x14ac:dyDescent="0.25">
      <c r="B7" t="s">
        <v>12</v>
      </c>
      <c r="C7" s="44" t="s">
        <v>51</v>
      </c>
      <c r="D7" s="48">
        <v>200</v>
      </c>
      <c r="E7" s="49">
        <v>80</v>
      </c>
      <c r="F7" s="50">
        <v>120</v>
      </c>
    </row>
    <row r="8" spans="1:10" x14ac:dyDescent="0.25">
      <c r="B8" t="s">
        <v>14</v>
      </c>
      <c r="C8" s="44" t="s">
        <v>52</v>
      </c>
      <c r="D8" s="48">
        <v>150</v>
      </c>
      <c r="E8" s="49">
        <v>60</v>
      </c>
      <c r="F8" s="50">
        <v>100</v>
      </c>
    </row>
    <row r="9" spans="1:10" x14ac:dyDescent="0.25">
      <c r="B9" t="s">
        <v>11</v>
      </c>
      <c r="C9" s="44" t="s">
        <v>53</v>
      </c>
      <c r="D9" s="48">
        <v>200</v>
      </c>
      <c r="E9" s="49">
        <v>80</v>
      </c>
      <c r="F9" s="50">
        <v>120</v>
      </c>
    </row>
    <row r="10" spans="1:10" x14ac:dyDescent="0.25">
      <c r="B10" t="s">
        <v>17</v>
      </c>
      <c r="C10" s="44" t="s">
        <v>54</v>
      </c>
      <c r="D10" s="48">
        <v>20</v>
      </c>
      <c r="E10" s="49">
        <v>8</v>
      </c>
      <c r="F10" s="50">
        <v>12</v>
      </c>
    </row>
    <row r="11" spans="1:10" x14ac:dyDescent="0.25">
      <c r="B11" t="s">
        <v>16</v>
      </c>
      <c r="C11" s="44" t="s">
        <v>55</v>
      </c>
      <c r="D11" s="51">
        <v>100</v>
      </c>
      <c r="E11" s="52">
        <v>40</v>
      </c>
      <c r="F11" s="53">
        <v>60</v>
      </c>
    </row>
    <row r="13" spans="1:10" x14ac:dyDescent="0.25">
      <c r="A13" t="s">
        <v>70</v>
      </c>
      <c r="B13" s="37" t="s">
        <v>27</v>
      </c>
    </row>
    <row r="15" spans="1:10" x14ac:dyDescent="0.25">
      <c r="C15" s="44" t="s">
        <v>38</v>
      </c>
      <c r="D15" s="44" t="s">
        <v>49</v>
      </c>
      <c r="E15" t="s">
        <v>28</v>
      </c>
      <c r="F15" t="s">
        <v>29</v>
      </c>
      <c r="G15" t="s">
        <v>30</v>
      </c>
      <c r="H15" t="s">
        <v>31</v>
      </c>
      <c r="I15" t="s">
        <v>32</v>
      </c>
      <c r="J15" t="s">
        <v>33</v>
      </c>
    </row>
    <row r="16" spans="1:10" x14ac:dyDescent="0.25">
      <c r="C16" t="s">
        <v>58</v>
      </c>
      <c r="D16" s="35" t="s">
        <v>59</v>
      </c>
      <c r="E16" s="35" t="s">
        <v>63</v>
      </c>
      <c r="F16" s="35" t="s">
        <v>64</v>
      </c>
      <c r="G16" s="35" t="s">
        <v>64</v>
      </c>
      <c r="H16" s="35" t="s">
        <v>64</v>
      </c>
      <c r="I16" s="35" t="s">
        <v>65</v>
      </c>
      <c r="J16" s="35" t="s">
        <v>66</v>
      </c>
    </row>
    <row r="18" spans="1:11" x14ac:dyDescent="0.25">
      <c r="A18" t="s">
        <v>71</v>
      </c>
      <c r="B18" s="37" t="s">
        <v>36</v>
      </c>
    </row>
    <row r="19" spans="1:11" x14ac:dyDescent="0.25">
      <c r="C19" s="44" t="s">
        <v>38</v>
      </c>
      <c r="D19" s="44" t="s">
        <v>37</v>
      </c>
      <c r="E19" t="s">
        <v>41</v>
      </c>
      <c r="F19" t="s">
        <v>49</v>
      </c>
      <c r="G19" t="s">
        <v>29</v>
      </c>
      <c r="H19" t="s">
        <v>30</v>
      </c>
      <c r="I19" t="s">
        <v>31</v>
      </c>
      <c r="J19" t="s">
        <v>32</v>
      </c>
      <c r="K19" t="s">
        <v>33</v>
      </c>
    </row>
    <row r="20" spans="1:11" x14ac:dyDescent="0.25">
      <c r="C20" t="s">
        <v>58</v>
      </c>
      <c r="D20" t="s">
        <v>58</v>
      </c>
      <c r="E20" t="s">
        <v>68</v>
      </c>
      <c r="F20" s="35" t="s">
        <v>59</v>
      </c>
      <c r="G20" t="s">
        <v>67</v>
      </c>
      <c r="H20" t="s">
        <v>67</v>
      </c>
      <c r="I20" t="s">
        <v>67</v>
      </c>
      <c r="J20" t="s">
        <v>67</v>
      </c>
      <c r="K20" t="s">
        <v>67</v>
      </c>
    </row>
    <row r="21" spans="1:11" x14ac:dyDescent="0.25">
      <c r="F21" s="36"/>
    </row>
    <row r="23" spans="1:11" x14ac:dyDescent="0.25">
      <c r="B23" s="39" t="s">
        <v>42</v>
      </c>
    </row>
    <row r="24" spans="1:11" x14ac:dyDescent="0.25">
      <c r="B24" s="40" t="s">
        <v>43</v>
      </c>
    </row>
    <row r="25" spans="1:11" ht="15" customHeight="1" x14ac:dyDescent="0.25">
      <c r="B25" s="42" t="s">
        <v>44</v>
      </c>
      <c r="C25" s="42"/>
      <c r="D25" s="42"/>
      <c r="E25" s="42"/>
      <c r="F25" s="42"/>
    </row>
    <row r="26" spans="1:11" ht="26.25" customHeight="1" x14ac:dyDescent="0.25">
      <c r="B26" s="41" t="s">
        <v>45</v>
      </c>
      <c r="C26" s="41"/>
      <c r="D26" s="41"/>
      <c r="E26" s="41"/>
      <c r="F26" s="41"/>
      <c r="G26" s="43"/>
      <c r="H26" s="43"/>
      <c r="I26" s="43"/>
    </row>
    <row r="27" spans="1:11" ht="60.75" customHeight="1" x14ac:dyDescent="0.25">
      <c r="B27" s="41" t="s">
        <v>46</v>
      </c>
      <c r="C27" s="41"/>
      <c r="D27" s="41"/>
      <c r="E27" s="41"/>
      <c r="F27" s="41"/>
      <c r="G27" s="43"/>
      <c r="H27" s="43"/>
    </row>
    <row r="28" spans="1:11" ht="30" customHeight="1" x14ac:dyDescent="0.25">
      <c r="B28" s="41" t="s">
        <v>47</v>
      </c>
      <c r="C28" s="41"/>
      <c r="D28" s="41"/>
      <c r="E28" s="41"/>
      <c r="F28" s="41"/>
      <c r="G28" s="43"/>
      <c r="H28" s="43"/>
    </row>
    <row r="29" spans="1:11" ht="15" customHeight="1" x14ac:dyDescent="0.25">
      <c r="B29" s="41" t="s">
        <v>48</v>
      </c>
      <c r="C29" s="41"/>
      <c r="D29" s="41"/>
      <c r="E29" s="41"/>
      <c r="F29" s="41"/>
    </row>
    <row r="37" spans="2:4" x14ac:dyDescent="0.25">
      <c r="B37" s="56"/>
      <c r="C37" s="57"/>
      <c r="D37" s="57"/>
    </row>
    <row r="38" spans="2:4" x14ac:dyDescent="0.25">
      <c r="B38" s="58"/>
      <c r="C38" s="59"/>
      <c r="D38" s="59"/>
    </row>
    <row r="39" spans="2:4" x14ac:dyDescent="0.25">
      <c r="B39" s="58"/>
      <c r="C39" s="59"/>
      <c r="D39" s="59"/>
    </row>
    <row r="40" spans="2:4" x14ac:dyDescent="0.25">
      <c r="B40" s="58"/>
      <c r="C40" s="59"/>
      <c r="D40" s="59"/>
    </row>
    <row r="41" spans="2:4" x14ac:dyDescent="0.25">
      <c r="B41" s="58"/>
      <c r="C41" s="59"/>
      <c r="D41" s="59"/>
    </row>
    <row r="42" spans="2:4" x14ac:dyDescent="0.25">
      <c r="B42" s="58"/>
      <c r="C42" s="59"/>
      <c r="D42" s="59"/>
    </row>
    <row r="43" spans="2:4" x14ac:dyDescent="0.25">
      <c r="B43" s="58"/>
      <c r="C43" s="59"/>
      <c r="D43" s="59"/>
    </row>
    <row r="44" spans="2:4" x14ac:dyDescent="0.25">
      <c r="B44" s="54"/>
      <c r="C44" s="55"/>
      <c r="D44" s="55"/>
    </row>
  </sheetData>
  <mergeCells count="6">
    <mergeCell ref="B44:D44"/>
    <mergeCell ref="B25:F25"/>
    <mergeCell ref="B26:F26"/>
    <mergeCell ref="B27:F27"/>
    <mergeCell ref="B28:F28"/>
    <mergeCell ref="B29:F2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Calorías</vt:lpstr>
      <vt:lpstr>SQLite</vt:lpstr>
      <vt:lpstr>Hoja3</vt:lpstr>
    </vt:vector>
  </TitlesOfParts>
  <Company>EADS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Fominaya Avila, Oscar (external)</dc:creator>
  <cp:lastModifiedBy>Fominaya Avila, Oscar (external)</cp:lastModifiedBy>
  <dcterms:created xsi:type="dcterms:W3CDTF">2017-08-30T06:52:57Z</dcterms:created>
  <dcterms:modified xsi:type="dcterms:W3CDTF">2017-09-11T14:00:39Z</dcterms:modified>
</cp:coreProperties>
</file>