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<sst xmlns="http://schemas.openxmlformats.org/spreadsheetml/2006/main" count="19" uniqueCount="12">
  <si>
    <t xml:space="preserve">Circuito 1K, 2K2</t>
  </si>
  <si>
    <t xml:space="preserve">Circuito 10K y 22K</t>
  </si>
  <si>
    <t xml:space="preserve">frecuencia (Hz)</t>
  </si>
  <si>
    <t xml:space="preserve">|Vab| (V)</t>
  </si>
  <si>
    <t xml:space="preserve">|V2| (V)</t>
  </si>
  <si>
    <t xml:space="preserve">|Av|</t>
  </si>
  <si>
    <t xml:space="preserve">dB</t>
  </si>
  <si>
    <t xml:space="preserve">∂t (s)</t>
  </si>
  <si>
    <t xml:space="preserve">Grados (º)</t>
  </si>
  <si>
    <t xml:space="preserve">Va max</t>
  </si>
  <si>
    <t xml:space="preserve">Va min</t>
  </si>
  <si>
    <t xml:space="preserve">Va medio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</si>
</sst>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Cociente Vab/V2 (lineal)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Hoja1!$A$3:$A$15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Hoja1!$D$3:$D$15</c:f>
              <c:numCache>
                <c:formatCode>General</c:formatCode>
                <c:ptCount val="13"/>
                <c:pt idx="0">
                  <c:v>0.018</c:v>
                </c:pt>
                <c:pt idx="1">
                  <c:v>0.067</c:v>
                </c:pt>
                <c:pt idx="2">
                  <c:v>0.11</c:v>
                </c:pt>
                <c:pt idx="3">
                  <c:v>0.15</c:v>
                </c:pt>
                <c:pt idx="4">
                  <c:v>0.21</c:v>
                </c:pt>
                <c:pt idx="5">
                  <c:v>0.505</c:v>
                </c:pt>
                <c:pt idx="6">
                  <c:v>0.69</c:v>
                </c:pt>
                <c:pt idx="7">
                  <c:v>0.76</c:v>
                </c:pt>
                <c:pt idx="8">
                  <c:v>0.84</c:v>
                </c:pt>
                <c:pt idx="9">
                  <c:v>0.9</c:v>
                </c:pt>
                <c:pt idx="10">
                  <c:v>0.923076923076923</c:v>
                </c:pt>
                <c:pt idx="11">
                  <c:v>0.943589743589744</c:v>
                </c:pt>
                <c:pt idx="12">
                  <c:v>0.963541666666667</c:v>
                </c:pt>
              </c:numCache>
            </c:numRef>
          </c:yVal>
          <c:smooth val="1"/>
        </c:ser>
        <c:axId val="16517527"/>
        <c:axId val="58767826"/>
      </c:scatterChart>
      <c:valAx>
        <c:axId val="165175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Frecuencia (Hz)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67826"/>
        <c:crosses val="autoZero"/>
        <c:crossBetween val="midCat"/>
      </c:valAx>
      <c:valAx>
        <c:axId val="587678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|Av| (V)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175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|Av| en escala logarítmica (dB)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Hoja1!$A$3:$A$15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Hoja1!$E$3:$E$15</c:f>
              <c:numCache>
                <c:formatCode>General</c:formatCode>
                <c:ptCount val="13"/>
                <c:pt idx="0">
                  <c:v>-34.8945498979339</c:v>
                </c:pt>
                <c:pt idx="1">
                  <c:v>-23.4785039459835</c:v>
                </c:pt>
                <c:pt idx="2">
                  <c:v>-19.1721462968355</c:v>
                </c:pt>
                <c:pt idx="3">
                  <c:v>-16.4781748188864</c:v>
                </c:pt>
                <c:pt idx="4">
                  <c:v>-13.5556141053216</c:v>
                </c:pt>
                <c:pt idx="5">
                  <c:v>-5.93417243762677</c:v>
                </c:pt>
                <c:pt idx="6">
                  <c:v>-3.22301818525489</c:v>
                </c:pt>
                <c:pt idx="7">
                  <c:v>-2.38372815438417</c:v>
                </c:pt>
                <c:pt idx="8">
                  <c:v>-1.51441427876237</c:v>
                </c:pt>
                <c:pt idx="9">
                  <c:v>-0.915149811213502</c:v>
                </c:pt>
                <c:pt idx="10">
                  <c:v>-0.695242125184238</c:v>
                </c:pt>
                <c:pt idx="11">
                  <c:v>-0.50433576705963</c:v>
                </c:pt>
                <c:pt idx="12">
                  <c:v>-0.322590006010715</c:v>
                </c:pt>
              </c:numCache>
            </c:numRef>
          </c:yVal>
          <c:smooth val="1"/>
        </c:ser>
        <c:axId val="15163558"/>
        <c:axId val="32867085"/>
      </c:scatterChart>
      <c:valAx>
        <c:axId val="15163558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Frecuencia (Hz)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high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67085"/>
        <c:crosses val="autoZero"/>
        <c:crossBetween val="midCat"/>
      </c:valAx>
      <c:valAx>
        <c:axId val="32867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|Av| (dB)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1635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Cociente Vab/V2 (lineal)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Hoja1!$I$3:$I$15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Hoja1!$L$3:$L$15</c:f>
              <c:numCache>
                <c:formatCode>General</c:formatCode>
                <c:ptCount val="13"/>
                <c:pt idx="0">
                  <c:v>0.22</c:v>
                </c:pt>
                <c:pt idx="1">
                  <c:v>0.54</c:v>
                </c:pt>
                <c:pt idx="2">
                  <c:v>0.73</c:v>
                </c:pt>
                <c:pt idx="3">
                  <c:v>0.825</c:v>
                </c:pt>
                <c:pt idx="4">
                  <c:v>0.872549019607843</c:v>
                </c:pt>
                <c:pt idx="5">
                  <c:v>0.95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</c:numCache>
            </c:numRef>
          </c:yVal>
          <c:smooth val="1"/>
        </c:ser>
        <c:axId val="53368972"/>
        <c:axId val="35136003"/>
      </c:scatterChart>
      <c:valAx>
        <c:axId val="533689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Frecuencia (Hz)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136003"/>
        <c:crosses val="autoZero"/>
        <c:crossBetween val="midCat"/>
      </c:valAx>
      <c:valAx>
        <c:axId val="35136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|Av| (V)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689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|Av| en escala logarítmica (dB)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Hoja1!$I$3:$I$15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Hoja1!$M$3:$M$15</c:f>
              <c:numCache>
                <c:formatCode>General</c:formatCode>
                <c:ptCount val="13"/>
                <c:pt idx="0">
                  <c:v>-13.1515463835559</c:v>
                </c:pt>
                <c:pt idx="1">
                  <c:v>-5.35212480354063</c:v>
                </c:pt>
                <c:pt idx="2">
                  <c:v>-2.73354279759088</c:v>
                </c:pt>
                <c:pt idx="3">
                  <c:v>-1.6709210290015</c:v>
                </c:pt>
                <c:pt idx="4">
                  <c:v>-1.1842033023401</c:v>
                </c:pt>
                <c:pt idx="5">
                  <c:v>-0.445527894223045</c:v>
                </c:pt>
                <c:pt idx="6">
                  <c:v>-0.354575339208632</c:v>
                </c:pt>
                <c:pt idx="7">
                  <c:v>-0.354575339208632</c:v>
                </c:pt>
                <c:pt idx="8">
                  <c:v>-0.354575339208632</c:v>
                </c:pt>
                <c:pt idx="9">
                  <c:v>-0.354575339208632</c:v>
                </c:pt>
                <c:pt idx="10">
                  <c:v>-0.354575339208632</c:v>
                </c:pt>
                <c:pt idx="11">
                  <c:v>-0.354575339208632</c:v>
                </c:pt>
                <c:pt idx="12">
                  <c:v>-0.354575339208632</c:v>
                </c:pt>
              </c:numCache>
            </c:numRef>
          </c:yVal>
          <c:smooth val="1"/>
        </c:ser>
        <c:axId val="99155807"/>
        <c:axId val="70868550"/>
      </c:scatterChart>
      <c:valAx>
        <c:axId val="99155807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Frecuencia (Hz)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high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68550"/>
        <c:crosses val="autoZero"/>
        <c:crossBetween val="midCat"/>
      </c:valAx>
      <c:valAx>
        <c:axId val="7086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|Av| (dB)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1558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Diferencia de fase (grados)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Hoja1!$A$3:$A$15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Hoja1!$G$3:$G$15</c:f>
              <c:numCache>
                <c:formatCode>General</c:formatCode>
                <c:ptCount val="13"/>
                <c:pt idx="0">
                  <c:v>90</c:v>
                </c:pt>
                <c:pt idx="1">
                  <c:v>86.4</c:v>
                </c:pt>
                <c:pt idx="2">
                  <c:v>86.4</c:v>
                </c:pt>
                <c:pt idx="3">
                  <c:v>78.12</c:v>
                </c:pt>
                <c:pt idx="4">
                  <c:v>72</c:v>
                </c:pt>
                <c:pt idx="5">
                  <c:v>56.16</c:v>
                </c:pt>
                <c:pt idx="6">
                  <c:v>43.2</c:v>
                </c:pt>
                <c:pt idx="7">
                  <c:v>30.24</c:v>
                </c:pt>
                <c:pt idx="8">
                  <c:v>18</c:v>
                </c:pt>
                <c:pt idx="9">
                  <c:v>10.8</c:v>
                </c:pt>
                <c:pt idx="10">
                  <c:v>12.6</c:v>
                </c:pt>
                <c:pt idx="11">
                  <c:v>12.6</c:v>
                </c:pt>
                <c:pt idx="12">
                  <c:v>0.18</c:v>
                </c:pt>
              </c:numCache>
            </c:numRef>
          </c:yVal>
          <c:smooth val="1"/>
        </c:ser>
        <c:axId val="45847648"/>
        <c:axId val="79278439"/>
      </c:scatterChart>
      <c:valAx>
        <c:axId val="45847648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Frecuencia (Hz)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78439"/>
        <c:crosses val="autoZero"/>
        <c:crossBetween val="midCat"/>
      </c:valAx>
      <c:valAx>
        <c:axId val="79278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Grados (º)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8476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Diferencia de fase (grados)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Hoja1!$I$3:$I$15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Hoja1!$O$3:$O$15</c:f>
              <c:numCache>
                <c:formatCode>General</c:formatCode>
                <c:ptCount val="13"/>
                <c:pt idx="0">
                  <c:v>75.6</c:v>
                </c:pt>
                <c:pt idx="1">
                  <c:v>64.8</c:v>
                </c:pt>
                <c:pt idx="2">
                  <c:v>45</c:v>
                </c:pt>
                <c:pt idx="3">
                  <c:v>39.06</c:v>
                </c:pt>
                <c:pt idx="4">
                  <c:v>19.8</c:v>
                </c:pt>
                <c:pt idx="5">
                  <c:v>11.88</c:v>
                </c:pt>
                <c:pt idx="6">
                  <c:v>6.3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axId val="77153925"/>
        <c:axId val="73883518"/>
      </c:scatterChart>
      <c:valAx>
        <c:axId val="77153925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Frecuencia (Hz)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883518"/>
        <c:crosses val="autoZero"/>
        <c:crossBetween val="midCat"/>
      </c:valAx>
      <c:valAx>
        <c:axId val="73883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Grados (º)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539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576360</xdr:colOff>
      <xdr:row>19</xdr:row>
      <xdr:rowOff>119160</xdr:rowOff>
    </xdr:from>
    <xdr:to>
      <xdr:col>4</xdr:col>
      <xdr:colOff>328320</xdr:colOff>
      <xdr:row>34</xdr:row>
      <xdr:rowOff>4680</xdr:rowOff>
    </xdr:to>
    <xdr:graphicFrame>
      <xdr:nvGraphicFramePr>
        <xdr:cNvPr id="0" name="Gráfico 5"/>
        <xdr:cNvGraphicFramePr/>
      </xdr:nvGraphicFramePr>
      <xdr:xfrm>
        <a:off x="576360" y="3738600"/>
        <a:ext cx="620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538200</xdr:colOff>
      <xdr:row>34</xdr:row>
      <xdr:rowOff>52560</xdr:rowOff>
    </xdr:from>
    <xdr:to>
      <xdr:col>4</xdr:col>
      <xdr:colOff>290160</xdr:colOff>
      <xdr:row>48</xdr:row>
      <xdr:rowOff>128520</xdr:rowOff>
    </xdr:to>
    <xdr:graphicFrame>
      <xdr:nvGraphicFramePr>
        <xdr:cNvPr id="1" name="Gráfico 8"/>
        <xdr:cNvGraphicFramePr/>
      </xdr:nvGraphicFramePr>
      <xdr:xfrm>
        <a:off x="538200" y="6529320"/>
        <a:ext cx="620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81000</xdr:colOff>
      <xdr:row>17</xdr:row>
      <xdr:rowOff>71280</xdr:rowOff>
    </xdr:from>
    <xdr:to>
      <xdr:col>11</xdr:col>
      <xdr:colOff>728280</xdr:colOff>
      <xdr:row>31</xdr:row>
      <xdr:rowOff>147240</xdr:rowOff>
    </xdr:to>
    <xdr:graphicFrame>
      <xdr:nvGraphicFramePr>
        <xdr:cNvPr id="2" name="Gráfico 9"/>
        <xdr:cNvGraphicFramePr/>
      </xdr:nvGraphicFramePr>
      <xdr:xfrm>
        <a:off x="11282400" y="3309480"/>
        <a:ext cx="5838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14400</xdr:colOff>
      <xdr:row>32</xdr:row>
      <xdr:rowOff>52560</xdr:rowOff>
    </xdr:from>
    <xdr:to>
      <xdr:col>11</xdr:col>
      <xdr:colOff>661680</xdr:colOff>
      <xdr:row>46</xdr:row>
      <xdr:rowOff>128520</xdr:rowOff>
    </xdr:to>
    <xdr:graphicFrame>
      <xdr:nvGraphicFramePr>
        <xdr:cNvPr id="3" name="Gráfico 10"/>
        <xdr:cNvGraphicFramePr/>
      </xdr:nvGraphicFramePr>
      <xdr:xfrm>
        <a:off x="11215800" y="6148440"/>
        <a:ext cx="5838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528480</xdr:colOff>
      <xdr:row>49</xdr:row>
      <xdr:rowOff>71280</xdr:rowOff>
    </xdr:from>
    <xdr:to>
      <xdr:col>4</xdr:col>
      <xdr:colOff>280440</xdr:colOff>
      <xdr:row>63</xdr:row>
      <xdr:rowOff>147240</xdr:rowOff>
    </xdr:to>
    <xdr:graphicFrame>
      <xdr:nvGraphicFramePr>
        <xdr:cNvPr id="4" name="Gráfico 11"/>
        <xdr:cNvGraphicFramePr/>
      </xdr:nvGraphicFramePr>
      <xdr:xfrm>
        <a:off x="528480" y="9405720"/>
        <a:ext cx="620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42840</xdr:colOff>
      <xdr:row>47</xdr:row>
      <xdr:rowOff>23760</xdr:rowOff>
    </xdr:from>
    <xdr:to>
      <xdr:col>11</xdr:col>
      <xdr:colOff>690120</xdr:colOff>
      <xdr:row>61</xdr:row>
      <xdr:rowOff>99720</xdr:rowOff>
    </xdr:to>
    <xdr:graphicFrame>
      <xdr:nvGraphicFramePr>
        <xdr:cNvPr id="5" name="Gráfico 12"/>
        <xdr:cNvGraphicFramePr/>
      </xdr:nvGraphicFramePr>
      <xdr:xfrm>
        <a:off x="11244240" y="8976960"/>
        <a:ext cx="5838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O3" activeCellId="0" sqref="O3"/>
    </sheetView>
  </sheetViews>
  <sheetFormatPr defaultRowHeight="15"/>
  <cols>
    <col collapsed="false" hidden="false" max="1" min="1" style="0" width="17.7813765182186"/>
    <col collapsed="false" hidden="false" max="2" min="2" style="0" width="18.4251012145749"/>
    <col collapsed="false" hidden="false" max="3" min="3" style="0" width="18.6396761133603"/>
    <col collapsed="false" hidden="false" max="7" min="4" style="0" width="17.7813765182186"/>
    <col collapsed="false" hidden="false" max="8" min="8" style="0" width="10.6032388663968"/>
    <col collapsed="false" hidden="false" max="9" min="9" style="0" width="17.6761133603239"/>
    <col collapsed="false" hidden="false" max="10" min="10" style="0" width="15.1052631578947"/>
    <col collapsed="false" hidden="false" max="11" min="11" style="0" width="14.9959514170041"/>
    <col collapsed="false" hidden="false" max="12" min="12" style="0" width="14.4615384615385"/>
    <col collapsed="false" hidden="false" max="13" min="13" style="0" width="15.6396761133603"/>
    <col collapsed="false" hidden="false" max="14" min="14" style="0" width="11.9959514170041"/>
    <col collapsed="false" hidden="false" max="1025" min="15" style="0" width="10.603238866396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I1" s="1" t="s">
        <v>1</v>
      </c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Q2" s="0" t="s">
        <v>9</v>
      </c>
      <c r="R2" s="0" t="n">
        <v>9.2</v>
      </c>
    </row>
    <row r="3" customFormat="false" ht="15" hidden="false" customHeight="false" outlineLevel="0" collapsed="false">
      <c r="A3" s="3" t="n">
        <v>50</v>
      </c>
      <c r="B3" s="3" t="n">
        <v>0.072</v>
      </c>
      <c r="C3" s="3" t="n">
        <v>4</v>
      </c>
      <c r="D3" s="3" t="n">
        <f aca="false">B3/C3</f>
        <v>0.018</v>
      </c>
      <c r="E3" s="3" t="n">
        <f aca="false">20*LOG10(D3)</f>
        <v>-34.8945498979339</v>
      </c>
      <c r="F3" s="3" t="n">
        <v>0.005</v>
      </c>
      <c r="G3" s="3" t="n">
        <f aca="false">360*F3*A3</f>
        <v>90</v>
      </c>
      <c r="H3" s="3"/>
      <c r="I3" s="3" t="n">
        <v>50</v>
      </c>
      <c r="J3" s="3" t="n">
        <v>0.88</v>
      </c>
      <c r="K3" s="3" t="n">
        <v>4</v>
      </c>
      <c r="L3" s="3" t="n">
        <f aca="false">J3/K3</f>
        <v>0.22</v>
      </c>
      <c r="M3" s="3" t="n">
        <f aca="false">20*LOG10(L3)</f>
        <v>-13.1515463835559</v>
      </c>
      <c r="N3" s="3" t="n">
        <v>0.0042</v>
      </c>
      <c r="O3" s="2" t="n">
        <f aca="false">360*N3*I3</f>
        <v>75.6</v>
      </c>
      <c r="Q3" s="0" t="s">
        <v>10</v>
      </c>
      <c r="R3" s="0" t="n">
        <v>7.56</v>
      </c>
    </row>
    <row r="4" customFormat="false" ht="15" hidden="false" customHeight="false" outlineLevel="0" collapsed="false">
      <c r="A4" s="3" t="n">
        <v>150</v>
      </c>
      <c r="B4" s="3" t="n">
        <v>0.268</v>
      </c>
      <c r="C4" s="3" t="n">
        <v>4</v>
      </c>
      <c r="D4" s="3" t="n">
        <f aca="false">B4/C4</f>
        <v>0.067</v>
      </c>
      <c r="E4" s="3" t="n">
        <f aca="false">20*LOG10(D4)</f>
        <v>-23.4785039459835</v>
      </c>
      <c r="F4" s="3" t="n">
        <v>0.0016</v>
      </c>
      <c r="G4" s="3" t="n">
        <f aca="false">360*F4*A4</f>
        <v>86.4</v>
      </c>
      <c r="H4" s="3"/>
      <c r="I4" s="3" t="n">
        <v>150</v>
      </c>
      <c r="J4" s="3" t="n">
        <v>2.16</v>
      </c>
      <c r="K4" s="3" t="n">
        <v>4</v>
      </c>
      <c r="L4" s="3" t="n">
        <f aca="false">J4/K4</f>
        <v>0.54</v>
      </c>
      <c r="M4" s="3" t="n">
        <f aca="false">20*LOG10(L4)</f>
        <v>-5.35212480354063</v>
      </c>
      <c r="N4" s="3" t="n">
        <v>0.0012</v>
      </c>
      <c r="O4" s="2" t="n">
        <f aca="false">360*N4*I4</f>
        <v>64.8</v>
      </c>
      <c r="Q4" s="0" t="s">
        <v>11</v>
      </c>
      <c r="R4" s="0" t="n">
        <v>8.38</v>
      </c>
    </row>
    <row r="5" customFormat="false" ht="15" hidden="false" customHeight="false" outlineLevel="0" collapsed="false">
      <c r="A5" s="3" t="n">
        <v>250</v>
      </c>
      <c r="B5" s="3" t="n">
        <v>0.44</v>
      </c>
      <c r="C5" s="3" t="n">
        <v>4</v>
      </c>
      <c r="D5" s="3" t="n">
        <f aca="false">B5/C5</f>
        <v>0.11</v>
      </c>
      <c r="E5" s="3" t="n">
        <f aca="false">20*LOG10(D5)</f>
        <v>-19.1721462968355</v>
      </c>
      <c r="F5" s="3" t="n">
        <v>0.00096</v>
      </c>
      <c r="G5" s="3" t="n">
        <f aca="false">360*F5*A5</f>
        <v>86.4</v>
      </c>
      <c r="H5" s="3"/>
      <c r="I5" s="3" t="n">
        <v>250</v>
      </c>
      <c r="J5" s="3" t="n">
        <v>2.92</v>
      </c>
      <c r="K5" s="3" t="n">
        <v>4</v>
      </c>
      <c r="L5" s="3" t="n">
        <f aca="false">J5/K5</f>
        <v>0.73</v>
      </c>
      <c r="M5" s="3" t="n">
        <f aca="false">20*LOG10(L5)</f>
        <v>-2.73354279759088</v>
      </c>
      <c r="N5" s="3" t="n">
        <v>0.0005</v>
      </c>
      <c r="O5" s="2" t="n">
        <f aca="false">360*N5*I5</f>
        <v>45</v>
      </c>
    </row>
    <row r="6" customFormat="false" ht="15" hidden="false" customHeight="false" outlineLevel="0" collapsed="false">
      <c r="A6" s="3" t="n">
        <v>350</v>
      </c>
      <c r="B6" s="3" t="n">
        <v>0.6</v>
      </c>
      <c r="C6" s="3" t="n">
        <v>4</v>
      </c>
      <c r="D6" s="3" t="n">
        <f aca="false">B6/C6</f>
        <v>0.15</v>
      </c>
      <c r="E6" s="3" t="n">
        <f aca="false">20*LOG10(D6)</f>
        <v>-16.4781748188864</v>
      </c>
      <c r="F6" s="3" t="n">
        <v>0.00062</v>
      </c>
      <c r="G6" s="3" t="n">
        <f aca="false">360*F6*A6</f>
        <v>78.12</v>
      </c>
      <c r="H6" s="3"/>
      <c r="I6" s="3" t="n">
        <v>350</v>
      </c>
      <c r="J6" s="3" t="n">
        <v>3.3</v>
      </c>
      <c r="K6" s="3" t="n">
        <v>4</v>
      </c>
      <c r="L6" s="3" t="n">
        <f aca="false">J6/K6</f>
        <v>0.825</v>
      </c>
      <c r="M6" s="3" t="n">
        <f aca="false">20*LOG10(L6)</f>
        <v>-1.6709210290015</v>
      </c>
      <c r="N6" s="3" t="n">
        <v>0.00031</v>
      </c>
      <c r="O6" s="2" t="n">
        <f aca="false">360*N6*I6</f>
        <v>39.06</v>
      </c>
    </row>
    <row r="7" customFormat="false" ht="15" hidden="false" customHeight="false" outlineLevel="0" collapsed="false">
      <c r="A7" s="3" t="n">
        <v>500</v>
      </c>
      <c r="B7" s="3" t="n">
        <v>0.84</v>
      </c>
      <c r="C7" s="3" t="n">
        <v>4</v>
      </c>
      <c r="D7" s="3" t="n">
        <f aca="false">B7/C7</f>
        <v>0.21</v>
      </c>
      <c r="E7" s="3" t="n">
        <f aca="false">20*LOG10(D7)</f>
        <v>-13.5556141053216</v>
      </c>
      <c r="F7" s="3" t="n">
        <v>0.0004</v>
      </c>
      <c r="G7" s="3" t="n">
        <f aca="false">360*F7*A7</f>
        <v>72</v>
      </c>
      <c r="H7" s="3"/>
      <c r="I7" s="3" t="n">
        <v>500</v>
      </c>
      <c r="J7" s="3" t="n">
        <v>3.56</v>
      </c>
      <c r="K7" s="3" t="n">
        <v>4.08</v>
      </c>
      <c r="L7" s="3" t="n">
        <f aca="false">J7/K7</f>
        <v>0.872549019607843</v>
      </c>
      <c r="M7" s="3" t="n">
        <f aca="false">20*LOG10(L7)</f>
        <v>-1.1842033023401</v>
      </c>
      <c r="N7" s="3" t="n">
        <v>0.00011</v>
      </c>
      <c r="O7" s="2" t="n">
        <f aca="false">360*N7*I7</f>
        <v>19.8</v>
      </c>
    </row>
    <row r="8" customFormat="false" ht="15" hidden="false" customHeight="false" outlineLevel="0" collapsed="false">
      <c r="A8" s="3" t="n">
        <v>1500</v>
      </c>
      <c r="B8" s="3" t="n">
        <v>2.02</v>
      </c>
      <c r="C8" s="3" t="n">
        <v>4</v>
      </c>
      <c r="D8" s="3" t="n">
        <f aca="false">B8/C8</f>
        <v>0.505</v>
      </c>
      <c r="E8" s="3" t="n">
        <f aca="false">20*LOG10(D8)</f>
        <v>-5.93417243762677</v>
      </c>
      <c r="F8" s="3" t="n">
        <v>0.000104</v>
      </c>
      <c r="G8" s="3" t="n">
        <f aca="false">360*F8*A8</f>
        <v>56.16</v>
      </c>
      <c r="H8" s="3"/>
      <c r="I8" s="3" t="n">
        <v>1500</v>
      </c>
      <c r="J8" s="3" t="n">
        <v>3.8</v>
      </c>
      <c r="K8" s="3" t="n">
        <v>4</v>
      </c>
      <c r="L8" s="3" t="n">
        <f aca="false">J8/K8</f>
        <v>0.95</v>
      </c>
      <c r="M8" s="3" t="n">
        <f aca="false">20*LOG10(L8)</f>
        <v>-0.445527894223045</v>
      </c>
      <c r="N8" s="3" t="n">
        <v>2.2E-005</v>
      </c>
      <c r="O8" s="2" t="n">
        <f aca="false">360*N8*I8</f>
        <v>11.88</v>
      </c>
    </row>
    <row r="9" customFormat="false" ht="15" hidden="false" customHeight="false" outlineLevel="0" collapsed="false">
      <c r="A9" s="3" t="n">
        <v>2500</v>
      </c>
      <c r="B9" s="3" t="n">
        <v>2.76</v>
      </c>
      <c r="C9" s="3" t="n">
        <v>4</v>
      </c>
      <c r="D9" s="3" t="n">
        <f aca="false">B9/C9</f>
        <v>0.69</v>
      </c>
      <c r="E9" s="3" t="n">
        <f aca="false">20*LOG10(D9)</f>
        <v>-3.22301818525489</v>
      </c>
      <c r="F9" s="3" t="n">
        <v>4.8E-005</v>
      </c>
      <c r="G9" s="3" t="n">
        <f aca="false">360*F9*A9</f>
        <v>43.2</v>
      </c>
      <c r="H9" s="3"/>
      <c r="I9" s="3" t="n">
        <v>2500</v>
      </c>
      <c r="J9" s="3" t="n">
        <v>3.84</v>
      </c>
      <c r="K9" s="3" t="n">
        <v>4</v>
      </c>
      <c r="L9" s="3" t="n">
        <f aca="false">J9/K9</f>
        <v>0.96</v>
      </c>
      <c r="M9" s="3" t="n">
        <f aca="false">20*LOG10(L9)</f>
        <v>-0.354575339208632</v>
      </c>
      <c r="N9" s="3" t="n">
        <v>7E-006</v>
      </c>
      <c r="O9" s="2" t="n">
        <f aca="false">360*N9*I9</f>
        <v>6.3</v>
      </c>
    </row>
    <row r="10" customFormat="false" ht="15" hidden="false" customHeight="false" outlineLevel="0" collapsed="false">
      <c r="A10" s="3" t="n">
        <v>3500</v>
      </c>
      <c r="B10" s="3" t="n">
        <v>3.04</v>
      </c>
      <c r="C10" s="3" t="n">
        <v>4</v>
      </c>
      <c r="D10" s="3" t="n">
        <f aca="false">B10/C10</f>
        <v>0.76</v>
      </c>
      <c r="E10" s="3" t="n">
        <f aca="false">20*LOG10(D10)</f>
        <v>-2.38372815438417</v>
      </c>
      <c r="F10" s="3" t="n">
        <v>2.4E-005</v>
      </c>
      <c r="G10" s="3" t="n">
        <f aca="false">360*F10*A10</f>
        <v>30.24</v>
      </c>
      <c r="H10" s="3"/>
      <c r="I10" s="3" t="n">
        <v>3500</v>
      </c>
      <c r="J10" s="3" t="n">
        <v>3.84</v>
      </c>
      <c r="K10" s="3" t="n">
        <v>4</v>
      </c>
      <c r="L10" s="3" t="n">
        <f aca="false">J10/K10</f>
        <v>0.96</v>
      </c>
      <c r="M10" s="3" t="n">
        <f aca="false">20*LOG10(L10)</f>
        <v>-0.354575339208632</v>
      </c>
      <c r="N10" s="3" t="n">
        <v>0</v>
      </c>
      <c r="O10" s="2" t="n">
        <f aca="false">360*N10*I10</f>
        <v>0</v>
      </c>
    </row>
    <row r="11" customFormat="false" ht="15" hidden="false" customHeight="false" outlineLevel="0" collapsed="false">
      <c r="A11" s="3" t="n">
        <v>5000</v>
      </c>
      <c r="B11" s="3" t="n">
        <v>3.36</v>
      </c>
      <c r="C11" s="3" t="n">
        <v>4</v>
      </c>
      <c r="D11" s="3" t="n">
        <f aca="false">B11/C11</f>
        <v>0.84</v>
      </c>
      <c r="E11" s="3" t="n">
        <f aca="false">20*LOG10(D11)</f>
        <v>-1.51441427876237</v>
      </c>
      <c r="F11" s="3" t="n">
        <v>1E-005</v>
      </c>
      <c r="G11" s="3" t="n">
        <f aca="false">360*F11*A11</f>
        <v>18</v>
      </c>
      <c r="H11" s="3"/>
      <c r="I11" s="3" t="n">
        <v>5000</v>
      </c>
      <c r="J11" s="3" t="n">
        <v>3.84</v>
      </c>
      <c r="K11" s="3" t="n">
        <v>4</v>
      </c>
      <c r="L11" s="3" t="n">
        <f aca="false">J11/K11</f>
        <v>0.96</v>
      </c>
      <c r="M11" s="3" t="n">
        <f aca="false">20*LOG10(L11)</f>
        <v>-0.354575339208632</v>
      </c>
      <c r="N11" s="3" t="n">
        <v>0</v>
      </c>
      <c r="O11" s="2" t="n">
        <f aca="false">360*N11*I11</f>
        <v>0</v>
      </c>
    </row>
    <row r="12" customFormat="false" ht="15" hidden="false" customHeight="false" outlineLevel="0" collapsed="false">
      <c r="A12" s="3" t="n">
        <v>15000</v>
      </c>
      <c r="B12" s="3" t="n">
        <v>3.6</v>
      </c>
      <c r="C12" s="3" t="n">
        <v>4</v>
      </c>
      <c r="D12" s="3" t="n">
        <f aca="false">B12/C12</f>
        <v>0.9</v>
      </c>
      <c r="E12" s="3" t="n">
        <f aca="false">20*LOG10(D12)</f>
        <v>-0.915149811213502</v>
      </c>
      <c r="F12" s="3" t="n">
        <v>2E-006</v>
      </c>
      <c r="G12" s="3" t="n">
        <f aca="false">360*F12*A12</f>
        <v>10.8</v>
      </c>
      <c r="H12" s="3"/>
      <c r="I12" s="3" t="n">
        <v>15000</v>
      </c>
      <c r="J12" s="3" t="n">
        <v>3.84</v>
      </c>
      <c r="K12" s="3" t="n">
        <v>4</v>
      </c>
      <c r="L12" s="3" t="n">
        <f aca="false">J12/K12</f>
        <v>0.96</v>
      </c>
      <c r="M12" s="3" t="n">
        <f aca="false">20*LOG10(L12)</f>
        <v>-0.354575339208632</v>
      </c>
      <c r="N12" s="3" t="n">
        <v>0</v>
      </c>
      <c r="O12" s="2" t="n">
        <f aca="false">360*N12*I12</f>
        <v>0</v>
      </c>
    </row>
    <row r="13" customFormat="false" ht="15" hidden="false" customHeight="false" outlineLevel="0" collapsed="false">
      <c r="A13" s="3" t="n">
        <v>25000</v>
      </c>
      <c r="B13" s="3" t="n">
        <v>3.6</v>
      </c>
      <c r="C13" s="3" t="n">
        <v>3.9</v>
      </c>
      <c r="D13" s="3" t="n">
        <f aca="false">B13/C13</f>
        <v>0.923076923076923</v>
      </c>
      <c r="E13" s="3" t="n">
        <f aca="false">20*LOG10(D13)</f>
        <v>-0.695242125184238</v>
      </c>
      <c r="F13" s="3" t="n">
        <v>1.4E-006</v>
      </c>
      <c r="G13" s="3" t="n">
        <f aca="false">360*F13*A13</f>
        <v>12.6</v>
      </c>
      <c r="H13" s="3"/>
      <c r="I13" s="3" t="n">
        <v>25000</v>
      </c>
      <c r="J13" s="3" t="n">
        <v>3.84</v>
      </c>
      <c r="K13" s="3" t="n">
        <v>4</v>
      </c>
      <c r="L13" s="3" t="n">
        <f aca="false">J13/K13</f>
        <v>0.96</v>
      </c>
      <c r="M13" s="3" t="n">
        <f aca="false">20*LOG10(L13)</f>
        <v>-0.354575339208632</v>
      </c>
      <c r="N13" s="3" t="n">
        <v>0</v>
      </c>
      <c r="O13" s="2" t="n">
        <f aca="false">360*N13*I13</f>
        <v>0</v>
      </c>
    </row>
    <row r="14" customFormat="false" ht="15" hidden="false" customHeight="false" outlineLevel="0" collapsed="false">
      <c r="A14" s="3" t="n">
        <v>35000</v>
      </c>
      <c r="B14" s="3" t="n">
        <v>3.68</v>
      </c>
      <c r="C14" s="3" t="n">
        <v>3.9</v>
      </c>
      <c r="D14" s="3" t="n">
        <f aca="false">B14/C14</f>
        <v>0.943589743589744</v>
      </c>
      <c r="E14" s="3" t="n">
        <f aca="false">20*LOG10(D14)</f>
        <v>-0.50433576705963</v>
      </c>
      <c r="F14" s="3" t="n">
        <v>1E-006</v>
      </c>
      <c r="G14" s="3" t="n">
        <f aca="false">360*F14*A14</f>
        <v>12.6</v>
      </c>
      <c r="H14" s="3"/>
      <c r="I14" s="3" t="n">
        <v>35000</v>
      </c>
      <c r="J14" s="3" t="n">
        <v>3.84</v>
      </c>
      <c r="K14" s="3" t="n">
        <v>4</v>
      </c>
      <c r="L14" s="3" t="n">
        <f aca="false">J14/K14</f>
        <v>0.96</v>
      </c>
      <c r="M14" s="3" t="n">
        <f aca="false">20*LOG10(L14)</f>
        <v>-0.354575339208632</v>
      </c>
      <c r="N14" s="3" t="n">
        <v>0</v>
      </c>
      <c r="O14" s="2" t="n">
        <f aca="false">360*N14*I14</f>
        <v>0</v>
      </c>
    </row>
    <row r="15" customFormat="false" ht="15" hidden="false" customHeight="false" outlineLevel="0" collapsed="false">
      <c r="A15" s="3" t="n">
        <v>50000</v>
      </c>
      <c r="B15" s="3" t="n">
        <v>3.7</v>
      </c>
      <c r="C15" s="3" t="n">
        <v>3.84</v>
      </c>
      <c r="D15" s="3" t="n">
        <f aca="false">B15/C15</f>
        <v>0.963541666666667</v>
      </c>
      <c r="E15" s="3" t="n">
        <f aca="false">20*LOG10(D15)</f>
        <v>-0.322590006010715</v>
      </c>
      <c r="F15" s="3" t="n">
        <v>1E-008</v>
      </c>
      <c r="G15" s="3" t="n">
        <f aca="false">360*F15*A15</f>
        <v>0.18</v>
      </c>
      <c r="H15" s="3"/>
      <c r="I15" s="3" t="n">
        <v>50000</v>
      </c>
      <c r="J15" s="3" t="n">
        <v>3.84</v>
      </c>
      <c r="K15" s="3" t="n">
        <v>4</v>
      </c>
      <c r="L15" s="3" t="n">
        <f aca="false">J15/K15</f>
        <v>0.96</v>
      </c>
      <c r="M15" s="3" t="n">
        <f aca="false">20*LOG10(L15)</f>
        <v>-0.354575339208632</v>
      </c>
      <c r="N15" s="3" t="n">
        <v>0</v>
      </c>
      <c r="O15" s="2" t="n">
        <f aca="false">360*N15*I15</f>
        <v>0</v>
      </c>
    </row>
  </sheetData>
  <mergeCells count="2">
    <mergeCell ref="A1:F1"/>
    <mergeCell ref="I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  <Company>UAM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2016-10-25T16:36:43Z</dcterms:created>
  <dc:creator>Escuela Politecnica Superior</dc:creator>
  <dc:description/>
  <dc:language>es-ES</dc:language>
  <cp:lastModifiedBy/>
  <dcterms:modified xsi:type="dcterms:W3CDTF">2016-11-04T12:41:27Z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