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\Desktop\2023-20\Semillero Gindeollanos\"/>
    </mc:Choice>
  </mc:AlternateContent>
  <xr:revisionPtr revIDLastSave="0" documentId="13_ncr:1_{6F24F74E-68AC-4331-B856-76F6D44BD53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 DE TRABAJO" sheetId="1" r:id="rId1"/>
    <sheet name="INDICADORES DE RENDIMIENTO" sheetId="4" r:id="rId2"/>
    <sheet name="Actividades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4" l="1"/>
  <c r="I21" i="4"/>
  <c r="I23" i="4"/>
  <c r="I22" i="4"/>
  <c r="I19" i="4"/>
  <c r="E7" i="4"/>
  <c r="F14" i="4"/>
  <c r="I14" i="4"/>
  <c r="D14" i="4"/>
  <c r="E11" i="4"/>
  <c r="G10" i="4"/>
  <c r="D10" i="4"/>
  <c r="G7" i="4"/>
  <c r="F7" i="4"/>
  <c r="I18" i="4"/>
</calcChain>
</file>

<file path=xl/sharedStrings.xml><?xml version="1.0" encoding="utf-8"?>
<sst xmlns="http://schemas.openxmlformats.org/spreadsheetml/2006/main" count="199" uniqueCount="117">
  <si>
    <t>INDICADOR</t>
  </si>
  <si>
    <t>VIGENCIA DEL PLAN DE TRABAJO:</t>
  </si>
  <si>
    <t xml:space="preserve">NOMBRE DEL SEMILLERO:  </t>
  </si>
  <si>
    <t>CORREO INSTITUCIONAL:</t>
  </si>
  <si>
    <t>LINEA(S) DEL GRUPO DE INVESTIGACIÓN A LAS QUE SE VINCULA EL SEMILLERO:</t>
  </si>
  <si>
    <t xml:space="preserve">GRUPO DE INVESTIGACIÓN AL QUE ESTÁ VINCULADO: </t>
  </si>
  <si>
    <t>DATOS DEL TUTOR DEL SEMILLERO</t>
  </si>
  <si>
    <t>DATOS GENERALES DEL SEMILLERO</t>
  </si>
  <si>
    <t>META</t>
  </si>
  <si>
    <t>No.</t>
  </si>
  <si>
    <t xml:space="preserve">UNIVERSIDAD SANTO TOMÁS </t>
  </si>
  <si>
    <t xml:space="preserve">PLAN DE TRABAJO DEL SEMILLERO DE INVESTIGACIÓN </t>
  </si>
  <si>
    <t>FACULTAD DE INGENERÍA INDUSTRIAL</t>
  </si>
  <si>
    <t xml:space="preserve">LIDER DEL SEMILLERO: 
</t>
  </si>
  <si>
    <t>LINEA(S) DE INVESTIGACIÓN DEL SEMILLERO:</t>
  </si>
  <si>
    <t>INDICADORES DE SEGUIMIENTO</t>
  </si>
  <si>
    <t xml:space="preserve">PLAN DE TRABAJO </t>
  </si>
  <si>
    <t>Objetivo de actividades</t>
  </si>
  <si>
    <t>Actividad</t>
  </si>
  <si>
    <t>Meta</t>
  </si>
  <si>
    <t>Responsable</t>
  </si>
  <si>
    <t>Productos</t>
  </si>
  <si>
    <t>Medio de Verificación</t>
  </si>
  <si>
    <t>Riesgo</t>
  </si>
  <si>
    <t>Fecha de Inicio</t>
  </si>
  <si>
    <t>Fecha de Finalización</t>
  </si>
  <si>
    <t xml:space="preserve">Tipología </t>
  </si>
  <si>
    <t>Producto</t>
  </si>
  <si>
    <t xml:space="preserve">Crear escenarios de aprendizaje que desarrolle una cultura de investigación con criterios de calidad académica e integridad en prácticas científicas </t>
  </si>
  <si>
    <t xml:space="preserve">Alternativa </t>
  </si>
  <si>
    <t>Alternativa</t>
  </si>
  <si>
    <t xml:space="preserve">Capacitación </t>
  </si>
  <si>
    <t>Participación en proyecto</t>
  </si>
  <si>
    <t>Formulación de proyectos</t>
  </si>
  <si>
    <t>Taller individual</t>
  </si>
  <si>
    <t>Taller grupal</t>
  </si>
  <si>
    <t xml:space="preserve">INDICADORES DE SEGUIMIENTO DEL SEMILLERO DE INVESTIGACIÓN </t>
  </si>
  <si>
    <t>INTEGRANTES</t>
  </si>
  <si>
    <t>Nombre</t>
  </si>
  <si>
    <t xml:space="preserve">Generar productos de tipología MINCIENCIAS (Nuevo conocimiento, Desarrollo tecnológico, Apropiación social) resultados de los procesos de investigación </t>
  </si>
  <si>
    <t>Organización en evento</t>
  </si>
  <si>
    <t>Participación en evento</t>
  </si>
  <si>
    <t>Asistencia en evento</t>
  </si>
  <si>
    <t xml:space="preserve">Participación en red acádemica </t>
  </si>
  <si>
    <t>Identificación</t>
  </si>
  <si>
    <t xml:space="preserve">Rol </t>
  </si>
  <si>
    <t>Semestre</t>
  </si>
  <si>
    <t>Debates</t>
  </si>
  <si>
    <t>Identificación de necesidades</t>
  </si>
  <si>
    <t>Artícular los resultados finales y/o parciales obtenidos en los procesos de investigación con la proyección social</t>
  </si>
  <si>
    <t>Nuevo conocimiento</t>
  </si>
  <si>
    <t xml:space="preserve">Desarrollo tecnológico </t>
  </si>
  <si>
    <t>Apropiación social del conocimiento</t>
  </si>
  <si>
    <t>Formación derecurso humano</t>
  </si>
  <si>
    <t>Partipación en proyectos científicos</t>
  </si>
  <si>
    <t xml:space="preserve">Partipación en proyectos académicos </t>
  </si>
  <si>
    <t>Retención estudiantil</t>
  </si>
  <si>
    <t>CUMPLIMIENTO</t>
  </si>
  <si>
    <t>MEDIO DE VERIFICACIÓN</t>
  </si>
  <si>
    <t>INICIO DE SEMESTRE</t>
  </si>
  <si>
    <t>CIERRE DE SEMESTRE</t>
  </si>
  <si>
    <t>RESPONSABLE</t>
  </si>
  <si>
    <t>Semestre Académico</t>
  </si>
  <si>
    <t>Cumplimiento de actividades</t>
  </si>
  <si>
    <t xml:space="preserve">Divulgación </t>
  </si>
  <si>
    <t>Asistencia en actividades</t>
  </si>
  <si>
    <t>Interés</t>
  </si>
  <si>
    <t>Articular los resultados finales y/o parciales obtenidos en los procesos de investigación con la proyección social</t>
  </si>
  <si>
    <t>2023-2</t>
  </si>
  <si>
    <t>Gindeollanos</t>
  </si>
  <si>
    <t>Planeación estratégica, gestión estratégica e innovación</t>
  </si>
  <si>
    <t>GRUPO DE INVESTIGACIÓN NAKOTA: SOCIEDAD, EMPRENDIMIENTO, INNOVACIÓN E INDUSTRIA</t>
  </si>
  <si>
    <t>Nathalia Sofia Meneses Goyes</t>
  </si>
  <si>
    <t>nathaliameneses@ustavillavicencio.edu.co</t>
  </si>
  <si>
    <t>Sesiones del semillero de investigación</t>
  </si>
  <si>
    <t>Lider del semillero</t>
  </si>
  <si>
    <t>Asistencia y elaboración proyectos</t>
  </si>
  <si>
    <t xml:space="preserve">Asistencia </t>
  </si>
  <si>
    <t>Presentación  de proyectos</t>
  </si>
  <si>
    <t>Estudiantes</t>
  </si>
  <si>
    <t>Proyecto entrega parcial o total</t>
  </si>
  <si>
    <t>Registro y/o actualización de CVLAC, linkedIn y google scholar integrantes</t>
  </si>
  <si>
    <t>Lista de perfiles CVLAC, google scholar y LinkedIN</t>
  </si>
  <si>
    <t>Links de cada perfil perfiles CVLAC, google scholar y LinkedIN</t>
  </si>
  <si>
    <t>Documentos</t>
  </si>
  <si>
    <t>Inicio de redacción de un artículo científico para sometimiento en revista indexada</t>
  </si>
  <si>
    <t>Manuscrito</t>
  </si>
  <si>
    <t>Líder de semillero</t>
  </si>
  <si>
    <t>Documento</t>
  </si>
  <si>
    <t>Busqueda de eventos académicos o científicos para participar como ponentes</t>
  </si>
  <si>
    <t>Líder de semillero y estudiantes</t>
  </si>
  <si>
    <t>Estructuración de un plan para participar de un evento</t>
  </si>
  <si>
    <t>Participación en eventos</t>
  </si>
  <si>
    <t>Documento y registro fotogáfico</t>
  </si>
  <si>
    <t>Docente</t>
  </si>
  <si>
    <t>Estudiantes y líder semillero</t>
  </si>
  <si>
    <t xml:space="preserve">Informe </t>
  </si>
  <si>
    <t>Lista de asistencia</t>
  </si>
  <si>
    <t xml:space="preserve">Laura Sofía Daza Pedraza </t>
  </si>
  <si>
    <t>Jaider Herrera Carvajal</t>
  </si>
  <si>
    <t xml:space="preserve">Angie Liseth Reyes Gaitán </t>
  </si>
  <si>
    <t xml:space="preserve">Natalia Bocanegra Cristancho </t>
  </si>
  <si>
    <t xml:space="preserve">Paula Camila Caballero Calderón </t>
  </si>
  <si>
    <t xml:space="preserve">Juan Camilo león Pardo </t>
  </si>
  <si>
    <t>JUAN MANUEL CASTIBLANCO MOSQUERA</t>
  </si>
  <si>
    <t xml:space="preserve">LAURA VALENTINA ALVIS SANCHEZ </t>
  </si>
  <si>
    <t>Karina Stephany Rey Tovar</t>
  </si>
  <si>
    <t xml:space="preserve">YULIANA ANDREA SALAZAR ALVARADO </t>
  </si>
  <si>
    <t>Oscar Alejandro González Romero</t>
  </si>
  <si>
    <t>Sara Yuliana chaparro soto</t>
  </si>
  <si>
    <t xml:space="preserve">Laura Sofía Granados Espinel </t>
  </si>
  <si>
    <t>Yulisa Dayana Urueña Saavedra</t>
  </si>
  <si>
    <t>5</t>
  </si>
  <si>
    <t>4</t>
  </si>
  <si>
    <t>6</t>
  </si>
  <si>
    <t>2</t>
  </si>
  <si>
    <t>Estudiante de pregrado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</si>
</sst>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>
    <font>
      <sz val="11"/>
      <color theme="1"/>
      <name val="Calibri"/>
      <family val="2"/>
      <scheme val="minor"/>
    </font>
    <font>
      <sz val="11"/>
      <color theme="1"/>
      <name val="Spranq eco sans"/>
      <family val="2"/>
    </font>
    <font>
      <sz val="10"/>
      <color theme="1"/>
      <name val="Spranq eco sans"/>
      <family val="2"/>
    </font>
    <font>
      <b/>
      <sz val="10"/>
      <color theme="1"/>
      <name val="Spranq eco sans"/>
      <family val="2"/>
    </font>
    <font>
      <b/>
      <sz val="11"/>
      <color theme="1"/>
      <name val="Spranq eco sans"/>
      <family val="2"/>
    </font>
    <font>
      <sz val="11"/>
      <color theme="1"/>
      <name val="Calibri"/>
      <family val="2"/>
      <scheme val="minor"/>
    </font>
    <font>
      <b/>
      <sz val="24"/>
      <color theme="1"/>
      <name val="Spranq eco sans"/>
      <family val="2"/>
    </font>
    <font>
      <i/>
      <sz val="14"/>
      <color theme="1"/>
      <name val="Spranq eco sans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Spranq eco sans"/>
    </font>
    <font>
      <b/>
      <sz val="11"/>
      <color theme="1"/>
      <name val="Spranq eco sans"/>
    </font>
    <font>
      <b/>
      <sz val="14"/>
      <color theme="1"/>
      <name val="Aharoni"/>
      <charset val="177"/>
    </font>
    <font>
      <b/>
      <sz val="16"/>
      <color theme="1"/>
      <name val="Aharoni"/>
      <charset val="177"/>
    </font>
    <font>
      <sz val="12"/>
      <color theme="1"/>
      <name val="Arial"/>
      <family val="2"/>
    </font>
    <font>
      <b/>
      <sz val="14"/>
      <color theme="1"/>
      <name val="Aharoni"/>
      <charset val="177"/>
    </font>
    <font>
      <b/>
      <sz val="14"/>
      <color theme="1"/>
      <name val="Spranq eco sans"/>
    </font>
    <font>
      <sz val="14"/>
      <color theme="1"/>
      <name val="Spranq eco sans"/>
    </font>
    <font>
      <b/>
      <sz val="12"/>
      <color theme="1"/>
      <name val="Spranq eco sans"/>
    </font>
    <font>
      <b/>
      <i/>
      <sz val="14"/>
      <color theme="1"/>
      <name val="Spranq eco sans"/>
    </font>
    <font>
      <b/>
      <sz val="12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b/>
      <sz val="16"/>
      <color rgb="FFFF0000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Spranq eco sans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4B94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93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9" fillId="5" borderId="1" xfId="0" applyFont="1" applyFill="1" applyBorder="1" applyAlignment="1">
      <alignment vertical="center" wrapText="1"/>
    </xf>
    <xf numFmtId="0" fontId="0" fillId="0" borderId="1" xfId="0" applyBorder="1"/>
    <xf numFmtId="0" fontId="23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9" fontId="25" fillId="0" borderId="1" xfId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6" fillId="6" borderId="4" xfId="0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26" fillId="0" borderId="1" xfId="2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27" fillId="0" borderId="2" xfId="0" applyFont="1" applyBorder="1" applyAlignment="1">
      <alignment horizontal="left" vertical="center" wrapText="1"/>
    </xf>
    <xf numFmtId="9" fontId="22" fillId="0" borderId="1" xfId="0" applyNumberFormat="1" applyFont="1" applyBorder="1" applyAlignment="1">
      <alignment horizontal="center" vertical="center" wrapText="1"/>
    </xf>
    <xf numFmtId="14" fontId="21" fillId="4" borderId="1" xfId="0" applyNumberFormat="1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Porcentaje" xfId="1" builtinId="5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1" pivot="0" count="2" xr9:uid="{6AC1AD25-DD69-41AB-98A5-FE227DF6E3C9}">
      <tableStyleElement type="wholeTable" dxfId="40"/>
      <tableStyleElement type="firstRowStripe" dxfId="39"/>
    </tableStyle>
  </tableStyles>
  <colors>
    <mruColors>
      <color rgb="FFC5D9F1"/>
      <color rgb="FF4B94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1</xdr:row>
      <xdr:rowOff>619126</xdr:rowOff>
    </xdr:from>
    <xdr:to>
      <xdr:col>2</xdr:col>
      <xdr:colOff>2495777</xdr:colOff>
      <xdr:row>2</xdr:row>
      <xdr:rowOff>654789</xdr:rowOff>
    </xdr:to>
    <xdr:pic>
      <xdr:nvPicPr>
        <xdr:cNvPr id="5" name="Imagen 4" descr="Universidad Santo Tomás | Villavicencio - Universidad Santo Tomás |  Villavicencio">
          <a:extLst>
            <a:ext uri="{FF2B5EF4-FFF2-40B4-BE49-F238E27FC236}">
              <a16:creationId xmlns:a16="http://schemas.microsoft.com/office/drawing/2014/main" id="{456FF8E8-186E-4AE7-B782-7C2204112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777876"/>
          <a:ext cx="3206750" cy="7182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1</xdr:row>
      <xdr:rowOff>619126</xdr:rowOff>
    </xdr:from>
    <xdr:to>
      <xdr:col>3</xdr:col>
      <xdr:colOff>111126</xdr:colOff>
      <xdr:row>2</xdr:row>
      <xdr:rowOff>654789</xdr:rowOff>
    </xdr:to>
    <xdr:pic>
      <xdr:nvPicPr>
        <xdr:cNvPr id="2" name="Imagen 1" descr="Universidad Santo Tomás | Villavicencio - Universidad Santo Tomás |  Villavicencio">
          <a:extLst>
            <a:ext uri="{FF2B5EF4-FFF2-40B4-BE49-F238E27FC236}">
              <a16:creationId xmlns:a16="http://schemas.microsoft.com/office/drawing/2014/main" id="{ADDE823F-8588-4391-B17E-AD607812D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771526"/>
          <a:ext cx="3197225" cy="711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C56594-B191-4C47-8E74-7B996BEE3F6C}" name="Tabla1" displayName="Tabla1" ref="B27:I29" totalsRowShown="0" headerRowDxfId="38" dataDxfId="36" headerRowBorderDxfId="37" tableBorderDxfId="35" totalsRowBorderDxfId="34">
  <autoFilter ref="B27:I29" xr:uid="{34C56594-B191-4C47-8E74-7B996BEE3F6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05F5066-3E0F-4266-802B-D0E03177B70C}" name="No." dataDxfId="7"/>
    <tableColumn id="2" xr3:uid="{BA55C4BF-7BAB-447E-9930-98CEDF2EFA08}" name="Actividad" dataDxfId="33"/>
    <tableColumn id="3" xr3:uid="{6FAA4F4E-7A24-49D4-BED0-737745E99DFD}" name="Responsable" dataDxfId="32"/>
    <tableColumn id="4" xr3:uid="{F2F7BA6F-2FA1-4E76-8280-76554AA4E05B}" name="Meta" dataDxfId="31"/>
    <tableColumn id="5" xr3:uid="{64B7A9D1-D985-4159-84F9-4F43C1982EB9}" name="Productos" dataDxfId="30"/>
    <tableColumn id="6" xr3:uid="{345F586F-D119-4E64-A8B2-5231E5AEC2B9}" name="Medio de Verificación" dataDxfId="29"/>
    <tableColumn id="7" xr3:uid="{8ED6E967-B13F-469F-97B6-56260F2DAF31}" name="Riesgo" dataDxfId="28"/>
    <tableColumn id="8" xr3:uid="{A730989C-BC04-4B8B-8301-6FFC9862D619}" name="Alternativa" dataDxfId="2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07A5B7-D859-421A-8C66-EB7C672E2B65}" name="Tabla2" displayName="Tabla2" ref="B22:I25" totalsRowShown="0" headerRowDxfId="26" dataDxfId="24" headerRowBorderDxfId="25" tableBorderDxfId="23" totalsRowBorderDxfId="22">
  <autoFilter ref="B22:I25" xr:uid="{CB07A5B7-D859-421A-8C66-EB7C672E2B6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032562-9779-4E13-B692-8B3458FC09A6}" name="No." dataDxfId="21"/>
    <tableColumn id="2" xr3:uid="{AEAB6097-EF0D-4681-B949-4DD155EBEC49}" name="Tipología " dataDxfId="20"/>
    <tableColumn id="3" xr3:uid="{E163DB2E-068A-47BF-A276-75B30148C6B5}" name="Producto" dataDxfId="19"/>
    <tableColumn id="4" xr3:uid="{7152B0EE-0B4A-495C-A598-BAF9F335741C}" name="Responsable" dataDxfId="18"/>
    <tableColumn id="5" xr3:uid="{D5047F43-DC9F-4A15-A148-91B12FD1D506}" name="Meta" dataDxfId="17"/>
    <tableColumn id="6" xr3:uid="{E3114755-165B-4842-97BC-CA87CA2D320D}" name="Medio de Verificación" dataDxfId="16"/>
    <tableColumn id="7" xr3:uid="{8F8F5921-0151-4300-B73D-49D75C535EA9}" name="Riesgo" dataDxfId="15"/>
    <tableColumn id="8" xr3:uid="{CB83AAC3-70C3-4291-8610-94AAAAFEA0E7}" name="Alternativa" dataDxfId="14"/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8D8801-4F50-4271-8EFB-998CE36F460B}" name="Tabla3" displayName="Tabla3" ref="B17:I20" totalsRowShown="0" headerRowDxfId="13" dataDxfId="11" headerRowBorderDxfId="12" tableBorderDxfId="10" totalsRowBorderDxfId="9">
  <autoFilter ref="B17:I20" xr:uid="{598D8801-4F50-4271-8EFB-998CE36F460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087B490-509D-431E-8AC3-C5F4F99DD726}" name="No." dataDxfId="6"/>
    <tableColumn id="2" xr3:uid="{3CD95C3B-4FA5-481B-A843-9BACE5384C10}" name="Actividad" dataDxfId="4"/>
    <tableColumn id="3" xr3:uid="{DADE6204-2757-46C9-ABE7-DA570EE7D489}" name="Responsable" dataDxfId="3"/>
    <tableColumn id="4" xr3:uid="{4904A5AB-1A79-4F68-BB56-81982AC63E76}" name="Meta" dataDxfId="2"/>
    <tableColumn id="5" xr3:uid="{4F1D0339-2316-4730-BDEE-D8BB4CE64123}" name="Productos" dataDxfId="1"/>
    <tableColumn id="6" xr3:uid="{FC6E1834-3539-4B88-B515-5B417CD14646}" name="Medio de Verificación" dataDxfId="0"/>
    <tableColumn id="7" xr3:uid="{7A96EE25-61CD-42C2-A302-65B0D8CD0FAE}" name="Riesgo" dataDxfId="5"/>
    <tableColumn id="8" xr3:uid="{36C3B9A8-D75F-459A-99CF-C057BB021B7E}" name="Alternativa " dataDxfId="8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thaliameneses@ustavillavicencio.edu.co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K83"/>
  <sheetViews>
    <sheetView showGridLines="0" tabSelected="1" zoomScale="80" zoomScaleNormal="80" zoomScalePageLayoutView="50" workbookViewId="0">
      <selection activeCell="E38" sqref="E38:E46"/>
    </sheetView>
  </sheetViews>
  <sheetFormatPr baseColWidth="10" defaultRowHeight="12.75"/>
  <cols>
    <col min="1" max="1" width="4.42578125" style="8" customWidth="1"/>
    <col min="2" max="2" width="7.5703125" style="8" customWidth="1"/>
    <col min="3" max="3" width="52.42578125" style="8" customWidth="1"/>
    <col min="4" max="4" width="33.85546875" style="8" customWidth="1"/>
    <col min="5" max="5" width="25.42578125" style="8" customWidth="1"/>
    <col min="6" max="6" width="36.85546875" style="8" customWidth="1"/>
    <col min="7" max="7" width="30.28515625" style="8" bestFit="1" customWidth="1"/>
    <col min="8" max="8" width="24.42578125" style="8" bestFit="1" customWidth="1"/>
    <col min="9" max="9" width="36.5703125" style="8" customWidth="1"/>
    <col min="10" max="10" width="5.42578125" style="8" customWidth="1"/>
    <col min="11" max="16384" width="11.42578125" style="8"/>
  </cols>
  <sheetData>
    <row r="1" spans="2:11" ht="12" customHeight="1"/>
    <row r="2" spans="2:11" ht="53.25" customHeight="1">
      <c r="B2" s="57"/>
      <c r="C2" s="57"/>
      <c r="D2" s="60" t="s">
        <v>10</v>
      </c>
      <c r="E2" s="60"/>
      <c r="F2" s="60"/>
      <c r="G2" s="60"/>
      <c r="H2" s="60"/>
      <c r="I2" s="60"/>
    </row>
    <row r="3" spans="2:11" ht="53.25" customHeight="1">
      <c r="B3" s="57"/>
      <c r="C3" s="57"/>
      <c r="D3" s="61" t="s">
        <v>12</v>
      </c>
      <c r="E3" s="61"/>
      <c r="F3" s="61"/>
      <c r="G3" s="61"/>
      <c r="H3" s="61"/>
      <c r="I3" s="61"/>
    </row>
    <row r="4" spans="2:11" ht="38.25" customHeight="1">
      <c r="B4" s="57"/>
      <c r="C4" s="57"/>
      <c r="D4" s="62" t="s">
        <v>11</v>
      </c>
      <c r="E4" s="62"/>
      <c r="F4" s="62"/>
      <c r="G4" s="62"/>
      <c r="H4" s="62"/>
      <c r="I4" s="62"/>
    </row>
    <row r="5" spans="2:11" ht="21" customHeight="1">
      <c r="B5" s="9"/>
      <c r="C5" s="2"/>
      <c r="D5" s="3"/>
      <c r="E5" s="9"/>
      <c r="F5" s="2"/>
      <c r="G5" s="2"/>
      <c r="H5" s="2"/>
      <c r="I5" s="2"/>
    </row>
    <row r="6" spans="2:11" ht="21" customHeight="1">
      <c r="B6" s="9"/>
      <c r="C6" s="63" t="s">
        <v>1</v>
      </c>
      <c r="D6" s="63"/>
      <c r="E6" s="18" t="s">
        <v>24</v>
      </c>
      <c r="F6" s="1" t="s">
        <v>25</v>
      </c>
      <c r="G6" s="1" t="s">
        <v>62</v>
      </c>
      <c r="H6" s="2"/>
      <c r="I6" s="2"/>
    </row>
    <row r="7" spans="2:11" s="11" customFormat="1" ht="30" customHeight="1">
      <c r="B7" s="10"/>
      <c r="C7" s="63"/>
      <c r="D7" s="63"/>
      <c r="E7" s="78">
        <v>45174</v>
      </c>
      <c r="F7" s="78">
        <v>45260</v>
      </c>
      <c r="G7" s="48" t="s">
        <v>68</v>
      </c>
      <c r="H7" s="6"/>
      <c r="I7" s="6"/>
    </row>
    <row r="8" spans="2:11" s="11" customFormat="1" ht="24" customHeight="1">
      <c r="B8" s="10"/>
      <c r="C8" s="10"/>
      <c r="D8" s="10"/>
      <c r="E8" s="4"/>
      <c r="F8" s="5"/>
      <c r="G8" s="4"/>
      <c r="H8" s="6"/>
      <c r="I8" s="10"/>
    </row>
    <row r="9" spans="2:11" s="11" customFormat="1" ht="51.75" customHeight="1">
      <c r="B9" s="58" t="s">
        <v>7</v>
      </c>
      <c r="C9" s="58"/>
      <c r="D9" s="58"/>
      <c r="E9" s="58"/>
      <c r="F9" s="58"/>
      <c r="G9" s="58"/>
      <c r="H9" s="58"/>
      <c r="I9" s="58"/>
    </row>
    <row r="10" spans="2:11" s="11" customFormat="1" ht="60.75" customHeight="1">
      <c r="B10" s="59" t="s">
        <v>2</v>
      </c>
      <c r="C10" s="59"/>
      <c r="D10" s="53" t="s">
        <v>69</v>
      </c>
      <c r="E10" s="53"/>
      <c r="F10" s="7" t="s">
        <v>5</v>
      </c>
      <c r="G10" s="79" t="s">
        <v>71</v>
      </c>
      <c r="H10" s="80"/>
      <c r="I10" s="81"/>
    </row>
    <row r="11" spans="2:11" s="11" customFormat="1" ht="39" customHeight="1">
      <c r="B11" s="63" t="s">
        <v>4</v>
      </c>
      <c r="C11" s="63"/>
      <c r="D11" s="63"/>
      <c r="E11" s="70" t="s">
        <v>70</v>
      </c>
      <c r="F11" s="53"/>
      <c r="G11" s="53"/>
      <c r="H11" s="53"/>
      <c r="I11" s="53"/>
    </row>
    <row r="12" spans="2:11" s="11" customFormat="1" ht="39.75" customHeight="1">
      <c r="B12" s="63"/>
      <c r="C12" s="63"/>
      <c r="D12" s="63"/>
      <c r="E12" s="53"/>
      <c r="F12" s="53"/>
      <c r="G12" s="53"/>
      <c r="H12" s="53"/>
      <c r="I12" s="53"/>
    </row>
    <row r="13" spans="2:11" s="11" customFormat="1" ht="31.5" customHeight="1">
      <c r="B13" s="58" t="s">
        <v>6</v>
      </c>
      <c r="C13" s="58"/>
      <c r="D13" s="58"/>
      <c r="E13" s="58"/>
      <c r="F13" s="58"/>
      <c r="G13" s="58"/>
      <c r="H13" s="58"/>
      <c r="I13" s="58"/>
    </row>
    <row r="14" spans="2:11" s="11" customFormat="1" ht="49.5" customHeight="1">
      <c r="B14" s="71" t="s">
        <v>13</v>
      </c>
      <c r="C14" s="71"/>
      <c r="D14" s="17" t="s">
        <v>72</v>
      </c>
      <c r="E14" s="7" t="s">
        <v>14</v>
      </c>
      <c r="F14" s="66" t="s">
        <v>70</v>
      </c>
      <c r="G14" s="66"/>
      <c r="H14" s="7" t="s">
        <v>3</v>
      </c>
      <c r="I14" s="82" t="s">
        <v>73</v>
      </c>
    </row>
    <row r="15" spans="2:11" ht="33" customHeight="1">
      <c r="B15" s="69" t="s">
        <v>16</v>
      </c>
      <c r="C15" s="69"/>
      <c r="D15" s="69"/>
      <c r="E15" s="69"/>
      <c r="F15" s="69"/>
      <c r="G15" s="69"/>
      <c r="H15" s="69"/>
      <c r="I15" s="69"/>
      <c r="J15" s="11"/>
      <c r="K15" s="11"/>
    </row>
    <row r="16" spans="2:11" ht="33" customHeight="1">
      <c r="B16" s="67" t="s">
        <v>17</v>
      </c>
      <c r="C16" s="67"/>
      <c r="D16" s="68" t="s">
        <v>28</v>
      </c>
      <c r="E16" s="68"/>
      <c r="F16" s="68"/>
      <c r="G16" s="68"/>
      <c r="H16" s="68"/>
      <c r="I16" s="68"/>
      <c r="J16" s="11"/>
      <c r="K16" s="11"/>
    </row>
    <row r="17" spans="1:11" s="16" customFormat="1" ht="33" customHeight="1">
      <c r="B17" s="21" t="s">
        <v>9</v>
      </c>
      <c r="C17" s="22" t="s">
        <v>18</v>
      </c>
      <c r="D17" s="22" t="s">
        <v>20</v>
      </c>
      <c r="E17" s="22" t="s">
        <v>19</v>
      </c>
      <c r="F17" s="22" t="s">
        <v>21</v>
      </c>
      <c r="G17" s="22" t="s">
        <v>22</v>
      </c>
      <c r="H17" s="22" t="s">
        <v>23</v>
      </c>
      <c r="I17" s="23" t="s">
        <v>29</v>
      </c>
      <c r="J17" s="11"/>
      <c r="K17" s="11"/>
    </row>
    <row r="18" spans="1:11" s="16" customFormat="1" ht="33" customHeight="1">
      <c r="B18" s="24">
        <v>1</v>
      </c>
      <c r="C18" s="92" t="s">
        <v>74</v>
      </c>
      <c r="D18" s="92" t="s">
        <v>75</v>
      </c>
      <c r="E18" s="92">
        <v>16</v>
      </c>
      <c r="F18" s="92" t="s">
        <v>76</v>
      </c>
      <c r="G18" s="92" t="s">
        <v>77</v>
      </c>
      <c r="H18" s="25"/>
      <c r="I18" s="26"/>
      <c r="J18" s="11"/>
      <c r="K18" s="11"/>
    </row>
    <row r="19" spans="1:11" ht="33" customHeight="1">
      <c r="B19" s="24">
        <v>2</v>
      </c>
      <c r="C19" s="92" t="s">
        <v>78</v>
      </c>
      <c r="D19" s="92" t="s">
        <v>79</v>
      </c>
      <c r="E19" s="92">
        <v>3</v>
      </c>
      <c r="F19" s="92" t="s">
        <v>80</v>
      </c>
      <c r="G19" s="92" t="s">
        <v>84</v>
      </c>
      <c r="H19" s="25"/>
      <c r="I19" s="26"/>
      <c r="J19" s="11"/>
      <c r="K19" s="11"/>
    </row>
    <row r="20" spans="1:11" ht="33" customHeight="1">
      <c r="B20" s="27">
        <v>3</v>
      </c>
      <c r="C20" s="92" t="s">
        <v>81</v>
      </c>
      <c r="D20" s="92" t="s">
        <v>79</v>
      </c>
      <c r="E20" s="92">
        <v>8</v>
      </c>
      <c r="F20" s="92" t="s">
        <v>83</v>
      </c>
      <c r="G20" s="92" t="s">
        <v>82</v>
      </c>
      <c r="H20" s="28"/>
      <c r="I20" s="29"/>
      <c r="J20" s="11"/>
      <c r="K20" s="11"/>
    </row>
    <row r="21" spans="1:11" ht="33" customHeight="1">
      <c r="B21" s="67" t="s">
        <v>17</v>
      </c>
      <c r="C21" s="67"/>
      <c r="D21" s="68" t="s">
        <v>39</v>
      </c>
      <c r="E21" s="68"/>
      <c r="F21" s="68"/>
      <c r="G21" s="68"/>
      <c r="H21" s="68"/>
      <c r="I21" s="68"/>
      <c r="J21" s="11"/>
      <c r="K21" s="11"/>
    </row>
    <row r="22" spans="1:11" s="16" customFormat="1" ht="33" customHeight="1">
      <c r="B22" s="21" t="s">
        <v>9</v>
      </c>
      <c r="C22" s="22" t="s">
        <v>26</v>
      </c>
      <c r="D22" s="22" t="s">
        <v>27</v>
      </c>
      <c r="E22" s="22" t="s">
        <v>20</v>
      </c>
      <c r="F22" s="22" t="s">
        <v>19</v>
      </c>
      <c r="G22" s="22" t="s">
        <v>22</v>
      </c>
      <c r="H22" s="22" t="s">
        <v>23</v>
      </c>
      <c r="I22" s="23" t="s">
        <v>30</v>
      </c>
    </row>
    <row r="23" spans="1:11" s="16" customFormat="1" ht="33" customHeight="1">
      <c r="B23" s="83">
        <v>1</v>
      </c>
      <c r="C23" s="84" t="s">
        <v>85</v>
      </c>
      <c r="D23" s="83" t="s">
        <v>86</v>
      </c>
      <c r="E23" s="83" t="s">
        <v>87</v>
      </c>
      <c r="F23" s="25">
        <v>1</v>
      </c>
      <c r="G23" s="83" t="s">
        <v>88</v>
      </c>
      <c r="H23" s="25"/>
      <c r="I23" s="26"/>
    </row>
    <row r="24" spans="1:11" ht="33" customHeight="1">
      <c r="B24" s="24"/>
      <c r="C24" s="25"/>
      <c r="D24" s="25"/>
      <c r="E24" s="25"/>
      <c r="F24" s="25"/>
      <c r="G24" s="25"/>
      <c r="H24" s="25"/>
      <c r="I24" s="26"/>
    </row>
    <row r="25" spans="1:11" ht="33" customHeight="1">
      <c r="B25" s="27"/>
      <c r="C25" s="28"/>
      <c r="D25" s="28"/>
      <c r="E25" s="28"/>
      <c r="F25" s="28"/>
      <c r="G25" s="28"/>
      <c r="H25" s="28"/>
      <c r="I25" s="29"/>
    </row>
    <row r="26" spans="1:11" ht="33" customHeight="1">
      <c r="B26" s="67" t="s">
        <v>17</v>
      </c>
      <c r="C26" s="67"/>
      <c r="D26" s="68" t="s">
        <v>67</v>
      </c>
      <c r="E26" s="68"/>
      <c r="F26" s="68"/>
      <c r="G26" s="68"/>
      <c r="H26" s="68"/>
      <c r="I26" s="68"/>
    </row>
    <row r="27" spans="1:11" s="16" customFormat="1" ht="33" customHeight="1">
      <c r="B27" s="21" t="s">
        <v>9</v>
      </c>
      <c r="C27" s="22" t="s">
        <v>18</v>
      </c>
      <c r="D27" s="22" t="s">
        <v>20</v>
      </c>
      <c r="E27" s="22" t="s">
        <v>19</v>
      </c>
      <c r="F27" s="22" t="s">
        <v>21</v>
      </c>
      <c r="G27" s="22" t="s">
        <v>22</v>
      </c>
      <c r="H27" s="22" t="s">
        <v>23</v>
      </c>
      <c r="I27" s="23" t="s">
        <v>30</v>
      </c>
    </row>
    <row r="28" spans="1:11" ht="33" customHeight="1">
      <c r="B28" s="83">
        <v>1</v>
      </c>
      <c r="C28" s="85" t="s">
        <v>89</v>
      </c>
      <c r="D28" s="83" t="s">
        <v>87</v>
      </c>
      <c r="E28" s="83">
        <v>1</v>
      </c>
      <c r="F28" s="30" t="s">
        <v>92</v>
      </c>
      <c r="G28" s="83" t="s">
        <v>93</v>
      </c>
      <c r="H28" s="30"/>
      <c r="I28" s="31"/>
    </row>
    <row r="29" spans="1:11" ht="33" customHeight="1">
      <c r="A29" s="15"/>
      <c r="B29" s="83">
        <v>2</v>
      </c>
      <c r="C29" s="86" t="s">
        <v>91</v>
      </c>
      <c r="D29" s="83" t="s">
        <v>90</v>
      </c>
      <c r="E29" s="83">
        <v>1</v>
      </c>
      <c r="F29" s="30" t="s">
        <v>92</v>
      </c>
      <c r="G29" s="83" t="s">
        <v>93</v>
      </c>
      <c r="H29" s="32"/>
      <c r="I29" s="33"/>
    </row>
    <row r="30" spans="1:11" ht="33" customHeight="1">
      <c r="A30" s="11"/>
      <c r="B30" s="11"/>
      <c r="C30" s="11"/>
      <c r="D30" s="11"/>
      <c r="E30" s="11"/>
      <c r="F30" s="11"/>
      <c r="G30" s="11"/>
      <c r="H30" s="11"/>
      <c r="I30" s="11"/>
    </row>
    <row r="31" spans="1:11" ht="33" customHeight="1">
      <c r="B31" s="72" t="s">
        <v>37</v>
      </c>
      <c r="C31" s="73"/>
      <c r="D31" s="73"/>
      <c r="E31" s="73"/>
      <c r="F31" s="73"/>
      <c r="G31" s="73"/>
      <c r="H31" s="73"/>
      <c r="I31" s="74"/>
    </row>
    <row r="32" spans="1:11" ht="33" customHeight="1">
      <c r="B32" s="34" t="s">
        <v>9</v>
      </c>
      <c r="C32" s="64" t="s">
        <v>38</v>
      </c>
      <c r="D32" s="65"/>
      <c r="E32" s="35" t="s">
        <v>44</v>
      </c>
      <c r="F32" s="35" t="s">
        <v>45</v>
      </c>
      <c r="G32" s="35" t="s">
        <v>46</v>
      </c>
      <c r="H32" s="64" t="s">
        <v>66</v>
      </c>
      <c r="I32" s="65"/>
    </row>
    <row r="33" spans="2:9" ht="33" customHeight="1">
      <c r="B33" s="18">
        <v>1</v>
      </c>
      <c r="C33" s="89" t="s">
        <v>98</v>
      </c>
      <c r="D33" s="90"/>
      <c r="E33" s="20">
        <v>1006860904</v>
      </c>
      <c r="F33" s="20" t="s">
        <v>94</v>
      </c>
      <c r="G33" s="20" t="s">
        <v>112</v>
      </c>
      <c r="H33" s="91"/>
      <c r="I33" s="91"/>
    </row>
    <row r="34" spans="2:9" ht="33" customHeight="1">
      <c r="B34" s="18">
        <v>2</v>
      </c>
      <c r="C34" s="89" t="s">
        <v>99</v>
      </c>
      <c r="D34" s="90" t="s">
        <v>99</v>
      </c>
      <c r="E34" s="20">
        <v>1006796815</v>
      </c>
      <c r="F34" s="20" t="s">
        <v>116</v>
      </c>
      <c r="G34" s="20" t="s">
        <v>113</v>
      </c>
      <c r="H34" s="91"/>
      <c r="I34" s="91"/>
    </row>
    <row r="35" spans="2:9" ht="33" customHeight="1">
      <c r="B35" s="18">
        <v>3</v>
      </c>
      <c r="C35" s="89" t="s">
        <v>100</v>
      </c>
      <c r="D35" s="90" t="s">
        <v>100</v>
      </c>
      <c r="E35" s="20">
        <v>1122116091</v>
      </c>
      <c r="F35" s="20" t="s">
        <v>116</v>
      </c>
      <c r="G35" s="20" t="s">
        <v>114</v>
      </c>
      <c r="H35" s="91"/>
      <c r="I35" s="91"/>
    </row>
    <row r="36" spans="2:9" ht="33" customHeight="1">
      <c r="B36" s="18">
        <v>4</v>
      </c>
      <c r="C36" s="89" t="s">
        <v>101</v>
      </c>
      <c r="D36" s="90" t="s">
        <v>101</v>
      </c>
      <c r="E36" s="20">
        <v>1006229238</v>
      </c>
      <c r="F36" s="20" t="s">
        <v>116</v>
      </c>
      <c r="G36" s="20" t="s">
        <v>112</v>
      </c>
      <c r="H36" s="91"/>
      <c r="I36" s="91"/>
    </row>
    <row r="37" spans="2:9" ht="33" customHeight="1">
      <c r="B37" s="18">
        <v>5</v>
      </c>
      <c r="C37" s="89" t="s">
        <v>102</v>
      </c>
      <c r="D37" s="90" t="s">
        <v>102</v>
      </c>
      <c r="E37" s="20">
        <v>1193222786</v>
      </c>
      <c r="F37" s="20" t="s">
        <v>116</v>
      </c>
      <c r="G37" s="20" t="s">
        <v>114</v>
      </c>
      <c r="H37" s="91"/>
      <c r="I37" s="91"/>
    </row>
    <row r="38" spans="2:9" ht="33" customHeight="1">
      <c r="B38" s="18">
        <v>6</v>
      </c>
      <c r="C38" s="89" t="s">
        <v>103</v>
      </c>
      <c r="D38" s="90" t="s">
        <v>103</v>
      </c>
      <c r="E38" s="20">
        <v>1006877077</v>
      </c>
      <c r="F38" s="20" t="s">
        <v>116</v>
      </c>
      <c r="G38" s="20" t="s">
        <v>113</v>
      </c>
      <c r="H38" s="91"/>
      <c r="I38" s="91"/>
    </row>
    <row r="39" spans="2:9" ht="33" customHeight="1">
      <c r="B39" s="18">
        <v>7</v>
      </c>
      <c r="C39" s="89" t="s">
        <v>104</v>
      </c>
      <c r="D39" s="90" t="s">
        <v>104</v>
      </c>
      <c r="E39" s="20">
        <v>1029982115</v>
      </c>
      <c r="F39" s="20" t="s">
        <v>116</v>
      </c>
      <c r="G39" s="20" t="s">
        <v>115</v>
      </c>
      <c r="H39" s="91"/>
      <c r="I39" s="91"/>
    </row>
    <row r="40" spans="2:9" ht="33" customHeight="1">
      <c r="B40" s="18">
        <v>8</v>
      </c>
      <c r="C40" s="89" t="s">
        <v>105</v>
      </c>
      <c r="D40" s="90" t="s">
        <v>105</v>
      </c>
      <c r="E40" s="20">
        <v>1123434113</v>
      </c>
      <c r="F40" s="20" t="s">
        <v>116</v>
      </c>
      <c r="G40" s="20" t="s">
        <v>115</v>
      </c>
      <c r="H40" s="91"/>
      <c r="I40" s="91"/>
    </row>
    <row r="41" spans="2:9" ht="33" customHeight="1">
      <c r="B41" s="18">
        <v>9</v>
      </c>
      <c r="C41" s="89" t="s">
        <v>106</v>
      </c>
      <c r="D41" s="90" t="s">
        <v>106</v>
      </c>
      <c r="E41" s="20">
        <v>1122922627</v>
      </c>
      <c r="F41" s="20" t="s">
        <v>116</v>
      </c>
      <c r="G41" s="20" t="s">
        <v>115</v>
      </c>
      <c r="H41" s="91"/>
      <c r="I41" s="91"/>
    </row>
    <row r="42" spans="2:9" ht="33" customHeight="1">
      <c r="B42" s="18">
        <v>10</v>
      </c>
      <c r="C42" s="89" t="s">
        <v>107</v>
      </c>
      <c r="D42" s="90" t="s">
        <v>107</v>
      </c>
      <c r="E42" s="20">
        <v>1007294997</v>
      </c>
      <c r="F42" s="20" t="s">
        <v>116</v>
      </c>
      <c r="G42" s="20" t="s">
        <v>114</v>
      </c>
      <c r="H42" s="91"/>
      <c r="I42" s="91"/>
    </row>
    <row r="43" spans="2:9" ht="33" customHeight="1">
      <c r="B43" s="18">
        <v>11</v>
      </c>
      <c r="C43" s="89" t="s">
        <v>108</v>
      </c>
      <c r="D43" s="90" t="s">
        <v>108</v>
      </c>
      <c r="E43" s="20">
        <v>1006825179</v>
      </c>
      <c r="F43" s="20" t="s">
        <v>116</v>
      </c>
      <c r="G43" s="20" t="s">
        <v>112</v>
      </c>
      <c r="H43" s="91"/>
      <c r="I43" s="91"/>
    </row>
    <row r="44" spans="2:9" ht="33" customHeight="1">
      <c r="B44" s="18">
        <v>12</v>
      </c>
      <c r="C44" s="89" t="s">
        <v>109</v>
      </c>
      <c r="D44" s="90" t="s">
        <v>109</v>
      </c>
      <c r="E44" s="20">
        <v>1052836130</v>
      </c>
      <c r="F44" s="20" t="s">
        <v>116</v>
      </c>
      <c r="G44" s="20" t="s">
        <v>112</v>
      </c>
      <c r="H44" s="91"/>
      <c r="I44" s="91"/>
    </row>
    <row r="45" spans="2:9" ht="33" customHeight="1">
      <c r="B45" s="18">
        <v>13</v>
      </c>
      <c r="C45" s="89" t="s">
        <v>110</v>
      </c>
      <c r="D45" s="90" t="s">
        <v>110</v>
      </c>
      <c r="E45" s="20">
        <v>1123430863</v>
      </c>
      <c r="F45" s="20" t="s">
        <v>116</v>
      </c>
      <c r="G45" s="20" t="s">
        <v>112</v>
      </c>
      <c r="H45" s="91"/>
      <c r="I45" s="91"/>
    </row>
    <row r="46" spans="2:9" ht="33" customHeight="1">
      <c r="B46" s="18">
        <v>14</v>
      </c>
      <c r="C46" s="89" t="s">
        <v>111</v>
      </c>
      <c r="D46" s="90" t="s">
        <v>111</v>
      </c>
      <c r="E46" s="20">
        <v>1123510001</v>
      </c>
      <c r="F46" s="20" t="s">
        <v>116</v>
      </c>
      <c r="G46" s="20" t="s">
        <v>112</v>
      </c>
      <c r="H46" s="91"/>
      <c r="I46" s="91"/>
    </row>
    <row r="47" spans="2:9" ht="33" customHeight="1"/>
    <row r="48" spans="2:9" ht="33" customHeight="1"/>
    <row r="49" ht="33" customHeight="1"/>
    <row r="50" ht="33" customHeight="1"/>
    <row r="51" ht="33" customHeight="1"/>
    <row r="52" ht="33" customHeight="1"/>
    <row r="53" ht="33" customHeight="1"/>
    <row r="54" ht="33" customHeight="1"/>
    <row r="55" ht="33" customHeight="1"/>
    <row r="56" ht="33" customHeight="1"/>
    <row r="57" ht="33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5.5" customHeight="1"/>
    <row r="77" ht="38.25" customHeight="1"/>
    <row r="78" ht="25.5" customHeight="1"/>
    <row r="83" ht="25.5" customHeight="1"/>
  </sheetData>
  <mergeCells count="52">
    <mergeCell ref="C43:D43"/>
    <mergeCell ref="C44:D44"/>
    <mergeCell ref="C45:D45"/>
    <mergeCell ref="C46:D46"/>
    <mergeCell ref="H38:I38"/>
    <mergeCell ref="H39:I39"/>
    <mergeCell ref="H40:I40"/>
    <mergeCell ref="H41:I41"/>
    <mergeCell ref="H42:I42"/>
    <mergeCell ref="H43:I43"/>
    <mergeCell ref="H44:I44"/>
    <mergeCell ref="H45:I45"/>
    <mergeCell ref="H46:I46"/>
    <mergeCell ref="C38:D38"/>
    <mergeCell ref="C39:D39"/>
    <mergeCell ref="C40:D40"/>
    <mergeCell ref="C41:D41"/>
    <mergeCell ref="C42:D42"/>
    <mergeCell ref="E11:I12"/>
    <mergeCell ref="C32:D32"/>
    <mergeCell ref="C33:D33"/>
    <mergeCell ref="C34:D34"/>
    <mergeCell ref="C35:D35"/>
    <mergeCell ref="B14:C14"/>
    <mergeCell ref="B13:I13"/>
    <mergeCell ref="B11:D12"/>
    <mergeCell ref="B31:I31"/>
    <mergeCell ref="C36:D36"/>
    <mergeCell ref="C37:D37"/>
    <mergeCell ref="H32:I32"/>
    <mergeCell ref="H33:I33"/>
    <mergeCell ref="F14:G14"/>
    <mergeCell ref="B16:C16"/>
    <mergeCell ref="D16:I16"/>
    <mergeCell ref="B15:I15"/>
    <mergeCell ref="B21:C21"/>
    <mergeCell ref="D21:I21"/>
    <mergeCell ref="B26:C26"/>
    <mergeCell ref="D26:I26"/>
    <mergeCell ref="H34:I34"/>
    <mergeCell ref="H35:I35"/>
    <mergeCell ref="H36:I36"/>
    <mergeCell ref="H37:I37"/>
    <mergeCell ref="D10:E10"/>
    <mergeCell ref="G10:I10"/>
    <mergeCell ref="B2:C4"/>
    <mergeCell ref="B9:I9"/>
    <mergeCell ref="B10:C10"/>
    <mergeCell ref="D2:I2"/>
    <mergeCell ref="D3:I3"/>
    <mergeCell ref="D4:I4"/>
    <mergeCell ref="C6:D7"/>
  </mergeCells>
  <hyperlinks>
    <hyperlink ref="I14" r:id="rId1" xr:uid="{9D6B43C1-DD31-485C-9A71-762F6EFCC0BB}"/>
  </hyperlinks>
  <pageMargins left="0.70866141732283472" right="0.70866141732283472" top="0.74803149606299213" bottom="0.74803149606299213" header="0.31496062992125984" footer="0.31496062992125984"/>
  <pageSetup scale="35" orientation="landscape" verticalDpi="300" r:id="rId2"/>
  <headerFooter>
    <oddHeader>&amp;R1</oddHeader>
  </headerFooter>
  <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48F7B-AD07-4681-9E5E-75E47F2F429E}">
  <sheetPr>
    <tabColor rgb="FFFF0000"/>
  </sheetPr>
  <dimension ref="A1:I70"/>
  <sheetViews>
    <sheetView showGridLines="0" topLeftCell="B8" zoomScale="80" zoomScaleNormal="80" zoomScalePageLayoutView="50" workbookViewId="0">
      <selection activeCell="F8" sqref="F8"/>
    </sheetView>
  </sheetViews>
  <sheetFormatPr baseColWidth="10" defaultRowHeight="12.75"/>
  <cols>
    <col min="1" max="1" width="4.42578125" style="8" customWidth="1"/>
    <col min="2" max="2" width="7.5703125" style="8" customWidth="1"/>
    <col min="3" max="3" width="35.7109375" style="8" customWidth="1"/>
    <col min="4" max="4" width="32.28515625" style="8" customWidth="1"/>
    <col min="5" max="5" width="40.7109375" style="8" customWidth="1"/>
    <col min="6" max="6" width="29.7109375" style="8" customWidth="1"/>
    <col min="7" max="7" width="26.85546875" style="8" customWidth="1"/>
    <col min="8" max="8" width="24.42578125" style="8" bestFit="1" customWidth="1"/>
    <col min="9" max="9" width="36.5703125" style="8" customWidth="1"/>
    <col min="10" max="10" width="5.42578125" style="8" customWidth="1"/>
    <col min="11" max="16384" width="11.42578125" style="8"/>
  </cols>
  <sheetData>
    <row r="1" spans="1:9" ht="12" customHeight="1"/>
    <row r="2" spans="1:9" ht="53.25" customHeight="1">
      <c r="B2" s="57"/>
      <c r="C2" s="57"/>
      <c r="D2" s="60" t="s">
        <v>10</v>
      </c>
      <c r="E2" s="60"/>
      <c r="F2" s="60"/>
      <c r="G2" s="60"/>
      <c r="H2" s="60"/>
      <c r="I2" s="60"/>
    </row>
    <row r="3" spans="1:9" ht="53.25" customHeight="1">
      <c r="B3" s="57"/>
      <c r="C3" s="57"/>
      <c r="D3" s="61" t="s">
        <v>12</v>
      </c>
      <c r="E3" s="61"/>
      <c r="F3" s="61"/>
      <c r="G3" s="61"/>
      <c r="H3" s="61"/>
      <c r="I3" s="61"/>
    </row>
    <row r="4" spans="1:9" ht="38.25" customHeight="1">
      <c r="B4" s="57"/>
      <c r="C4" s="57"/>
      <c r="D4" s="62" t="s">
        <v>36</v>
      </c>
      <c r="E4" s="62"/>
      <c r="F4" s="62"/>
      <c r="G4" s="62"/>
      <c r="H4" s="62"/>
      <c r="I4" s="62"/>
    </row>
    <row r="5" spans="1:9" ht="21" customHeight="1">
      <c r="B5" s="9"/>
      <c r="C5" s="2"/>
      <c r="D5" s="3"/>
      <c r="E5" s="9"/>
      <c r="F5" s="2"/>
      <c r="G5" s="2"/>
      <c r="H5" s="2"/>
      <c r="I5" s="2"/>
    </row>
    <row r="6" spans="1:9" ht="21" customHeight="1">
      <c r="B6" s="9"/>
      <c r="C6" s="63" t="s">
        <v>1</v>
      </c>
      <c r="D6" s="63"/>
      <c r="E6" s="18" t="s">
        <v>24</v>
      </c>
      <c r="F6" s="1" t="s">
        <v>25</v>
      </c>
      <c r="G6" s="1" t="s">
        <v>62</v>
      </c>
      <c r="H6" s="2"/>
      <c r="I6" s="2"/>
    </row>
    <row r="7" spans="1:9" s="11" customFormat="1" ht="30" customHeight="1">
      <c r="B7" s="10"/>
      <c r="C7" s="63"/>
      <c r="D7" s="63"/>
      <c r="E7" s="78">
        <f>'PLAN DE TRABAJO'!E7</f>
        <v>45174</v>
      </c>
      <c r="F7" s="78">
        <f>'PLAN DE TRABAJO'!F7</f>
        <v>45260</v>
      </c>
      <c r="G7" s="49" t="str">
        <f>'PLAN DE TRABAJO'!G7</f>
        <v>2023-2</v>
      </c>
      <c r="H7" s="6"/>
      <c r="I7" s="6"/>
    </row>
    <row r="8" spans="1:9" s="11" customFormat="1" ht="24" customHeight="1">
      <c r="B8" s="10"/>
      <c r="C8" s="10"/>
      <c r="D8" s="10"/>
      <c r="E8" s="4"/>
      <c r="F8" s="5"/>
      <c r="G8" s="4"/>
      <c r="H8" s="6"/>
      <c r="I8" s="10"/>
    </row>
    <row r="9" spans="1:9" s="11" customFormat="1" ht="51.75" customHeight="1">
      <c r="B9" s="58" t="s">
        <v>7</v>
      </c>
      <c r="C9" s="58"/>
      <c r="D9" s="58"/>
      <c r="E9" s="58"/>
      <c r="F9" s="58"/>
      <c r="G9" s="58"/>
      <c r="H9" s="58"/>
      <c r="I9" s="58"/>
    </row>
    <row r="10" spans="1:9" s="11" customFormat="1" ht="60.75" customHeight="1">
      <c r="B10" s="59" t="s">
        <v>2</v>
      </c>
      <c r="C10" s="59"/>
      <c r="D10" s="53" t="str">
        <f>'PLAN DE TRABAJO'!D10:E10</f>
        <v>Gindeollanos</v>
      </c>
      <c r="E10" s="53"/>
      <c r="F10" s="7" t="s">
        <v>5</v>
      </c>
      <c r="G10" s="54" t="str">
        <f>'PLAN DE TRABAJO'!G10:I10</f>
        <v>GRUPO DE INVESTIGACIÓN NAKOTA: SOCIEDAD, EMPRENDIMIENTO, INNOVACIÓN E INDUSTRIA</v>
      </c>
      <c r="H10" s="55"/>
      <c r="I10" s="56"/>
    </row>
    <row r="11" spans="1:9" s="11" customFormat="1" ht="39" customHeight="1">
      <c r="B11" s="63" t="s">
        <v>4</v>
      </c>
      <c r="C11" s="63"/>
      <c r="D11" s="63"/>
      <c r="E11" s="53" t="str">
        <f>'PLAN DE TRABAJO'!E11:I12</f>
        <v>Planeación estratégica, gestión estratégica e innovación</v>
      </c>
      <c r="F11" s="53"/>
      <c r="G11" s="53"/>
      <c r="H11" s="53"/>
      <c r="I11" s="53"/>
    </row>
    <row r="12" spans="1:9" s="11" customFormat="1" ht="39.75" customHeight="1">
      <c r="B12" s="63"/>
      <c r="C12" s="63"/>
      <c r="D12" s="63"/>
      <c r="E12" s="53"/>
      <c r="F12" s="53"/>
      <c r="G12" s="53"/>
      <c r="H12" s="53"/>
      <c r="I12" s="53"/>
    </row>
    <row r="13" spans="1:9" s="11" customFormat="1" ht="31.5" customHeight="1">
      <c r="B13" s="58" t="s">
        <v>6</v>
      </c>
      <c r="C13" s="58"/>
      <c r="D13" s="58"/>
      <c r="E13" s="58"/>
      <c r="F13" s="58"/>
      <c r="G13" s="58"/>
      <c r="H13" s="58"/>
      <c r="I13" s="58"/>
    </row>
    <row r="14" spans="1:9" s="11" customFormat="1" ht="49.5" customHeight="1">
      <c r="B14" s="71" t="s">
        <v>13</v>
      </c>
      <c r="C14" s="71"/>
      <c r="D14" s="17" t="str">
        <f>'PLAN DE TRABAJO'!D14</f>
        <v>Nathalia Sofia Meneses Goyes</v>
      </c>
      <c r="E14" s="7" t="s">
        <v>14</v>
      </c>
      <c r="F14" s="66" t="str">
        <f>'PLAN DE TRABAJO'!F14:G14</f>
        <v>Planeación estratégica, gestión estratégica e innovación</v>
      </c>
      <c r="G14" s="66"/>
      <c r="H14" s="7" t="s">
        <v>3</v>
      </c>
      <c r="I14" s="19" t="str">
        <f>'PLAN DE TRABAJO'!I14</f>
        <v>nathaliameneses@ustavillavicencio.edu.co</v>
      </c>
    </row>
    <row r="15" spans="1:9" ht="33" customHeight="1">
      <c r="A15" s="11"/>
      <c r="B15" s="11"/>
      <c r="C15" s="11"/>
      <c r="D15" s="11"/>
      <c r="E15" s="11"/>
      <c r="F15" s="11"/>
      <c r="G15" s="11"/>
      <c r="H15" s="11"/>
      <c r="I15" s="11"/>
    </row>
    <row r="16" spans="1:9" ht="33" customHeight="1">
      <c r="B16" s="75" t="s">
        <v>15</v>
      </c>
      <c r="C16" s="76"/>
      <c r="D16" s="76"/>
      <c r="E16" s="76"/>
      <c r="F16" s="76"/>
      <c r="G16" s="76"/>
      <c r="H16" s="77"/>
      <c r="I16" s="47"/>
    </row>
    <row r="17" spans="2:9" ht="63" customHeight="1">
      <c r="B17" s="43" t="s">
        <v>9</v>
      </c>
      <c r="C17" s="43" t="s">
        <v>0</v>
      </c>
      <c r="D17" s="43" t="s">
        <v>8</v>
      </c>
      <c r="E17" s="43" t="s">
        <v>61</v>
      </c>
      <c r="F17" s="43" t="s">
        <v>58</v>
      </c>
      <c r="G17" s="44" t="s">
        <v>59</v>
      </c>
      <c r="H17" s="44" t="s">
        <v>60</v>
      </c>
      <c r="I17" s="45" t="s">
        <v>57</v>
      </c>
    </row>
    <row r="18" spans="2:9" ht="40.5" customHeight="1">
      <c r="B18" s="38">
        <v>1</v>
      </c>
      <c r="C18" s="39" t="s">
        <v>56</v>
      </c>
      <c r="D18" s="87">
        <v>0.8</v>
      </c>
      <c r="E18" s="14" t="s">
        <v>95</v>
      </c>
      <c r="F18" s="41" t="s">
        <v>96</v>
      </c>
      <c r="G18" s="88"/>
      <c r="H18" s="88"/>
      <c r="I18" s="50" t="str">
        <f>IF(ISERROR(H18/G18),"-",H18/G18)</f>
        <v>-</v>
      </c>
    </row>
    <row r="19" spans="2:9" ht="40.5" customHeight="1">
      <c r="B19" s="38">
        <v>2</v>
      </c>
      <c r="C19" s="39" t="s">
        <v>65</v>
      </c>
      <c r="D19" s="87">
        <v>0.7</v>
      </c>
      <c r="E19" s="14" t="s">
        <v>95</v>
      </c>
      <c r="F19" s="41" t="s">
        <v>97</v>
      </c>
      <c r="G19" s="46"/>
      <c r="H19" s="46"/>
      <c r="I19" s="50" t="str">
        <f>IF(ISERROR(G19/H19),"-",G19/H19)</f>
        <v>-</v>
      </c>
    </row>
    <row r="20" spans="2:9" ht="44.25" customHeight="1">
      <c r="B20" s="38">
        <v>3</v>
      </c>
      <c r="C20" s="42" t="s">
        <v>54</v>
      </c>
      <c r="D20" s="40">
        <v>1</v>
      </c>
      <c r="E20" s="14" t="s">
        <v>95</v>
      </c>
      <c r="F20" s="41" t="s">
        <v>96</v>
      </c>
      <c r="G20" s="46"/>
      <c r="H20" s="46"/>
      <c r="I20" s="50" t="str">
        <f>IF(ISERROR(H20/G20),"-",H20/G20)</f>
        <v>-</v>
      </c>
    </row>
    <row r="21" spans="2:9" ht="31.5">
      <c r="B21" s="38">
        <v>4</v>
      </c>
      <c r="C21" s="42" t="s">
        <v>55</v>
      </c>
      <c r="D21" s="40">
        <v>1</v>
      </c>
      <c r="E21" s="14" t="s">
        <v>95</v>
      </c>
      <c r="F21" s="41" t="s">
        <v>96</v>
      </c>
      <c r="G21" s="46"/>
      <c r="H21" s="46"/>
      <c r="I21" s="50" t="str">
        <f>IF(ISERROR(H21/G21),"-",H21/G21)</f>
        <v>-</v>
      </c>
    </row>
    <row r="22" spans="2:9" ht="34.5" customHeight="1">
      <c r="B22" s="38">
        <v>5</v>
      </c>
      <c r="C22" s="51" t="s">
        <v>64</v>
      </c>
      <c r="D22" s="40">
        <v>1</v>
      </c>
      <c r="E22" s="14" t="s">
        <v>95</v>
      </c>
      <c r="F22" s="41" t="s">
        <v>96</v>
      </c>
      <c r="G22" s="46"/>
      <c r="H22" s="46"/>
      <c r="I22" s="50" t="str">
        <f>IF(ISERROR(H22/G22),"-",H22/G22)</f>
        <v>-</v>
      </c>
    </row>
    <row r="23" spans="2:9" ht="30.75" customHeight="1">
      <c r="B23" s="38">
        <v>6</v>
      </c>
      <c r="C23" s="52" t="s">
        <v>63</v>
      </c>
      <c r="D23" s="40">
        <v>1</v>
      </c>
      <c r="E23" s="14" t="s">
        <v>95</v>
      </c>
      <c r="F23" s="41" t="s">
        <v>96</v>
      </c>
      <c r="G23" s="46"/>
      <c r="H23" s="46"/>
      <c r="I23" s="50" t="str">
        <f>IF(ISERROR(H23/G23),"-",H23/G23)</f>
        <v>-</v>
      </c>
    </row>
    <row r="24" spans="2:9" ht="20.25" customHeight="1">
      <c r="C24" s="12"/>
      <c r="D24" s="12"/>
      <c r="E24" s="12"/>
      <c r="F24" s="12"/>
      <c r="G24" s="12"/>
      <c r="H24" s="12"/>
      <c r="I24" s="12"/>
    </row>
    <row r="25" spans="2:9" ht="20.25" customHeight="1"/>
    <row r="26" spans="2:9" ht="20.25" customHeight="1"/>
    <row r="27" spans="2:9" ht="20.25" customHeight="1"/>
    <row r="28" spans="2:9" ht="20.25" customHeight="1"/>
    <row r="29" spans="2:9" ht="20.25" customHeight="1"/>
    <row r="30" spans="2:9" ht="20.25" customHeight="1"/>
    <row r="31" spans="2:9" ht="20.25" customHeight="1"/>
    <row r="32" spans="2:9" ht="20.25" customHeight="1">
      <c r="E32" s="13"/>
    </row>
    <row r="33" ht="20.25" customHeight="1"/>
    <row r="34" ht="20.25" customHeight="1"/>
    <row r="35" ht="20.25" customHeight="1"/>
    <row r="36" ht="20.25" customHeight="1"/>
    <row r="37" ht="20.25" customHeight="1"/>
    <row r="38" ht="20.25" customHeight="1"/>
    <row r="39" ht="20.25" customHeight="1"/>
    <row r="40" ht="20.25" customHeight="1"/>
    <row r="41" ht="20.25" customHeight="1"/>
    <row r="42" ht="20.25" customHeight="1"/>
    <row r="43" ht="20.25" customHeight="1"/>
    <row r="44" ht="20.25" customHeight="1"/>
    <row r="45" ht="20.25" customHeight="1"/>
    <row r="46" ht="20.25" customHeight="1"/>
    <row r="47" ht="20.25" customHeight="1"/>
    <row r="48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5.5" customHeight="1"/>
    <row r="64" ht="38.25" customHeight="1"/>
    <row r="65" ht="25.5" customHeight="1"/>
    <row r="70" ht="25.5" customHeight="1"/>
  </sheetData>
  <mergeCells count="15">
    <mergeCell ref="B16:H16"/>
    <mergeCell ref="B14:C14"/>
    <mergeCell ref="F14:G14"/>
    <mergeCell ref="B9:I9"/>
    <mergeCell ref="B10:C10"/>
    <mergeCell ref="D10:E10"/>
    <mergeCell ref="G10:I10"/>
    <mergeCell ref="B11:D12"/>
    <mergeCell ref="E11:I12"/>
    <mergeCell ref="B13:I13"/>
    <mergeCell ref="B2:C4"/>
    <mergeCell ref="D2:I2"/>
    <mergeCell ref="D3:I3"/>
    <mergeCell ref="D4:I4"/>
    <mergeCell ref="C6:D7"/>
  </mergeCells>
  <dataValidations count="18">
    <dataValidation allowBlank="1" showInputMessage="1" showErrorMessage="1" promptTitle="Descripción" prompt="Número de estudiantes activos en el semillero a final de semestre / Número de estudiantes vinculados al semillero al inicio de semestre" sqref="C18" xr:uid="{0882591D-6A79-4DCD-9606-B0A101AB85B1}"/>
    <dataValidation allowBlank="1" showInputMessage="1" showErrorMessage="1" promptTitle="Descripción" prompt="Porcentaje (%)" sqref="D18:D23" xr:uid="{93FAC009-2F94-4C8C-9323-5B84E4BF803E}"/>
    <dataValidation allowBlank="1" showInputMessage="1" showErrorMessage="1" promptTitle="Descripción" prompt="# de estudiantes que participan en proyectos vigentes/ Número de estudiantes activos en el semillero al inicio de semestre" sqref="C20" xr:uid="{FC4EA6EF-D9B8-44AC-A2CB-24B000600D76}"/>
    <dataValidation allowBlank="1" showInputMessage="1" showErrorMessage="1" promptTitle="Descripción" prompt="Entregar la evidencia al cierre del semestre" sqref="F18:F23" xr:uid="{CBA9085B-2FF7-41ED-95D7-C58E73E39D55}"/>
    <dataValidation allowBlank="1" showInputMessage="1" showErrorMessage="1" promptTitle="Descripción " prompt="# de estudiantes vinculados al inicio del semestre" sqref="G18:H18 G20:G21" xr:uid="{6D6B8745-0F7F-41D1-A66B-0C6AFA798973}"/>
    <dataValidation allowBlank="1" showInputMessage="1" showErrorMessage="1" promptTitle="Descripción" prompt="No diligenciar" sqref="I18:I23" xr:uid="{E75B3C4A-CE91-4228-804F-60C426CA0445}"/>
    <dataValidation allowBlank="1" showInputMessage="1" showErrorMessage="1" promptTitle="Descripción" prompt="Diligenciar al inicio de semestre" sqref="G17" xr:uid="{B39B9F71-6C2C-4D13-AC3D-902B3B9F8175}"/>
    <dataValidation allowBlank="1" showInputMessage="1" showErrorMessage="1" promptTitle="Descripción" prompt="# estudiantes que participaron en proyectos de investigación activos" sqref="H20" xr:uid="{855364EF-40AE-4303-BEC3-76B0626D16FA}"/>
    <dataValidation allowBlank="1" showInputMessage="1" showErrorMessage="1" promptTitle="Descripción" prompt="# estudiantes que participan en propuestas o proyectos generados en el semillero de investigación / Número de estudiantes activos en el semillero al inicio de semestre" sqref="C21" xr:uid="{332EFDAB-ABB9-4F8A-A6BA-F68C8D7DBD01}"/>
    <dataValidation allowBlank="1" showInputMessage="1" showErrorMessage="1" promptTitle="Descripción" prompt="# estudiantes participantes en proyectos creados en el espacio del semillero" sqref="H21" xr:uid="{71FB31AD-8C26-4130-828C-9A8491D799D4}"/>
    <dataValidation allowBlank="1" showInputMessage="1" showErrorMessage="1" promptTitle="Descripción " prompt="#  total de asistentes en el semestre" sqref="G19" xr:uid="{34FBBF36-C538-4CD9-8716-F65A8576B2BF}"/>
    <dataValidation allowBlank="1" showInputMessage="1" showErrorMessage="1" promptTitle="Descripción" prompt="# total de asistencias esperadas al final del semestre" sqref="H19" xr:uid="{8CB806FB-0E39-4F7F-BDB4-98D7E6F97F36}"/>
    <dataValidation allowBlank="1" showInputMessage="1" showErrorMessage="1" promptTitle="Descripción" prompt="Asistencia de los estudiantes a las actividades del semillero" sqref="C19" xr:uid="{396486CF-1E01-445D-B18F-CDFB2DC386D8}"/>
    <dataValidation allowBlank="1" showInputMessage="1" showErrorMessage="1" promptTitle="Descripción " prompt="# de actividades propuestas en el plan de trabajo" sqref="G23" xr:uid="{B3A10E42-FCDD-4015-A53B-FB13E55398A5}"/>
    <dataValidation allowBlank="1" showInputMessage="1" showErrorMessage="1" promptTitle="Descripción" prompt="# de actividades culminadas al cierre del semestre" sqref="H23" xr:uid="{1D4137C0-E6F9-4C1E-A7E1-5737DA0BE2B4}"/>
    <dataValidation allowBlank="1" showInputMessage="1" showErrorMessage="1" promptTitle="Descripción " prompt="# propuestas presentadas a eventos" sqref="G22" xr:uid="{715F457A-D437-41B0-BEC4-47C9BBB9F71C}"/>
    <dataValidation allowBlank="1" showInputMessage="1" showErrorMessage="1" promptTitle="Descripción " prompt="# propuestas aceptadas en eventos" sqref="H22" xr:uid="{5D366834-E62C-4FF1-9F80-ED3C461D8AF2}"/>
    <dataValidation allowBlank="1" showInputMessage="1" showErrorMessage="1" promptTitle="Descripción" prompt="Número de propuestas aceptadas en encuentros de semilleros / Número de propuestas postuladas en encuentros de semilleros" sqref="C22" xr:uid="{B9989858-0656-4114-846C-E4B29B1666D2}"/>
  </dataValidations>
  <pageMargins left="0.70866141732283472" right="0.70866141732283472" top="0.74803149606299213" bottom="0.74803149606299213" header="0.31496062992125984" footer="0.31496062992125984"/>
  <pageSetup scale="35" orientation="landscape" verticalDpi="300" r:id="rId1"/>
  <headerFooter>
    <oddHeader>&amp;R1</oddHeader>
  </headerFooter>
  <ignoredErrors>
    <ignoredError sqref="I1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70BA1-ED12-4D43-A0D0-93A200C218FD}">
  <dimension ref="B3:B22"/>
  <sheetViews>
    <sheetView showGridLines="0" workbookViewId="0">
      <selection activeCell="G13" sqref="G13"/>
    </sheetView>
  </sheetViews>
  <sheetFormatPr baseColWidth="10" defaultRowHeight="15"/>
  <cols>
    <col min="2" max="2" width="75.5703125" customWidth="1"/>
  </cols>
  <sheetData>
    <row r="3" spans="2:2" ht="69.95" customHeight="1">
      <c r="B3" s="36" t="s">
        <v>28</v>
      </c>
    </row>
    <row r="4" spans="2:2">
      <c r="B4" s="37" t="s">
        <v>31</v>
      </c>
    </row>
    <row r="5" spans="2:2">
      <c r="B5" s="37" t="s">
        <v>48</v>
      </c>
    </row>
    <row r="6" spans="2:2">
      <c r="B6" s="37" t="s">
        <v>47</v>
      </c>
    </row>
    <row r="7" spans="2:2">
      <c r="B7" s="37" t="s">
        <v>34</v>
      </c>
    </row>
    <row r="8" spans="2:2">
      <c r="B8" s="37" t="s">
        <v>35</v>
      </c>
    </row>
    <row r="9" spans="2:2">
      <c r="B9" s="37" t="s">
        <v>33</v>
      </c>
    </row>
    <row r="10" spans="2:2">
      <c r="B10" s="37" t="s">
        <v>32</v>
      </c>
    </row>
    <row r="12" spans="2:2" ht="69.95" customHeight="1">
      <c r="B12" s="36" t="s">
        <v>39</v>
      </c>
    </row>
    <row r="13" spans="2:2">
      <c r="B13" s="37" t="s">
        <v>50</v>
      </c>
    </row>
    <row r="14" spans="2:2">
      <c r="B14" s="37" t="s">
        <v>51</v>
      </c>
    </row>
    <row r="15" spans="2:2">
      <c r="B15" s="37" t="s">
        <v>52</v>
      </c>
    </row>
    <row r="16" spans="2:2">
      <c r="B16" s="37" t="s">
        <v>53</v>
      </c>
    </row>
    <row r="18" spans="2:2" ht="69.95" customHeight="1">
      <c r="B18" s="36" t="s">
        <v>49</v>
      </c>
    </row>
    <row r="19" spans="2:2">
      <c r="B19" s="37" t="s">
        <v>42</v>
      </c>
    </row>
    <row r="20" spans="2:2">
      <c r="B20" s="37" t="s">
        <v>41</v>
      </c>
    </row>
    <row r="21" spans="2:2">
      <c r="B21" s="37" t="s">
        <v>40</v>
      </c>
    </row>
    <row r="22" spans="2:2">
      <c r="B22" s="3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 DE TRABAJO</vt:lpstr>
      <vt:lpstr>INDICADORES DE RENDIMIENTO</vt:lpstr>
      <vt:lpstr>Actividades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Investigaciones</dc:creator>
  <cp:lastModifiedBy>Nathalia Sofia Meneses Goyes</cp:lastModifiedBy>
  <cp:lastPrinted>2019-03-13T19:01:36Z</cp:lastPrinted>
  <dcterms:created xsi:type="dcterms:W3CDTF">2014-06-13T19:46:37Z</dcterms:created>
  <dcterms:modified xsi:type="dcterms:W3CDTF">2023-09-06T19:15:32Z</dcterms:modified>
</cp:coreProperties>
</file>