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jara/Desktop/Excel/"/>
    </mc:Choice>
  </mc:AlternateContent>
  <xr:revisionPtr revIDLastSave="0" documentId="8_{36E6D3EE-893F-EC49-8648-BA713F9E7B11}" xr6:coauthVersionLast="47" xr6:coauthVersionMax="47" xr10:uidLastSave="{00000000-0000-0000-0000-000000000000}"/>
  <bookViews>
    <workbookView xWindow="0" yWindow="0" windowWidth="28800" windowHeight="18000" xr2:uid="{BE2288BC-9653-2B4E-9D57-8C59438AD39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G24" i="1"/>
  <c r="H24" i="1"/>
  <c r="G23" i="1"/>
  <c r="H23" i="1"/>
  <c r="G22" i="1"/>
  <c r="H22" i="1"/>
  <c r="F23" i="1"/>
  <c r="F24" i="1"/>
  <c r="F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E5" i="1"/>
  <c r="G5" i="1" s="1"/>
  <c r="E6" i="1"/>
  <c r="E7" i="1"/>
  <c r="E8" i="1"/>
  <c r="G8" i="1" s="1"/>
  <c r="E9" i="1"/>
  <c r="G9" i="1" s="1"/>
  <c r="E10" i="1"/>
  <c r="G10" i="1" s="1"/>
  <c r="E11" i="1"/>
  <c r="G11" i="1" s="1"/>
  <c r="E12" i="1"/>
  <c r="G12" i="1" s="1"/>
  <c r="E13" i="1"/>
  <c r="E14" i="1"/>
  <c r="E15" i="1"/>
  <c r="E16" i="1"/>
  <c r="G16" i="1" s="1"/>
  <c r="E17" i="1"/>
  <c r="G17" i="1" s="1"/>
  <c r="E18" i="1"/>
  <c r="G18" i="1" s="1"/>
  <c r="E19" i="1"/>
  <c r="G19" i="1" s="1"/>
  <c r="E20" i="1"/>
  <c r="G20" i="1" s="1"/>
  <c r="E4" i="1"/>
  <c r="G4" i="1" s="1"/>
  <c r="G6" i="1"/>
  <c r="G7" i="1"/>
  <c r="G13" i="1"/>
  <c r="G14" i="1"/>
  <c r="G15" i="1"/>
  <c r="D23" i="1"/>
  <c r="D24" i="1"/>
  <c r="D25" i="1"/>
  <c r="D22" i="1"/>
  <c r="C22" i="1"/>
  <c r="C25" i="1"/>
  <c r="C24" i="1"/>
  <c r="C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F22" i="1" l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<sst xmlns="http://schemas.openxmlformats.org/spreadsheetml/2006/main" count="48" uniqueCount="47">
  <si>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</si>
  <si>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</si>
  <si>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</si>
  <si>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</si>
  <si>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Hours Worked</t>
  </si>
  <si>
    <t>Pay</t>
  </si>
  <si>
    <t>Avila</t>
  </si>
  <si>
    <t>Palafox</t>
  </si>
  <si>
    <t>Jara</t>
  </si>
  <si>
    <t>Casale</t>
  </si>
  <si>
    <t>Beltran</t>
  </si>
  <si>
    <t>Cardoso</t>
  </si>
  <si>
    <t>Erika</t>
  </si>
  <si>
    <t>Oscar</t>
  </si>
  <si>
    <t>Brandon</t>
  </si>
  <si>
    <t>Sean</t>
  </si>
  <si>
    <t>Jared</t>
  </si>
  <si>
    <t>Margarita</t>
  </si>
  <si>
    <t>Sebas</t>
  </si>
  <si>
    <t>Messi</t>
  </si>
  <si>
    <t>Lionel</t>
  </si>
  <si>
    <t>Ronaldo</t>
  </si>
  <si>
    <t>Cristiano</t>
  </si>
  <si>
    <t>Brunson</t>
  </si>
  <si>
    <t>Jalen</t>
  </si>
  <si>
    <t>Thompson</t>
  </si>
  <si>
    <t>Klay</t>
  </si>
  <si>
    <t>Allen</t>
  </si>
  <si>
    <t>Jerett</t>
  </si>
  <si>
    <t>Young</t>
  </si>
  <si>
    <t>Trae</t>
  </si>
  <si>
    <t>George</t>
  </si>
  <si>
    <t>Paul</t>
  </si>
  <si>
    <t>Bridges</t>
  </si>
  <si>
    <t>Mikal</t>
  </si>
  <si>
    <t>Randle</t>
  </si>
  <si>
    <t>Julius</t>
  </si>
  <si>
    <t>James</t>
  </si>
  <si>
    <t>Lebron</t>
  </si>
  <si>
    <t>Max</t>
  </si>
  <si>
    <t>Min</t>
  </si>
  <si>
    <t>Average</t>
  </si>
  <si>
    <t>Total</t>
  </si>
  <si>
    <t>Oscar Jara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</si>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</sst>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1" formatCode="0.0"/>
    <numFmt numFmtId="172" formatCode="_(&quot;$&quot;* #,##0.0_);_(&quot;$&quot;* \(#,##0.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71" fontId="0" fillId="0" borderId="0" xfId="0" applyNumberFormat="1"/>
    <xf numFmtId="17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9A95-8B98-EC47-B581-E87A6421585D}">
  <dimension ref="A1:H25"/>
  <sheetViews>
    <sheetView tabSelected="1" zoomScale="144" workbookViewId="0">
      <selection activeCell="J20" sqref="J20"/>
    </sheetView>
  </sheetViews>
  <sheetFormatPr baseColWidth="10" defaultRowHeight="16" x14ac:dyDescent="0.2"/>
  <cols>
    <col min="1" max="1" width="14.5" customWidth="1"/>
    <col min="4" max="5" width="13.5" customWidth="1"/>
    <col min="6" max="6" width="12.33203125" customWidth="1"/>
    <col min="7" max="7" width="14.83203125" customWidth="1"/>
  </cols>
  <sheetData>
    <row r="1" spans="1:8" x14ac:dyDescent="0.2">
      <c r="A1" t="s">
        <v>0</v>
      </c>
      <c r="C1" t="s">
        <v>43</v>
      </c>
    </row>
    <row r="2" spans="1:8" x14ac:dyDescent="0.2">
      <c r="D2" t="s">
        <v>4</v>
      </c>
      <c r="E2" t="s">
        <v>44</v>
      </c>
      <c r="F2" t="s">
        <v>5</v>
      </c>
      <c r="G2" t="s">
        <v>45</v>
      </c>
      <c r="H2" t="s">
        <v>46</v>
      </c>
    </row>
    <row r="3" spans="1:8" x14ac:dyDescent="0.2">
      <c r="A3" t="s">
        <v>1</v>
      </c>
      <c r="B3" t="s">
        <v>2</v>
      </c>
      <c r="C3" t="s">
        <v>3</v>
      </c>
      <c r="D3" s="1">
        <v>45292</v>
      </c>
      <c r="E3" s="1"/>
      <c r="F3" s="3"/>
    </row>
    <row r="4" spans="1:8" x14ac:dyDescent="0.2">
      <c r="A4" t="s">
        <v>7</v>
      </c>
      <c r="B4" t="s">
        <v>12</v>
      </c>
      <c r="C4" s="2">
        <v>25.9</v>
      </c>
      <c r="D4">
        <v>41</v>
      </c>
      <c r="E4">
        <f>IF(D4&gt;40,D4-40,0)</f>
        <v>1</v>
      </c>
      <c r="F4" s="3">
        <f>(C4*D4)</f>
        <v>1061.8999999999999</v>
      </c>
      <c r="G4" s="3">
        <f>0.5*C4*E4</f>
        <v>12.95</v>
      </c>
      <c r="H4" s="3">
        <f>F4+G4</f>
        <v>1074.8499999999999</v>
      </c>
    </row>
    <row r="5" spans="1:8" x14ac:dyDescent="0.2">
      <c r="A5" t="s">
        <v>8</v>
      </c>
      <c r="B5" t="s">
        <v>13</v>
      </c>
      <c r="C5" s="2">
        <v>18.5</v>
      </c>
      <c r="D5">
        <v>38</v>
      </c>
      <c r="E5">
        <f>IF(D5&gt;40,D5-40,0)</f>
        <v>0</v>
      </c>
      <c r="F5" s="3">
        <f>(C5*D5)</f>
        <v>703</v>
      </c>
      <c r="G5" s="3">
        <f>0.5*C5*E5</f>
        <v>0</v>
      </c>
      <c r="H5" s="3">
        <f t="shared" ref="H5:H20" si="0">F5+G5</f>
        <v>703</v>
      </c>
    </row>
    <row r="6" spans="1:8" x14ac:dyDescent="0.2">
      <c r="A6" t="s">
        <v>6</v>
      </c>
      <c r="B6" t="s">
        <v>14</v>
      </c>
      <c r="C6" s="2">
        <v>18.100000000000001</v>
      </c>
      <c r="D6">
        <v>37</v>
      </c>
      <c r="E6">
        <f>IF(D6&gt;40,D6-40,0)</f>
        <v>0</v>
      </c>
      <c r="F6" s="3">
        <f>(C6*D6)</f>
        <v>669.7</v>
      </c>
      <c r="G6" s="3">
        <f>0.5*C6*E6</f>
        <v>0</v>
      </c>
      <c r="H6" s="3">
        <f t="shared" si="0"/>
        <v>669.7</v>
      </c>
    </row>
    <row r="7" spans="1:8" x14ac:dyDescent="0.2">
      <c r="A7" t="s">
        <v>9</v>
      </c>
      <c r="B7" t="s">
        <v>15</v>
      </c>
      <c r="C7" s="2">
        <v>19.2</v>
      </c>
      <c r="D7">
        <v>32</v>
      </c>
      <c r="E7">
        <f>IF(D7&gt;40,D7-40,0)</f>
        <v>0</v>
      </c>
      <c r="F7" s="3">
        <f>(C7*D7)</f>
        <v>614.4</v>
      </c>
      <c r="G7" s="3">
        <f>0.5*C7*E7</f>
        <v>0</v>
      </c>
      <c r="H7" s="3">
        <f t="shared" si="0"/>
        <v>614.4</v>
      </c>
    </row>
    <row r="8" spans="1:8" x14ac:dyDescent="0.2">
      <c r="A8" t="s">
        <v>10</v>
      </c>
      <c r="B8" t="s">
        <v>16</v>
      </c>
      <c r="C8" s="2">
        <v>18.5</v>
      </c>
      <c r="D8">
        <v>20</v>
      </c>
      <c r="E8">
        <f>IF(D8&gt;40,D8-40,0)</f>
        <v>0</v>
      </c>
      <c r="F8" s="3">
        <f>(C8*D8)</f>
        <v>370</v>
      </c>
      <c r="G8" s="3">
        <f>0.5*C8*E8</f>
        <v>0</v>
      </c>
      <c r="H8" s="3">
        <f t="shared" si="0"/>
        <v>370</v>
      </c>
    </row>
    <row r="9" spans="1:8" x14ac:dyDescent="0.2">
      <c r="A9" t="s">
        <v>11</v>
      </c>
      <c r="B9" t="s">
        <v>17</v>
      </c>
      <c r="C9" s="2">
        <v>40.4</v>
      </c>
      <c r="D9">
        <v>25</v>
      </c>
      <c r="E9">
        <f>IF(D9&gt;40,D9-40,0)</f>
        <v>0</v>
      </c>
      <c r="F9" s="3">
        <f>(C9*D9)</f>
        <v>1010</v>
      </c>
      <c r="G9" s="3">
        <f>0.5*C9*E9</f>
        <v>0</v>
      </c>
      <c r="H9" s="3">
        <f t="shared" si="0"/>
        <v>1010</v>
      </c>
    </row>
    <row r="10" spans="1:8" x14ac:dyDescent="0.2">
      <c r="A10" t="s">
        <v>8</v>
      </c>
      <c r="B10" t="s">
        <v>18</v>
      </c>
      <c r="C10" s="2">
        <v>16.5</v>
      </c>
      <c r="D10">
        <v>29</v>
      </c>
      <c r="E10">
        <f>IF(D10&gt;40,D10-40,0)</f>
        <v>0</v>
      </c>
      <c r="F10" s="3">
        <f>(C10*D10)</f>
        <v>478.5</v>
      </c>
      <c r="G10" s="3">
        <f>0.5*C10*E10</f>
        <v>0</v>
      </c>
      <c r="H10" s="3">
        <f t="shared" si="0"/>
        <v>478.5</v>
      </c>
    </row>
    <row r="11" spans="1:8" x14ac:dyDescent="0.2">
      <c r="A11" t="s">
        <v>19</v>
      </c>
      <c r="B11" t="s">
        <v>20</v>
      </c>
      <c r="C11" s="2">
        <v>50.03</v>
      </c>
      <c r="D11">
        <v>31</v>
      </c>
      <c r="E11">
        <f>IF(D11&gt;40,D11-40,0)</f>
        <v>0</v>
      </c>
      <c r="F11" s="3">
        <f>(C11*D11)</f>
        <v>1550.93</v>
      </c>
      <c r="G11" s="3">
        <f>0.5*C11*E11</f>
        <v>0</v>
      </c>
      <c r="H11" s="3">
        <f t="shared" si="0"/>
        <v>1550.93</v>
      </c>
    </row>
    <row r="12" spans="1:8" x14ac:dyDescent="0.2">
      <c r="A12" t="s">
        <v>21</v>
      </c>
      <c r="B12" t="s">
        <v>22</v>
      </c>
      <c r="C12" s="2">
        <v>22.04</v>
      </c>
      <c r="D12">
        <v>33</v>
      </c>
      <c r="E12">
        <f>IF(D12&gt;40,D12-40,0)</f>
        <v>0</v>
      </c>
      <c r="F12" s="3">
        <f>(C12*D12)</f>
        <v>727.31999999999994</v>
      </c>
      <c r="G12" s="3">
        <f>0.5*C12*E12</f>
        <v>0</v>
      </c>
      <c r="H12" s="3">
        <f t="shared" si="0"/>
        <v>727.31999999999994</v>
      </c>
    </row>
    <row r="13" spans="1:8" x14ac:dyDescent="0.2">
      <c r="A13" t="s">
        <v>23</v>
      </c>
      <c r="B13" t="s">
        <v>24</v>
      </c>
      <c r="C13" s="2">
        <v>21.07</v>
      </c>
      <c r="D13">
        <v>37</v>
      </c>
      <c r="E13">
        <f>IF(D13&gt;40,D13-40,0)</f>
        <v>0</v>
      </c>
      <c r="F13" s="3">
        <f>(C13*D13)</f>
        <v>779.59</v>
      </c>
      <c r="G13" s="3">
        <f>0.5*C13*E13</f>
        <v>0</v>
      </c>
      <c r="H13" s="3">
        <f t="shared" si="0"/>
        <v>779.59</v>
      </c>
    </row>
    <row r="14" spans="1:8" x14ac:dyDescent="0.2">
      <c r="A14" t="s">
        <v>25</v>
      </c>
      <c r="B14" t="s">
        <v>26</v>
      </c>
      <c r="C14" s="2">
        <v>21.5</v>
      </c>
      <c r="D14">
        <v>39</v>
      </c>
      <c r="E14">
        <f>IF(D14&gt;40,D14-40,0)</f>
        <v>0</v>
      </c>
      <c r="F14" s="3">
        <f>(C14*D14)</f>
        <v>838.5</v>
      </c>
      <c r="G14" s="3">
        <f>0.5*C14*E14</f>
        <v>0</v>
      </c>
      <c r="H14" s="3">
        <f t="shared" si="0"/>
        <v>838.5</v>
      </c>
    </row>
    <row r="15" spans="1:8" x14ac:dyDescent="0.2">
      <c r="A15" t="s">
        <v>27</v>
      </c>
      <c r="B15" t="s">
        <v>28</v>
      </c>
      <c r="C15" s="2">
        <v>22.5</v>
      </c>
      <c r="D15">
        <v>42</v>
      </c>
      <c r="E15">
        <f>IF(D15&gt;40,D15-40,0)</f>
        <v>2</v>
      </c>
      <c r="F15" s="3">
        <f>(C15*D15)</f>
        <v>945</v>
      </c>
      <c r="G15" s="3">
        <f>0.5*C15*E15</f>
        <v>22.5</v>
      </c>
      <c r="H15" s="3">
        <f t="shared" si="0"/>
        <v>967.5</v>
      </c>
    </row>
    <row r="16" spans="1:8" x14ac:dyDescent="0.2">
      <c r="A16" t="s">
        <v>29</v>
      </c>
      <c r="B16" t="s">
        <v>30</v>
      </c>
      <c r="C16" s="2">
        <v>23.8</v>
      </c>
      <c r="D16">
        <v>36</v>
      </c>
      <c r="E16">
        <f>IF(D16&gt;40,D16-40,0)</f>
        <v>0</v>
      </c>
      <c r="F16" s="3">
        <f>(C16*D16)</f>
        <v>856.80000000000007</v>
      </c>
      <c r="G16" s="3">
        <f>0.5*C16*E16</f>
        <v>0</v>
      </c>
      <c r="H16" s="3">
        <f t="shared" si="0"/>
        <v>856.80000000000007</v>
      </c>
    </row>
    <row r="17" spans="1:8" x14ac:dyDescent="0.2">
      <c r="A17" t="s">
        <v>31</v>
      </c>
      <c r="B17" t="s">
        <v>32</v>
      </c>
      <c r="C17" s="2">
        <v>24.2</v>
      </c>
      <c r="D17">
        <v>32</v>
      </c>
      <c r="E17">
        <f>IF(D17&gt;40,D17-40,0)</f>
        <v>0</v>
      </c>
      <c r="F17" s="3">
        <f>(C17*D17)</f>
        <v>774.4</v>
      </c>
      <c r="G17" s="3">
        <f>0.5*C17*E17</f>
        <v>0</v>
      </c>
      <c r="H17" s="3">
        <f t="shared" si="0"/>
        <v>774.4</v>
      </c>
    </row>
    <row r="18" spans="1:8" x14ac:dyDescent="0.2">
      <c r="A18" t="s">
        <v>33</v>
      </c>
      <c r="B18" t="s">
        <v>34</v>
      </c>
      <c r="C18" s="2">
        <v>24.5</v>
      </c>
      <c r="D18">
        <v>31</v>
      </c>
      <c r="E18">
        <f>IF(D18&gt;40,D18-40,0)</f>
        <v>0</v>
      </c>
      <c r="F18" s="3">
        <f>(C18*D18)</f>
        <v>759.5</v>
      </c>
      <c r="G18" s="3">
        <f>0.5*C18*E18</f>
        <v>0</v>
      </c>
      <c r="H18" s="3">
        <f t="shared" si="0"/>
        <v>759.5</v>
      </c>
    </row>
    <row r="19" spans="1:8" x14ac:dyDescent="0.2">
      <c r="A19" t="s">
        <v>35</v>
      </c>
      <c r="B19" t="s">
        <v>36</v>
      </c>
      <c r="C19" s="2">
        <v>19.5</v>
      </c>
      <c r="D19">
        <v>35</v>
      </c>
      <c r="E19">
        <f>IF(D19&gt;40,D19-40,0)</f>
        <v>0</v>
      </c>
      <c r="F19" s="3">
        <f>(C19*D19)</f>
        <v>682.5</v>
      </c>
      <c r="G19" s="3">
        <f>0.5*C19*E19</f>
        <v>0</v>
      </c>
      <c r="H19" s="3">
        <f t="shared" si="0"/>
        <v>682.5</v>
      </c>
    </row>
    <row r="20" spans="1:8" x14ac:dyDescent="0.2">
      <c r="A20" t="s">
        <v>37</v>
      </c>
      <c r="B20" t="s">
        <v>38</v>
      </c>
      <c r="C20" s="2">
        <v>19.3</v>
      </c>
      <c r="D20">
        <v>45</v>
      </c>
      <c r="E20">
        <f>IF(D20&gt;40,D20-40,0)</f>
        <v>5</v>
      </c>
      <c r="F20" s="3">
        <f>(C20*D20)</f>
        <v>868.5</v>
      </c>
      <c r="G20" s="3">
        <f>0.5*C20*E20</f>
        <v>48.25</v>
      </c>
      <c r="H20" s="3">
        <f t="shared" si="0"/>
        <v>916.75</v>
      </c>
    </row>
    <row r="21" spans="1:8" x14ac:dyDescent="0.2">
      <c r="F21" s="3"/>
      <c r="G21" s="3"/>
    </row>
    <row r="22" spans="1:8" x14ac:dyDescent="0.2">
      <c r="A22" t="s">
        <v>39</v>
      </c>
      <c r="C22" s="3">
        <f>MAX(C4:C20)</f>
        <v>50.03</v>
      </c>
      <c r="D22" s="4">
        <f>MAX(D4:D20)</f>
        <v>45</v>
      </c>
      <c r="E22" s="4"/>
      <c r="F22" s="5">
        <f>MAX(F4:F20)</f>
        <v>1550.93</v>
      </c>
      <c r="G22" s="5">
        <f t="shared" ref="G22:H22" si="1">MAX(G4:G20)</f>
        <v>48.25</v>
      </c>
      <c r="H22" s="5">
        <f t="shared" si="1"/>
        <v>1550.93</v>
      </c>
    </row>
    <row r="23" spans="1:8" x14ac:dyDescent="0.2">
      <c r="A23" t="s">
        <v>40</v>
      </c>
      <c r="C23" s="3">
        <f>MIN(C4:C20)</f>
        <v>16.5</v>
      </c>
      <c r="D23" s="4">
        <f>MIN(D4:D20)</f>
        <v>20</v>
      </c>
      <c r="E23" s="4"/>
      <c r="F23" s="5">
        <f>MIN(F4:F20)</f>
        <v>370</v>
      </c>
      <c r="G23" s="5">
        <f t="shared" ref="G23:H23" si="2">MIN(G4:G20)</f>
        <v>0</v>
      </c>
      <c r="H23" s="5">
        <f t="shared" si="2"/>
        <v>370</v>
      </c>
    </row>
    <row r="24" spans="1:8" x14ac:dyDescent="0.2">
      <c r="A24" t="s">
        <v>41</v>
      </c>
      <c r="C24" s="3">
        <f>AVERAGE(C4:C20)</f>
        <v>23.855294117647059</v>
      </c>
      <c r="D24" s="4">
        <f>AVERAGE(D4:D20)</f>
        <v>34.294117647058826</v>
      </c>
      <c r="E24" s="4"/>
      <c r="F24" s="5">
        <f>AVERAGE(F4:F20)</f>
        <v>805.32588235294111</v>
      </c>
      <c r="G24" s="5">
        <f t="shared" ref="G24:H24" si="3">AVERAGE(G4:G20)</f>
        <v>4.9235294117647062</v>
      </c>
      <c r="H24" s="5">
        <f t="shared" si="3"/>
        <v>810.24941176470588</v>
      </c>
    </row>
    <row r="25" spans="1:8" x14ac:dyDescent="0.2">
      <c r="A25" t="s">
        <v>42</v>
      </c>
      <c r="C25" s="3">
        <f>SUM(C4:C20)</f>
        <v>405.54</v>
      </c>
      <c r="D25" s="4">
        <f>SUM(D4:D20)</f>
        <v>583</v>
      </c>
      <c r="E25" s="4"/>
      <c r="F25" s="5">
        <f>SUM(F4:F20)</f>
        <v>13690.539999999999</v>
      </c>
      <c r="G25" s="5">
        <f t="shared" ref="G25:H25" si="4">SUM(G4:G20)</f>
        <v>83.7</v>
      </c>
      <c r="H25" s="5">
        <f t="shared" si="4"/>
        <v>13774.24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Oscar.Jara@cix.csi.cuny.edu</dc:creator>
  <cp:lastModifiedBy>Oscar.Jara@cix.csi.cuny.edu</cp:lastModifiedBy>
  <cp:lastPrinted>2024-07-01T03:46:25Z</cp:lastPrinted>
  <dcterms:created xsi:type="dcterms:W3CDTF">2024-06-30T05:11:44Z</dcterms:created>
  <dcterms:modified xsi:type="dcterms:W3CDTF">2024-07-01T04:18:56Z</dcterms:modified>
</cp:coreProperties>
</file>