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rosseneu/Desktop/EPFL/Summer 2025 LAS/"/>
    </mc:Choice>
  </mc:AlternateContent>
  <xr:revisionPtr revIDLastSave="0" documentId="8_{93F9F979-AE35-DA41-B365-6BC082AD2DC7}" xr6:coauthVersionLast="47" xr6:coauthVersionMax="47" xr10:uidLastSave="{00000000-0000-0000-0000-000000000000}"/>
  <bookViews>
    <workbookView xWindow="0" yWindow="0" windowWidth="28800" windowHeight="18000" xr2:uid="{C9B2C87D-B546-4F52-A9B9-53ADC51B6787}"/>
  </bookViews>
  <sheets>
    <sheet name="Membranes" sheetId="1" r:id="rId1"/>
    <sheet name="Sorbents" sheetId="2" r:id="rId2"/>
    <sheet name="Nomenclature" sheetId="4" r:id="rId3"/>
    <sheet name="Referenc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</calcChain>
</file>

<file path=xl/sharedStrings.xml><?xml version="1.0" encoding="utf-8"?>
<sst xmlns="http://schemas.openxmlformats.org/spreadsheetml/2006/main" count="708" uniqueCount="333">
  <si>
    <t>Technical Properties</t>
  </si>
  <si>
    <t>Economic Data</t>
  </si>
  <si>
    <t>Enviromental Aspects</t>
  </si>
  <si>
    <t>Purchase Cost</t>
  </si>
  <si>
    <t>Life Duration</t>
  </si>
  <si>
    <t>Reactants</t>
  </si>
  <si>
    <t>Quantity of Reactantes</t>
  </si>
  <si>
    <t>Required Energy</t>
  </si>
  <si>
    <t>[1]</t>
  </si>
  <si>
    <t>[2]</t>
  </si>
  <si>
    <t>[3]</t>
  </si>
  <si>
    <t>[4]</t>
  </si>
  <si>
    <t>[5]</t>
  </si>
  <si>
    <t>[6]</t>
  </si>
  <si>
    <t>Title</t>
  </si>
  <si>
    <t>Short Summary</t>
  </si>
  <si>
    <t>"A holistic platform for accelerating sorbent-based carbon capture"</t>
  </si>
  <si>
    <t>"Membrane materials targeting carbon capture and utilization"</t>
  </si>
  <si>
    <t>"Analytical review of the current state of knowledge of adsorption materials and processes for direct air capture"</t>
  </si>
  <si>
    <t>"Power plant post-combustion carbon dioxide capture: An opportunity for membranes"</t>
  </si>
  <si>
    <t>"Performance-Based Screening of Porous Materials for Carbon Capture"</t>
  </si>
  <si>
    <t>"Techno-economic assessment of postcombustion carbon capture using high-performance nanoporous single-layer graphene membranes"</t>
  </si>
  <si>
    <t>(Charalambous et al., 2024)</t>
  </si>
  <si>
    <t>(Chen et al., 2022)</t>
  </si>
  <si>
    <t>(Low et al., 2023)</t>
  </si>
  <si>
    <t>(Merkel et al., 2010)</t>
  </si>
  <si>
    <t>(Farmahini et al., 2021)</t>
  </si>
  <si>
    <t>(Micari et al., 2021)</t>
  </si>
  <si>
    <t>Authors - Date</t>
  </si>
  <si>
    <t>Temperature (K)</t>
  </si>
  <si>
    <t>Density (kg/m3)</t>
  </si>
  <si>
    <t>Specific Surface Area (m2/g)</t>
  </si>
  <si>
    <t>Porosity</t>
  </si>
  <si>
    <t>Porosity, ε</t>
  </si>
  <si>
    <t>(Chatziasteriou et al., 2024)</t>
  </si>
  <si>
    <t>[7]</t>
  </si>
  <si>
    <t>"Modeling and optimization of an integrated membrane – P/VSA separation process for CO2 removal from coal plant flue gas "</t>
  </si>
  <si>
    <t>1st Class of Sorbents - Zeolites</t>
  </si>
  <si>
    <t>2nd Class of Sorbents - MOFs</t>
  </si>
  <si>
    <t>Mg-MOF-74</t>
  </si>
  <si>
    <t>[8]</t>
  </si>
  <si>
    <t>"Model-Based Approach for the Evaluation of Materials and Processes
for Post-Combustion Carbon Dioxide Capture from Flue Gas by PSA/
VSA Processes"</t>
  </si>
  <si>
    <t>(Nikolaidis et al., 2016)</t>
  </si>
  <si>
    <r>
      <t xml:space="preserve"> q</t>
    </r>
    <r>
      <rPr>
        <sz val="8"/>
        <color theme="1"/>
        <rFont val="Aptos Narrow"/>
        <family val="2"/>
        <scheme val="minor"/>
      </rPr>
      <t>m,i</t>
    </r>
    <r>
      <rPr>
        <sz val="11"/>
        <color theme="1"/>
        <rFont val="Aptos Narrow"/>
        <family val="2"/>
        <scheme val="minor"/>
      </rPr>
      <t xml:space="preserve">  maximum adsorption capacity (mol/kg)</t>
    </r>
  </si>
  <si>
    <t>[9]</t>
  </si>
  <si>
    <t>[10]</t>
  </si>
  <si>
    <t>"Temperature swing adsorption for CO2 capture: Thermal design and management on adsorption bed with single-tube/three-tube internal heat exchanger"</t>
  </si>
  <si>
    <t>"Experimental investigation on separation and energy-efficiency performance of temperature swing adsorption system for CO2 capture"</t>
  </si>
  <si>
    <t>(Chen et al., 2021)</t>
  </si>
  <si>
    <t>(Liu et al., 2019)</t>
  </si>
  <si>
    <t xml:space="preserve">zeolite 13X </t>
  </si>
  <si>
    <t>[8], [9], [10]</t>
  </si>
  <si>
    <t>Reference</t>
  </si>
  <si>
    <t>Parameters for membranes</t>
  </si>
  <si>
    <t>Units</t>
  </si>
  <si>
    <t>Description</t>
  </si>
  <si>
    <t>mol/kg</t>
  </si>
  <si>
    <t>ε</t>
  </si>
  <si>
    <t>-</t>
  </si>
  <si>
    <t>1/Pa</t>
  </si>
  <si>
    <t>K</t>
  </si>
  <si>
    <t>kJ/mol</t>
  </si>
  <si>
    <r>
      <rPr>
        <sz val="12"/>
        <color theme="1"/>
        <rFont val="Aptos Narrow"/>
        <family val="2"/>
        <scheme val="minor"/>
      </rPr>
      <t>n</t>
    </r>
    <r>
      <rPr>
        <sz val="8"/>
        <color theme="1"/>
        <rFont val="Aptos Narrow"/>
        <family val="2"/>
        <scheme val="minor"/>
      </rPr>
      <t>CO2</t>
    </r>
  </si>
  <si>
    <r>
      <rPr>
        <sz val="12"/>
        <color theme="1"/>
        <rFont val="Aptos Narrow"/>
        <family val="2"/>
        <scheme val="minor"/>
      </rPr>
      <t>n</t>
    </r>
    <r>
      <rPr>
        <sz val="8"/>
        <color theme="1"/>
        <rFont val="Aptos Narrow"/>
        <family val="2"/>
        <scheme val="minor"/>
      </rPr>
      <t>N2</t>
    </r>
  </si>
  <si>
    <r>
      <rPr>
        <sz val="12"/>
        <color theme="1"/>
        <rFont val="Aptos Narrow"/>
        <family val="2"/>
        <scheme val="minor"/>
      </rPr>
      <t>q</t>
    </r>
    <r>
      <rPr>
        <sz val="8"/>
        <color theme="1"/>
        <rFont val="Aptos Narrow"/>
        <family val="2"/>
        <scheme val="minor"/>
      </rPr>
      <t>m,CO2</t>
    </r>
    <r>
      <rPr>
        <sz val="11"/>
        <color theme="1"/>
        <rFont val="Aptos Narrow"/>
        <family val="2"/>
        <scheme val="minor"/>
      </rPr>
      <t xml:space="preserve"> (mol/kg)</t>
    </r>
  </si>
  <si>
    <r>
      <rPr>
        <sz val="12"/>
        <color theme="1"/>
        <rFont val="Aptos Narrow"/>
        <family val="2"/>
        <scheme val="minor"/>
      </rPr>
      <t>q</t>
    </r>
    <r>
      <rPr>
        <sz val="8"/>
        <color theme="1"/>
        <rFont val="Aptos Narrow"/>
        <family val="2"/>
        <scheme val="minor"/>
      </rPr>
      <t>m,N2</t>
    </r>
    <r>
      <rPr>
        <sz val="11"/>
        <color theme="1"/>
        <rFont val="Aptos Narrow"/>
        <family val="2"/>
        <scheme val="minor"/>
      </rPr>
      <t xml:space="preserve"> (mol/kg)</t>
    </r>
  </si>
  <si>
    <r>
      <rPr>
        <sz val="12"/>
        <color theme="1"/>
        <rFont val="Aptos Narrow"/>
        <family val="2"/>
        <scheme val="minor"/>
      </rPr>
      <t>k</t>
    </r>
    <r>
      <rPr>
        <sz val="8"/>
        <color theme="1"/>
        <rFont val="Aptos Narrow"/>
        <family val="2"/>
        <scheme val="minor"/>
      </rPr>
      <t>0,CO2</t>
    </r>
    <r>
      <rPr>
        <sz val="11"/>
        <color theme="1"/>
        <rFont val="Aptos Narrow"/>
        <family val="2"/>
        <scheme val="minor"/>
      </rPr>
      <t xml:space="preserve"> (1/Pa)</t>
    </r>
  </si>
  <si>
    <t>k0,N2 (1/Pa)</t>
  </si>
  <si>
    <r>
      <t>ΔΗ</t>
    </r>
    <r>
      <rPr>
        <sz val="8"/>
        <color theme="1"/>
        <rFont val="Aptos Narrow"/>
        <family val="2"/>
        <scheme val="minor"/>
      </rPr>
      <t>CO2</t>
    </r>
    <r>
      <rPr>
        <sz val="11"/>
        <color theme="1"/>
        <rFont val="Aptos Narrow"/>
        <family val="2"/>
        <scheme val="minor"/>
      </rPr>
      <t xml:space="preserve"> (kJ/mol)</t>
    </r>
  </si>
  <si>
    <r>
      <t>ΔΗ</t>
    </r>
    <r>
      <rPr>
        <sz val="8"/>
        <color theme="1"/>
        <rFont val="Aptos Narrow"/>
        <family val="2"/>
        <scheme val="minor"/>
      </rPr>
      <t>N2</t>
    </r>
    <r>
      <rPr>
        <sz val="11"/>
        <color theme="1"/>
        <rFont val="Aptos Narrow"/>
        <family val="2"/>
        <scheme val="minor"/>
      </rPr>
      <t xml:space="preserve"> (kJ/mol)</t>
    </r>
  </si>
  <si>
    <t>1st Class of Membranes - Polymeric</t>
  </si>
  <si>
    <r>
      <t xml:space="preserve">This paper mainly reviews the materials selection and development for diverse scenarios. According to the three main carbon capture strategies (pre-, post- and oxy-fuel combustion),they reviewed popular materials including polymers, inorganics and hybrid materials and their separation performance, respectively.                                                                          </t>
    </r>
    <r>
      <rPr>
        <b/>
        <i/>
        <u/>
        <sz val="11"/>
        <color theme="1"/>
        <rFont val="Aptos Narrow"/>
        <family val="2"/>
        <scheme val="minor"/>
      </rPr>
      <t>NOTE:</t>
    </r>
    <r>
      <rPr>
        <sz val="11"/>
        <color theme="1"/>
        <rFont val="Aptos Narrow"/>
        <family val="2"/>
        <scheme val="minor"/>
      </rPr>
      <t xml:space="preserve"> selectivity, permeance data</t>
    </r>
  </si>
  <si>
    <r>
      <t>Pebax</t>
    </r>
    <r>
      <rPr>
        <sz val="11"/>
        <color theme="1"/>
        <rFont val="Aptos Narrow"/>
        <family val="2"/>
      </rPr>
      <t>®</t>
    </r>
  </si>
  <si>
    <t>Polyactive®</t>
  </si>
  <si>
    <t>Permeability (barrer)</t>
  </si>
  <si>
    <t>Na-Y</t>
  </si>
  <si>
    <t>SAPO-34</t>
  </si>
  <si>
    <t>2nd Class of Membranes - Inorganic/Zeolites</t>
  </si>
  <si>
    <t>3rd Class of Membranes - Inorganic/MOFs</t>
  </si>
  <si>
    <t>IRMOF-1</t>
  </si>
  <si>
    <t>ZnTCPP</t>
  </si>
  <si>
    <t>CAU-1</t>
  </si>
  <si>
    <t>SSZ-13</t>
  </si>
  <si>
    <t>AlPO-18</t>
  </si>
  <si>
    <t>4th Class of Membranes - Mixed Matrix Membranes (MMMs)</t>
  </si>
  <si>
    <r>
      <t xml:space="preserve">Parameters for sorbents </t>
    </r>
    <r>
      <rPr>
        <i/>
        <sz val="11"/>
        <color theme="5" tint="-0.499984740745262"/>
        <rFont val="Aptos Narrow"/>
        <family val="2"/>
        <scheme val="minor"/>
      </rPr>
      <t>[3]</t>
    </r>
    <r>
      <rPr>
        <sz val="11"/>
        <color theme="5" tint="-0.499984740745262"/>
        <rFont val="Aptos Narrow"/>
        <family val="2"/>
        <scheme val="minor"/>
      </rPr>
      <t xml:space="preserve"> </t>
    </r>
  </si>
  <si>
    <r>
      <t>ε</t>
    </r>
    <r>
      <rPr>
        <sz val="8"/>
        <color theme="1"/>
        <rFont val="Aptos Narrow"/>
        <family val="2"/>
        <scheme val="minor"/>
      </rPr>
      <t>bed</t>
    </r>
  </si>
  <si>
    <t>porosity of the bed in total</t>
  </si>
  <si>
    <r>
      <t>ε</t>
    </r>
    <r>
      <rPr>
        <sz val="8"/>
        <color theme="1"/>
        <rFont val="Aptos Narrow"/>
        <family val="2"/>
        <scheme val="minor"/>
      </rPr>
      <t>particle</t>
    </r>
  </si>
  <si>
    <t>porosity of the sorbent particles</t>
  </si>
  <si>
    <t>Density</t>
  </si>
  <si>
    <r>
      <t>ρ</t>
    </r>
    <r>
      <rPr>
        <sz val="8"/>
        <color theme="1"/>
        <rFont val="Aptos Narrow"/>
        <family val="2"/>
        <scheme val="minor"/>
      </rPr>
      <t>skeletal</t>
    </r>
  </si>
  <si>
    <t>density of a sorbent particle without including any open pores</t>
  </si>
  <si>
    <r>
      <t>ρ</t>
    </r>
    <r>
      <rPr>
        <sz val="8"/>
        <color theme="1"/>
        <rFont val="Aptos Narrow"/>
        <family val="2"/>
        <scheme val="minor"/>
      </rPr>
      <t>particle</t>
    </r>
  </si>
  <si>
    <r>
      <t>ρ</t>
    </r>
    <r>
      <rPr>
        <sz val="8"/>
        <color theme="1"/>
        <rFont val="Aptos Narrow"/>
        <family val="2"/>
        <scheme val="minor"/>
      </rPr>
      <t>bed</t>
    </r>
  </si>
  <si>
    <r>
      <t xml:space="preserve">Our review, which encompasses over 110 publications, aims to provide readers with an update on adsorption-based DAC adsorbent materials and processes developed in the period 2026-2021                                                                             </t>
    </r>
    <r>
      <rPr>
        <b/>
        <i/>
        <u/>
        <sz val="11"/>
        <color theme="1"/>
        <rFont val="Aptos Narrow"/>
        <family val="2"/>
        <scheme val="minor"/>
      </rPr>
      <t>NOTE</t>
    </r>
    <r>
      <rPr>
        <b/>
        <u/>
        <sz val="11"/>
        <color theme="1"/>
        <rFont val="Aptos Narrow"/>
        <family val="2"/>
        <scheme val="minor"/>
      </rPr>
      <t>:</t>
    </r>
    <r>
      <rPr>
        <sz val="11"/>
        <color theme="1"/>
        <rFont val="Aptos Narrow"/>
        <family val="2"/>
        <scheme val="minor"/>
      </rPr>
      <t xml:space="preserve"> Information for Sorbents, all the required parameters required are mentioned and explained</t>
    </r>
  </si>
  <si>
    <t>density of a sorbent particle including both the open and close pores</t>
  </si>
  <si>
    <t>g/cm3</t>
  </si>
  <si>
    <t>density of the whole bed (mass of the sorbent quantity/volume of the vessel containig the quantity of sorbent)</t>
  </si>
  <si>
    <t xml:space="preserve">GPU (Gas Permeation Units) </t>
  </si>
  <si>
    <t>permeability</t>
  </si>
  <si>
    <t>selectivity</t>
  </si>
  <si>
    <t>barrers</t>
  </si>
  <si>
    <t>operational temperature range</t>
  </si>
  <si>
    <t>operational pressure range</t>
  </si>
  <si>
    <t>Pa</t>
  </si>
  <si>
    <t>permeance (=permeability/membrane thickness)</t>
  </si>
  <si>
    <t>P</t>
  </si>
  <si>
    <t>a</t>
  </si>
  <si>
    <t>T</t>
  </si>
  <si>
    <t>3rd Class of Sorbents - Silicas</t>
  </si>
  <si>
    <t>4th Class of Sorbents - Metal Oxides</t>
  </si>
  <si>
    <t>5th Class of Sorbents - Carbon-based Sorbents</t>
  </si>
  <si>
    <t>6th Class of Sorbents - polymeric sorbents</t>
  </si>
  <si>
    <r>
      <t>S</t>
    </r>
    <r>
      <rPr>
        <sz val="8"/>
        <color theme="1"/>
        <rFont val="Aptos Narrow"/>
        <family val="2"/>
        <scheme val="minor"/>
      </rPr>
      <t>BET</t>
    </r>
  </si>
  <si>
    <t xml:space="preserve">specific surface area </t>
  </si>
  <si>
    <t>m2/g</t>
  </si>
  <si>
    <t>Textural properties</t>
  </si>
  <si>
    <r>
      <t>V</t>
    </r>
    <r>
      <rPr>
        <sz val="8"/>
        <color theme="1"/>
        <rFont val="Aptos Narrow"/>
        <family val="2"/>
        <scheme val="minor"/>
      </rPr>
      <t>total</t>
    </r>
  </si>
  <si>
    <t>total pore volume</t>
  </si>
  <si>
    <t>cm3/g</t>
  </si>
  <si>
    <t>Thermal properties</t>
  </si>
  <si>
    <t>J/g/oC</t>
  </si>
  <si>
    <t>W/m/oC</t>
  </si>
  <si>
    <t>oC</t>
  </si>
  <si>
    <r>
      <rPr>
        <sz val="12"/>
        <color theme="1"/>
        <rFont val="Aptos Narrow"/>
        <family val="2"/>
        <scheme val="minor"/>
      </rPr>
      <t>q</t>
    </r>
    <r>
      <rPr>
        <sz val="8"/>
        <color theme="1"/>
        <rFont val="Aptos Narrow"/>
        <family val="2"/>
        <scheme val="minor"/>
      </rPr>
      <t>m,i</t>
    </r>
  </si>
  <si>
    <t>maximum adsorption capacity of gas component i</t>
  </si>
  <si>
    <r>
      <t xml:space="preserve">Parameters of  Equilibrium Isotherm - Toth Model   </t>
    </r>
    <r>
      <rPr>
        <i/>
        <sz val="11"/>
        <color theme="5" tint="-0.499984740745262"/>
        <rFont val="Aptos Narrow"/>
        <family val="2"/>
        <scheme val="minor"/>
      </rPr>
      <t>[9]</t>
    </r>
  </si>
  <si>
    <r>
      <rPr>
        <sz val="12"/>
        <color theme="1"/>
        <rFont val="Aptos Narrow"/>
        <family val="2"/>
        <scheme val="minor"/>
      </rPr>
      <t>k</t>
    </r>
    <r>
      <rPr>
        <sz val="8"/>
        <color theme="1"/>
        <rFont val="Aptos Narrow"/>
        <family val="2"/>
        <scheme val="minor"/>
      </rPr>
      <t>0,i</t>
    </r>
  </si>
  <si>
    <t>temperature-independent constant of gas component i</t>
  </si>
  <si>
    <t>adsorption heat of gas component i</t>
  </si>
  <si>
    <t>adsorption constant of gas component i</t>
  </si>
  <si>
    <r>
      <rPr>
        <sz val="12"/>
        <color theme="1"/>
        <rFont val="Aptos Narrow"/>
        <family val="2"/>
        <scheme val="minor"/>
      </rPr>
      <t>n</t>
    </r>
    <r>
      <rPr>
        <sz val="8"/>
        <color theme="1"/>
        <rFont val="Aptos Narrow"/>
        <family val="2"/>
        <scheme val="minor"/>
      </rPr>
      <t>i</t>
    </r>
  </si>
  <si>
    <r>
      <t>k</t>
    </r>
    <r>
      <rPr>
        <sz val="8"/>
        <color theme="1"/>
        <rFont val="Aptos Narrow"/>
        <family val="2"/>
        <scheme val="minor"/>
      </rPr>
      <t>L,i</t>
    </r>
  </si>
  <si>
    <t>adsorption time constant of gas component i</t>
  </si>
  <si>
    <t>1/s</t>
  </si>
  <si>
    <t>heat capacity of sorbent</t>
  </si>
  <si>
    <t>thermal conductivity of sorbent</t>
  </si>
  <si>
    <t>thermal stability of sorbent</t>
  </si>
  <si>
    <r>
      <t xml:space="preserve">Parameters of  Equilibrium Isotherm - Dual Site Langmuir Isotherm  </t>
    </r>
    <r>
      <rPr>
        <i/>
        <sz val="11"/>
        <color theme="5" tint="-0.499984740745262"/>
        <rFont val="Aptos Narrow"/>
        <family val="2"/>
        <scheme val="minor"/>
      </rPr>
      <t>[7]</t>
    </r>
  </si>
  <si>
    <r>
      <t>q</t>
    </r>
    <r>
      <rPr>
        <sz val="8"/>
        <color theme="1"/>
        <rFont val="Aptos Narrow"/>
        <family val="2"/>
        <scheme val="minor"/>
      </rPr>
      <t>sb,i</t>
    </r>
  </si>
  <si>
    <r>
      <t>q</t>
    </r>
    <r>
      <rPr>
        <sz val="8"/>
        <color theme="1"/>
        <rFont val="Aptos Narrow"/>
        <family val="2"/>
        <scheme val="minor"/>
      </rPr>
      <t>sd,i</t>
    </r>
  </si>
  <si>
    <r>
      <t>b</t>
    </r>
    <r>
      <rPr>
        <sz val="8"/>
        <color theme="1"/>
        <rFont val="Aptos Narrow"/>
        <family val="2"/>
        <scheme val="minor"/>
      </rPr>
      <t>0,i</t>
    </r>
  </si>
  <si>
    <r>
      <t>d</t>
    </r>
    <r>
      <rPr>
        <sz val="8"/>
        <color theme="1"/>
        <rFont val="Aptos Narrow"/>
        <family val="2"/>
        <scheme val="minor"/>
      </rPr>
      <t>0,i</t>
    </r>
  </si>
  <si>
    <r>
      <t>ΔU</t>
    </r>
    <r>
      <rPr>
        <sz val="8"/>
        <color theme="1"/>
        <rFont val="Aptos Narrow"/>
        <family val="2"/>
        <scheme val="minor"/>
      </rPr>
      <t>b,i</t>
    </r>
  </si>
  <si>
    <r>
      <t>ΔU</t>
    </r>
    <r>
      <rPr>
        <sz val="8"/>
        <color theme="1"/>
        <rFont val="Aptos Narrow"/>
        <family val="2"/>
        <scheme val="minor"/>
      </rPr>
      <t>d,i</t>
    </r>
  </si>
  <si>
    <t>m3/mol</t>
  </si>
  <si>
    <t>ΔHi</t>
  </si>
  <si>
    <t>J/mol</t>
  </si>
  <si>
    <t>isotherm parameter of component i</t>
  </si>
  <si>
    <t>k</t>
  </si>
  <si>
    <r>
      <t>c</t>
    </r>
    <r>
      <rPr>
        <sz val="10"/>
        <color theme="1"/>
        <rFont val="Aptos Narrow"/>
        <family val="2"/>
        <scheme val="minor"/>
      </rPr>
      <t>p</t>
    </r>
  </si>
  <si>
    <r>
      <t>T</t>
    </r>
    <r>
      <rPr>
        <sz val="8"/>
        <color theme="1"/>
        <rFont val="Aptos Narrow"/>
        <family val="2"/>
        <scheme val="minor"/>
      </rPr>
      <t>stab</t>
    </r>
  </si>
  <si>
    <t>Particle properties</t>
  </si>
  <si>
    <t>particle radius</t>
  </si>
  <si>
    <t>tortuosity</t>
  </si>
  <si>
    <r>
      <t>r</t>
    </r>
    <r>
      <rPr>
        <sz val="8"/>
        <color theme="1"/>
        <rFont val="Aptos Narrow"/>
        <family val="2"/>
        <scheme val="minor"/>
      </rPr>
      <t>p</t>
    </r>
  </si>
  <si>
    <r>
      <t>τ</t>
    </r>
    <r>
      <rPr>
        <sz val="8"/>
        <color theme="1"/>
        <rFont val="Aptos Narrow"/>
        <family val="2"/>
        <scheme val="minor"/>
      </rPr>
      <t>p</t>
    </r>
  </si>
  <si>
    <t>m</t>
  </si>
  <si>
    <t>Polaris®</t>
  </si>
  <si>
    <t>[2], [6]</t>
  </si>
  <si>
    <r>
      <t>Feed Composition (CO</t>
    </r>
    <r>
      <rPr>
        <sz val="8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:N</t>
    </r>
    <r>
      <rPr>
        <sz val="8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)</t>
    </r>
  </si>
  <si>
    <t>Pressure (kPa)</t>
  </si>
  <si>
    <t>P (GPU)</t>
  </si>
  <si>
    <t>a (CO2/N2)</t>
  </si>
  <si>
    <t>8.74:1.26</t>
  </si>
  <si>
    <t>1:1</t>
  </si>
  <si>
    <t>9:1</t>
  </si>
  <si>
    <t>1.5:8.5</t>
  </si>
  <si>
    <t>ZSM-58 (MFI-type zeolite)</t>
  </si>
  <si>
    <t>[11]</t>
  </si>
  <si>
    <t>"Separation of CO2/N 2 Mixtures Using MFI-TypeZeolite Membranes"</t>
  </si>
  <si>
    <t>(Bernal et al., 2004)</t>
  </si>
  <si>
    <t>[12]</t>
  </si>
  <si>
    <t>"Synthesis of all-silis ZSM-58 zeolite membranes for separation of CO2-CH4 and CO2-N2 gas mixtures"</t>
  </si>
  <si>
    <t>(Hayakawa and Himeno, 2020)</t>
  </si>
  <si>
    <t>[2], [12]</t>
  </si>
  <si>
    <t>PIM-1/ZIF-8</t>
  </si>
  <si>
    <t>PEBA/GO</t>
  </si>
  <si>
    <t>PEBAX-2533/ZIF-8</t>
  </si>
  <si>
    <t>PEI/MIL-101AMT/PSf</t>
  </si>
  <si>
    <t>PEBA/UiO-66-NH2</t>
  </si>
  <si>
    <t>Pebax-1657/Ti3C2Tx</t>
  </si>
  <si>
    <t>Pebax/MCNs</t>
  </si>
  <si>
    <t>information on how to compare parameter values of different materials, for different working conditions and applications</t>
  </si>
  <si>
    <t>heat of adsorption of component i</t>
  </si>
  <si>
    <t>[13]</t>
  </si>
  <si>
    <t>"Current status and advances in membrane technology for carbon capture"</t>
  </si>
  <si>
    <t>(R. Hou et al. 2022)</t>
  </si>
  <si>
    <t>some data for membranes with TRL up to 6, thin-film composite membranes (TFC) and and Fixed Site Carrier Membranes (FSC), FSC seem promising, various membrane materials
(e.g., Polaris and PolyActiveTM) and membrane types (fixed-sitecarrier,
gas-solvent membrane contactor, and thin-film composite) that
reach pilot scale for CO2 capture from coal- or gas-fired power plants
should also examine their effectiveness at Iron and Steel, Cement, Pulp
and Paper facilities.</t>
  </si>
  <si>
    <t>"Membrane technologies for CO2 separation"</t>
  </si>
  <si>
    <t>(Brunetti et al. 2010)</t>
  </si>
  <si>
    <t>comments on a lot of classes of membranes (FCS, PEO, MMMs, etc.)</t>
  </si>
  <si>
    <t>[14]</t>
  </si>
  <si>
    <t>[15]</t>
  </si>
  <si>
    <t>Adsorption Materials and Processes for Carbon Capture from Gas-Fired Power PLants</t>
  </si>
  <si>
    <t>(Gibson et al. 2016)</t>
  </si>
  <si>
    <t xml:space="preserve">seems good, some data for sorbents that already used, and for new materials that are apperaing </t>
  </si>
  <si>
    <t>"Prediction of MOF Performance in Vacuum Swing AdsorptionSystems for Postcombustion CO2 Capture Based on IntegratedMolecular Simulations, Process Optimizations, and MachineLearning Models"</t>
  </si>
  <si>
    <t>[16]</t>
  </si>
  <si>
    <t>(Bunrs et al., 2020)</t>
  </si>
  <si>
    <r>
      <t xml:space="preserve">Contains data of the process followed for the production of  the membranes                      </t>
    </r>
    <r>
      <rPr>
        <b/>
        <i/>
        <sz val="11"/>
        <color theme="1"/>
        <rFont val="Aptos Narrow"/>
        <family val="2"/>
        <scheme val="minor"/>
      </rPr>
      <t xml:space="preserve">           </t>
    </r>
    <r>
      <rPr>
        <b/>
        <i/>
        <u/>
        <sz val="11"/>
        <color theme="1"/>
        <rFont val="Aptos Narrow"/>
        <family val="2"/>
        <scheme val="minor"/>
      </rPr>
      <t>NOTE</t>
    </r>
    <r>
      <rPr>
        <b/>
        <i/>
        <sz val="11"/>
        <color theme="1"/>
        <rFont val="Aptos Narrow"/>
        <family val="2"/>
        <scheme val="minor"/>
      </rPr>
      <t>: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possible data for the environmental parameters</t>
    </r>
  </si>
  <si>
    <t>reference to a database of MOFs materials with their properties (as sorbents), defined through molecular simulations (is something like that something that you would be interested in??)</t>
  </si>
  <si>
    <t>zeolite 5A</t>
  </si>
  <si>
    <t>UTSA-16</t>
  </si>
  <si>
    <t>"Recent advances on the modeling and optimization of CO2 capture processes"</t>
  </si>
  <si>
    <t>references to studies that utilize both membranes and adsorbents, which may contain data about the used materials</t>
  </si>
  <si>
    <t>(Chatziasteriou et al. 2022)</t>
  </si>
  <si>
    <t>"Recent advances in polymeric membranes for CO2 capture"</t>
  </si>
  <si>
    <t>[17]</t>
  </si>
  <si>
    <t>[18]</t>
  </si>
  <si>
    <t>data for polymeric membranes, data for permeance and selectivity, and feed composition</t>
  </si>
  <si>
    <t>"Cost-optimal CO2 capture ratio for membrane-based capture from different CO2 sources"</t>
  </si>
  <si>
    <t>[19]</t>
  </si>
  <si>
    <t>(Roussanaly and Anantharaman, 2017)</t>
  </si>
  <si>
    <t>(Han and Ho, 2018)</t>
  </si>
  <si>
    <t>2nd generation Polaris membrane  (by MTR)</t>
  </si>
  <si>
    <t>improved R&amp;D target permenance Polaris</t>
  </si>
  <si>
    <t>FSC membrane developed by NTNU</t>
  </si>
  <si>
    <t>PEO (polyethylene oxide) based membranes</t>
  </si>
  <si>
    <t>PEO-b-PA6</t>
  </si>
  <si>
    <t>PEO-b-PBT</t>
  </si>
  <si>
    <t>PVC-g-POEM</t>
  </si>
  <si>
    <t>PEO-ran-PPO-T6T6T</t>
  </si>
  <si>
    <t>Pent-PI-PEO2000</t>
  </si>
  <si>
    <t>GA1000-g-PEG-azide</t>
  </si>
  <si>
    <t>PIMs (polymers of intrinsic microporosity)</t>
  </si>
  <si>
    <t>PEO-b-PBTonPDMS</t>
  </si>
  <si>
    <t>PEO-b-PS</t>
  </si>
  <si>
    <t>PEO-PBT/PEG200</t>
  </si>
  <si>
    <t>PEO-PBT/PEG-BE</t>
  </si>
  <si>
    <t>PEO-PBT/PEG-DBE</t>
  </si>
  <si>
    <t>copolymer</t>
  </si>
  <si>
    <t>Pebax®1074/PEG1500</t>
  </si>
  <si>
    <t>Pebax®MH1657/PEGDME500</t>
  </si>
  <si>
    <t>Pebax®MH1657/PEG-AE</t>
  </si>
  <si>
    <t>Pebax®MH1657/PEG-DVE</t>
  </si>
  <si>
    <t>Pebax®MH1657/PEG-AME</t>
  </si>
  <si>
    <t>PEO-PPO-T6T6T/PDMS-PEG</t>
  </si>
  <si>
    <t>GPA1000/PEG-azide</t>
  </si>
  <si>
    <t>Pebax®1657/PEGDME500</t>
  </si>
  <si>
    <t>Pebax®2533/PEG-b-PPFPA</t>
  </si>
  <si>
    <t>blending</t>
  </si>
  <si>
    <t>PEGDA/PEGMEA</t>
  </si>
  <si>
    <t>PEGDA/TRIS-A</t>
  </si>
  <si>
    <t>PAMAM/PEGDMA/4GMAP</t>
  </si>
  <si>
    <t>TEGMVE/VEEM</t>
  </si>
  <si>
    <t>PEO-amine/PEO-epoxy</t>
  </si>
  <si>
    <t>PEA/TMC</t>
  </si>
  <si>
    <t>DGBAmE/TMC</t>
  </si>
  <si>
    <t>PEO-526/dopamine/PEGDME</t>
  </si>
  <si>
    <t>crosslinking</t>
  </si>
  <si>
    <t>a (CO2/H2)</t>
  </si>
  <si>
    <t>Temperature (oC)</t>
  </si>
  <si>
    <t>Feed Composition</t>
  </si>
  <si>
    <t>10-30% CO2</t>
  </si>
  <si>
    <r>
      <t>10 P</t>
    </r>
    <r>
      <rPr>
        <sz val="8"/>
        <color theme="1"/>
        <rFont val="Aptos Narrow"/>
        <family val="2"/>
        <scheme val="minor"/>
      </rPr>
      <t>CO2</t>
    </r>
    <r>
      <rPr>
        <sz val="11"/>
        <color theme="1"/>
        <rFont val="Aptos Narrow"/>
        <family val="2"/>
        <scheme val="minor"/>
      </rPr>
      <t xml:space="preserve"> (atm)</t>
    </r>
  </si>
  <si>
    <t>0.3 PCO2 (atm)</t>
  </si>
  <si>
    <t>1 PCO2 (atm)</t>
  </si>
  <si>
    <t>4 PCO2 (atm)</t>
  </si>
  <si>
    <t>3 PCO2 (atm)</t>
  </si>
  <si>
    <t>2 PCO2 (atm)</t>
  </si>
  <si>
    <t>5 PCO2 (atm)</t>
  </si>
  <si>
    <t>0 .3 PCO2 (atm)</t>
  </si>
  <si>
    <t>0.17 PCO2 (atm)</t>
  </si>
  <si>
    <t>3.5 PCO2 (atm)</t>
  </si>
  <si>
    <t>11 PCO2 (atm)</t>
  </si>
  <si>
    <t>15 PCO2 (atm)</t>
  </si>
  <si>
    <t>5.6 PCO2 (atm)</t>
  </si>
  <si>
    <t>0.2 PCO2 (atm)</t>
  </si>
  <si>
    <t>0.71 PCO2 (atm)</t>
  </si>
  <si>
    <t>PIM-7</t>
  </si>
  <si>
    <t>PIM-1alcohol treated</t>
  </si>
  <si>
    <t>PIM-SBF</t>
  </si>
  <si>
    <t>PIM-TMN-SBI</t>
  </si>
  <si>
    <t>PIM-EA-TB</t>
  </si>
  <si>
    <t>PIM-SBI-TB</t>
  </si>
  <si>
    <t>PIM-Trip-TB</t>
  </si>
  <si>
    <t>PIM-SBI-PI</t>
  </si>
  <si>
    <t>PIM-EA-PI</t>
  </si>
  <si>
    <t>6FDA-DAT1-OH</t>
  </si>
  <si>
    <t>PIM-TMN-Trip</t>
  </si>
  <si>
    <t>PIM-HPB</t>
  </si>
  <si>
    <t>TOX-PIM-1(thermal)</t>
  </si>
  <si>
    <t>PIM-1(UV)</t>
  </si>
  <si>
    <t>PAH-PIM-1(chemical)</t>
  </si>
  <si>
    <t>C-PIM-1/Matrimid®</t>
  </si>
  <si>
    <t>PIM-1/Ultem</t>
  </si>
  <si>
    <t>PIM-1/POSS–PEG</t>
  </si>
  <si>
    <t>PIM-1/HCP</t>
  </si>
  <si>
    <t>PIM-1HF</t>
  </si>
  <si>
    <t>6.9 PCO2 (atm)</t>
  </si>
  <si>
    <t>Perfluoropolymers</t>
  </si>
  <si>
    <t>Teflon™AF2400</t>
  </si>
  <si>
    <t>Teflon™AF1600</t>
  </si>
  <si>
    <t>Hyflon™AD80</t>
  </si>
  <si>
    <t>Hyflon™AD60</t>
  </si>
  <si>
    <t>Cytop™</t>
  </si>
  <si>
    <t>Poly(PFMD)</t>
  </si>
  <si>
    <t>Poly(PFMMD)</t>
  </si>
  <si>
    <t>Poly(PFMMD-co-PFMD)</t>
  </si>
  <si>
    <t>Poly(PFMMD-co-CTFE)</t>
  </si>
  <si>
    <t>4.4 PCO2 (atm)</t>
  </si>
  <si>
    <t>commercial</t>
  </si>
  <si>
    <t>Fixed Site Carrier Membranes (FSCs)</t>
  </si>
  <si>
    <t>PVAm</t>
  </si>
  <si>
    <t>PVA/PAA</t>
  </si>
  <si>
    <t>PVA/PAA-C3H7</t>
  </si>
  <si>
    <t>PVA/PAA-C4H9</t>
  </si>
  <si>
    <t>PVA/PAA-C(CH3)3</t>
  </si>
  <si>
    <t>PVAm-CH3</t>
  </si>
  <si>
    <t>PVAm-CH</t>
  </si>
  <si>
    <t>PEI/PVA/PEG</t>
  </si>
  <si>
    <t>PEI/PVAHF</t>
  </si>
  <si>
    <t>Chitosan/Pebax®MH1657</t>
  </si>
  <si>
    <t>PVAmHF</t>
  </si>
  <si>
    <t>PVAm/PVAHF</t>
  </si>
  <si>
    <t>PVAm-PDA-PDMS</t>
  </si>
  <si>
    <t>TMC+DNMDAm+DGBAmE</t>
  </si>
  <si>
    <t>TMC+DAPP</t>
  </si>
  <si>
    <t>TMC+DNMDAm</t>
  </si>
  <si>
    <t>0.04 PCO2 (atm)</t>
  </si>
  <si>
    <t>0.19 PCO2 (atm)</t>
  </si>
  <si>
    <t>0.12 PCO2 (atm)</t>
  </si>
  <si>
    <t>0.38 PCO2 (atm)</t>
  </si>
  <si>
    <t>"A review of material development in the field of carbon capture and the application of membrane-based processes in power plants and energy-intnesive industries"</t>
  </si>
  <si>
    <t>[20]</t>
  </si>
  <si>
    <t>(He, 2018)</t>
  </si>
  <si>
    <t>Metal -Induced Microporus Polymers(MMPs)</t>
  </si>
  <si>
    <t>5th Class of Membranes - Graphene Membranes</t>
  </si>
  <si>
    <t>Nanoporous Single Layer Graphene Membranes</t>
  </si>
  <si>
    <t>10-25% CO2</t>
  </si>
  <si>
    <t>500 USD/m2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</si>
</sst>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5" tint="-0.499984740745262"/>
      <name val="Calibri"/>
      <family val="2"/>
    </font>
    <font>
      <sz val="11"/>
      <color theme="5" tint="-0.499984740745262"/>
      <name val="Aptos Narrow"/>
      <family val="2"/>
      <scheme val="minor"/>
    </font>
    <font>
      <b/>
      <sz val="11"/>
      <color theme="5" tint="-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i/>
      <sz val="11"/>
      <color theme="5" tint="-0.499984740745262"/>
      <name val="Aptos Narrow"/>
      <family val="2"/>
      <scheme val="minor"/>
    </font>
    <font>
      <sz val="1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16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49" fontId="0" fillId="0" borderId="0" xfId="0" applyNumberFormat="1"/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16" fillId="0" borderId="0" xfId="0" applyFont="1" applyAlignment="1">
      <alignment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606177</xdr:colOff>
      <xdr:row>4</xdr:row>
      <xdr:rowOff>367665</xdr:rowOff>
    </xdr:from>
    <xdr:to>
      <xdr:col>6</xdr:col>
      <xdr:colOff>592537</xdr:colOff>
      <xdr:row>5</xdr:row>
      <xdr:rowOff>283845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04C0EE-5FFF-B29A-485A-865E87181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9652" y="1301115"/>
          <a:ext cx="1211275" cy="308610"/>
        </a:xfrm>
        <a:prstGeom prst="rect">
          <a:avLst/>
        </a:prstGeom>
      </xdr:spPr>
    </xdr:pic>
    <xdr:clientData/>
  </xdr:twoCellAnchor>
  <xdr:twoCellAnchor editAs="oneCell">
    <xdr:from>
      <xdr:col>4</xdr:col>
      <xdr:colOff>567690</xdr:colOff>
      <xdr:row>6</xdr:row>
      <xdr:rowOff>62865</xdr:rowOff>
    </xdr:from>
    <xdr:to>
      <xdr:col>6</xdr:col>
      <xdr:colOff>605947</xdr:colOff>
      <xdr:row>7</xdr:row>
      <xdr:rowOff>167640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D25291-D40E-5191-1CCF-0983A45D6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1165" y="1739265"/>
          <a:ext cx="1257457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407670</xdr:colOff>
      <xdr:row>2</xdr:row>
      <xdr:rowOff>91440</xdr:rowOff>
    </xdr:from>
    <xdr:to>
      <xdr:col>7</xdr:col>
      <xdr:colOff>114300</xdr:colOff>
      <xdr:row>4</xdr:row>
      <xdr:rowOff>132890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DB67178-A359-08E5-506D-84EB863F2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1145" y="453390"/>
          <a:ext cx="1535430" cy="620570"/>
        </a:xfrm>
        <a:prstGeom prst="rect">
          <a:avLst/>
        </a:prstGeom>
      </xdr:spPr>
    </xdr:pic>
    <xdr:clientData/>
  </xdr:twoCellAnchor>
  <xdr:twoCellAnchor editAs="oneCell">
    <xdr:from>
      <xdr:col>4</xdr:col>
      <xdr:colOff>426719</xdr:colOff>
      <xdr:row>13</xdr:row>
      <xdr:rowOff>53340</xdr:rowOff>
    </xdr:from>
    <xdr:to>
      <xdr:col>8</xdr:col>
      <xdr:colOff>324726</xdr:colOff>
      <xdr:row>15</xdr:row>
      <xdr:rowOff>20955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59023A2-A918-CB84-7118-DBEB59B5B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17919" y="3539490"/>
          <a:ext cx="2328787" cy="701040"/>
        </a:xfrm>
        <a:prstGeom prst="rect">
          <a:avLst/>
        </a:prstGeom>
      </xdr:spPr>
    </xdr:pic>
    <xdr:clientData/>
  </xdr:twoCellAnchor>
  <xdr:twoCellAnchor editAs="oneCell">
    <xdr:from>
      <xdr:col>5</xdr:col>
      <xdr:colOff>335279</xdr:colOff>
      <xdr:row>15</xdr:row>
      <xdr:rowOff>97156</xdr:rowOff>
    </xdr:from>
    <xdr:to>
      <xdr:col>7</xdr:col>
      <xdr:colOff>397103</xdr:colOff>
      <xdr:row>17</xdr:row>
      <xdr:rowOff>228601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1D85349-D7E2-578E-8049-99731843B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6079" y="4307206"/>
          <a:ext cx="1281024" cy="883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54BD-68E1-4F67-A5A8-00E7AA334188}">
  <dimension ref="A1:X130"/>
  <sheetViews>
    <sheetView tabSelected="1" zoomScale="90" zoomScaleNormal="90" workbookViewId="0">
      <selection activeCell="L5" sqref="L5"/>
    </sheetView>
  </sheetViews>
  <sheetFormatPr baseColWidth="10" defaultColWidth="8.83203125" defaultRowHeight="15" x14ac:dyDescent="0.2"/>
  <cols>
    <col min="1" max="1" width="3.83203125" customWidth="1"/>
    <col min="2" max="2" width="10" style="10" bestFit="1" customWidth="1"/>
    <col min="3" max="3" width="25.5" bestFit="1" customWidth="1"/>
    <col min="4" max="4" width="17.6640625" bestFit="1" customWidth="1"/>
    <col min="5" max="5" width="17.6640625" customWidth="1"/>
    <col min="6" max="6" width="19.33203125" bestFit="1" customWidth="1"/>
    <col min="7" max="7" width="17.6640625" bestFit="1" customWidth="1"/>
    <col min="8" max="8" width="13.83203125" bestFit="1" customWidth="1"/>
    <col min="9" max="9" width="13.83203125" customWidth="1"/>
    <col min="10" max="10" width="24" bestFit="1" customWidth="1"/>
    <col min="11" max="11" width="5.1640625" customWidth="1"/>
    <col min="12" max="12" width="12.6640625" bestFit="1" customWidth="1"/>
    <col min="13" max="13" width="12.6640625" customWidth="1"/>
    <col min="14" max="14" width="5.1640625" customWidth="1"/>
    <col min="15" max="15" width="9.1640625" bestFit="1" customWidth="1"/>
    <col min="16" max="16" width="19.1640625" bestFit="1" customWidth="1"/>
    <col min="17" max="17" width="14" bestFit="1" customWidth="1"/>
  </cols>
  <sheetData>
    <row r="1" spans="1:24" x14ac:dyDescent="0.2">
      <c r="D1" s="30" t="s">
        <v>70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"/>
      <c r="S1" s="2"/>
      <c r="T1" s="2"/>
      <c r="U1" s="2"/>
      <c r="V1" s="2"/>
      <c r="W1" s="2"/>
      <c r="X1" s="2"/>
    </row>
    <row r="2" spans="1:24" x14ac:dyDescent="0.2">
      <c r="D2" s="31" t="s">
        <v>0</v>
      </c>
      <c r="E2" s="31"/>
      <c r="F2" s="31"/>
      <c r="G2" s="31"/>
      <c r="H2" s="31"/>
      <c r="I2" s="31"/>
      <c r="J2" s="31"/>
      <c r="L2" s="31" t="s">
        <v>1</v>
      </c>
      <c r="M2" s="31"/>
      <c r="O2" s="31" t="s">
        <v>2</v>
      </c>
      <c r="P2" s="31"/>
      <c r="Q2" s="31"/>
      <c r="R2" s="1"/>
    </row>
    <row r="3" spans="1:24" x14ac:dyDescent="0.2">
      <c r="B3" s="10" t="s">
        <v>52</v>
      </c>
      <c r="D3" s="1" t="s">
        <v>163</v>
      </c>
      <c r="E3" s="1" t="s">
        <v>164</v>
      </c>
      <c r="F3" s="1" t="s">
        <v>252</v>
      </c>
      <c r="G3" s="1" t="s">
        <v>74</v>
      </c>
      <c r="H3" s="1" t="s">
        <v>253</v>
      </c>
      <c r="I3" s="1" t="s">
        <v>162</v>
      </c>
      <c r="J3" s="1" t="s">
        <v>254</v>
      </c>
      <c r="L3" s="1" t="s">
        <v>3</v>
      </c>
      <c r="M3" s="1" t="s">
        <v>4</v>
      </c>
      <c r="O3" s="1" t="s">
        <v>5</v>
      </c>
      <c r="P3" s="1" t="s">
        <v>6</v>
      </c>
      <c r="Q3" s="1" t="s">
        <v>7</v>
      </c>
    </row>
    <row r="4" spans="1:24" x14ac:dyDescent="0.2">
      <c r="B4" s="10" t="s">
        <v>9</v>
      </c>
      <c r="C4" t="s">
        <v>72</v>
      </c>
      <c r="D4" s="24"/>
      <c r="E4" s="24"/>
      <c r="F4" s="24"/>
      <c r="G4" s="24"/>
      <c r="H4" s="7"/>
      <c r="I4" s="7"/>
      <c r="J4" s="22"/>
    </row>
    <row r="5" spans="1:24" x14ac:dyDescent="0.2">
      <c r="B5" s="10" t="s">
        <v>160</v>
      </c>
      <c r="C5" t="s">
        <v>159</v>
      </c>
      <c r="D5" s="24">
        <v>2000</v>
      </c>
      <c r="E5" s="24">
        <v>49</v>
      </c>
      <c r="F5" s="24"/>
      <c r="G5" s="24"/>
      <c r="H5" s="7"/>
      <c r="I5" s="7"/>
      <c r="J5" s="22"/>
    </row>
    <row r="6" spans="1:24" x14ac:dyDescent="0.2">
      <c r="B6" s="10" t="s">
        <v>9</v>
      </c>
      <c r="C6" t="s">
        <v>73</v>
      </c>
      <c r="D6" s="24"/>
      <c r="E6" s="24"/>
      <c r="F6" s="24"/>
      <c r="G6" s="24"/>
      <c r="H6" s="7"/>
      <c r="I6" s="7"/>
      <c r="J6" s="22"/>
    </row>
    <row r="7" spans="1:24" ht="32" x14ac:dyDescent="0.2">
      <c r="B7" s="10" t="s">
        <v>13</v>
      </c>
      <c r="C7" s="6" t="s">
        <v>328</v>
      </c>
      <c r="D7" s="24">
        <v>3000</v>
      </c>
      <c r="E7" s="24">
        <v>78</v>
      </c>
      <c r="F7" s="24"/>
      <c r="G7" s="24"/>
      <c r="H7" s="7"/>
      <c r="I7" s="7"/>
      <c r="J7" s="22"/>
    </row>
    <row r="8" spans="1:24" ht="32" x14ac:dyDescent="0.2">
      <c r="B8" s="21" t="s">
        <v>213</v>
      </c>
      <c r="C8" s="4" t="s">
        <v>216</v>
      </c>
      <c r="D8" s="26">
        <f>5.94/27*10000</f>
        <v>2200</v>
      </c>
      <c r="E8" s="26">
        <v>50</v>
      </c>
      <c r="F8" s="24"/>
      <c r="G8" s="24"/>
      <c r="H8" s="7">
        <v>30</v>
      </c>
      <c r="I8" s="7">
        <v>100</v>
      </c>
      <c r="J8" s="22" t="s">
        <v>255</v>
      </c>
    </row>
    <row r="9" spans="1:24" ht="32" x14ac:dyDescent="0.2">
      <c r="B9" s="21" t="s">
        <v>213</v>
      </c>
      <c r="C9" s="6" t="s">
        <v>217</v>
      </c>
      <c r="D9" s="27">
        <f>13.9*10000/27</f>
        <v>5148.1481481481478</v>
      </c>
      <c r="E9" s="26">
        <v>50</v>
      </c>
      <c r="F9" s="24"/>
      <c r="G9" s="24"/>
      <c r="H9" s="7">
        <v>30</v>
      </c>
      <c r="I9" s="7">
        <v>100</v>
      </c>
      <c r="J9" s="22" t="s">
        <v>255</v>
      </c>
    </row>
    <row r="10" spans="1:24" ht="32" x14ac:dyDescent="0.2">
      <c r="B10" s="21" t="s">
        <v>213</v>
      </c>
      <c r="C10" s="6" t="s">
        <v>218</v>
      </c>
      <c r="D10" s="26">
        <f>135*10000/27</f>
        <v>50000</v>
      </c>
      <c r="E10" s="26">
        <v>2</v>
      </c>
      <c r="F10" s="24"/>
      <c r="G10" s="24"/>
      <c r="H10" s="7">
        <v>30</v>
      </c>
      <c r="I10" s="7">
        <v>100</v>
      </c>
      <c r="J10" s="22" t="s">
        <v>255</v>
      </c>
    </row>
    <row r="11" spans="1:24" x14ac:dyDescent="0.2">
      <c r="B11" s="21"/>
      <c r="C11" s="33" t="s">
        <v>219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</row>
    <row r="12" spans="1:24" x14ac:dyDescent="0.2">
      <c r="A12" s="32" t="s">
        <v>232</v>
      </c>
      <c r="B12" s="10" t="s">
        <v>210</v>
      </c>
      <c r="C12" t="s">
        <v>220</v>
      </c>
      <c r="E12" s="26">
        <v>51.4</v>
      </c>
      <c r="F12" s="24">
        <v>9.8000000000000007</v>
      </c>
      <c r="G12" s="24">
        <v>120</v>
      </c>
      <c r="H12">
        <v>35</v>
      </c>
      <c r="J12" s="19" t="s">
        <v>256</v>
      </c>
    </row>
    <row r="13" spans="1:24" x14ac:dyDescent="0.2">
      <c r="A13" s="32"/>
      <c r="B13" s="10" t="s">
        <v>210</v>
      </c>
      <c r="C13" t="s">
        <v>221</v>
      </c>
      <c r="E13" s="26">
        <v>51.5</v>
      </c>
      <c r="F13" s="24">
        <v>10.3</v>
      </c>
      <c r="G13" s="24">
        <v>150</v>
      </c>
      <c r="H13">
        <v>30</v>
      </c>
      <c r="J13" s="19" t="s">
        <v>257</v>
      </c>
    </row>
    <row r="14" spans="1:24" x14ac:dyDescent="0.2">
      <c r="A14" s="32"/>
      <c r="B14" s="10" t="s">
        <v>210</v>
      </c>
      <c r="C14" t="s">
        <v>222</v>
      </c>
      <c r="E14" s="26">
        <v>47</v>
      </c>
      <c r="F14" s="24" t="s">
        <v>58</v>
      </c>
      <c r="G14" s="24">
        <v>147</v>
      </c>
      <c r="H14">
        <v>35</v>
      </c>
      <c r="J14" s="19" t="s">
        <v>258</v>
      </c>
    </row>
    <row r="15" spans="1:24" x14ac:dyDescent="0.2">
      <c r="A15" s="32"/>
      <c r="B15" s="10" t="s">
        <v>210</v>
      </c>
      <c r="C15" t="s">
        <v>223</v>
      </c>
      <c r="E15" s="26">
        <v>43</v>
      </c>
      <c r="F15" s="24">
        <v>10</v>
      </c>
      <c r="G15" s="24">
        <v>470</v>
      </c>
      <c r="H15">
        <v>35</v>
      </c>
      <c r="J15" s="19" t="s">
        <v>259</v>
      </c>
    </row>
    <row r="16" spans="1:24" x14ac:dyDescent="0.2">
      <c r="A16" s="32"/>
      <c r="B16" s="10" t="s">
        <v>210</v>
      </c>
      <c r="C16" t="s">
        <v>224</v>
      </c>
      <c r="E16" s="26">
        <v>36</v>
      </c>
      <c r="F16" s="24">
        <v>4.0999999999999996</v>
      </c>
      <c r="G16" s="24">
        <v>39</v>
      </c>
      <c r="H16">
        <v>35</v>
      </c>
      <c r="J16" s="19" t="s">
        <v>260</v>
      </c>
    </row>
    <row r="17" spans="1:10" x14ac:dyDescent="0.2">
      <c r="A17" s="32"/>
      <c r="B17" s="10" t="s">
        <v>210</v>
      </c>
      <c r="C17" t="s">
        <v>225</v>
      </c>
      <c r="E17" s="26">
        <v>36</v>
      </c>
      <c r="F17" s="24">
        <v>8.3000000000000007</v>
      </c>
      <c r="G17" s="24">
        <v>1840</v>
      </c>
      <c r="H17">
        <v>45</v>
      </c>
      <c r="J17" s="19" t="s">
        <v>261</v>
      </c>
    </row>
    <row r="18" spans="1:10" x14ac:dyDescent="0.2">
      <c r="A18" s="32"/>
      <c r="B18" s="10" t="s">
        <v>210</v>
      </c>
      <c r="C18" t="s">
        <v>227</v>
      </c>
      <c r="D18">
        <v>1815</v>
      </c>
      <c r="E18" s="26">
        <v>50</v>
      </c>
      <c r="F18" s="24" t="s">
        <v>58</v>
      </c>
      <c r="G18" s="24" t="s">
        <v>58</v>
      </c>
      <c r="H18">
        <v>30</v>
      </c>
      <c r="J18" s="19" t="s">
        <v>262</v>
      </c>
    </row>
    <row r="19" spans="1:10" x14ac:dyDescent="0.2">
      <c r="A19" s="32"/>
      <c r="B19" s="10" t="s">
        <v>210</v>
      </c>
      <c r="C19" t="s">
        <v>228</v>
      </c>
      <c r="D19" s="23">
        <v>20400</v>
      </c>
      <c r="E19" s="26">
        <v>27.7</v>
      </c>
      <c r="F19" s="24" t="s">
        <v>58</v>
      </c>
      <c r="G19" s="24" t="s">
        <v>58</v>
      </c>
      <c r="H19">
        <v>70</v>
      </c>
      <c r="J19" s="19" t="s">
        <v>258</v>
      </c>
    </row>
    <row r="20" spans="1:10" x14ac:dyDescent="0.2">
      <c r="A20" s="32" t="s">
        <v>242</v>
      </c>
      <c r="B20" s="10" t="s">
        <v>210</v>
      </c>
      <c r="C20" t="s">
        <v>229</v>
      </c>
      <c r="E20" s="26">
        <v>48.7</v>
      </c>
      <c r="F20" s="24">
        <v>11.6</v>
      </c>
      <c r="G20" s="24">
        <v>208</v>
      </c>
      <c r="H20">
        <v>30</v>
      </c>
      <c r="J20" s="19" t="s">
        <v>257</v>
      </c>
    </row>
    <row r="21" spans="1:10" x14ac:dyDescent="0.2">
      <c r="A21" s="32"/>
      <c r="B21" s="10" t="s">
        <v>210</v>
      </c>
      <c r="C21" t="s">
        <v>230</v>
      </c>
      <c r="E21" s="26">
        <v>50.1</v>
      </c>
      <c r="F21" s="24">
        <v>11.8</v>
      </c>
      <c r="G21" s="24">
        <v>400</v>
      </c>
      <c r="H21">
        <v>30</v>
      </c>
      <c r="J21" s="19" t="s">
        <v>257</v>
      </c>
    </row>
    <row r="22" spans="1:10" x14ac:dyDescent="0.2">
      <c r="A22" s="32"/>
      <c r="B22" s="10" t="s">
        <v>210</v>
      </c>
      <c r="C22" t="s">
        <v>231</v>
      </c>
      <c r="E22" s="26">
        <v>40</v>
      </c>
      <c r="F22" s="24">
        <v>12.4</v>
      </c>
      <c r="G22" s="24">
        <v>750</v>
      </c>
      <c r="H22">
        <v>30</v>
      </c>
      <c r="J22" s="19" t="s">
        <v>257</v>
      </c>
    </row>
    <row r="23" spans="1:10" x14ac:dyDescent="0.2">
      <c r="A23" s="32"/>
      <c r="B23" s="10" t="s">
        <v>210</v>
      </c>
      <c r="C23" t="s">
        <v>233</v>
      </c>
      <c r="E23" s="26">
        <v>34.6</v>
      </c>
      <c r="F23" s="24">
        <v>10.6</v>
      </c>
      <c r="G23" s="24">
        <v>528</v>
      </c>
      <c r="H23">
        <v>60</v>
      </c>
      <c r="J23" s="19" t="s">
        <v>262</v>
      </c>
    </row>
    <row r="24" spans="1:10" x14ac:dyDescent="0.2">
      <c r="A24" s="32"/>
      <c r="B24" s="10" t="s">
        <v>210</v>
      </c>
      <c r="C24" t="s">
        <v>234</v>
      </c>
      <c r="E24" s="26" t="s">
        <v>58</v>
      </c>
      <c r="F24" s="24">
        <v>14.9</v>
      </c>
      <c r="G24" s="24">
        <v>650</v>
      </c>
      <c r="H24">
        <v>30</v>
      </c>
      <c r="J24" s="19" t="s">
        <v>263</v>
      </c>
    </row>
    <row r="25" spans="1:10" x14ac:dyDescent="0.2">
      <c r="A25" s="32"/>
      <c r="B25" s="10" t="s">
        <v>210</v>
      </c>
      <c r="C25" t="s">
        <v>235</v>
      </c>
      <c r="E25" s="26" t="s">
        <v>58</v>
      </c>
      <c r="F25" s="24">
        <v>12.9</v>
      </c>
      <c r="G25" s="24">
        <v>335</v>
      </c>
      <c r="H25">
        <v>30</v>
      </c>
      <c r="J25" s="19" t="s">
        <v>257</v>
      </c>
    </row>
    <row r="26" spans="1:10" x14ac:dyDescent="0.2">
      <c r="A26" s="32"/>
      <c r="B26" s="10" t="s">
        <v>210</v>
      </c>
      <c r="C26" t="s">
        <v>236</v>
      </c>
      <c r="E26" s="26" t="s">
        <v>58</v>
      </c>
      <c r="F26" s="24">
        <v>12.9</v>
      </c>
      <c r="G26" s="24">
        <v>570</v>
      </c>
      <c r="H26">
        <v>30</v>
      </c>
      <c r="J26" s="19" t="s">
        <v>257</v>
      </c>
    </row>
    <row r="27" spans="1:10" x14ac:dyDescent="0.2">
      <c r="A27" s="32"/>
      <c r="B27" s="10" t="s">
        <v>210</v>
      </c>
      <c r="C27" t="s">
        <v>237</v>
      </c>
      <c r="E27" s="26" t="s">
        <v>58</v>
      </c>
      <c r="F27" s="24">
        <v>14.5</v>
      </c>
      <c r="G27" s="24">
        <v>620</v>
      </c>
      <c r="H27">
        <v>30</v>
      </c>
      <c r="J27" s="19" t="s">
        <v>257</v>
      </c>
    </row>
    <row r="28" spans="1:10" x14ac:dyDescent="0.2">
      <c r="A28" s="32"/>
      <c r="B28" s="10" t="s">
        <v>210</v>
      </c>
      <c r="C28" t="s">
        <v>238</v>
      </c>
      <c r="E28" s="26">
        <v>36</v>
      </c>
      <c r="F28" s="24">
        <v>10.6</v>
      </c>
      <c r="G28" s="24">
        <v>896</v>
      </c>
      <c r="H28">
        <v>35</v>
      </c>
      <c r="J28" s="19" t="s">
        <v>259</v>
      </c>
    </row>
    <row r="29" spans="1:10" x14ac:dyDescent="0.2">
      <c r="A29" s="32"/>
      <c r="B29" s="10" t="s">
        <v>210</v>
      </c>
      <c r="C29" t="s">
        <v>239</v>
      </c>
      <c r="E29" s="26">
        <v>43</v>
      </c>
      <c r="F29" s="24">
        <v>10.8</v>
      </c>
      <c r="G29" s="24">
        <v>982</v>
      </c>
      <c r="H29">
        <v>45</v>
      </c>
      <c r="J29" s="19" t="s">
        <v>261</v>
      </c>
    </row>
    <row r="30" spans="1:10" x14ac:dyDescent="0.2">
      <c r="A30" s="32"/>
      <c r="B30" s="10" t="s">
        <v>210</v>
      </c>
      <c r="C30" t="s">
        <v>240</v>
      </c>
      <c r="D30">
        <v>940</v>
      </c>
      <c r="E30" s="26">
        <v>30</v>
      </c>
      <c r="F30" s="24" t="s">
        <v>58</v>
      </c>
      <c r="G30" s="24" t="s">
        <v>58</v>
      </c>
      <c r="H30">
        <v>57</v>
      </c>
      <c r="J30" s="19" t="s">
        <v>264</v>
      </c>
    </row>
    <row r="31" spans="1:10" x14ac:dyDescent="0.2">
      <c r="A31" s="32"/>
      <c r="B31" s="10" t="s">
        <v>210</v>
      </c>
      <c r="C31" t="s">
        <v>241</v>
      </c>
      <c r="D31">
        <v>940</v>
      </c>
      <c r="E31" s="26">
        <v>17</v>
      </c>
      <c r="F31" s="24" t="s">
        <v>58</v>
      </c>
      <c r="G31" s="24" t="s">
        <v>58</v>
      </c>
      <c r="H31">
        <v>35</v>
      </c>
      <c r="J31" s="19" t="s">
        <v>265</v>
      </c>
    </row>
    <row r="32" spans="1:10" x14ac:dyDescent="0.2">
      <c r="A32" s="32" t="s">
        <v>251</v>
      </c>
      <c r="B32" s="10" t="s">
        <v>210</v>
      </c>
      <c r="C32" t="s">
        <v>243</v>
      </c>
      <c r="E32" s="26">
        <v>41</v>
      </c>
      <c r="F32" s="24" t="s">
        <v>58</v>
      </c>
      <c r="G32" s="24">
        <v>570</v>
      </c>
      <c r="H32">
        <v>35</v>
      </c>
      <c r="J32" s="19" t="s">
        <v>259</v>
      </c>
    </row>
    <row r="33" spans="1:16" x14ac:dyDescent="0.2">
      <c r="A33" s="32"/>
      <c r="B33" s="10" t="s">
        <v>210</v>
      </c>
      <c r="C33" t="s">
        <v>243</v>
      </c>
      <c r="E33" s="26" t="s">
        <v>58</v>
      </c>
      <c r="F33" s="24" t="s">
        <v>58</v>
      </c>
      <c r="G33" s="24">
        <v>300</v>
      </c>
      <c r="H33">
        <v>10</v>
      </c>
      <c r="J33" s="19" t="s">
        <v>266</v>
      </c>
    </row>
    <row r="34" spans="1:16" x14ac:dyDescent="0.2">
      <c r="A34" s="32"/>
      <c r="B34" s="10" t="s">
        <v>210</v>
      </c>
      <c r="C34" t="s">
        <v>244</v>
      </c>
      <c r="E34" s="26">
        <v>19.899999999999999</v>
      </c>
      <c r="F34" s="24">
        <v>7.7</v>
      </c>
      <c r="G34" s="24">
        <v>716</v>
      </c>
      <c r="H34">
        <v>35</v>
      </c>
      <c r="J34" s="19" t="s">
        <v>267</v>
      </c>
    </row>
    <row r="35" spans="1:16" x14ac:dyDescent="0.2">
      <c r="A35" s="32"/>
      <c r="B35" s="10" t="s">
        <v>210</v>
      </c>
      <c r="C35" t="s">
        <v>245</v>
      </c>
      <c r="E35" s="26" t="s">
        <v>58</v>
      </c>
      <c r="F35" s="24">
        <v>10</v>
      </c>
      <c r="G35" s="24">
        <v>212</v>
      </c>
      <c r="H35">
        <v>40</v>
      </c>
      <c r="J35" s="19" t="s">
        <v>268</v>
      </c>
    </row>
    <row r="36" spans="1:16" x14ac:dyDescent="0.2">
      <c r="A36" s="32"/>
      <c r="B36" s="10" t="s">
        <v>210</v>
      </c>
      <c r="C36" t="s">
        <v>246</v>
      </c>
      <c r="E36" s="26">
        <v>46</v>
      </c>
      <c r="F36" s="24" t="s">
        <v>58</v>
      </c>
      <c r="G36" s="24">
        <v>410</v>
      </c>
      <c r="H36">
        <v>25</v>
      </c>
      <c r="J36" s="19" t="s">
        <v>258</v>
      </c>
    </row>
    <row r="37" spans="1:16" x14ac:dyDescent="0.2">
      <c r="A37" s="32"/>
      <c r="B37" s="10" t="s">
        <v>210</v>
      </c>
      <c r="C37" t="s">
        <v>250</v>
      </c>
      <c r="E37" s="26">
        <v>30</v>
      </c>
      <c r="F37" s="24">
        <v>6</v>
      </c>
      <c r="G37" s="24">
        <v>200</v>
      </c>
      <c r="H37">
        <v>50</v>
      </c>
      <c r="J37" s="19" t="s">
        <v>265</v>
      </c>
    </row>
    <row r="38" spans="1:16" x14ac:dyDescent="0.2">
      <c r="A38" s="32"/>
      <c r="B38" s="10" t="s">
        <v>210</v>
      </c>
      <c r="C38" t="s">
        <v>247</v>
      </c>
      <c r="E38" s="26">
        <v>53</v>
      </c>
      <c r="F38" s="24">
        <v>10</v>
      </c>
      <c r="G38" s="24">
        <v>376</v>
      </c>
      <c r="H38">
        <v>35</v>
      </c>
      <c r="J38" s="19" t="s">
        <v>260</v>
      </c>
    </row>
    <row r="39" spans="1:16" x14ac:dyDescent="0.2">
      <c r="A39" s="32"/>
      <c r="B39" s="10" t="s">
        <v>210</v>
      </c>
      <c r="C39" t="s">
        <v>248</v>
      </c>
      <c r="D39">
        <v>360</v>
      </c>
      <c r="E39" s="26">
        <v>67.2</v>
      </c>
      <c r="F39" s="24" t="s">
        <v>58</v>
      </c>
      <c r="G39" s="24" t="s">
        <v>58</v>
      </c>
      <c r="H39">
        <v>25</v>
      </c>
      <c r="J39" s="19" t="s">
        <v>269</v>
      </c>
    </row>
    <row r="40" spans="1:16" x14ac:dyDescent="0.2">
      <c r="A40" s="32"/>
      <c r="B40" s="10" t="s">
        <v>210</v>
      </c>
      <c r="C40" t="s">
        <v>249</v>
      </c>
      <c r="D40">
        <v>1310</v>
      </c>
      <c r="E40" s="26">
        <v>33</v>
      </c>
      <c r="F40" s="24" t="s">
        <v>58</v>
      </c>
      <c r="G40" s="24" t="s">
        <v>58</v>
      </c>
      <c r="H40">
        <v>22</v>
      </c>
      <c r="J40" s="19" t="s">
        <v>270</v>
      </c>
    </row>
    <row r="41" spans="1:16" x14ac:dyDescent="0.2">
      <c r="C41" s="29" t="s">
        <v>226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</row>
    <row r="42" spans="1:16" x14ac:dyDescent="0.2">
      <c r="B42" s="10" t="s">
        <v>210</v>
      </c>
      <c r="C42" s="11" t="s">
        <v>272</v>
      </c>
      <c r="D42" s="24" t="s">
        <v>58</v>
      </c>
      <c r="E42" s="24">
        <v>18.399999999999999</v>
      </c>
      <c r="F42" s="24">
        <v>3.4</v>
      </c>
      <c r="G42" s="24">
        <v>11200</v>
      </c>
      <c r="H42" s="24">
        <v>30</v>
      </c>
      <c r="I42" s="1"/>
      <c r="J42" s="11" t="s">
        <v>258</v>
      </c>
      <c r="K42" s="1"/>
      <c r="L42" s="1"/>
      <c r="M42" s="1"/>
      <c r="N42" s="1"/>
      <c r="O42" s="1"/>
      <c r="P42" s="1"/>
    </row>
    <row r="43" spans="1:16" x14ac:dyDescent="0.2">
      <c r="B43" s="10" t="s">
        <v>210</v>
      </c>
      <c r="C43" s="11" t="s">
        <v>271</v>
      </c>
      <c r="D43" s="24" t="s">
        <v>58</v>
      </c>
      <c r="E43" s="24">
        <v>26</v>
      </c>
      <c r="F43" s="24">
        <v>1.3</v>
      </c>
      <c r="G43" s="24">
        <v>1100</v>
      </c>
      <c r="H43" s="24">
        <v>30</v>
      </c>
      <c r="I43" s="1"/>
      <c r="J43" s="11" t="s">
        <v>269</v>
      </c>
      <c r="K43" s="1"/>
      <c r="L43" s="1"/>
      <c r="M43" s="1"/>
      <c r="N43" s="1"/>
      <c r="O43" s="1"/>
      <c r="P43" s="1"/>
    </row>
    <row r="44" spans="1:16" x14ac:dyDescent="0.2">
      <c r="B44" s="10" t="s">
        <v>210</v>
      </c>
      <c r="C44" t="s">
        <v>273</v>
      </c>
      <c r="D44" s="24" t="s">
        <v>58</v>
      </c>
      <c r="E44" s="24">
        <v>17.7</v>
      </c>
      <c r="F44" s="24">
        <v>2.2000000000000002</v>
      </c>
      <c r="G44" s="24">
        <v>13900</v>
      </c>
      <c r="H44" s="24">
        <v>25</v>
      </c>
      <c r="J44" s="25" t="s">
        <v>258</v>
      </c>
    </row>
    <row r="45" spans="1:16" x14ac:dyDescent="0.2">
      <c r="B45" s="10" t="s">
        <v>210</v>
      </c>
      <c r="C45" t="s">
        <v>274</v>
      </c>
      <c r="D45" s="24" t="s">
        <v>58</v>
      </c>
      <c r="E45" s="24">
        <v>16.2</v>
      </c>
      <c r="F45" s="24">
        <v>2.4</v>
      </c>
      <c r="G45" s="24">
        <v>17500</v>
      </c>
      <c r="H45" s="24">
        <v>25</v>
      </c>
      <c r="J45" s="25" t="s">
        <v>258</v>
      </c>
    </row>
    <row r="46" spans="1:16" x14ac:dyDescent="0.2">
      <c r="B46" s="10" t="s">
        <v>210</v>
      </c>
      <c r="C46" t="s">
        <v>275</v>
      </c>
      <c r="D46" s="24" t="s">
        <v>58</v>
      </c>
      <c r="E46" s="24">
        <v>13.6</v>
      </c>
      <c r="F46" s="24">
        <v>0.92</v>
      </c>
      <c r="G46" s="24">
        <v>7140</v>
      </c>
      <c r="H46" s="24">
        <v>25</v>
      </c>
      <c r="J46" s="25" t="s">
        <v>258</v>
      </c>
    </row>
    <row r="47" spans="1:16" x14ac:dyDescent="0.2">
      <c r="B47" s="10" t="s">
        <v>210</v>
      </c>
      <c r="C47" t="s">
        <v>276</v>
      </c>
      <c r="D47" s="24" t="s">
        <v>58</v>
      </c>
      <c r="E47" s="24">
        <v>12.5</v>
      </c>
      <c r="F47" s="24">
        <v>1.3</v>
      </c>
      <c r="G47" s="24">
        <v>2900</v>
      </c>
      <c r="H47" s="24">
        <v>25</v>
      </c>
      <c r="J47" s="25" t="s">
        <v>258</v>
      </c>
    </row>
    <row r="48" spans="1:16" x14ac:dyDescent="0.2">
      <c r="B48" s="10" t="s">
        <v>210</v>
      </c>
      <c r="C48" t="s">
        <v>277</v>
      </c>
      <c r="D48" s="24" t="s">
        <v>58</v>
      </c>
      <c r="E48" s="24">
        <v>15.9</v>
      </c>
      <c r="F48" s="24">
        <v>1.2</v>
      </c>
      <c r="G48" s="24">
        <v>9709</v>
      </c>
      <c r="H48" s="24">
        <v>25</v>
      </c>
      <c r="J48" s="25" t="s">
        <v>258</v>
      </c>
    </row>
    <row r="49" spans="1:16" x14ac:dyDescent="0.2">
      <c r="B49" s="10" t="s">
        <v>210</v>
      </c>
      <c r="C49" t="s">
        <v>278</v>
      </c>
      <c r="D49" s="24" t="s">
        <v>58</v>
      </c>
      <c r="E49" s="24">
        <v>18.7</v>
      </c>
      <c r="F49" s="24">
        <v>3.1</v>
      </c>
      <c r="G49" s="24">
        <v>8210</v>
      </c>
      <c r="H49" s="24">
        <v>25</v>
      </c>
      <c r="J49" s="25" t="s">
        <v>258</v>
      </c>
    </row>
    <row r="50" spans="1:16" x14ac:dyDescent="0.2">
      <c r="B50" s="10" t="s">
        <v>210</v>
      </c>
      <c r="C50" t="s">
        <v>279</v>
      </c>
      <c r="D50" s="24" t="s">
        <v>58</v>
      </c>
      <c r="E50" s="24">
        <v>19.899999999999999</v>
      </c>
      <c r="F50" s="24">
        <v>1.7</v>
      </c>
      <c r="G50" s="24">
        <v>7340</v>
      </c>
      <c r="H50" s="24">
        <v>25</v>
      </c>
      <c r="J50" s="25" t="s">
        <v>258</v>
      </c>
    </row>
    <row r="51" spans="1:16" x14ac:dyDescent="0.2">
      <c r="B51" s="10" t="s">
        <v>210</v>
      </c>
      <c r="C51" t="s">
        <v>280</v>
      </c>
      <c r="D51" s="24" t="s">
        <v>58</v>
      </c>
      <c r="E51" s="24">
        <v>25.9</v>
      </c>
      <c r="F51" s="24">
        <v>0.37</v>
      </c>
      <c r="G51" s="24">
        <v>47</v>
      </c>
      <c r="H51" s="24">
        <v>35</v>
      </c>
      <c r="J51" s="25" t="s">
        <v>261</v>
      </c>
    </row>
    <row r="52" spans="1:16" x14ac:dyDescent="0.2">
      <c r="B52" s="10" t="s">
        <v>210</v>
      </c>
      <c r="C52" t="s">
        <v>281</v>
      </c>
      <c r="D52" s="24" t="s">
        <v>58</v>
      </c>
      <c r="E52" s="24">
        <v>14.9</v>
      </c>
      <c r="F52" s="24">
        <v>2</v>
      </c>
      <c r="G52" s="24">
        <v>33300</v>
      </c>
      <c r="H52" s="24">
        <v>25</v>
      </c>
      <c r="J52" s="25" t="s">
        <v>258</v>
      </c>
    </row>
    <row r="53" spans="1:16" x14ac:dyDescent="0.2">
      <c r="B53" s="10" t="s">
        <v>210</v>
      </c>
      <c r="C53" t="s">
        <v>282</v>
      </c>
      <c r="D53" s="24" t="s">
        <v>58</v>
      </c>
      <c r="E53" s="24">
        <v>20</v>
      </c>
      <c r="F53" s="24">
        <v>2.7</v>
      </c>
      <c r="G53" s="24">
        <v>1800</v>
      </c>
      <c r="H53" s="24">
        <v>25</v>
      </c>
      <c r="J53" s="25" t="s">
        <v>258</v>
      </c>
    </row>
    <row r="54" spans="1:16" x14ac:dyDescent="0.2">
      <c r="B54" s="10" t="s">
        <v>210</v>
      </c>
      <c r="C54" t="s">
        <v>283</v>
      </c>
      <c r="D54" s="24" t="s">
        <v>58</v>
      </c>
      <c r="E54" s="24">
        <v>18.100000000000001</v>
      </c>
      <c r="F54" s="24">
        <v>1.7</v>
      </c>
      <c r="G54" s="24">
        <v>5100</v>
      </c>
      <c r="H54" s="24">
        <v>22</v>
      </c>
      <c r="J54" s="25" t="s">
        <v>259</v>
      </c>
    </row>
    <row r="55" spans="1:16" x14ac:dyDescent="0.2">
      <c r="B55" s="10" t="s">
        <v>210</v>
      </c>
      <c r="C55" t="s">
        <v>284</v>
      </c>
      <c r="D55" s="24" t="s">
        <v>58</v>
      </c>
      <c r="E55" s="24">
        <v>21.6</v>
      </c>
      <c r="F55" s="24">
        <v>2.1</v>
      </c>
      <c r="G55" s="24">
        <v>6374</v>
      </c>
      <c r="H55" s="24">
        <v>22</v>
      </c>
      <c r="J55" s="25" t="s">
        <v>259</v>
      </c>
    </row>
    <row r="56" spans="1:16" x14ac:dyDescent="0.2">
      <c r="B56" s="10" t="s">
        <v>210</v>
      </c>
      <c r="C56" t="s">
        <v>285</v>
      </c>
      <c r="D56" s="24" t="s">
        <v>58</v>
      </c>
      <c r="E56" s="24">
        <v>22.1</v>
      </c>
      <c r="F56" s="24" t="s">
        <v>58</v>
      </c>
      <c r="G56" s="24">
        <v>150</v>
      </c>
      <c r="H56" s="24">
        <v>20</v>
      </c>
      <c r="J56" s="25" t="s">
        <v>258</v>
      </c>
    </row>
    <row r="57" spans="1:16" x14ac:dyDescent="0.2">
      <c r="B57" s="10" t="s">
        <v>210</v>
      </c>
      <c r="C57" t="s">
        <v>286</v>
      </c>
      <c r="D57" s="24" t="s">
        <v>58</v>
      </c>
      <c r="E57" s="24">
        <v>18.7</v>
      </c>
      <c r="F57" s="24">
        <v>1.4</v>
      </c>
      <c r="G57" s="24">
        <v>2268</v>
      </c>
      <c r="H57" s="24">
        <v>35</v>
      </c>
      <c r="J57" s="25" t="s">
        <v>265</v>
      </c>
    </row>
    <row r="58" spans="1:16" x14ac:dyDescent="0.2">
      <c r="B58" s="10" t="s">
        <v>210</v>
      </c>
      <c r="C58" t="s">
        <v>287</v>
      </c>
      <c r="D58" s="24" t="s">
        <v>58</v>
      </c>
      <c r="E58" s="24">
        <v>21.1</v>
      </c>
      <c r="F58" s="24" t="s">
        <v>58</v>
      </c>
      <c r="G58" s="24">
        <v>3276</v>
      </c>
      <c r="H58" s="24">
        <v>35</v>
      </c>
      <c r="J58" s="25" t="s">
        <v>265</v>
      </c>
    </row>
    <row r="59" spans="1:16" x14ac:dyDescent="0.2">
      <c r="B59" s="10" t="s">
        <v>210</v>
      </c>
      <c r="C59" t="s">
        <v>288</v>
      </c>
      <c r="D59" s="24" t="s">
        <v>58</v>
      </c>
      <c r="E59" s="24">
        <v>31</v>
      </c>
      <c r="F59" s="24" t="s">
        <v>58</v>
      </c>
      <c r="G59" s="24">
        <v>1309</v>
      </c>
      <c r="H59" s="24">
        <v>30</v>
      </c>
      <c r="J59" s="25" t="s">
        <v>258</v>
      </c>
    </row>
    <row r="60" spans="1:16" x14ac:dyDescent="0.2">
      <c r="B60" s="10" t="s">
        <v>210</v>
      </c>
      <c r="C60" t="s">
        <v>289</v>
      </c>
      <c r="D60" s="24" t="s">
        <v>58</v>
      </c>
      <c r="E60" s="24">
        <v>11.6</v>
      </c>
      <c r="F60" s="24" t="s">
        <v>58</v>
      </c>
      <c r="G60" s="24">
        <v>19086</v>
      </c>
      <c r="H60" s="24">
        <v>25</v>
      </c>
      <c r="J60" s="25" t="s">
        <v>261</v>
      </c>
    </row>
    <row r="61" spans="1:16" x14ac:dyDescent="0.2">
      <c r="B61" s="10" t="s">
        <v>210</v>
      </c>
      <c r="C61" t="s">
        <v>290</v>
      </c>
      <c r="D61" s="24">
        <v>360</v>
      </c>
      <c r="E61" s="24">
        <v>27.7</v>
      </c>
      <c r="F61" s="24">
        <v>1</v>
      </c>
      <c r="G61" s="24" t="s">
        <v>58</v>
      </c>
      <c r="H61" s="24">
        <v>35</v>
      </c>
      <c r="J61" s="25" t="s">
        <v>291</v>
      </c>
    </row>
    <row r="62" spans="1:16" x14ac:dyDescent="0.2">
      <c r="E62" s="24"/>
      <c r="F62" s="24"/>
      <c r="G62" s="24"/>
      <c r="H62" s="24"/>
      <c r="J62" s="25"/>
    </row>
    <row r="63" spans="1:16" x14ac:dyDescent="0.2">
      <c r="C63" s="29" t="s">
        <v>292</v>
      </c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</row>
    <row r="64" spans="1:16" x14ac:dyDescent="0.2">
      <c r="A64" s="28" t="s">
        <v>303</v>
      </c>
      <c r="B64" s="10" t="s">
        <v>210</v>
      </c>
      <c r="C64" t="s">
        <v>293</v>
      </c>
      <c r="D64" s="24" t="s">
        <v>58</v>
      </c>
      <c r="E64" s="24">
        <v>4.5999999999999996</v>
      </c>
      <c r="F64" s="24">
        <v>0.96</v>
      </c>
      <c r="G64" s="24">
        <v>2200</v>
      </c>
      <c r="H64" s="24">
        <v>35</v>
      </c>
      <c r="J64" s="25" t="s">
        <v>258</v>
      </c>
    </row>
    <row r="65" spans="1:16" x14ac:dyDescent="0.2">
      <c r="A65" s="28"/>
      <c r="B65" s="10" t="s">
        <v>210</v>
      </c>
      <c r="C65" t="s">
        <v>294</v>
      </c>
      <c r="D65" s="24" t="s">
        <v>58</v>
      </c>
      <c r="E65" s="24">
        <v>4.7</v>
      </c>
      <c r="F65" s="24">
        <v>1.06</v>
      </c>
      <c r="G65" s="24">
        <v>520</v>
      </c>
      <c r="H65" s="24">
        <v>35</v>
      </c>
      <c r="J65" s="25" t="s">
        <v>258</v>
      </c>
    </row>
    <row r="66" spans="1:16" x14ac:dyDescent="0.2">
      <c r="A66" s="28"/>
      <c r="B66" s="10" t="s">
        <v>210</v>
      </c>
      <c r="C66" t="s">
        <v>295</v>
      </c>
      <c r="D66" s="24" t="s">
        <v>58</v>
      </c>
      <c r="E66" s="24">
        <v>6.1</v>
      </c>
      <c r="F66" s="24">
        <v>1.19</v>
      </c>
      <c r="G66" s="24">
        <v>473</v>
      </c>
      <c r="H66" s="24">
        <v>35</v>
      </c>
      <c r="J66" s="25" t="s">
        <v>260</v>
      </c>
    </row>
    <row r="67" spans="1:16" x14ac:dyDescent="0.2">
      <c r="A67" s="28"/>
      <c r="B67" s="10" t="s">
        <v>210</v>
      </c>
      <c r="C67" t="s">
        <v>296</v>
      </c>
      <c r="D67" s="24" t="s">
        <v>58</v>
      </c>
      <c r="E67" s="24">
        <v>7.3</v>
      </c>
      <c r="F67" s="24">
        <v>1.63</v>
      </c>
      <c r="G67" s="24">
        <v>124</v>
      </c>
      <c r="H67" s="24">
        <v>35</v>
      </c>
      <c r="J67" s="25" t="s">
        <v>260</v>
      </c>
    </row>
    <row r="68" spans="1:16" x14ac:dyDescent="0.2">
      <c r="A68" s="28"/>
      <c r="B68" s="10" t="s">
        <v>210</v>
      </c>
      <c r="C68" t="s">
        <v>297</v>
      </c>
      <c r="D68" s="24" t="s">
        <v>58</v>
      </c>
      <c r="E68" s="24">
        <v>7</v>
      </c>
      <c r="F68" s="24">
        <v>1.69</v>
      </c>
      <c r="G68" s="24">
        <v>35</v>
      </c>
      <c r="H68" s="24">
        <v>35</v>
      </c>
      <c r="J68" s="25" t="s">
        <v>258</v>
      </c>
    </row>
    <row r="69" spans="1:16" x14ac:dyDescent="0.2">
      <c r="A69" s="28"/>
      <c r="B69" s="10" t="s">
        <v>210</v>
      </c>
      <c r="C69" t="s">
        <v>293</v>
      </c>
      <c r="D69" s="24">
        <v>13000</v>
      </c>
      <c r="E69" s="24">
        <v>4.8</v>
      </c>
      <c r="F69" s="24">
        <v>0.81</v>
      </c>
      <c r="G69" s="24" t="s">
        <v>58</v>
      </c>
      <c r="H69" s="24">
        <v>22</v>
      </c>
      <c r="J69" s="25" t="s">
        <v>302</v>
      </c>
    </row>
    <row r="70" spans="1:16" x14ac:dyDescent="0.2">
      <c r="A70" s="28"/>
      <c r="B70" s="10" t="s">
        <v>210</v>
      </c>
      <c r="C70" t="s">
        <v>296</v>
      </c>
      <c r="D70" s="24">
        <v>1330</v>
      </c>
      <c r="E70" s="24">
        <v>7.3</v>
      </c>
      <c r="F70" s="24">
        <v>1.28</v>
      </c>
      <c r="G70" s="24" t="s">
        <v>58</v>
      </c>
      <c r="H70" s="24">
        <v>22</v>
      </c>
      <c r="J70" s="25" t="s">
        <v>302</v>
      </c>
    </row>
    <row r="71" spans="1:16" x14ac:dyDescent="0.2">
      <c r="B71" s="10" t="s">
        <v>210</v>
      </c>
      <c r="C71" t="s">
        <v>298</v>
      </c>
      <c r="D71" s="24" t="s">
        <v>58</v>
      </c>
      <c r="E71" s="24">
        <v>8.3000000000000007</v>
      </c>
      <c r="F71" s="24">
        <v>8.4700000000000006</v>
      </c>
      <c r="G71" s="24">
        <v>5.9</v>
      </c>
      <c r="H71" s="24">
        <v>35</v>
      </c>
      <c r="J71" s="25" t="s">
        <v>302</v>
      </c>
    </row>
    <row r="72" spans="1:16" x14ac:dyDescent="0.2">
      <c r="B72" s="10" t="s">
        <v>210</v>
      </c>
      <c r="C72" t="s">
        <v>299</v>
      </c>
      <c r="D72" s="24" t="s">
        <v>58</v>
      </c>
      <c r="E72" s="24">
        <v>7.5</v>
      </c>
      <c r="F72" s="24">
        <v>4.0999999999999996</v>
      </c>
      <c r="G72" s="24">
        <v>28</v>
      </c>
      <c r="H72" s="24">
        <v>35</v>
      </c>
      <c r="J72" s="25" t="s">
        <v>302</v>
      </c>
    </row>
    <row r="73" spans="1:16" x14ac:dyDescent="0.2">
      <c r="B73" s="10" t="s">
        <v>210</v>
      </c>
      <c r="C73" t="s">
        <v>300</v>
      </c>
      <c r="D73" s="24">
        <v>403</v>
      </c>
      <c r="E73" s="24">
        <v>9.1</v>
      </c>
      <c r="F73" s="24">
        <v>2.9</v>
      </c>
      <c r="G73" s="24" t="s">
        <v>58</v>
      </c>
      <c r="H73" s="24">
        <v>22</v>
      </c>
      <c r="J73" s="25" t="s">
        <v>302</v>
      </c>
    </row>
    <row r="74" spans="1:16" x14ac:dyDescent="0.2">
      <c r="B74" s="10" t="s">
        <v>210</v>
      </c>
      <c r="C74" t="s">
        <v>301</v>
      </c>
      <c r="D74" s="24">
        <v>44</v>
      </c>
      <c r="E74" s="24">
        <v>9</v>
      </c>
      <c r="F74" s="24">
        <v>5.7</v>
      </c>
      <c r="G74" s="24" t="s">
        <v>58</v>
      </c>
      <c r="H74" s="24">
        <v>22</v>
      </c>
      <c r="J74" s="25" t="s">
        <v>302</v>
      </c>
    </row>
    <row r="75" spans="1:16" x14ac:dyDescent="0.2">
      <c r="D75" s="24"/>
      <c r="E75" s="24"/>
      <c r="F75" s="24"/>
      <c r="G75" s="24"/>
      <c r="H75" s="24"/>
      <c r="J75" s="25"/>
    </row>
    <row r="76" spans="1:16" x14ac:dyDescent="0.2">
      <c r="C76" s="29" t="s">
        <v>304</v>
      </c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</row>
    <row r="77" spans="1:16" x14ac:dyDescent="0.2">
      <c r="B77" s="10" t="s">
        <v>210</v>
      </c>
      <c r="C77" t="s">
        <v>305</v>
      </c>
      <c r="D77" s="24" t="s">
        <v>58</v>
      </c>
      <c r="E77" s="24" t="s">
        <v>58</v>
      </c>
      <c r="F77" s="24" t="s">
        <v>58</v>
      </c>
      <c r="G77" s="24">
        <v>103</v>
      </c>
      <c r="H77" s="24">
        <v>25</v>
      </c>
      <c r="J77" s="25" t="s">
        <v>269</v>
      </c>
    </row>
    <row r="78" spans="1:16" x14ac:dyDescent="0.2">
      <c r="B78" s="10" t="s">
        <v>210</v>
      </c>
      <c r="C78" t="s">
        <v>305</v>
      </c>
      <c r="D78" s="24" t="s">
        <v>58</v>
      </c>
      <c r="E78" s="24">
        <v>23.3</v>
      </c>
      <c r="F78" s="24" t="s">
        <v>58</v>
      </c>
      <c r="G78" s="24">
        <v>197</v>
      </c>
      <c r="H78" s="24">
        <v>25</v>
      </c>
      <c r="J78" s="25" t="s">
        <v>261</v>
      </c>
    </row>
    <row r="79" spans="1:16" x14ac:dyDescent="0.2">
      <c r="B79" s="10" t="s">
        <v>210</v>
      </c>
      <c r="C79" t="s">
        <v>306</v>
      </c>
      <c r="D79" s="24" t="s">
        <v>58</v>
      </c>
      <c r="E79" s="24">
        <v>83</v>
      </c>
      <c r="F79" s="24">
        <v>17</v>
      </c>
      <c r="G79" s="24">
        <v>55</v>
      </c>
      <c r="H79" s="24">
        <v>101</v>
      </c>
      <c r="J79" s="25" t="s">
        <v>264</v>
      </c>
    </row>
    <row r="80" spans="1:16" x14ac:dyDescent="0.2">
      <c r="B80" s="10" t="s">
        <v>210</v>
      </c>
      <c r="C80" t="s">
        <v>307</v>
      </c>
      <c r="D80" s="24" t="s">
        <v>58</v>
      </c>
      <c r="E80" s="24">
        <v>341</v>
      </c>
      <c r="F80" s="24">
        <v>40</v>
      </c>
      <c r="G80" s="24">
        <v>297</v>
      </c>
      <c r="H80" s="24">
        <v>110</v>
      </c>
      <c r="J80" s="25" t="s">
        <v>264</v>
      </c>
    </row>
    <row r="81" spans="2:17" x14ac:dyDescent="0.2">
      <c r="B81" s="10" t="s">
        <v>210</v>
      </c>
      <c r="C81" t="s">
        <v>308</v>
      </c>
      <c r="D81" s="24" t="s">
        <v>58</v>
      </c>
      <c r="E81" s="24">
        <v>187</v>
      </c>
      <c r="F81" s="24">
        <v>23</v>
      </c>
      <c r="G81" s="24">
        <v>159</v>
      </c>
      <c r="H81" s="24">
        <v>110</v>
      </c>
      <c r="J81" s="25" t="s">
        <v>264</v>
      </c>
    </row>
    <row r="82" spans="2:17" x14ac:dyDescent="0.2">
      <c r="B82" s="10" t="s">
        <v>210</v>
      </c>
      <c r="C82" t="s">
        <v>309</v>
      </c>
      <c r="D82" s="24" t="s">
        <v>58</v>
      </c>
      <c r="E82" s="24">
        <v>179</v>
      </c>
      <c r="F82" s="24">
        <v>34</v>
      </c>
      <c r="G82" s="24">
        <v>119</v>
      </c>
      <c r="H82" s="24">
        <v>110</v>
      </c>
      <c r="J82" s="25" t="s">
        <v>264</v>
      </c>
    </row>
    <row r="83" spans="2:17" x14ac:dyDescent="0.2">
      <c r="B83" s="10" t="s">
        <v>210</v>
      </c>
      <c r="C83" t="s">
        <v>310</v>
      </c>
      <c r="D83" s="24" t="s">
        <v>58</v>
      </c>
      <c r="E83" s="24">
        <v>55</v>
      </c>
      <c r="F83" s="24" t="s">
        <v>58</v>
      </c>
      <c r="G83" s="24">
        <v>264</v>
      </c>
      <c r="H83" s="24">
        <v>57</v>
      </c>
      <c r="J83" s="25" t="s">
        <v>264</v>
      </c>
    </row>
    <row r="84" spans="2:17" x14ac:dyDescent="0.2">
      <c r="B84" s="10" t="s">
        <v>210</v>
      </c>
      <c r="C84" t="s">
        <v>311</v>
      </c>
      <c r="D84" s="24" t="s">
        <v>58</v>
      </c>
      <c r="E84" s="24">
        <v>350</v>
      </c>
      <c r="F84" s="24">
        <v>162</v>
      </c>
      <c r="G84" s="24">
        <v>6804</v>
      </c>
      <c r="H84" s="24">
        <v>102</v>
      </c>
      <c r="J84" s="25" t="s">
        <v>321</v>
      </c>
    </row>
    <row r="85" spans="2:17" x14ac:dyDescent="0.2">
      <c r="B85" s="10" t="s">
        <v>210</v>
      </c>
      <c r="C85" t="s">
        <v>312</v>
      </c>
      <c r="D85" s="24" t="s">
        <v>58</v>
      </c>
      <c r="E85" s="24">
        <v>22</v>
      </c>
      <c r="F85" s="24" t="s">
        <v>58</v>
      </c>
      <c r="G85" s="24">
        <v>260</v>
      </c>
      <c r="H85" s="24">
        <v>25</v>
      </c>
      <c r="J85" s="25" t="s">
        <v>258</v>
      </c>
    </row>
    <row r="86" spans="2:17" x14ac:dyDescent="0.2">
      <c r="B86" s="10" t="s">
        <v>210</v>
      </c>
      <c r="C86" t="s">
        <v>313</v>
      </c>
      <c r="D86" s="24" t="s">
        <v>58</v>
      </c>
      <c r="E86" s="24">
        <v>300</v>
      </c>
      <c r="F86" s="24" t="s">
        <v>58</v>
      </c>
      <c r="G86" s="24">
        <v>418</v>
      </c>
      <c r="H86" s="24">
        <v>25</v>
      </c>
      <c r="J86" s="25" t="s">
        <v>321</v>
      </c>
    </row>
    <row r="87" spans="2:17" x14ac:dyDescent="0.2">
      <c r="B87" s="10" t="s">
        <v>210</v>
      </c>
      <c r="C87" t="s">
        <v>314</v>
      </c>
      <c r="D87" s="24" t="s">
        <v>58</v>
      </c>
      <c r="E87" s="24">
        <v>65.3</v>
      </c>
      <c r="F87" s="24" t="s">
        <v>58</v>
      </c>
      <c r="G87" s="24">
        <v>2884</v>
      </c>
      <c r="H87" s="24">
        <v>85</v>
      </c>
      <c r="J87" s="25" t="s">
        <v>322</v>
      </c>
    </row>
    <row r="88" spans="2:17" x14ac:dyDescent="0.2">
      <c r="B88" s="10" t="s">
        <v>210</v>
      </c>
      <c r="C88" t="s">
        <v>315</v>
      </c>
      <c r="D88" s="24">
        <v>851</v>
      </c>
      <c r="E88" s="24">
        <v>500</v>
      </c>
      <c r="F88" s="24" t="s">
        <v>58</v>
      </c>
      <c r="G88" s="24" t="s">
        <v>58</v>
      </c>
      <c r="H88" s="24">
        <v>25</v>
      </c>
      <c r="J88" s="25" t="s">
        <v>323</v>
      </c>
    </row>
    <row r="89" spans="2:17" x14ac:dyDescent="0.2">
      <c r="B89" s="10" t="s">
        <v>210</v>
      </c>
      <c r="C89" t="s">
        <v>316</v>
      </c>
      <c r="D89" s="24">
        <v>215</v>
      </c>
      <c r="E89" s="24" t="s">
        <v>58</v>
      </c>
      <c r="F89" s="24" t="s">
        <v>58</v>
      </c>
      <c r="G89" s="24" t="s">
        <v>58</v>
      </c>
      <c r="H89" s="24">
        <v>25</v>
      </c>
      <c r="J89" s="25" t="s">
        <v>261</v>
      </c>
    </row>
    <row r="90" spans="2:17" x14ac:dyDescent="0.2">
      <c r="B90" s="10" t="s">
        <v>210</v>
      </c>
      <c r="C90" t="s">
        <v>317</v>
      </c>
      <c r="D90" s="24">
        <v>1887</v>
      </c>
      <c r="E90" s="24">
        <v>83</v>
      </c>
      <c r="F90" s="24" t="s">
        <v>58</v>
      </c>
      <c r="G90" s="24" t="s">
        <v>58</v>
      </c>
      <c r="H90" s="24">
        <v>25</v>
      </c>
      <c r="J90" s="25" t="s">
        <v>257</v>
      </c>
    </row>
    <row r="91" spans="2:17" x14ac:dyDescent="0.2">
      <c r="B91" s="10" t="s">
        <v>210</v>
      </c>
      <c r="C91" t="s">
        <v>318</v>
      </c>
      <c r="D91" s="24">
        <v>1613</v>
      </c>
      <c r="E91" s="24">
        <v>138</v>
      </c>
      <c r="F91" s="24" t="s">
        <v>58</v>
      </c>
      <c r="G91" s="24" t="s">
        <v>58</v>
      </c>
      <c r="H91" s="24">
        <v>30</v>
      </c>
      <c r="J91" s="25" t="s">
        <v>269</v>
      </c>
    </row>
    <row r="92" spans="2:17" x14ac:dyDescent="0.2">
      <c r="B92" s="10" t="s">
        <v>210</v>
      </c>
      <c r="C92" t="s">
        <v>319</v>
      </c>
      <c r="D92" s="24">
        <v>81</v>
      </c>
      <c r="E92" s="24" t="s">
        <v>58</v>
      </c>
      <c r="F92" s="24">
        <v>7</v>
      </c>
      <c r="G92" s="24" t="s">
        <v>58</v>
      </c>
      <c r="H92" s="24">
        <v>30</v>
      </c>
      <c r="J92" s="25" t="s">
        <v>324</v>
      </c>
    </row>
    <row r="93" spans="2:17" x14ac:dyDescent="0.2">
      <c r="B93" s="10" t="s">
        <v>210</v>
      </c>
      <c r="C93" t="s">
        <v>320</v>
      </c>
      <c r="D93" s="24">
        <v>173</v>
      </c>
      <c r="E93" s="24">
        <v>70</v>
      </c>
      <c r="F93" s="24" t="s">
        <v>58</v>
      </c>
      <c r="G93" s="24" t="s">
        <v>58</v>
      </c>
      <c r="H93" s="24">
        <v>30</v>
      </c>
      <c r="J93" s="25" t="s">
        <v>269</v>
      </c>
    </row>
    <row r="94" spans="2:17" x14ac:dyDescent="0.2">
      <c r="D94" s="24"/>
      <c r="E94" s="24"/>
      <c r="F94" s="24"/>
      <c r="G94" s="24"/>
      <c r="H94" s="24"/>
      <c r="J94" s="25"/>
    </row>
    <row r="95" spans="2:17" x14ac:dyDescent="0.2">
      <c r="E95" s="24"/>
      <c r="F95" s="24"/>
      <c r="G95" s="24"/>
      <c r="H95" s="24"/>
      <c r="J95" s="25"/>
    </row>
    <row r="96" spans="2:17" x14ac:dyDescent="0.2">
      <c r="D96" s="30" t="s">
        <v>77</v>
      </c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</row>
    <row r="97" spans="2:17" x14ac:dyDescent="0.2">
      <c r="D97" s="31" t="s">
        <v>0</v>
      </c>
      <c r="E97" s="31"/>
      <c r="F97" s="31"/>
      <c r="G97" s="31"/>
      <c r="H97" s="31"/>
      <c r="I97" s="31"/>
      <c r="J97" s="31"/>
      <c r="L97" s="31" t="s">
        <v>1</v>
      </c>
      <c r="M97" s="31"/>
      <c r="O97" s="31" t="s">
        <v>2</v>
      </c>
      <c r="P97" s="31"/>
      <c r="Q97" s="31"/>
    </row>
    <row r="98" spans="2:17" x14ac:dyDescent="0.2">
      <c r="D98" s="1" t="s">
        <v>163</v>
      </c>
      <c r="E98" s="1" t="s">
        <v>164</v>
      </c>
      <c r="F98" s="1" t="s">
        <v>252</v>
      </c>
      <c r="G98" s="1" t="s">
        <v>74</v>
      </c>
      <c r="H98" s="1" t="s">
        <v>29</v>
      </c>
      <c r="I98" s="1" t="s">
        <v>162</v>
      </c>
      <c r="J98" s="1" t="s">
        <v>161</v>
      </c>
      <c r="L98" s="1" t="s">
        <v>3</v>
      </c>
      <c r="M98" s="1" t="s">
        <v>4</v>
      </c>
      <c r="O98" s="1" t="s">
        <v>5</v>
      </c>
      <c r="P98" s="1" t="s">
        <v>6</v>
      </c>
      <c r="Q98" s="1" t="s">
        <v>7</v>
      </c>
    </row>
    <row r="99" spans="2:17" x14ac:dyDescent="0.2">
      <c r="B99" s="10" t="s">
        <v>9</v>
      </c>
      <c r="C99" t="s">
        <v>75</v>
      </c>
      <c r="D99">
        <v>450</v>
      </c>
      <c r="E99">
        <v>100</v>
      </c>
      <c r="F99" s="24" t="s">
        <v>58</v>
      </c>
      <c r="H99">
        <v>303</v>
      </c>
      <c r="I99">
        <v>300</v>
      </c>
      <c r="J99" s="19" t="s">
        <v>166</v>
      </c>
    </row>
    <row r="100" spans="2:17" x14ac:dyDescent="0.2">
      <c r="B100" s="10" t="s">
        <v>9</v>
      </c>
      <c r="C100" t="s">
        <v>76</v>
      </c>
      <c r="D100">
        <v>4120</v>
      </c>
      <c r="E100">
        <v>170</v>
      </c>
      <c r="F100" s="24" t="s">
        <v>58</v>
      </c>
      <c r="H100">
        <v>243</v>
      </c>
      <c r="I100">
        <v>100</v>
      </c>
      <c r="J100" s="19" t="s">
        <v>168</v>
      </c>
    </row>
    <row r="101" spans="2:17" x14ac:dyDescent="0.2">
      <c r="B101" s="10" t="s">
        <v>9</v>
      </c>
      <c r="C101" t="s">
        <v>76</v>
      </c>
      <c r="D101">
        <v>3500</v>
      </c>
      <c r="E101">
        <v>32</v>
      </c>
      <c r="F101" s="24" t="s">
        <v>58</v>
      </c>
      <c r="H101">
        <v>295</v>
      </c>
      <c r="I101">
        <v>241</v>
      </c>
      <c r="J101" s="19" t="s">
        <v>166</v>
      </c>
    </row>
    <row r="102" spans="2:17" x14ac:dyDescent="0.2">
      <c r="B102" s="10" t="s">
        <v>176</v>
      </c>
      <c r="C102" t="s">
        <v>169</v>
      </c>
      <c r="D102">
        <v>864</v>
      </c>
      <c r="E102">
        <v>44</v>
      </c>
      <c r="F102" s="24" t="s">
        <v>58</v>
      </c>
      <c r="H102">
        <v>298</v>
      </c>
      <c r="I102">
        <v>300</v>
      </c>
      <c r="J102" s="19" t="s">
        <v>166</v>
      </c>
    </row>
    <row r="103" spans="2:17" x14ac:dyDescent="0.2">
      <c r="B103" s="10" t="s">
        <v>9</v>
      </c>
      <c r="C103" t="s">
        <v>82</v>
      </c>
      <c r="D103">
        <v>954</v>
      </c>
      <c r="E103">
        <v>32</v>
      </c>
      <c r="F103" s="24" t="s">
        <v>58</v>
      </c>
      <c r="H103">
        <v>298</v>
      </c>
      <c r="I103">
        <v>303</v>
      </c>
      <c r="J103" s="19" t="s">
        <v>166</v>
      </c>
    </row>
    <row r="104" spans="2:17" x14ac:dyDescent="0.2">
      <c r="B104" s="10" t="s">
        <v>9</v>
      </c>
      <c r="C104" t="s">
        <v>83</v>
      </c>
      <c r="D104">
        <v>1880</v>
      </c>
      <c r="E104">
        <v>45</v>
      </c>
      <c r="F104" s="24" t="s">
        <v>58</v>
      </c>
      <c r="H104">
        <v>298</v>
      </c>
      <c r="I104">
        <v>303</v>
      </c>
      <c r="J104" s="19" t="s">
        <v>166</v>
      </c>
    </row>
    <row r="107" spans="2:17" x14ac:dyDescent="0.2">
      <c r="D107" s="30" t="s">
        <v>78</v>
      </c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</row>
    <row r="108" spans="2:17" x14ac:dyDescent="0.2">
      <c r="D108" s="31" t="s">
        <v>0</v>
      </c>
      <c r="E108" s="31"/>
      <c r="F108" s="31"/>
      <c r="G108" s="31"/>
      <c r="H108" s="31"/>
      <c r="I108" s="31"/>
      <c r="J108" s="31"/>
      <c r="L108" s="31" t="s">
        <v>1</v>
      </c>
      <c r="M108" s="31"/>
      <c r="O108" s="31" t="s">
        <v>2</v>
      </c>
      <c r="P108" s="31"/>
      <c r="Q108" s="31"/>
    </row>
    <row r="109" spans="2:17" x14ac:dyDescent="0.2">
      <c r="D109" s="1" t="s">
        <v>163</v>
      </c>
      <c r="E109" s="1" t="s">
        <v>164</v>
      </c>
      <c r="F109" s="1" t="s">
        <v>252</v>
      </c>
      <c r="G109" s="1" t="s">
        <v>74</v>
      </c>
      <c r="H109" s="1" t="s">
        <v>29</v>
      </c>
      <c r="I109" s="1" t="s">
        <v>162</v>
      </c>
      <c r="J109" s="1" t="s">
        <v>161</v>
      </c>
      <c r="L109" s="1" t="s">
        <v>3</v>
      </c>
      <c r="M109" s="1" t="s">
        <v>4</v>
      </c>
      <c r="O109" s="1" t="s">
        <v>5</v>
      </c>
      <c r="P109" s="1" t="s">
        <v>6</v>
      </c>
      <c r="Q109" s="1" t="s">
        <v>7</v>
      </c>
    </row>
    <row r="110" spans="2:17" x14ac:dyDescent="0.2">
      <c r="B110" s="10" t="s">
        <v>9</v>
      </c>
      <c r="C110" t="s">
        <v>79</v>
      </c>
      <c r="D110">
        <v>614</v>
      </c>
      <c r="E110">
        <v>410</v>
      </c>
      <c r="F110" s="24" t="s">
        <v>58</v>
      </c>
      <c r="H110">
        <v>298</v>
      </c>
      <c r="I110">
        <v>505</v>
      </c>
      <c r="J110" t="s">
        <v>165</v>
      </c>
    </row>
    <row r="111" spans="2:17" x14ac:dyDescent="0.2">
      <c r="B111" s="10" t="s">
        <v>9</v>
      </c>
      <c r="C111" t="s">
        <v>80</v>
      </c>
      <c r="D111">
        <v>2070</v>
      </c>
      <c r="E111">
        <v>33</v>
      </c>
      <c r="F111" s="24" t="s">
        <v>58</v>
      </c>
      <c r="H111">
        <v>308</v>
      </c>
      <c r="I111">
        <v>100</v>
      </c>
      <c r="J111" s="19" t="s">
        <v>166</v>
      </c>
    </row>
    <row r="112" spans="2:17" x14ac:dyDescent="0.2">
      <c r="B112" s="10" t="s">
        <v>9</v>
      </c>
      <c r="C112" t="s">
        <v>81</v>
      </c>
      <c r="D112">
        <v>3995</v>
      </c>
      <c r="E112">
        <v>22.7</v>
      </c>
      <c r="F112" s="24" t="s">
        <v>58</v>
      </c>
      <c r="H112">
        <v>29.8</v>
      </c>
      <c r="I112">
        <v>100</v>
      </c>
      <c r="J112" s="19" t="s">
        <v>167</v>
      </c>
    </row>
    <row r="116" spans="3:17" x14ac:dyDescent="0.2">
      <c r="D116" s="30" t="s">
        <v>84</v>
      </c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</row>
    <row r="117" spans="3:17" x14ac:dyDescent="0.2">
      <c r="D117" s="31" t="s">
        <v>0</v>
      </c>
      <c r="E117" s="31"/>
      <c r="F117" s="31"/>
      <c r="G117" s="31"/>
      <c r="H117" s="31"/>
      <c r="I117" s="31"/>
      <c r="J117" s="31"/>
      <c r="L117" s="31" t="s">
        <v>1</v>
      </c>
      <c r="M117" s="31"/>
      <c r="O117" s="31" t="s">
        <v>2</v>
      </c>
      <c r="P117" s="31"/>
      <c r="Q117" s="31"/>
    </row>
    <row r="118" spans="3:17" x14ac:dyDescent="0.2">
      <c r="D118" s="1" t="s">
        <v>163</v>
      </c>
      <c r="E118" s="1" t="s">
        <v>164</v>
      </c>
      <c r="F118" s="1" t="s">
        <v>252</v>
      </c>
      <c r="G118" s="1" t="s">
        <v>74</v>
      </c>
      <c r="H118" s="1" t="s">
        <v>29</v>
      </c>
      <c r="I118" s="1" t="s">
        <v>162</v>
      </c>
      <c r="J118" s="1" t="s">
        <v>161</v>
      </c>
      <c r="L118" s="1" t="s">
        <v>3</v>
      </c>
      <c r="M118" s="1" t="s">
        <v>4</v>
      </c>
      <c r="O118" s="1" t="s">
        <v>5</v>
      </c>
      <c r="P118" s="1" t="s">
        <v>6</v>
      </c>
      <c r="Q118" s="1" t="s">
        <v>7</v>
      </c>
    </row>
    <row r="119" spans="3:17" x14ac:dyDescent="0.2">
      <c r="C119" t="s">
        <v>177</v>
      </c>
      <c r="J119" s="19"/>
    </row>
    <row r="120" spans="3:17" x14ac:dyDescent="0.2">
      <c r="C120" t="s">
        <v>178</v>
      </c>
      <c r="J120" s="19"/>
    </row>
    <row r="121" spans="3:17" x14ac:dyDescent="0.2">
      <c r="C121" t="s">
        <v>179</v>
      </c>
      <c r="J121" s="19"/>
    </row>
    <row r="122" spans="3:17" x14ac:dyDescent="0.2">
      <c r="C122" t="s">
        <v>180</v>
      </c>
      <c r="J122" s="19"/>
    </row>
    <row r="123" spans="3:17" x14ac:dyDescent="0.2">
      <c r="C123" t="s">
        <v>181</v>
      </c>
      <c r="J123" s="19"/>
    </row>
    <row r="124" spans="3:17" x14ac:dyDescent="0.2">
      <c r="C124" t="s">
        <v>182</v>
      </c>
      <c r="J124" s="19"/>
    </row>
    <row r="125" spans="3:17" x14ac:dyDescent="0.2">
      <c r="C125" t="s">
        <v>183</v>
      </c>
    </row>
    <row r="127" spans="3:17" x14ac:dyDescent="0.2">
      <c r="D127" s="30" t="s">
        <v>329</v>
      </c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</row>
    <row r="128" spans="3:17" x14ac:dyDescent="0.2">
      <c r="D128" s="31" t="s">
        <v>0</v>
      </c>
      <c r="E128" s="31"/>
      <c r="F128" s="31"/>
      <c r="G128" s="31"/>
      <c r="H128" s="31"/>
      <c r="I128" s="31"/>
      <c r="J128" s="31"/>
      <c r="L128" s="31" t="s">
        <v>1</v>
      </c>
      <c r="M128" s="31"/>
      <c r="O128" s="31" t="s">
        <v>2</v>
      </c>
      <c r="P128" s="31"/>
      <c r="Q128" s="31"/>
    </row>
    <row r="129" spans="2:17" x14ac:dyDescent="0.2">
      <c r="D129" s="1" t="s">
        <v>163</v>
      </c>
      <c r="E129" s="1" t="s">
        <v>164</v>
      </c>
      <c r="F129" s="1" t="s">
        <v>252</v>
      </c>
      <c r="G129" s="1" t="s">
        <v>74</v>
      </c>
      <c r="H129" s="1" t="s">
        <v>29</v>
      </c>
      <c r="I129" s="1" t="s">
        <v>162</v>
      </c>
      <c r="J129" s="1" t="s">
        <v>161</v>
      </c>
      <c r="L129" s="1" t="s">
        <v>3</v>
      </c>
      <c r="M129" s="1" t="s">
        <v>4</v>
      </c>
      <c r="O129" s="1" t="s">
        <v>5</v>
      </c>
      <c r="P129" s="1" t="s">
        <v>6</v>
      </c>
      <c r="Q129" s="1" t="s">
        <v>7</v>
      </c>
    </row>
    <row r="130" spans="2:17" ht="32" x14ac:dyDescent="0.2">
      <c r="B130" s="21" t="s">
        <v>13</v>
      </c>
      <c r="C130" s="6" t="s">
        <v>330</v>
      </c>
      <c r="D130" s="24">
        <v>10000</v>
      </c>
      <c r="E130" s="24">
        <v>30</v>
      </c>
      <c r="F130" t="s">
        <v>58</v>
      </c>
      <c r="J130" t="s">
        <v>331</v>
      </c>
      <c r="L130" t="s">
        <v>332</v>
      </c>
    </row>
  </sheetData>
  <mergeCells count="28">
    <mergeCell ref="L108:M108"/>
    <mergeCell ref="O108:Q108"/>
    <mergeCell ref="O2:Q2"/>
    <mergeCell ref="D1:Q1"/>
    <mergeCell ref="D2:J2"/>
    <mergeCell ref="L2:M2"/>
    <mergeCell ref="C11:Q11"/>
    <mergeCell ref="C41:P41"/>
    <mergeCell ref="A12:A19"/>
    <mergeCell ref="A20:A31"/>
    <mergeCell ref="A32:A40"/>
    <mergeCell ref="C63:P63"/>
    <mergeCell ref="A64:A70"/>
    <mergeCell ref="C76:P76"/>
    <mergeCell ref="D127:Q127"/>
    <mergeCell ref="D128:J128"/>
    <mergeCell ref="L128:M128"/>
    <mergeCell ref="O128:Q128"/>
    <mergeCell ref="D116:Q116"/>
    <mergeCell ref="D117:J117"/>
    <mergeCell ref="L117:M117"/>
    <mergeCell ref="O117:Q117"/>
    <mergeCell ref="D96:Q96"/>
    <mergeCell ref="D97:J97"/>
    <mergeCell ref="L97:M97"/>
    <mergeCell ref="O97:Q97"/>
    <mergeCell ref="D107:Q107"/>
    <mergeCell ref="D108:J108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D09F-9237-4A2C-97E1-243DBC06EF22}">
  <dimension ref="A1:U54"/>
  <sheetViews>
    <sheetView zoomScale="80" zoomScaleNormal="80" workbookViewId="0">
      <selection activeCell="B27" sqref="B27"/>
    </sheetView>
  </sheetViews>
  <sheetFormatPr baseColWidth="10" defaultColWidth="8.83203125" defaultRowHeight="15" x14ac:dyDescent="0.2"/>
  <cols>
    <col min="1" max="1" width="13.33203125" bestFit="1" customWidth="1"/>
    <col min="2" max="2" width="13.33203125" style="1" customWidth="1"/>
    <col min="3" max="3" width="13.5" bestFit="1" customWidth="1"/>
    <col min="4" max="4" width="24" bestFit="1" customWidth="1"/>
    <col min="5" max="5" width="9.1640625" bestFit="1" customWidth="1"/>
    <col min="6" max="6" width="15" bestFit="1" customWidth="1"/>
    <col min="7" max="11" width="15" customWidth="1"/>
    <col min="12" max="13" width="8.5" bestFit="1" customWidth="1"/>
    <col min="15" max="15" width="12.6640625" bestFit="1" customWidth="1"/>
    <col min="16" max="16" width="11.1640625" bestFit="1" customWidth="1"/>
    <col min="18" max="18" width="9.1640625" bestFit="1" customWidth="1"/>
    <col min="19" max="19" width="19.1640625" bestFit="1" customWidth="1"/>
    <col min="20" max="20" width="14" bestFit="1" customWidth="1"/>
  </cols>
  <sheetData>
    <row r="1" spans="1:21" x14ac:dyDescent="0.2">
      <c r="C1" s="30" t="s">
        <v>37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1" x14ac:dyDescent="0.2">
      <c r="C2" s="31" t="s">
        <v>0</v>
      </c>
      <c r="D2" s="31"/>
      <c r="E2" s="31"/>
      <c r="F2" s="31"/>
      <c r="G2" s="31"/>
      <c r="H2" s="31"/>
      <c r="I2" s="31"/>
      <c r="J2" s="31"/>
      <c r="K2" s="31"/>
      <c r="L2" s="31"/>
      <c r="M2" s="31"/>
      <c r="O2" s="31" t="s">
        <v>1</v>
      </c>
      <c r="P2" s="31"/>
      <c r="R2" s="31" t="s">
        <v>2</v>
      </c>
      <c r="S2" s="31"/>
      <c r="T2" s="31"/>
    </row>
    <row r="3" spans="1:21" ht="16" x14ac:dyDescent="0.2">
      <c r="A3" s="10" t="s">
        <v>52</v>
      </c>
      <c r="C3" s="1" t="s">
        <v>30</v>
      </c>
      <c r="D3" s="1" t="s">
        <v>31</v>
      </c>
      <c r="E3" s="1" t="s">
        <v>57</v>
      </c>
      <c r="F3" s="11" t="s">
        <v>64</v>
      </c>
      <c r="G3" s="11" t="s">
        <v>65</v>
      </c>
      <c r="H3" s="11" t="s">
        <v>66</v>
      </c>
      <c r="I3" s="11" t="s">
        <v>67</v>
      </c>
      <c r="J3" s="11" t="s">
        <v>68</v>
      </c>
      <c r="K3" s="11" t="s">
        <v>69</v>
      </c>
      <c r="L3" s="1" t="s">
        <v>62</v>
      </c>
      <c r="M3" s="1" t="s">
        <v>63</v>
      </c>
      <c r="P3" s="1" t="s">
        <v>3</v>
      </c>
      <c r="Q3" s="1" t="s">
        <v>4</v>
      </c>
      <c r="S3" s="1" t="s">
        <v>5</v>
      </c>
      <c r="T3" s="1" t="s">
        <v>6</v>
      </c>
      <c r="U3" s="1" t="s">
        <v>7</v>
      </c>
    </row>
    <row r="4" spans="1:21" x14ac:dyDescent="0.2">
      <c r="A4" s="10" t="s">
        <v>51</v>
      </c>
      <c r="B4" s="1" t="s">
        <v>50</v>
      </c>
      <c r="F4">
        <v>5.4450000000000003</v>
      </c>
      <c r="G4">
        <v>1.014</v>
      </c>
      <c r="H4" s="12">
        <v>5.3300000000000004E-9</v>
      </c>
      <c r="I4" s="12">
        <v>2.2600000000000001E-8</v>
      </c>
      <c r="J4" s="12">
        <v>-26.05</v>
      </c>
      <c r="K4" s="12">
        <v>-13.36</v>
      </c>
      <c r="L4" s="12">
        <v>0.55059999999999998</v>
      </c>
      <c r="M4" s="12">
        <v>0.43759999999999999</v>
      </c>
    </row>
    <row r="5" spans="1:21" x14ac:dyDescent="0.2">
      <c r="A5" s="10"/>
      <c r="B5" s="1" t="s">
        <v>203</v>
      </c>
    </row>
    <row r="6" spans="1:21" x14ac:dyDescent="0.2">
      <c r="A6" s="10"/>
    </row>
    <row r="7" spans="1:21" x14ac:dyDescent="0.2">
      <c r="A7" s="10"/>
    </row>
    <row r="8" spans="1:21" x14ac:dyDescent="0.2">
      <c r="A8" s="10"/>
    </row>
    <row r="9" spans="1:21" x14ac:dyDescent="0.2">
      <c r="A9" s="10"/>
    </row>
    <row r="10" spans="1:21" x14ac:dyDescent="0.2">
      <c r="A10" s="10"/>
    </row>
    <row r="11" spans="1:21" x14ac:dyDescent="0.2">
      <c r="A11" s="10"/>
    </row>
    <row r="12" spans="1:21" x14ac:dyDescent="0.2">
      <c r="A12" s="10"/>
    </row>
    <row r="13" spans="1:21" x14ac:dyDescent="0.2">
      <c r="A13" s="10"/>
    </row>
    <row r="14" spans="1:21" x14ac:dyDescent="0.2">
      <c r="A14" s="10"/>
    </row>
    <row r="15" spans="1:21" x14ac:dyDescent="0.2">
      <c r="A15" s="10"/>
    </row>
    <row r="16" spans="1:21" x14ac:dyDescent="0.2">
      <c r="A16" s="10"/>
    </row>
    <row r="17" spans="1:20" x14ac:dyDescent="0.2">
      <c r="A17" s="10"/>
    </row>
    <row r="18" spans="1:20" x14ac:dyDescent="0.2">
      <c r="A18" s="10"/>
    </row>
    <row r="19" spans="1:20" x14ac:dyDescent="0.2">
      <c r="A19" s="10"/>
    </row>
    <row r="20" spans="1:20" x14ac:dyDescent="0.2">
      <c r="A20" s="10"/>
    </row>
    <row r="21" spans="1:20" x14ac:dyDescent="0.2">
      <c r="A21" s="10"/>
    </row>
    <row r="22" spans="1:20" x14ac:dyDescent="0.2">
      <c r="A22" s="10"/>
    </row>
    <row r="23" spans="1:20" x14ac:dyDescent="0.2">
      <c r="A23" s="10"/>
      <c r="C23" s="30" t="s">
        <v>38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</row>
    <row r="24" spans="1:20" x14ac:dyDescent="0.2">
      <c r="A24" s="10"/>
      <c r="C24" s="31" t="s">
        <v>0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O24" s="31" t="s">
        <v>1</v>
      </c>
      <c r="P24" s="31"/>
      <c r="R24" s="31" t="s">
        <v>2</v>
      </c>
      <c r="S24" s="31"/>
      <c r="T24" s="31"/>
    </row>
    <row r="25" spans="1:20" x14ac:dyDescent="0.2">
      <c r="A25" s="10"/>
      <c r="C25" s="1" t="s">
        <v>30</v>
      </c>
      <c r="D25" s="1" t="s">
        <v>31</v>
      </c>
      <c r="E25" s="1" t="s">
        <v>33</v>
      </c>
      <c r="F25" s="1" t="s">
        <v>43</v>
      </c>
      <c r="G25" s="1"/>
      <c r="H25" s="1"/>
      <c r="I25" s="1"/>
      <c r="J25" s="1"/>
      <c r="K25" s="1"/>
      <c r="L25" s="1"/>
      <c r="M25" s="1"/>
      <c r="O25" s="1" t="s">
        <v>3</v>
      </c>
      <c r="P25" s="1" t="s">
        <v>4</v>
      </c>
      <c r="R25" s="1" t="s">
        <v>5</v>
      </c>
      <c r="S25" s="1" t="s">
        <v>6</v>
      </c>
      <c r="T25" s="1" t="s">
        <v>7</v>
      </c>
    </row>
    <row r="26" spans="1:20" x14ac:dyDescent="0.2">
      <c r="A26" s="10" t="s">
        <v>40</v>
      </c>
      <c r="B26" s="1" t="s">
        <v>39</v>
      </c>
    </row>
    <row r="27" spans="1:20" x14ac:dyDescent="0.2">
      <c r="B27" s="1" t="s">
        <v>204</v>
      </c>
    </row>
    <row r="34" spans="3:20" x14ac:dyDescent="0.2">
      <c r="C34" s="30" t="s">
        <v>110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</row>
    <row r="35" spans="3:20" x14ac:dyDescent="0.2">
      <c r="C35" s="31" t="s">
        <v>0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O35" s="31" t="s">
        <v>1</v>
      </c>
      <c r="P35" s="31"/>
      <c r="R35" s="31" t="s">
        <v>2</v>
      </c>
      <c r="S35" s="31"/>
      <c r="T35" s="31"/>
    </row>
    <row r="41" spans="3:20" x14ac:dyDescent="0.2">
      <c r="C41" s="30" t="s">
        <v>111</v>
      </c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</row>
    <row r="42" spans="3:20" x14ac:dyDescent="0.2">
      <c r="C42" s="31" t="s">
        <v>0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O42" s="31" t="s">
        <v>1</v>
      </c>
      <c r="P42" s="31"/>
      <c r="R42" s="31" t="s">
        <v>2</v>
      </c>
      <c r="S42" s="31"/>
      <c r="T42" s="31"/>
    </row>
    <row r="48" spans="3:20" x14ac:dyDescent="0.2">
      <c r="C48" s="30" t="s">
        <v>112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</row>
    <row r="49" spans="3:20" x14ac:dyDescent="0.2">
      <c r="C49" s="31" t="s">
        <v>0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O49" s="31" t="s">
        <v>1</v>
      </c>
      <c r="P49" s="31"/>
      <c r="R49" s="31" t="s">
        <v>2</v>
      </c>
      <c r="S49" s="31"/>
      <c r="T49" s="31"/>
    </row>
    <row r="53" spans="3:20" x14ac:dyDescent="0.2">
      <c r="C53" s="30" t="s">
        <v>113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</row>
    <row r="54" spans="3:20" x14ac:dyDescent="0.2">
      <c r="C54" s="31" t="s">
        <v>0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O54" s="31" t="s">
        <v>1</v>
      </c>
      <c r="P54" s="31"/>
      <c r="R54" s="31" t="s">
        <v>2</v>
      </c>
      <c r="S54" s="31"/>
      <c r="T54" s="31"/>
    </row>
  </sheetData>
  <mergeCells count="24">
    <mergeCell ref="C54:M54"/>
    <mergeCell ref="O54:P54"/>
    <mergeCell ref="R54:T54"/>
    <mergeCell ref="C34:T34"/>
    <mergeCell ref="C35:M35"/>
    <mergeCell ref="O35:P35"/>
    <mergeCell ref="R35:T35"/>
    <mergeCell ref="C41:T41"/>
    <mergeCell ref="C42:M42"/>
    <mergeCell ref="O42:P42"/>
    <mergeCell ref="R42:T42"/>
    <mergeCell ref="C48:T48"/>
    <mergeCell ref="C49:M49"/>
    <mergeCell ref="O49:P49"/>
    <mergeCell ref="R49:T49"/>
    <mergeCell ref="C53:T53"/>
    <mergeCell ref="C23:T23"/>
    <mergeCell ref="O24:P24"/>
    <mergeCell ref="R24:T24"/>
    <mergeCell ref="C24:M24"/>
    <mergeCell ref="C1:T1"/>
    <mergeCell ref="O2:P2"/>
    <mergeCell ref="R2:T2"/>
    <mergeCell ref="C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ADD1-5B2C-48EF-810E-4B5BC693EDB8}">
  <dimension ref="A1:D61"/>
  <sheetViews>
    <sheetView workbookViewId="0">
      <selection activeCell="B17" sqref="B17:B18"/>
    </sheetView>
  </sheetViews>
  <sheetFormatPr baseColWidth="10" defaultColWidth="8.83203125" defaultRowHeight="15" x14ac:dyDescent="0.2"/>
  <cols>
    <col min="2" max="2" width="28.5" bestFit="1" customWidth="1"/>
    <col min="3" max="3" width="38.1640625" customWidth="1"/>
  </cols>
  <sheetData>
    <row r="1" spans="1:4" x14ac:dyDescent="0.2">
      <c r="A1" s="31" t="s">
        <v>85</v>
      </c>
      <c r="B1" s="31"/>
      <c r="C1" s="31"/>
      <c r="D1" s="18"/>
    </row>
    <row r="2" spans="1:4" x14ac:dyDescent="0.2">
      <c r="A2" s="34" t="s">
        <v>127</v>
      </c>
      <c r="B2" s="34"/>
      <c r="C2" s="34"/>
    </row>
    <row r="3" spans="1:4" x14ac:dyDescent="0.2">
      <c r="B3" s="10" t="s">
        <v>55</v>
      </c>
      <c r="C3" s="10" t="s">
        <v>54</v>
      </c>
    </row>
    <row r="4" spans="1:4" ht="30.5" customHeight="1" x14ac:dyDescent="0.2">
      <c r="A4" s="13" t="s">
        <v>125</v>
      </c>
      <c r="B4" s="6" t="s">
        <v>126</v>
      </c>
      <c r="C4" s="5" t="s">
        <v>56</v>
      </c>
    </row>
    <row r="5" spans="1:4" ht="30" customHeight="1" x14ac:dyDescent="0.2">
      <c r="A5" s="13" t="s">
        <v>128</v>
      </c>
      <c r="B5" s="6" t="s">
        <v>129</v>
      </c>
      <c r="C5" s="5" t="s">
        <v>59</v>
      </c>
    </row>
    <row r="6" spans="1:4" ht="16" x14ac:dyDescent="0.2">
      <c r="A6" s="13" t="s">
        <v>147</v>
      </c>
      <c r="B6" s="6" t="s">
        <v>130</v>
      </c>
      <c r="C6" s="5" t="s">
        <v>61</v>
      </c>
    </row>
    <row r="7" spans="1:4" ht="32" x14ac:dyDescent="0.2">
      <c r="A7" s="13" t="s">
        <v>132</v>
      </c>
      <c r="B7" s="6" t="s">
        <v>131</v>
      </c>
      <c r="C7" s="5" t="s">
        <v>58</v>
      </c>
    </row>
    <row r="8" spans="1:4" ht="32" x14ac:dyDescent="0.2">
      <c r="A8" s="13" t="s">
        <v>133</v>
      </c>
      <c r="B8" s="6" t="s">
        <v>134</v>
      </c>
      <c r="C8" s="5" t="s">
        <v>135</v>
      </c>
    </row>
    <row r="9" spans="1:4" x14ac:dyDescent="0.2">
      <c r="A9" s="13"/>
      <c r="B9" s="6"/>
      <c r="C9" s="5"/>
    </row>
    <row r="10" spans="1:4" x14ac:dyDescent="0.2">
      <c r="A10" s="13"/>
      <c r="B10" s="6"/>
      <c r="C10" s="5"/>
    </row>
    <row r="11" spans="1:4" x14ac:dyDescent="0.2">
      <c r="A11" s="13"/>
      <c r="B11" s="6"/>
      <c r="C11" s="5"/>
    </row>
    <row r="12" spans="1:4" x14ac:dyDescent="0.2">
      <c r="A12" s="34" t="s">
        <v>139</v>
      </c>
      <c r="B12" s="34"/>
      <c r="C12" s="34"/>
    </row>
    <row r="13" spans="1:4" ht="16" x14ac:dyDescent="0.2">
      <c r="A13" s="13" t="s">
        <v>140</v>
      </c>
      <c r="B13" s="6" t="s">
        <v>149</v>
      </c>
      <c r="C13" s="5" t="s">
        <v>56</v>
      </c>
    </row>
    <row r="14" spans="1:4" ht="16" x14ac:dyDescent="0.2">
      <c r="A14" s="13" t="s">
        <v>141</v>
      </c>
      <c r="B14" s="6" t="s">
        <v>149</v>
      </c>
      <c r="C14" s="5" t="s">
        <v>56</v>
      </c>
    </row>
    <row r="15" spans="1:4" ht="16" x14ac:dyDescent="0.2">
      <c r="A15" s="13" t="s">
        <v>142</v>
      </c>
      <c r="B15" s="6" t="s">
        <v>149</v>
      </c>
      <c r="C15" s="5" t="s">
        <v>146</v>
      </c>
    </row>
    <row r="16" spans="1:4" ht="16" x14ac:dyDescent="0.2">
      <c r="A16" s="13" t="s">
        <v>143</v>
      </c>
      <c r="B16" s="6" t="s">
        <v>149</v>
      </c>
      <c r="C16" s="5" t="s">
        <v>146</v>
      </c>
    </row>
    <row r="17" spans="1:3" ht="30" customHeight="1" x14ac:dyDescent="0.2">
      <c r="A17" s="13" t="s">
        <v>144</v>
      </c>
      <c r="B17" s="6" t="s">
        <v>185</v>
      </c>
      <c r="C17" s="5" t="s">
        <v>148</v>
      </c>
    </row>
    <row r="18" spans="1:3" ht="29.5" customHeight="1" x14ac:dyDescent="0.2">
      <c r="A18" s="13" t="s">
        <v>145</v>
      </c>
      <c r="B18" s="6" t="s">
        <v>185</v>
      </c>
      <c r="C18" s="5" t="s">
        <v>148</v>
      </c>
    </row>
    <row r="20" spans="1:3" x14ac:dyDescent="0.2">
      <c r="A20" s="35" t="s">
        <v>32</v>
      </c>
      <c r="B20" s="35"/>
      <c r="C20" s="35"/>
    </row>
    <row r="21" spans="1:3" x14ac:dyDescent="0.2">
      <c r="B21" s="10" t="s">
        <v>55</v>
      </c>
      <c r="C21" s="10" t="s">
        <v>54</v>
      </c>
    </row>
    <row r="22" spans="1:3" x14ac:dyDescent="0.2">
      <c r="A22" t="s">
        <v>86</v>
      </c>
      <c r="B22" s="1" t="s">
        <v>87</v>
      </c>
      <c r="C22" s="1" t="s">
        <v>58</v>
      </c>
    </row>
    <row r="23" spans="1:3" x14ac:dyDescent="0.2">
      <c r="A23" t="s">
        <v>88</v>
      </c>
      <c r="B23" s="1" t="s">
        <v>89</v>
      </c>
      <c r="C23" s="1" t="s">
        <v>58</v>
      </c>
    </row>
    <row r="25" spans="1:3" x14ac:dyDescent="0.2">
      <c r="A25" s="35" t="s">
        <v>90</v>
      </c>
      <c r="B25" s="35"/>
      <c r="C25" s="35"/>
    </row>
    <row r="26" spans="1:3" x14ac:dyDescent="0.2">
      <c r="A26" s="11"/>
      <c r="B26" s="10" t="s">
        <v>55</v>
      </c>
      <c r="C26" s="10" t="s">
        <v>54</v>
      </c>
    </row>
    <row r="27" spans="1:3" ht="32" x14ac:dyDescent="0.2">
      <c r="A27" s="7" t="s">
        <v>91</v>
      </c>
      <c r="B27" s="4" t="s">
        <v>92</v>
      </c>
      <c r="C27" s="5" t="s">
        <v>97</v>
      </c>
    </row>
    <row r="28" spans="1:3" ht="48" x14ac:dyDescent="0.2">
      <c r="A28" s="7" t="s">
        <v>93</v>
      </c>
      <c r="B28" s="6" t="s">
        <v>96</v>
      </c>
      <c r="C28" s="5" t="s">
        <v>97</v>
      </c>
    </row>
    <row r="29" spans="1:3" ht="64" x14ac:dyDescent="0.2">
      <c r="A29" s="7" t="s">
        <v>94</v>
      </c>
      <c r="B29" s="6" t="s">
        <v>98</v>
      </c>
      <c r="C29" s="5" t="s">
        <v>97</v>
      </c>
    </row>
    <row r="31" spans="1:3" x14ac:dyDescent="0.2">
      <c r="A31" s="35" t="s">
        <v>117</v>
      </c>
      <c r="B31" s="35"/>
      <c r="C31" s="35"/>
    </row>
    <row r="32" spans="1:3" x14ac:dyDescent="0.2">
      <c r="A32" s="11"/>
      <c r="B32" s="10" t="s">
        <v>55</v>
      </c>
      <c r="C32" s="10" t="s">
        <v>54</v>
      </c>
    </row>
    <row r="33" spans="1:3" x14ac:dyDescent="0.2">
      <c r="A33" s="11" t="s">
        <v>114</v>
      </c>
      <c r="B33" s="1" t="s">
        <v>115</v>
      </c>
      <c r="C33" s="1" t="s">
        <v>116</v>
      </c>
    </row>
    <row r="34" spans="1:3" x14ac:dyDescent="0.2">
      <c r="A34" s="11" t="s">
        <v>118</v>
      </c>
      <c r="B34" s="16" t="s">
        <v>119</v>
      </c>
      <c r="C34" s="16" t="s">
        <v>120</v>
      </c>
    </row>
    <row r="36" spans="1:3" x14ac:dyDescent="0.2">
      <c r="A36" s="11"/>
      <c r="C36" s="1"/>
    </row>
    <row r="37" spans="1:3" x14ac:dyDescent="0.2">
      <c r="A37" s="35" t="s">
        <v>121</v>
      </c>
      <c r="B37" s="35"/>
      <c r="C37" s="35"/>
    </row>
    <row r="38" spans="1:3" x14ac:dyDescent="0.2">
      <c r="B38" s="10" t="s">
        <v>55</v>
      </c>
      <c r="C38" s="10" t="s">
        <v>54</v>
      </c>
    </row>
    <row r="39" spans="1:3" x14ac:dyDescent="0.2">
      <c r="A39" s="11" t="s">
        <v>151</v>
      </c>
      <c r="B39" s="1" t="s">
        <v>136</v>
      </c>
      <c r="C39" s="1" t="s">
        <v>122</v>
      </c>
    </row>
    <row r="40" spans="1:3" x14ac:dyDescent="0.2">
      <c r="A40" s="11" t="s">
        <v>150</v>
      </c>
      <c r="B40" s="1" t="s">
        <v>137</v>
      </c>
      <c r="C40" s="1" t="s">
        <v>123</v>
      </c>
    </row>
    <row r="41" spans="1:3" x14ac:dyDescent="0.2">
      <c r="A41" s="11" t="s">
        <v>152</v>
      </c>
      <c r="B41" s="1" t="s">
        <v>138</v>
      </c>
      <c r="C41" s="1" t="s">
        <v>124</v>
      </c>
    </row>
    <row r="43" spans="1:3" x14ac:dyDescent="0.2">
      <c r="A43" s="35" t="s">
        <v>153</v>
      </c>
      <c r="B43" s="35"/>
      <c r="C43" s="35"/>
    </row>
    <row r="44" spans="1:3" x14ac:dyDescent="0.2">
      <c r="B44" s="10" t="s">
        <v>55</v>
      </c>
      <c r="C44" s="10" t="s">
        <v>54</v>
      </c>
    </row>
    <row r="45" spans="1:3" x14ac:dyDescent="0.2">
      <c r="A45" t="s">
        <v>156</v>
      </c>
      <c r="B45" s="1" t="s">
        <v>154</v>
      </c>
      <c r="C45" s="1" t="s">
        <v>158</v>
      </c>
    </row>
    <row r="46" spans="1:3" x14ac:dyDescent="0.2">
      <c r="A46" t="s">
        <v>157</v>
      </c>
      <c r="B46" s="1" t="s">
        <v>155</v>
      </c>
      <c r="C46" s="1" t="s">
        <v>58</v>
      </c>
    </row>
    <row r="49" spans="1:4" x14ac:dyDescent="0.2">
      <c r="A49" s="31" t="s">
        <v>53</v>
      </c>
      <c r="B49" s="31"/>
      <c r="C49" s="31"/>
      <c r="D49" s="18"/>
    </row>
    <row r="50" spans="1:4" x14ac:dyDescent="0.2">
      <c r="B50" s="10" t="s">
        <v>55</v>
      </c>
      <c r="C50" s="10" t="s">
        <v>54</v>
      </c>
    </row>
    <row r="51" spans="1:4" ht="32" x14ac:dyDescent="0.2">
      <c r="A51" s="13" t="s">
        <v>107</v>
      </c>
      <c r="B51" s="4" t="s">
        <v>106</v>
      </c>
      <c r="C51" s="1" t="s">
        <v>99</v>
      </c>
    </row>
    <row r="52" spans="1:4" x14ac:dyDescent="0.2">
      <c r="B52" s="1" t="s">
        <v>100</v>
      </c>
      <c r="C52" s="1" t="s">
        <v>102</v>
      </c>
    </row>
    <row r="53" spans="1:4" x14ac:dyDescent="0.2">
      <c r="A53" t="s">
        <v>108</v>
      </c>
      <c r="B53" s="1" t="s">
        <v>101</v>
      </c>
      <c r="C53" s="1" t="s">
        <v>58</v>
      </c>
    </row>
    <row r="54" spans="1:4" x14ac:dyDescent="0.2">
      <c r="A54" t="s">
        <v>109</v>
      </c>
      <c r="B54" s="1" t="s">
        <v>103</v>
      </c>
      <c r="C54" s="1" t="s">
        <v>60</v>
      </c>
    </row>
    <row r="55" spans="1:4" x14ac:dyDescent="0.2">
      <c r="A55" t="s">
        <v>107</v>
      </c>
      <c r="B55" s="1" t="s">
        <v>104</v>
      </c>
      <c r="C55" s="1" t="s">
        <v>105</v>
      </c>
    </row>
    <row r="56" spans="1:4" x14ac:dyDescent="0.2">
      <c r="A56" s="11"/>
      <c r="B56" s="14"/>
      <c r="C56" s="14"/>
    </row>
    <row r="57" spans="1:4" x14ac:dyDescent="0.2">
      <c r="A57" s="11"/>
      <c r="B57" s="14"/>
      <c r="C57" s="14"/>
    </row>
    <row r="58" spans="1:4" x14ac:dyDescent="0.2">
      <c r="A58" s="11"/>
      <c r="B58" s="14"/>
      <c r="C58" s="14"/>
    </row>
    <row r="59" spans="1:4" x14ac:dyDescent="0.2">
      <c r="A59" s="11"/>
      <c r="B59" s="17"/>
      <c r="C59" s="17"/>
    </row>
    <row r="60" spans="1:4" x14ac:dyDescent="0.2">
      <c r="A60" s="11"/>
      <c r="B60" s="10"/>
      <c r="C60" s="10"/>
    </row>
    <row r="61" spans="1:4" x14ac:dyDescent="0.2">
      <c r="A61" s="11"/>
      <c r="B61" s="14"/>
      <c r="C61" s="14"/>
    </row>
  </sheetData>
  <mergeCells count="9">
    <mergeCell ref="A2:C2"/>
    <mergeCell ref="A43:C43"/>
    <mergeCell ref="A49:C49"/>
    <mergeCell ref="A1:C1"/>
    <mergeCell ref="A37:C37"/>
    <mergeCell ref="A31:C31"/>
    <mergeCell ref="A25:C25"/>
    <mergeCell ref="A20:C20"/>
    <mergeCell ref="A12:C12"/>
  </mergeCells>
  <phoneticPr fontId="1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058C-2BC0-4EC3-A5EF-F118E7ADA355}">
  <dimension ref="A1:E21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5" style="5" customWidth="1"/>
    <col min="2" max="2" width="48.5" style="1" customWidth="1"/>
    <col min="3" max="3" width="39.83203125" customWidth="1"/>
    <col min="4" max="4" width="23.5" bestFit="1" customWidth="1"/>
    <col min="5" max="5" width="9.33203125" bestFit="1" customWidth="1"/>
  </cols>
  <sheetData>
    <row r="1" spans="1:5" x14ac:dyDescent="0.2">
      <c r="B1" s="3" t="s">
        <v>14</v>
      </c>
      <c r="C1" t="s">
        <v>15</v>
      </c>
      <c r="D1" s="5" t="s">
        <v>28</v>
      </c>
      <c r="E1" s="5"/>
    </row>
    <row r="2" spans="1:5" ht="32" x14ac:dyDescent="0.2">
      <c r="A2" s="5" t="s">
        <v>8</v>
      </c>
      <c r="B2" s="6" t="s">
        <v>16</v>
      </c>
      <c r="C2" s="7"/>
      <c r="D2" s="9" t="s">
        <v>22</v>
      </c>
      <c r="E2" s="5"/>
    </row>
    <row r="3" spans="1:5" ht="128" x14ac:dyDescent="0.2">
      <c r="A3" s="5" t="s">
        <v>9</v>
      </c>
      <c r="B3" s="6" t="s">
        <v>17</v>
      </c>
      <c r="C3" s="6" t="s">
        <v>71</v>
      </c>
      <c r="D3" s="9" t="s">
        <v>23</v>
      </c>
      <c r="E3" s="5"/>
    </row>
    <row r="4" spans="1:5" ht="96" x14ac:dyDescent="0.2">
      <c r="A4" s="15" t="s">
        <v>10</v>
      </c>
      <c r="B4" s="6" t="s">
        <v>18</v>
      </c>
      <c r="C4" s="6" t="s">
        <v>95</v>
      </c>
      <c r="D4" s="9" t="s">
        <v>24</v>
      </c>
      <c r="E4" s="5"/>
    </row>
    <row r="5" spans="1:5" ht="32" x14ac:dyDescent="0.2">
      <c r="A5" s="5" t="s">
        <v>11</v>
      </c>
      <c r="B5" s="6" t="s">
        <v>19</v>
      </c>
      <c r="C5" s="7"/>
      <c r="D5" s="9" t="s">
        <v>25</v>
      </c>
      <c r="E5" s="5"/>
    </row>
    <row r="6" spans="1:5" ht="48.5" customHeight="1" x14ac:dyDescent="0.2">
      <c r="A6" s="5" t="s">
        <v>12</v>
      </c>
      <c r="B6" s="6" t="s">
        <v>20</v>
      </c>
      <c r="C6" s="6" t="s">
        <v>184</v>
      </c>
      <c r="D6" s="9" t="s">
        <v>26</v>
      </c>
      <c r="E6" s="5"/>
    </row>
    <row r="7" spans="1:5" ht="48" x14ac:dyDescent="0.2">
      <c r="A7" s="5" t="s">
        <v>13</v>
      </c>
      <c r="B7" s="6" t="s">
        <v>21</v>
      </c>
      <c r="C7" s="7"/>
      <c r="D7" s="9" t="s">
        <v>27</v>
      </c>
      <c r="E7" s="5"/>
    </row>
    <row r="8" spans="1:5" ht="32" x14ac:dyDescent="0.2">
      <c r="A8" s="5" t="s">
        <v>35</v>
      </c>
      <c r="B8" s="4" t="s">
        <v>36</v>
      </c>
      <c r="D8" s="8" t="s">
        <v>34</v>
      </c>
    </row>
    <row r="9" spans="1:5" ht="80" x14ac:dyDescent="0.2">
      <c r="A9" s="5" t="s">
        <v>40</v>
      </c>
      <c r="B9" s="4" t="s">
        <v>41</v>
      </c>
      <c r="D9" s="9" t="s">
        <v>42</v>
      </c>
    </row>
    <row r="10" spans="1:5" ht="48" x14ac:dyDescent="0.2">
      <c r="A10" s="5" t="s">
        <v>44</v>
      </c>
      <c r="B10" s="6" t="s">
        <v>46</v>
      </c>
      <c r="D10" s="9" t="s">
        <v>48</v>
      </c>
    </row>
    <row r="11" spans="1:5" ht="48" x14ac:dyDescent="0.2">
      <c r="A11" s="5" t="s">
        <v>45</v>
      </c>
      <c r="B11" s="6" t="s">
        <v>47</v>
      </c>
      <c r="D11" s="9" t="s">
        <v>49</v>
      </c>
    </row>
    <row r="12" spans="1:5" ht="63.5" customHeight="1" x14ac:dyDescent="0.2">
      <c r="A12" s="5" t="s">
        <v>170</v>
      </c>
      <c r="B12" s="6" t="s">
        <v>171</v>
      </c>
      <c r="C12" s="6" t="s">
        <v>201</v>
      </c>
      <c r="D12" s="9" t="s">
        <v>172</v>
      </c>
    </row>
    <row r="13" spans="1:5" ht="32" x14ac:dyDescent="0.2">
      <c r="A13" s="5" t="s">
        <v>173</v>
      </c>
      <c r="B13" s="4" t="s">
        <v>174</v>
      </c>
      <c r="D13" s="20" t="s">
        <v>175</v>
      </c>
    </row>
    <row r="14" spans="1:5" ht="211.75" customHeight="1" x14ac:dyDescent="0.2">
      <c r="A14" s="5" t="s">
        <v>186</v>
      </c>
      <c r="B14" s="6" t="s">
        <v>187</v>
      </c>
      <c r="C14" s="6" t="s">
        <v>189</v>
      </c>
      <c r="D14" s="9" t="s">
        <v>188</v>
      </c>
    </row>
    <row r="15" spans="1:5" ht="32" x14ac:dyDescent="0.2">
      <c r="A15" s="5" t="s">
        <v>193</v>
      </c>
      <c r="B15" s="5" t="s">
        <v>190</v>
      </c>
      <c r="C15" s="6" t="s">
        <v>192</v>
      </c>
      <c r="D15" s="9" t="s">
        <v>191</v>
      </c>
    </row>
    <row r="16" spans="1:5" ht="32" x14ac:dyDescent="0.2">
      <c r="A16" s="15" t="s">
        <v>194</v>
      </c>
      <c r="B16" s="6" t="s">
        <v>195</v>
      </c>
      <c r="C16" s="6" t="s">
        <v>197</v>
      </c>
      <c r="D16" s="9" t="s">
        <v>196</v>
      </c>
    </row>
    <row r="17" spans="1:4" ht="64" x14ac:dyDescent="0.2">
      <c r="A17" s="5" t="s">
        <v>199</v>
      </c>
      <c r="B17" s="6" t="s">
        <v>198</v>
      </c>
      <c r="C17" s="6" t="s">
        <v>202</v>
      </c>
      <c r="D17" s="9" t="s">
        <v>200</v>
      </c>
    </row>
    <row r="18" spans="1:4" ht="48" x14ac:dyDescent="0.2">
      <c r="A18" s="5" t="s">
        <v>209</v>
      </c>
      <c r="B18" s="6" t="s">
        <v>205</v>
      </c>
      <c r="C18" s="6" t="s">
        <v>206</v>
      </c>
      <c r="D18" s="5" t="s">
        <v>207</v>
      </c>
    </row>
    <row r="19" spans="1:4" ht="32" x14ac:dyDescent="0.2">
      <c r="A19" s="5" t="s">
        <v>210</v>
      </c>
      <c r="B19" s="5" t="s">
        <v>208</v>
      </c>
      <c r="C19" s="6" t="s">
        <v>211</v>
      </c>
      <c r="D19" s="9" t="s">
        <v>215</v>
      </c>
    </row>
    <row r="20" spans="1:4" ht="32" x14ac:dyDescent="0.2">
      <c r="A20" s="5" t="s">
        <v>213</v>
      </c>
      <c r="B20" s="6" t="s">
        <v>212</v>
      </c>
      <c r="D20" s="20" t="s">
        <v>214</v>
      </c>
    </row>
    <row r="21" spans="1:4" ht="48" x14ac:dyDescent="0.2">
      <c r="A21" s="5" t="s">
        <v>326</v>
      </c>
      <c r="B21" s="6" t="s">
        <v>325</v>
      </c>
      <c r="D21" s="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Membranes</vt:lpstr>
      <vt:lpstr>Sorbents</vt:lpstr>
      <vt:lpstr>Nomenclature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Bebeli</dc:creator>
  <cp:lastModifiedBy>Stephan Rosseneu</cp:lastModifiedBy>
  <dcterms:created xsi:type="dcterms:W3CDTF">2024-10-15T07:05:18Z</dcterms:created>
  <dcterms:modified xsi:type="dcterms:W3CDTF">2025-08-11T09:18:00Z</dcterms:modified>
</cp:coreProperties>
</file>