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315" windowHeight="8265" tabRatio="911" activeTab="10"/>
  </bookViews>
  <sheets>
    <sheet name="Tablero 1" sheetId="1" r:id="rId1"/>
    <sheet name="Tablero 2" sheetId="2" r:id="rId2"/>
    <sheet name="Tablero 3" sheetId="3" r:id="rId3"/>
    <sheet name="Tablero 4" sheetId="4" r:id="rId4"/>
    <sheet name="Tablero 5" sheetId="5" r:id="rId5"/>
    <sheet name="Tablero 6" sheetId="6" r:id="rId6"/>
    <sheet name="Tablero 7" sheetId="7" r:id="rId7"/>
    <sheet name="Tablero 8" sheetId="8" r:id="rId8"/>
    <sheet name="Tablero 9" sheetId="9" r:id="rId9"/>
    <sheet name="Tablero 10" sheetId="10" r:id="rId10"/>
    <sheet name="Hoja1" sheetId="11" r:id="rId11"/>
  </sheets>
  <calcPr calcId="145621"/>
</workbook>
</file>

<file path=xl/calcChain.xml><?xml version="1.0" encoding="utf-8"?>
<calcChain xmlns="http://schemas.openxmlformats.org/spreadsheetml/2006/main">
  <c r="E15" i="10" l="1"/>
  <c r="E12" i="1" l="1"/>
  <c r="E15" i="1"/>
  <c r="I19" i="1"/>
  <c r="I18" i="1"/>
  <c r="I17" i="1"/>
  <c r="I16" i="1"/>
  <c r="G15" i="1"/>
  <c r="F15" i="1"/>
  <c r="D15" i="1"/>
  <c r="C15" i="1"/>
  <c r="I14" i="1"/>
  <c r="I13" i="1"/>
  <c r="G12" i="1"/>
  <c r="F12" i="1"/>
  <c r="D12" i="1"/>
  <c r="C12" i="1"/>
  <c r="I15" i="1" l="1"/>
  <c r="I12" i="1"/>
  <c r="D12" i="4"/>
  <c r="E12" i="4"/>
  <c r="F12" i="4"/>
  <c r="G12" i="4"/>
  <c r="C12" i="4"/>
  <c r="D12" i="3"/>
  <c r="E12" i="3"/>
  <c r="F12" i="3"/>
  <c r="G12" i="3"/>
  <c r="C12" i="3"/>
  <c r="G12" i="2"/>
  <c r="F12" i="2"/>
  <c r="E12" i="2"/>
  <c r="D12" i="2"/>
  <c r="C12" i="9"/>
  <c r="C12" i="8"/>
  <c r="C12" i="7"/>
  <c r="C12" i="6"/>
  <c r="D12" i="6"/>
  <c r="C12" i="5"/>
  <c r="G12" i="10"/>
  <c r="I18" i="10"/>
  <c r="I17" i="10"/>
  <c r="I16" i="10"/>
  <c r="F15" i="10"/>
  <c r="D15" i="10"/>
  <c r="C15" i="10"/>
  <c r="G15" i="10"/>
  <c r="I14" i="10"/>
  <c r="I13" i="10"/>
  <c r="F12" i="10"/>
  <c r="D12" i="10"/>
  <c r="C12" i="10"/>
  <c r="I18" i="9"/>
  <c r="I17" i="9"/>
  <c r="I16" i="9"/>
  <c r="G15" i="9"/>
  <c r="F15" i="9"/>
  <c r="E15" i="9"/>
  <c r="D15" i="9"/>
  <c r="C15" i="9"/>
  <c r="I14" i="9"/>
  <c r="I13" i="9"/>
  <c r="G12" i="9"/>
  <c r="F12" i="9"/>
  <c r="E12" i="9"/>
  <c r="D12" i="9"/>
  <c r="I18" i="8"/>
  <c r="I17" i="8"/>
  <c r="I16" i="8"/>
  <c r="G15" i="8"/>
  <c r="F15" i="8"/>
  <c r="E15" i="8"/>
  <c r="D15" i="8"/>
  <c r="C15" i="8"/>
  <c r="I14" i="8"/>
  <c r="I13" i="8"/>
  <c r="G12" i="8"/>
  <c r="F12" i="8"/>
  <c r="E12" i="8"/>
  <c r="D12" i="8"/>
  <c r="I18" i="7"/>
  <c r="I17" i="7"/>
  <c r="I16" i="7"/>
  <c r="G15" i="7"/>
  <c r="F15" i="7"/>
  <c r="E15" i="7"/>
  <c r="D15" i="7"/>
  <c r="C15" i="7"/>
  <c r="I14" i="7"/>
  <c r="I13" i="7"/>
  <c r="G12" i="7"/>
  <c r="F12" i="7"/>
  <c r="E12" i="7"/>
  <c r="D12" i="7"/>
  <c r="I18" i="6"/>
  <c r="I17" i="6"/>
  <c r="I16" i="6"/>
  <c r="G15" i="6"/>
  <c r="F15" i="6"/>
  <c r="E15" i="6"/>
  <c r="D15" i="6"/>
  <c r="C15" i="6"/>
  <c r="I14" i="6"/>
  <c r="I13" i="6"/>
  <c r="G12" i="6"/>
  <c r="F12" i="6"/>
  <c r="E12" i="6"/>
  <c r="I18" i="5"/>
  <c r="I17" i="5"/>
  <c r="I16" i="5"/>
  <c r="G15" i="5"/>
  <c r="F15" i="5"/>
  <c r="E15" i="5"/>
  <c r="D15" i="5"/>
  <c r="C15" i="5"/>
  <c r="I14" i="5"/>
  <c r="I13" i="5"/>
  <c r="G12" i="5"/>
  <c r="F12" i="5"/>
  <c r="E12" i="5"/>
  <c r="D12" i="5"/>
  <c r="D15" i="4"/>
  <c r="I13" i="4"/>
  <c r="I14" i="4"/>
  <c r="I16" i="4"/>
  <c r="I17" i="4"/>
  <c r="I18" i="4"/>
  <c r="I13" i="3"/>
  <c r="I14" i="3"/>
  <c r="I16" i="3"/>
  <c r="I17" i="3"/>
  <c r="I18" i="3"/>
  <c r="I12" i="2"/>
  <c r="I13" i="2"/>
  <c r="I14" i="2"/>
  <c r="I16" i="2"/>
  <c r="I17" i="2"/>
  <c r="I18" i="2"/>
  <c r="G15" i="4"/>
  <c r="F15" i="4"/>
  <c r="E15" i="4"/>
  <c r="C15" i="4"/>
  <c r="D15" i="3"/>
  <c r="E15" i="3"/>
  <c r="F15" i="3"/>
  <c r="G15" i="3"/>
  <c r="C15" i="3"/>
  <c r="D15" i="2"/>
  <c r="E15" i="2"/>
  <c r="F15" i="2"/>
  <c r="G15" i="2"/>
  <c r="C15" i="2"/>
  <c r="I15" i="9" l="1"/>
  <c r="I15" i="7"/>
  <c r="I12" i="9"/>
  <c r="I15" i="8"/>
  <c r="I12" i="7"/>
  <c r="I15" i="10"/>
  <c r="I15" i="3"/>
  <c r="I12" i="3"/>
  <c r="I15" i="2"/>
  <c r="I12" i="8"/>
  <c r="I15" i="6"/>
  <c r="I15" i="5"/>
  <c r="I15" i="4"/>
  <c r="I12" i="4"/>
  <c r="I12" i="6"/>
  <c r="I12" i="5"/>
  <c r="I12" i="10"/>
</calcChain>
</file>

<file path=xl/sharedStrings.xml><?xml version="1.0" encoding="utf-8"?>
<sst xmlns="http://schemas.openxmlformats.org/spreadsheetml/2006/main" count="397" uniqueCount="94">
  <si>
    <t>Busqueda por Amplitud</t>
  </si>
  <si>
    <t>Vegas Tipo 1</t>
  </si>
  <si>
    <t>N° de Iteraciones</t>
  </si>
  <si>
    <t>Id Padre</t>
  </si>
  <si>
    <t>Cambio en el Nodo</t>
  </si>
  <si>
    <t>Tiempo empleado</t>
  </si>
  <si>
    <t>Vegas Tipo 2</t>
  </si>
  <si>
    <t>Prueba 1</t>
  </si>
  <si>
    <t>Prueba 2</t>
  </si>
  <si>
    <t>Prueba 3</t>
  </si>
  <si>
    <t>Prueba 4</t>
  </si>
  <si>
    <t>Prueba 5</t>
  </si>
  <si>
    <t>Promedio</t>
  </si>
  <si>
    <t>Fichas Puestas en Total</t>
  </si>
  <si>
    <t>Fracasos</t>
  </si>
  <si>
    <t>7seg</t>
  </si>
  <si>
    <t>16seg</t>
  </si>
  <si>
    <t>2seg</t>
  </si>
  <si>
    <t>1seg</t>
  </si>
  <si>
    <t>X</t>
  </si>
  <si>
    <t>1min 11seg</t>
  </si>
  <si>
    <t>1min 20seg</t>
  </si>
  <si>
    <t>6seg</t>
  </si>
  <si>
    <t>9seg</t>
  </si>
  <si>
    <t>1min 13seg</t>
  </si>
  <si>
    <t>1min 18seg</t>
  </si>
  <si>
    <t>8seg</t>
  </si>
  <si>
    <t>24seg</t>
  </si>
  <si>
    <t>23seg</t>
  </si>
  <si>
    <t>15seg</t>
  </si>
  <si>
    <t>59seg</t>
  </si>
  <si>
    <t>57seg</t>
  </si>
  <si>
    <t>Intentos</t>
  </si>
  <si>
    <t>Exitos</t>
  </si>
  <si>
    <t>Probabilidad de Éxito</t>
  </si>
  <si>
    <t>Fichas Puestas en Promedio por Intento</t>
  </si>
  <si>
    <t>Casillas llenadas en promedio por intento</t>
  </si>
  <si>
    <t>Fichas a poner</t>
  </si>
  <si>
    <t>Casillas a ocupar</t>
  </si>
  <si>
    <t>32seg</t>
  </si>
  <si>
    <t>5seg</t>
  </si>
  <si>
    <t>0,5seg</t>
  </si>
  <si>
    <t>44min 26seg</t>
  </si>
  <si>
    <t>1min 14seg</t>
  </si>
  <si>
    <t>0,1seg</t>
  </si>
  <si>
    <t>4seg</t>
  </si>
  <si>
    <t>17seg</t>
  </si>
  <si>
    <t>12min 54seg</t>
  </si>
  <si>
    <t>10min 46seg</t>
  </si>
  <si>
    <t>5min 4seg</t>
  </si>
  <si>
    <t>5min 10seg</t>
  </si>
  <si>
    <t>7min 49seg</t>
  </si>
  <si>
    <t>2min 41seg</t>
  </si>
  <si>
    <t>44seg</t>
  </si>
  <si>
    <t>19seg</t>
  </si>
  <si>
    <t>0,3seg</t>
  </si>
  <si>
    <t>7min 55seg</t>
  </si>
  <si>
    <t>2min 29seg</t>
  </si>
  <si>
    <t>27seg</t>
  </si>
  <si>
    <t>21min 21seg</t>
  </si>
  <si>
    <t>5min 36seg</t>
  </si>
  <si>
    <t>5min 23seg</t>
  </si>
  <si>
    <t>18min 10seg</t>
  </si>
  <si>
    <t>9min 24seg</t>
  </si>
  <si>
    <t>10min 1seg</t>
  </si>
  <si>
    <t>54,4seg</t>
  </si>
  <si>
    <t>0,78seg</t>
  </si>
  <si>
    <t>2min 36,4seg</t>
  </si>
  <si>
    <t>1,52seg</t>
  </si>
  <si>
    <t>6,3seg</t>
  </si>
  <si>
    <t>4,3seg</t>
  </si>
  <si>
    <t>8min 20,6seg</t>
  </si>
  <si>
    <t>44min 36seg</t>
  </si>
  <si>
    <t>19min 1,2seg</t>
  </si>
  <si>
    <t>Fichas disponibles para poner</t>
  </si>
  <si>
    <t>Casillas Libres</t>
  </si>
  <si>
    <t xml:space="preserve"> </t>
  </si>
  <si>
    <t>Algoritmos las Vegas Tipo 1</t>
  </si>
  <si>
    <t>Algoritmo las Vegas Tipo 2</t>
  </si>
  <si>
    <t>Tablero</t>
  </si>
  <si>
    <t>4min 5seg</t>
  </si>
  <si>
    <t>3min 57seg</t>
  </si>
  <si>
    <t>41seg</t>
  </si>
  <si>
    <t>40seg</t>
  </si>
  <si>
    <t>10seg</t>
  </si>
  <si>
    <t>11seg</t>
  </si>
  <si>
    <t>14seg</t>
  </si>
  <si>
    <t>51seg</t>
  </si>
  <si>
    <t>21,8seg</t>
  </si>
  <si>
    <t>11min 16seg</t>
  </si>
  <si>
    <t>24min 4seg</t>
  </si>
  <si>
    <t>56seg</t>
  </si>
  <si>
    <t>6min 30seg</t>
  </si>
  <si>
    <t>9min 1seg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</si>
</sst>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0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20" fontId="1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H23" sqref="H23"/>
    </sheetView>
  </sheetViews>
  <sheetFormatPr baseColWidth="10" defaultRowHeight="15" x14ac:dyDescent="0.25"/>
  <cols>
    <col min="2" max="2" width="24.5703125" bestFit="1" customWidth="1"/>
    <col min="3" max="7" width="15" customWidth="1"/>
    <col min="9" max="9" width="15" customWidth="1"/>
  </cols>
  <sheetData>
    <row r="2" spans="2:9" x14ac:dyDescent="0.25">
      <c r="B2" s="11" t="s">
        <v>37</v>
      </c>
      <c r="C2" s="1">
        <v>23</v>
      </c>
    </row>
    <row r="3" spans="2:9" x14ac:dyDescent="0.25">
      <c r="B3" s="11" t="s">
        <v>38</v>
      </c>
      <c r="C3" s="1">
        <v>46</v>
      </c>
    </row>
    <row r="5" spans="2:9" ht="30" customHeight="1" x14ac:dyDescent="0.25">
      <c r="B5" s="2"/>
      <c r="C5" s="4" t="s">
        <v>0</v>
      </c>
      <c r="D5" s="4" t="s">
        <v>1</v>
      </c>
      <c r="E5" s="10" t="s">
        <v>6</v>
      </c>
    </row>
    <row r="6" spans="2:9" x14ac:dyDescent="0.25">
      <c r="B6" s="3" t="s">
        <v>2</v>
      </c>
      <c r="C6" s="8">
        <v>32115</v>
      </c>
      <c r="D6" s="8">
        <v>32115</v>
      </c>
      <c r="E6" s="8" t="s">
        <v>19</v>
      </c>
    </row>
    <row r="7" spans="2:9" x14ac:dyDescent="0.25">
      <c r="B7" s="3" t="s">
        <v>3</v>
      </c>
      <c r="C7" s="8">
        <v>900</v>
      </c>
      <c r="D7" s="8">
        <v>900</v>
      </c>
      <c r="E7" s="8" t="s">
        <v>19</v>
      </c>
    </row>
    <row r="8" spans="2:9" x14ac:dyDescent="0.25">
      <c r="B8" s="3" t="s">
        <v>4</v>
      </c>
      <c r="C8" s="8">
        <v>901</v>
      </c>
      <c r="D8" s="8">
        <v>901</v>
      </c>
      <c r="E8" s="8" t="s">
        <v>19</v>
      </c>
    </row>
    <row r="9" spans="2:9" x14ac:dyDescent="0.25">
      <c r="B9" s="3" t="s">
        <v>5</v>
      </c>
      <c r="C9" s="9" t="s">
        <v>80</v>
      </c>
      <c r="D9" s="9" t="s">
        <v>81</v>
      </c>
      <c r="E9" s="14" t="s">
        <v>90</v>
      </c>
    </row>
    <row r="11" spans="2:9" x14ac:dyDescent="0.25"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I11" s="6" t="s">
        <v>12</v>
      </c>
    </row>
    <row r="12" spans="2:9" x14ac:dyDescent="0.25">
      <c r="B12" s="11" t="s">
        <v>32</v>
      </c>
      <c r="C12" s="14">
        <f>SUM(C13+1)</f>
        <v>16010</v>
      </c>
      <c r="D12" s="14">
        <f>SUM(D13+1)</f>
        <v>37106</v>
      </c>
      <c r="E12" s="14">
        <f>SUM(E13+1)</f>
        <v>1304</v>
      </c>
      <c r="F12" s="14">
        <f t="shared" ref="F12" si="0">SUM(F13+1)</f>
        <v>8444</v>
      </c>
      <c r="G12" s="14">
        <f>SUM(G13+1)</f>
        <v>11633</v>
      </c>
      <c r="I12" s="13">
        <f t="shared" ref="I12:I19" si="1">SUM(C12:G12)/5</f>
        <v>14899.4</v>
      </c>
    </row>
    <row r="13" spans="2:9" x14ac:dyDescent="0.25">
      <c r="B13" s="11" t="s">
        <v>14</v>
      </c>
      <c r="C13" s="14">
        <v>16009</v>
      </c>
      <c r="D13" s="14">
        <v>37105</v>
      </c>
      <c r="E13" s="1">
        <v>1303</v>
      </c>
      <c r="F13" s="14">
        <v>8443</v>
      </c>
      <c r="G13" s="14">
        <v>11632</v>
      </c>
      <c r="I13" s="13">
        <f t="shared" si="1"/>
        <v>14898.4</v>
      </c>
    </row>
    <row r="14" spans="2:9" x14ac:dyDescent="0.25">
      <c r="B14" s="11" t="s">
        <v>33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I14" s="13">
        <f t="shared" si="1"/>
        <v>1</v>
      </c>
    </row>
    <row r="15" spans="2:9" x14ac:dyDescent="0.25">
      <c r="B15" s="11" t="s">
        <v>34</v>
      </c>
      <c r="C15" s="14">
        <f>C14/C13</f>
        <v>6.2464863514273219E-5</v>
      </c>
      <c r="D15" s="14">
        <f>D14/D13</f>
        <v>2.6950545748551407E-5</v>
      </c>
      <c r="E15" s="14">
        <f>E14/E13</f>
        <v>7.6745970836531081E-4</v>
      </c>
      <c r="F15" s="14">
        <f t="shared" ref="F15" si="2">F14/F13</f>
        <v>1.1844131232974062E-4</v>
      </c>
      <c r="G15" s="14">
        <f>G14/G13</f>
        <v>8.5969738651994499E-5</v>
      </c>
      <c r="I15" s="13">
        <f t="shared" si="1"/>
        <v>2.122572337219741E-4</v>
      </c>
    </row>
    <row r="16" spans="2:9" x14ac:dyDescent="0.25">
      <c r="B16" s="11" t="s">
        <v>13</v>
      </c>
      <c r="C16" s="14">
        <v>66996</v>
      </c>
      <c r="D16" s="14">
        <v>155732</v>
      </c>
      <c r="E16" s="1">
        <v>5415</v>
      </c>
      <c r="F16" s="14">
        <v>35324</v>
      </c>
      <c r="G16" s="14">
        <v>48863</v>
      </c>
      <c r="I16" s="13">
        <f t="shared" si="1"/>
        <v>62466</v>
      </c>
    </row>
    <row r="17" spans="2:9" ht="30" x14ac:dyDescent="0.25">
      <c r="B17" s="12" t="s">
        <v>35</v>
      </c>
      <c r="C17" s="15">
        <v>4</v>
      </c>
      <c r="D17" s="15">
        <v>4</v>
      </c>
      <c r="E17" s="15">
        <v>4</v>
      </c>
      <c r="F17" s="15">
        <v>4</v>
      </c>
      <c r="G17" s="15">
        <v>4</v>
      </c>
      <c r="I17" s="13">
        <f t="shared" si="1"/>
        <v>4</v>
      </c>
    </row>
    <row r="18" spans="2:9" ht="30" x14ac:dyDescent="0.25">
      <c r="B18" s="12" t="s">
        <v>36</v>
      </c>
      <c r="C18" s="15">
        <v>8</v>
      </c>
      <c r="D18" s="15">
        <v>8</v>
      </c>
      <c r="E18" s="15">
        <v>8</v>
      </c>
      <c r="F18" s="15">
        <v>8</v>
      </c>
      <c r="G18" s="15">
        <v>8</v>
      </c>
      <c r="I18" s="13">
        <f t="shared" si="1"/>
        <v>8</v>
      </c>
    </row>
    <row r="19" spans="2:9" x14ac:dyDescent="0.25">
      <c r="B19" s="11" t="s">
        <v>5</v>
      </c>
      <c r="C19" s="14" t="s">
        <v>89</v>
      </c>
      <c r="D19" s="14" t="s">
        <v>90</v>
      </c>
      <c r="E19" s="8" t="s">
        <v>91</v>
      </c>
      <c r="F19" s="14" t="s">
        <v>92</v>
      </c>
      <c r="G19" s="14" t="s">
        <v>93</v>
      </c>
      <c r="I19" s="13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E9" sqref="E9"/>
    </sheetView>
  </sheetViews>
  <sheetFormatPr baseColWidth="10" defaultRowHeight="15" x14ac:dyDescent="0.25"/>
  <cols>
    <col min="2" max="2" width="24.5703125" bestFit="1" customWidth="1"/>
    <col min="3" max="7" width="15" customWidth="1"/>
    <col min="9" max="9" width="15" customWidth="1"/>
  </cols>
  <sheetData>
    <row r="2" spans="2:9" x14ac:dyDescent="0.25">
      <c r="B2" s="11" t="s">
        <v>37</v>
      </c>
      <c r="C2" s="1">
        <v>24</v>
      </c>
    </row>
    <row r="3" spans="2:9" x14ac:dyDescent="0.25">
      <c r="B3" s="11" t="s">
        <v>38</v>
      </c>
      <c r="C3" s="1">
        <v>48</v>
      </c>
    </row>
    <row r="5" spans="2:9" ht="30" customHeight="1" x14ac:dyDescent="0.25">
      <c r="B5" s="2"/>
      <c r="C5" s="4" t="s">
        <v>0</v>
      </c>
      <c r="D5" s="4" t="s">
        <v>1</v>
      </c>
      <c r="E5" s="10" t="s">
        <v>6</v>
      </c>
    </row>
    <row r="6" spans="2:9" x14ac:dyDescent="0.25">
      <c r="B6" s="3" t="s">
        <v>2</v>
      </c>
      <c r="C6" s="1">
        <v>77971</v>
      </c>
      <c r="D6" s="1">
        <v>77971</v>
      </c>
      <c r="E6" s="8" t="s">
        <v>19</v>
      </c>
    </row>
    <row r="7" spans="2:9" x14ac:dyDescent="0.25">
      <c r="B7" s="3" t="s">
        <v>3</v>
      </c>
      <c r="C7" s="1">
        <v>1923</v>
      </c>
      <c r="D7" s="1">
        <v>1923</v>
      </c>
      <c r="E7" s="8" t="s">
        <v>19</v>
      </c>
    </row>
    <row r="8" spans="2:9" x14ac:dyDescent="0.25">
      <c r="B8" s="3" t="s">
        <v>4</v>
      </c>
      <c r="C8" s="1">
        <v>1924</v>
      </c>
      <c r="D8" s="1">
        <v>1924</v>
      </c>
      <c r="E8" s="8" t="s">
        <v>19</v>
      </c>
    </row>
    <row r="9" spans="2:9" x14ac:dyDescent="0.25">
      <c r="B9" s="3" t="s">
        <v>5</v>
      </c>
      <c r="C9" s="9" t="s">
        <v>63</v>
      </c>
      <c r="D9" s="9" t="s">
        <v>64</v>
      </c>
      <c r="E9" s="14" t="s">
        <v>42</v>
      </c>
    </row>
    <row r="11" spans="2:9" x14ac:dyDescent="0.25"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I11" s="6" t="s">
        <v>12</v>
      </c>
    </row>
    <row r="12" spans="2:9" x14ac:dyDescent="0.25">
      <c r="B12" s="11" t="s">
        <v>32</v>
      </c>
      <c r="C12" s="14">
        <f>SUM(C13+1)</f>
        <v>49477</v>
      </c>
      <c r="D12" s="14">
        <f>SUM(D13+1)</f>
        <v>13321</v>
      </c>
      <c r="E12" s="1">
        <v>12182</v>
      </c>
      <c r="F12" s="14">
        <f t="shared" ref="F12" si="0">SUM(F13+1)</f>
        <v>39452</v>
      </c>
      <c r="G12" s="14">
        <f>SUM(G13+1)</f>
        <v>204321</v>
      </c>
      <c r="I12" s="13">
        <f t="shared" ref="I12:I18" si="1">SUM(C12:G12)/5</f>
        <v>63750.6</v>
      </c>
    </row>
    <row r="13" spans="2:9" x14ac:dyDescent="0.25">
      <c r="B13" s="11" t="s">
        <v>14</v>
      </c>
      <c r="C13" s="14">
        <v>49476</v>
      </c>
      <c r="D13" s="14">
        <v>13320</v>
      </c>
      <c r="E13" s="1">
        <v>12181</v>
      </c>
      <c r="F13" s="14">
        <v>39451</v>
      </c>
      <c r="G13" s="14">
        <v>204320</v>
      </c>
      <c r="I13" s="13">
        <f t="shared" si="1"/>
        <v>63749.599999999999</v>
      </c>
    </row>
    <row r="14" spans="2:9" x14ac:dyDescent="0.25">
      <c r="B14" s="11" t="s">
        <v>33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I14" s="13">
        <f t="shared" si="1"/>
        <v>1</v>
      </c>
    </row>
    <row r="15" spans="2:9" x14ac:dyDescent="0.25">
      <c r="B15" s="11" t="s">
        <v>34</v>
      </c>
      <c r="C15" s="14">
        <f>C14/C13</f>
        <v>2.0211819872261299E-5</v>
      </c>
      <c r="D15" s="14">
        <f>D14/D13</f>
        <v>7.5075075075075072E-5</v>
      </c>
      <c r="E15" s="1">
        <f>E14/E13</f>
        <v>8.2095066086528196E-5</v>
      </c>
      <c r="F15" s="14">
        <f t="shared" ref="F15" si="2">F14/F13</f>
        <v>2.5347899926491091E-5</v>
      </c>
      <c r="G15" s="14">
        <f>G14/G13</f>
        <v>4.894283476898982E-6</v>
      </c>
      <c r="I15" s="13">
        <f t="shared" si="1"/>
        <v>4.1524828887450936E-5</v>
      </c>
    </row>
    <row r="16" spans="2:9" x14ac:dyDescent="0.25">
      <c r="B16" s="11" t="s">
        <v>13</v>
      </c>
      <c r="C16" s="14">
        <v>149883</v>
      </c>
      <c r="D16" s="14">
        <v>40332</v>
      </c>
      <c r="E16" s="1">
        <v>37164</v>
      </c>
      <c r="F16" s="14">
        <v>120311</v>
      </c>
      <c r="G16" s="14">
        <v>617394</v>
      </c>
      <c r="I16" s="13">
        <f t="shared" si="1"/>
        <v>193016.8</v>
      </c>
    </row>
    <row r="17" spans="2:9" ht="30" customHeight="1" x14ac:dyDescent="0.25">
      <c r="B17" s="12" t="s">
        <v>35</v>
      </c>
      <c r="C17" s="15">
        <v>3</v>
      </c>
      <c r="D17" s="15">
        <v>3</v>
      </c>
      <c r="E17" s="15">
        <v>3</v>
      </c>
      <c r="F17" s="15">
        <v>3</v>
      </c>
      <c r="G17" s="15">
        <v>3</v>
      </c>
      <c r="I17" s="13">
        <f t="shared" si="1"/>
        <v>3</v>
      </c>
    </row>
    <row r="18" spans="2:9" ht="30" customHeight="1" x14ac:dyDescent="0.25">
      <c r="B18" s="12" t="s">
        <v>36</v>
      </c>
      <c r="C18" s="15">
        <v>6</v>
      </c>
      <c r="D18" s="15">
        <v>6</v>
      </c>
      <c r="E18" s="15">
        <v>6</v>
      </c>
      <c r="F18" s="15">
        <v>6</v>
      </c>
      <c r="G18" s="15">
        <v>6</v>
      </c>
      <c r="I18" s="13">
        <f t="shared" si="1"/>
        <v>6</v>
      </c>
    </row>
    <row r="19" spans="2:9" x14ac:dyDescent="0.25">
      <c r="B19" s="11" t="s">
        <v>5</v>
      </c>
      <c r="C19" s="14" t="s">
        <v>59</v>
      </c>
      <c r="D19" s="14" t="s">
        <v>60</v>
      </c>
      <c r="E19" s="8" t="s">
        <v>61</v>
      </c>
      <c r="F19" s="14" t="s">
        <v>62</v>
      </c>
      <c r="G19" s="14" t="s">
        <v>72</v>
      </c>
      <c r="I19" s="13" t="s">
        <v>73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15"/>
  <sheetViews>
    <sheetView tabSelected="1" workbookViewId="0">
      <selection activeCell="M12" sqref="M12:W15"/>
    </sheetView>
  </sheetViews>
  <sheetFormatPr baseColWidth="10" defaultRowHeight="15" x14ac:dyDescent="0.25"/>
  <cols>
    <col min="2" max="2" width="19.140625" customWidth="1"/>
    <col min="3" max="12" width="3" bestFit="1" customWidth="1"/>
    <col min="14" max="23" width="6.28515625" customWidth="1"/>
  </cols>
  <sheetData>
    <row r="7" spans="1:23" x14ac:dyDescent="0.25">
      <c r="A7" t="s">
        <v>76</v>
      </c>
      <c r="B7" s="17" t="s">
        <v>79</v>
      </c>
      <c r="C7" s="18">
        <v>1</v>
      </c>
      <c r="D7" s="18">
        <v>2</v>
      </c>
      <c r="E7" s="18">
        <v>3</v>
      </c>
      <c r="F7" s="18">
        <v>4</v>
      </c>
      <c r="G7" s="18">
        <v>5</v>
      </c>
      <c r="H7" s="18">
        <v>6</v>
      </c>
      <c r="I7" s="18">
        <v>7</v>
      </c>
      <c r="J7" s="18">
        <v>8</v>
      </c>
      <c r="K7" s="18">
        <v>9</v>
      </c>
      <c r="L7" s="18">
        <v>10</v>
      </c>
    </row>
    <row r="8" spans="1:23" ht="29.25" customHeight="1" x14ac:dyDescent="0.25">
      <c r="B8" s="24" t="s">
        <v>74</v>
      </c>
      <c r="C8" s="19">
        <v>23</v>
      </c>
      <c r="D8" s="20">
        <v>21</v>
      </c>
      <c r="E8" s="20">
        <v>20</v>
      </c>
      <c r="F8" s="20">
        <v>23</v>
      </c>
      <c r="G8" s="20">
        <v>20</v>
      </c>
      <c r="H8" s="20">
        <v>20</v>
      </c>
      <c r="I8" s="20">
        <v>19</v>
      </c>
      <c r="J8" s="20">
        <v>22</v>
      </c>
      <c r="K8" s="20">
        <v>22</v>
      </c>
      <c r="L8" s="20">
        <v>24</v>
      </c>
    </row>
    <row r="9" spans="1:23" x14ac:dyDescent="0.25">
      <c r="B9" s="25" t="s">
        <v>75</v>
      </c>
      <c r="C9" s="20">
        <v>46</v>
      </c>
      <c r="D9" s="20">
        <v>42</v>
      </c>
      <c r="E9" s="20">
        <v>40</v>
      </c>
      <c r="F9" s="20">
        <v>46</v>
      </c>
      <c r="G9" s="20">
        <v>40</v>
      </c>
      <c r="H9" s="20">
        <v>40</v>
      </c>
      <c r="I9" s="20">
        <v>38</v>
      </c>
      <c r="J9" s="20">
        <v>44</v>
      </c>
      <c r="K9" s="20">
        <v>44</v>
      </c>
      <c r="L9" s="20">
        <v>48</v>
      </c>
    </row>
    <row r="12" spans="1:23" x14ac:dyDescent="0.25">
      <c r="M12" s="21" t="s">
        <v>79</v>
      </c>
      <c r="N12" s="21">
        <v>1</v>
      </c>
      <c r="O12" s="21">
        <v>2</v>
      </c>
      <c r="P12" s="21">
        <v>3</v>
      </c>
      <c r="Q12" s="21">
        <v>4</v>
      </c>
      <c r="R12" s="21">
        <v>5</v>
      </c>
      <c r="S12" s="21">
        <v>6</v>
      </c>
      <c r="T12" s="21">
        <v>7</v>
      </c>
      <c r="U12" s="21">
        <v>8</v>
      </c>
      <c r="V12" s="21">
        <v>9</v>
      </c>
      <c r="W12" s="21">
        <v>10</v>
      </c>
    </row>
    <row r="13" spans="1:23" ht="45" x14ac:dyDescent="0.25">
      <c r="M13" s="22" t="s">
        <v>0</v>
      </c>
      <c r="N13" s="26" t="s">
        <v>80</v>
      </c>
      <c r="O13" s="26" t="s">
        <v>20</v>
      </c>
      <c r="P13" s="26" t="s">
        <v>22</v>
      </c>
      <c r="Q13" s="26" t="s">
        <v>24</v>
      </c>
      <c r="R13" s="26" t="s">
        <v>15</v>
      </c>
      <c r="S13" s="26" t="s">
        <v>27</v>
      </c>
      <c r="T13" s="26" t="s">
        <v>29</v>
      </c>
      <c r="U13" s="26" t="s">
        <v>30</v>
      </c>
      <c r="V13" s="27" t="s">
        <v>82</v>
      </c>
      <c r="W13" s="26" t="s">
        <v>63</v>
      </c>
    </row>
    <row r="14" spans="1:23" ht="45" customHeight="1" x14ac:dyDescent="0.25">
      <c r="M14" s="22" t="s">
        <v>77</v>
      </c>
      <c r="N14" s="26" t="s">
        <v>81</v>
      </c>
      <c r="O14" s="26" t="s">
        <v>21</v>
      </c>
      <c r="P14" s="26" t="s">
        <v>23</v>
      </c>
      <c r="Q14" s="26" t="s">
        <v>25</v>
      </c>
      <c r="R14" s="26" t="s">
        <v>26</v>
      </c>
      <c r="S14" s="26" t="s">
        <v>28</v>
      </c>
      <c r="T14" s="26" t="s">
        <v>16</v>
      </c>
      <c r="U14" s="26" t="s">
        <v>31</v>
      </c>
      <c r="V14" s="27" t="s">
        <v>83</v>
      </c>
      <c r="W14" s="26" t="s">
        <v>64</v>
      </c>
    </row>
    <row r="15" spans="1:23" ht="45" customHeight="1" x14ac:dyDescent="0.25">
      <c r="M15" s="23" t="s">
        <v>78</v>
      </c>
      <c r="N15" s="22" t="s">
        <v>90</v>
      </c>
      <c r="O15" s="22" t="s">
        <v>52</v>
      </c>
      <c r="P15" s="22" t="s">
        <v>17</v>
      </c>
      <c r="Q15" s="22" t="s">
        <v>56</v>
      </c>
      <c r="R15" s="22" t="s">
        <v>45</v>
      </c>
      <c r="S15" s="22" t="s">
        <v>46</v>
      </c>
      <c r="T15" s="22" t="s">
        <v>26</v>
      </c>
      <c r="U15" s="22" t="s">
        <v>47</v>
      </c>
      <c r="V15" s="28" t="s">
        <v>87</v>
      </c>
      <c r="W15" s="22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E9" sqref="E9"/>
    </sheetView>
  </sheetViews>
  <sheetFormatPr baseColWidth="10" defaultRowHeight="15" x14ac:dyDescent="0.25"/>
  <cols>
    <col min="2" max="2" width="24.5703125" bestFit="1" customWidth="1"/>
    <col min="3" max="7" width="15" customWidth="1"/>
    <col min="9" max="9" width="15" customWidth="1"/>
  </cols>
  <sheetData>
    <row r="2" spans="2:9" x14ac:dyDescent="0.25">
      <c r="B2" s="11" t="s">
        <v>37</v>
      </c>
      <c r="C2" s="1">
        <v>21</v>
      </c>
    </row>
    <row r="3" spans="2:9" x14ac:dyDescent="0.25">
      <c r="B3" s="11" t="s">
        <v>38</v>
      </c>
      <c r="C3" s="1">
        <v>42</v>
      </c>
    </row>
    <row r="5" spans="2:9" ht="30" customHeight="1" x14ac:dyDescent="0.25">
      <c r="B5" s="2"/>
      <c r="C5" s="4" t="s">
        <v>0</v>
      </c>
      <c r="D5" s="4" t="s">
        <v>1</v>
      </c>
      <c r="E5" s="10" t="s">
        <v>6</v>
      </c>
    </row>
    <row r="6" spans="2:9" x14ac:dyDescent="0.25">
      <c r="B6" s="3" t="s">
        <v>2</v>
      </c>
      <c r="C6" s="1">
        <v>9547</v>
      </c>
      <c r="D6" s="1">
        <v>9546</v>
      </c>
      <c r="E6" s="8" t="s">
        <v>19</v>
      </c>
    </row>
    <row r="7" spans="2:9" x14ac:dyDescent="0.25">
      <c r="B7" s="3" t="s">
        <v>3</v>
      </c>
      <c r="C7" s="1">
        <v>279</v>
      </c>
      <c r="D7" s="1">
        <v>279</v>
      </c>
      <c r="E7" s="8" t="s">
        <v>19</v>
      </c>
    </row>
    <row r="8" spans="2:9" x14ac:dyDescent="0.25">
      <c r="B8" s="3" t="s">
        <v>4</v>
      </c>
      <c r="C8" s="1">
        <v>280</v>
      </c>
      <c r="D8" s="1">
        <v>280</v>
      </c>
      <c r="E8" s="8" t="s">
        <v>19</v>
      </c>
    </row>
    <row r="9" spans="2:9" x14ac:dyDescent="0.25">
      <c r="B9" s="3" t="s">
        <v>5</v>
      </c>
      <c r="C9" s="9" t="s">
        <v>20</v>
      </c>
      <c r="D9" s="9" t="s">
        <v>21</v>
      </c>
      <c r="E9" s="14" t="s">
        <v>52</v>
      </c>
    </row>
    <row r="11" spans="2:9" x14ac:dyDescent="0.25"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I11" s="6" t="s">
        <v>12</v>
      </c>
    </row>
    <row r="12" spans="2:9" x14ac:dyDescent="0.25">
      <c r="B12" s="11" t="s">
        <v>32</v>
      </c>
      <c r="C12" s="14">
        <v>417</v>
      </c>
      <c r="D12" s="14">
        <f>SUM(D13+1)</f>
        <v>4559</v>
      </c>
      <c r="E12" s="14">
        <f t="shared" ref="E12:G12" si="0">SUM(E13+1)</f>
        <v>1170</v>
      </c>
      <c r="F12" s="14">
        <f t="shared" si="0"/>
        <v>498</v>
      </c>
      <c r="G12" s="14">
        <f t="shared" si="0"/>
        <v>875</v>
      </c>
      <c r="I12" s="13">
        <f t="shared" ref="I12:I18" si="1">SUM(C12:G12)/5</f>
        <v>1503.8</v>
      </c>
    </row>
    <row r="13" spans="2:9" x14ac:dyDescent="0.25">
      <c r="B13" s="11" t="s">
        <v>14</v>
      </c>
      <c r="C13" s="14">
        <v>416</v>
      </c>
      <c r="D13" s="14">
        <v>4558</v>
      </c>
      <c r="E13" s="14">
        <v>1169</v>
      </c>
      <c r="F13" s="14">
        <v>497</v>
      </c>
      <c r="G13" s="14">
        <v>874</v>
      </c>
      <c r="I13" s="13">
        <f t="shared" si="1"/>
        <v>1502.8</v>
      </c>
    </row>
    <row r="14" spans="2:9" x14ac:dyDescent="0.25">
      <c r="B14" s="11" t="s">
        <v>33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I14" s="13">
        <f t="shared" si="1"/>
        <v>1</v>
      </c>
    </row>
    <row r="15" spans="2:9" x14ac:dyDescent="0.25">
      <c r="B15" s="11" t="s">
        <v>34</v>
      </c>
      <c r="C15" s="14">
        <f>C14/C13</f>
        <v>2.403846153846154E-3</v>
      </c>
      <c r="D15" s="14">
        <f t="shared" ref="D15:G15" si="2">D14/D13</f>
        <v>2.1939447125932427E-4</v>
      </c>
      <c r="E15" s="14">
        <f t="shared" si="2"/>
        <v>8.5543199315654401E-4</v>
      </c>
      <c r="F15" s="14">
        <f t="shared" si="2"/>
        <v>2.012072434607646E-3</v>
      </c>
      <c r="G15" s="14">
        <f t="shared" si="2"/>
        <v>1.1441647597254005E-3</v>
      </c>
      <c r="I15" s="13">
        <f t="shared" si="1"/>
        <v>1.3269819625190138E-3</v>
      </c>
    </row>
    <row r="16" spans="2:9" x14ac:dyDescent="0.25">
      <c r="B16" s="11" t="s">
        <v>13</v>
      </c>
      <c r="C16" s="14">
        <v>1531</v>
      </c>
      <c r="D16" s="14">
        <v>16002</v>
      </c>
      <c r="E16" s="14">
        <v>3873</v>
      </c>
      <c r="F16" s="14">
        <v>1792</v>
      </c>
      <c r="G16" s="14">
        <v>3154</v>
      </c>
      <c r="I16" s="13">
        <f t="shared" si="1"/>
        <v>5270.4</v>
      </c>
    </row>
    <row r="17" spans="2:9" ht="30" customHeight="1" x14ac:dyDescent="0.25">
      <c r="B17" s="12" t="s">
        <v>35</v>
      </c>
      <c r="C17" s="16">
        <v>3</v>
      </c>
      <c r="D17" s="15">
        <v>3</v>
      </c>
      <c r="E17" s="15">
        <v>3</v>
      </c>
      <c r="F17" s="15">
        <v>3</v>
      </c>
      <c r="G17" s="15">
        <v>3</v>
      </c>
      <c r="I17" s="13">
        <f t="shared" si="1"/>
        <v>3</v>
      </c>
    </row>
    <row r="18" spans="2:9" ht="30" customHeight="1" x14ac:dyDescent="0.25">
      <c r="B18" s="12" t="s">
        <v>36</v>
      </c>
      <c r="C18" s="15">
        <v>6</v>
      </c>
      <c r="D18" s="15">
        <v>6</v>
      </c>
      <c r="E18" s="15">
        <v>6</v>
      </c>
      <c r="F18" s="15">
        <v>6</v>
      </c>
      <c r="G18" s="15">
        <v>6</v>
      </c>
      <c r="I18" s="13">
        <f t="shared" si="1"/>
        <v>6</v>
      </c>
    </row>
    <row r="19" spans="2:9" x14ac:dyDescent="0.25">
      <c r="B19" s="11" t="s">
        <v>5</v>
      </c>
      <c r="C19" s="14" t="s">
        <v>16</v>
      </c>
      <c r="D19" s="14" t="s">
        <v>52</v>
      </c>
      <c r="E19" s="14" t="s">
        <v>53</v>
      </c>
      <c r="F19" s="14" t="s">
        <v>54</v>
      </c>
      <c r="G19" s="14" t="s">
        <v>39</v>
      </c>
      <c r="I19" s="13" t="s">
        <v>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E9" sqref="E9"/>
    </sheetView>
  </sheetViews>
  <sheetFormatPr baseColWidth="10" defaultRowHeight="15" x14ac:dyDescent="0.25"/>
  <cols>
    <col min="2" max="2" width="24.5703125" bestFit="1" customWidth="1"/>
    <col min="3" max="7" width="15" customWidth="1"/>
    <col min="9" max="9" width="15" customWidth="1"/>
  </cols>
  <sheetData>
    <row r="2" spans="2:9" x14ac:dyDescent="0.25">
      <c r="B2" s="11" t="s">
        <v>37</v>
      </c>
      <c r="C2" s="1">
        <v>20</v>
      </c>
    </row>
    <row r="3" spans="2:9" x14ac:dyDescent="0.25">
      <c r="B3" s="11" t="s">
        <v>38</v>
      </c>
      <c r="C3" s="1">
        <v>40</v>
      </c>
    </row>
    <row r="5" spans="2:9" ht="30" customHeight="1" x14ac:dyDescent="0.25">
      <c r="B5" s="2"/>
      <c r="C5" s="4" t="s">
        <v>0</v>
      </c>
      <c r="D5" s="4" t="s">
        <v>1</v>
      </c>
      <c r="E5" s="10" t="s">
        <v>6</v>
      </c>
    </row>
    <row r="6" spans="2:9" x14ac:dyDescent="0.25">
      <c r="B6" s="3" t="s">
        <v>2</v>
      </c>
      <c r="C6" s="1">
        <v>705</v>
      </c>
      <c r="D6" s="1">
        <v>705</v>
      </c>
      <c r="E6" s="8" t="s">
        <v>19</v>
      </c>
    </row>
    <row r="7" spans="2:9" x14ac:dyDescent="0.25">
      <c r="B7" s="3" t="s">
        <v>3</v>
      </c>
      <c r="C7" s="1">
        <v>23</v>
      </c>
      <c r="D7" s="1">
        <v>23</v>
      </c>
      <c r="E7" s="8" t="s">
        <v>19</v>
      </c>
    </row>
    <row r="8" spans="2:9" x14ac:dyDescent="0.25">
      <c r="B8" s="3" t="s">
        <v>4</v>
      </c>
      <c r="C8" s="1">
        <v>24</v>
      </c>
      <c r="D8" s="1">
        <v>24</v>
      </c>
      <c r="E8" s="8" t="s">
        <v>19</v>
      </c>
    </row>
    <row r="9" spans="2:9" x14ac:dyDescent="0.25">
      <c r="B9" s="3" t="s">
        <v>5</v>
      </c>
      <c r="C9" s="9" t="s">
        <v>22</v>
      </c>
      <c r="D9" s="9" t="s">
        <v>23</v>
      </c>
      <c r="E9" s="14" t="s">
        <v>17</v>
      </c>
    </row>
    <row r="11" spans="2:9" x14ac:dyDescent="0.25"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I11" s="6" t="s">
        <v>12</v>
      </c>
    </row>
    <row r="12" spans="2:9" x14ac:dyDescent="0.25">
      <c r="B12" s="11" t="s">
        <v>32</v>
      </c>
      <c r="C12" s="14">
        <f>SUM(C13+1)</f>
        <v>81</v>
      </c>
      <c r="D12" s="14">
        <f t="shared" ref="D12:G12" si="0">SUM(D13+1)</f>
        <v>43</v>
      </c>
      <c r="E12" s="14">
        <f t="shared" si="0"/>
        <v>6</v>
      </c>
      <c r="F12" s="14">
        <f t="shared" si="0"/>
        <v>42</v>
      </c>
      <c r="G12" s="14">
        <f t="shared" si="0"/>
        <v>69</v>
      </c>
      <c r="I12" s="13">
        <f t="shared" ref="I12:I18" si="1">SUM(C12:G12)/5</f>
        <v>48.2</v>
      </c>
    </row>
    <row r="13" spans="2:9" x14ac:dyDescent="0.25">
      <c r="B13" s="11" t="s">
        <v>14</v>
      </c>
      <c r="C13" s="14">
        <v>80</v>
      </c>
      <c r="D13" s="14">
        <v>42</v>
      </c>
      <c r="E13" s="14">
        <v>5</v>
      </c>
      <c r="F13" s="14">
        <v>41</v>
      </c>
      <c r="G13" s="14">
        <v>68</v>
      </c>
      <c r="I13" s="13">
        <f t="shared" si="1"/>
        <v>47.2</v>
      </c>
    </row>
    <row r="14" spans="2:9" x14ac:dyDescent="0.25">
      <c r="B14" s="11" t="s">
        <v>33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I14" s="13">
        <f t="shared" si="1"/>
        <v>1</v>
      </c>
    </row>
    <row r="15" spans="2:9" x14ac:dyDescent="0.25">
      <c r="B15" s="11" t="s">
        <v>34</v>
      </c>
      <c r="C15" s="14">
        <f>C14/C13</f>
        <v>1.2500000000000001E-2</v>
      </c>
      <c r="D15" s="14">
        <f>D14/D13</f>
        <v>2.3809523809523808E-2</v>
      </c>
      <c r="E15" s="14">
        <f t="shared" ref="E15:G15" si="2">E14/E13</f>
        <v>0.2</v>
      </c>
      <c r="F15" s="14">
        <f t="shared" si="2"/>
        <v>2.4390243902439025E-2</v>
      </c>
      <c r="G15" s="14">
        <f t="shared" si="2"/>
        <v>1.4705882352941176E-2</v>
      </c>
      <c r="I15" s="13">
        <f t="shared" si="1"/>
        <v>5.5081130012980803E-2</v>
      </c>
    </row>
    <row r="16" spans="2:9" x14ac:dyDescent="0.25">
      <c r="B16" s="11" t="s">
        <v>13</v>
      </c>
      <c r="C16" s="14">
        <v>268</v>
      </c>
      <c r="D16" s="14">
        <v>132</v>
      </c>
      <c r="E16" s="14">
        <v>36</v>
      </c>
      <c r="F16" s="14">
        <v>107</v>
      </c>
      <c r="G16" s="14">
        <v>282</v>
      </c>
      <c r="I16" s="13">
        <f t="shared" si="1"/>
        <v>165</v>
      </c>
    </row>
    <row r="17" spans="2:9" ht="30" customHeight="1" x14ac:dyDescent="0.25">
      <c r="B17" s="12" t="s">
        <v>35</v>
      </c>
      <c r="C17" s="15">
        <v>3</v>
      </c>
      <c r="D17" s="15">
        <v>3</v>
      </c>
      <c r="E17" s="15">
        <v>7</v>
      </c>
      <c r="F17" s="15">
        <v>2</v>
      </c>
      <c r="G17" s="15">
        <v>4</v>
      </c>
      <c r="I17" s="13">
        <f t="shared" si="1"/>
        <v>3.8</v>
      </c>
    </row>
    <row r="18" spans="2:9" ht="30" customHeight="1" x14ac:dyDescent="0.25">
      <c r="B18" s="12" t="s">
        <v>36</v>
      </c>
      <c r="C18" s="15">
        <v>6</v>
      </c>
      <c r="D18" s="15">
        <v>6</v>
      </c>
      <c r="E18" s="15">
        <v>14</v>
      </c>
      <c r="F18" s="15">
        <v>4</v>
      </c>
      <c r="G18" s="15">
        <v>8</v>
      </c>
      <c r="I18" s="13">
        <f t="shared" si="1"/>
        <v>7.6</v>
      </c>
    </row>
    <row r="19" spans="2:9" x14ac:dyDescent="0.25">
      <c r="B19" s="11" t="s">
        <v>5</v>
      </c>
      <c r="C19" s="14" t="s">
        <v>18</v>
      </c>
      <c r="D19" s="14" t="s">
        <v>41</v>
      </c>
      <c r="E19" s="14" t="s">
        <v>44</v>
      </c>
      <c r="F19" s="14" t="s">
        <v>55</v>
      </c>
      <c r="G19" s="14" t="s">
        <v>17</v>
      </c>
      <c r="I19" s="13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E9" sqref="E9"/>
    </sheetView>
  </sheetViews>
  <sheetFormatPr baseColWidth="10" defaultRowHeight="15" x14ac:dyDescent="0.25"/>
  <cols>
    <col min="2" max="2" width="24.5703125" bestFit="1" customWidth="1"/>
    <col min="3" max="7" width="15" customWidth="1"/>
    <col min="9" max="9" width="15" customWidth="1"/>
  </cols>
  <sheetData>
    <row r="2" spans="2:9" x14ac:dyDescent="0.25">
      <c r="B2" s="11" t="s">
        <v>37</v>
      </c>
      <c r="C2" s="1">
        <v>23</v>
      </c>
    </row>
    <row r="3" spans="2:9" x14ac:dyDescent="0.25">
      <c r="B3" s="11" t="s">
        <v>38</v>
      </c>
      <c r="C3" s="1">
        <v>46</v>
      </c>
    </row>
    <row r="5" spans="2:9" ht="30" customHeight="1" x14ac:dyDescent="0.25">
      <c r="B5" s="2"/>
      <c r="C5" s="4" t="s">
        <v>0</v>
      </c>
      <c r="D5" s="4" t="s">
        <v>1</v>
      </c>
      <c r="E5" s="10" t="s">
        <v>6</v>
      </c>
    </row>
    <row r="6" spans="2:9" x14ac:dyDescent="0.25">
      <c r="B6" s="3" t="s">
        <v>2</v>
      </c>
      <c r="C6" s="1">
        <v>9633</v>
      </c>
      <c r="D6" s="1">
        <v>9632</v>
      </c>
      <c r="E6" s="8" t="s">
        <v>19</v>
      </c>
    </row>
    <row r="7" spans="2:9" x14ac:dyDescent="0.25">
      <c r="B7" s="3" t="s">
        <v>3</v>
      </c>
      <c r="C7" s="1">
        <v>246</v>
      </c>
      <c r="D7" s="1">
        <v>246</v>
      </c>
      <c r="E7" s="8" t="s">
        <v>19</v>
      </c>
    </row>
    <row r="8" spans="2:9" x14ac:dyDescent="0.25">
      <c r="B8" s="3" t="s">
        <v>4</v>
      </c>
      <c r="C8" s="1">
        <v>247</v>
      </c>
      <c r="D8" s="1">
        <v>247</v>
      </c>
      <c r="E8" s="8" t="s">
        <v>19</v>
      </c>
    </row>
    <row r="9" spans="2:9" x14ac:dyDescent="0.25">
      <c r="B9" s="3" t="s">
        <v>5</v>
      </c>
      <c r="C9" s="9" t="s">
        <v>24</v>
      </c>
      <c r="D9" s="9" t="s">
        <v>25</v>
      </c>
      <c r="E9" s="14" t="s">
        <v>56</v>
      </c>
    </row>
    <row r="11" spans="2:9" x14ac:dyDescent="0.25"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I11" s="6" t="s">
        <v>12</v>
      </c>
    </row>
    <row r="12" spans="2:9" x14ac:dyDescent="0.25">
      <c r="B12" s="11" t="s">
        <v>32</v>
      </c>
      <c r="C12" s="14">
        <f>SUM(C13+1)</f>
        <v>2752</v>
      </c>
      <c r="D12" s="14">
        <f t="shared" ref="D12:G12" si="0">SUM(D13+1)</f>
        <v>21617</v>
      </c>
      <c r="E12" s="14">
        <f t="shared" si="0"/>
        <v>7715</v>
      </c>
      <c r="F12" s="14">
        <f t="shared" si="0"/>
        <v>1422</v>
      </c>
      <c r="G12" s="14">
        <f t="shared" si="0"/>
        <v>4287</v>
      </c>
      <c r="I12" s="13">
        <f t="shared" ref="I12:I18" si="1">SUM(C12:G12)/5</f>
        <v>7558.6</v>
      </c>
    </row>
    <row r="13" spans="2:9" x14ac:dyDescent="0.25">
      <c r="B13" s="11" t="s">
        <v>14</v>
      </c>
      <c r="C13" s="14">
        <v>2751</v>
      </c>
      <c r="D13" s="14">
        <v>21616</v>
      </c>
      <c r="E13" s="14">
        <v>7714</v>
      </c>
      <c r="F13" s="14">
        <v>1421</v>
      </c>
      <c r="G13" s="14">
        <v>4286</v>
      </c>
      <c r="I13" s="13">
        <f t="shared" si="1"/>
        <v>7557.6</v>
      </c>
    </row>
    <row r="14" spans="2:9" x14ac:dyDescent="0.25">
      <c r="B14" s="11" t="s">
        <v>33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I14" s="13">
        <f t="shared" si="1"/>
        <v>1</v>
      </c>
    </row>
    <row r="15" spans="2:9" x14ac:dyDescent="0.25">
      <c r="B15" s="11" t="s">
        <v>34</v>
      </c>
      <c r="C15" s="14">
        <f>C14/C13</f>
        <v>3.6350418029807341E-4</v>
      </c>
      <c r="D15" s="14">
        <f>D14/D13</f>
        <v>4.6262028127313099E-5</v>
      </c>
      <c r="E15" s="14">
        <f t="shared" ref="E15:G15" si="2">E14/E13</f>
        <v>1.2963443090484831E-4</v>
      </c>
      <c r="F15" s="14">
        <f t="shared" si="2"/>
        <v>7.0372976776917663E-4</v>
      </c>
      <c r="G15" s="14">
        <f t="shared" si="2"/>
        <v>2.3331777881474569E-4</v>
      </c>
      <c r="I15" s="13">
        <f t="shared" si="1"/>
        <v>2.9528963718283136E-4</v>
      </c>
    </row>
    <row r="16" spans="2:9" x14ac:dyDescent="0.25">
      <c r="B16" s="11" t="s">
        <v>13</v>
      </c>
      <c r="C16" s="14">
        <v>7594</v>
      </c>
      <c r="D16" s="14">
        <v>59961</v>
      </c>
      <c r="E16" s="14">
        <v>21132</v>
      </c>
      <c r="F16" s="14">
        <v>3780</v>
      </c>
      <c r="G16" s="14">
        <v>12087</v>
      </c>
      <c r="I16" s="13">
        <f t="shared" si="1"/>
        <v>20910.8</v>
      </c>
    </row>
    <row r="17" spans="2:9" ht="30" customHeight="1" x14ac:dyDescent="0.25">
      <c r="B17" s="12" t="s">
        <v>35</v>
      </c>
      <c r="C17" s="15">
        <v>2</v>
      </c>
      <c r="D17" s="15">
        <v>2</v>
      </c>
      <c r="E17" s="15">
        <v>2</v>
      </c>
      <c r="F17" s="15">
        <v>2</v>
      </c>
      <c r="G17" s="15">
        <v>2</v>
      </c>
      <c r="I17" s="13">
        <f t="shared" si="1"/>
        <v>2</v>
      </c>
    </row>
    <row r="18" spans="2:9" ht="30" customHeight="1" x14ac:dyDescent="0.25">
      <c r="B18" s="12" t="s">
        <v>36</v>
      </c>
      <c r="C18" s="15">
        <v>4</v>
      </c>
      <c r="D18" s="15">
        <v>4</v>
      </c>
      <c r="E18" s="15">
        <v>4</v>
      </c>
      <c r="F18" s="15">
        <v>4</v>
      </c>
      <c r="G18" s="15">
        <v>4</v>
      </c>
      <c r="I18" s="13">
        <f t="shared" si="1"/>
        <v>4</v>
      </c>
    </row>
    <row r="19" spans="2:9" x14ac:dyDescent="0.25">
      <c r="B19" s="11" t="s">
        <v>5</v>
      </c>
      <c r="C19" s="14" t="s">
        <v>31</v>
      </c>
      <c r="D19" s="14" t="s">
        <v>56</v>
      </c>
      <c r="E19" s="14" t="s">
        <v>57</v>
      </c>
      <c r="F19" s="14" t="s">
        <v>58</v>
      </c>
      <c r="G19" s="14" t="s">
        <v>43</v>
      </c>
      <c r="I19" s="1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E9" sqref="E9"/>
    </sheetView>
  </sheetViews>
  <sheetFormatPr baseColWidth="10" defaultRowHeight="15" x14ac:dyDescent="0.25"/>
  <cols>
    <col min="2" max="2" width="24.5703125" bestFit="1" customWidth="1"/>
    <col min="3" max="7" width="15" customWidth="1"/>
    <col min="9" max="9" width="15" customWidth="1"/>
  </cols>
  <sheetData>
    <row r="2" spans="2:9" x14ac:dyDescent="0.25">
      <c r="B2" s="11" t="s">
        <v>37</v>
      </c>
      <c r="C2" s="1">
        <v>20</v>
      </c>
    </row>
    <row r="3" spans="2:9" x14ac:dyDescent="0.25">
      <c r="B3" s="11" t="s">
        <v>38</v>
      </c>
      <c r="C3" s="1">
        <v>40</v>
      </c>
    </row>
    <row r="5" spans="2:9" ht="30" customHeight="1" x14ac:dyDescent="0.25">
      <c r="B5" s="2"/>
      <c r="C5" s="4" t="s">
        <v>0</v>
      </c>
      <c r="D5" s="4" t="s">
        <v>1</v>
      </c>
      <c r="E5" s="10" t="s">
        <v>6</v>
      </c>
    </row>
    <row r="6" spans="2:9" x14ac:dyDescent="0.25">
      <c r="B6" s="3" t="s">
        <v>2</v>
      </c>
      <c r="C6" s="1">
        <v>854</v>
      </c>
      <c r="D6" s="1">
        <v>854</v>
      </c>
      <c r="E6" s="8" t="s">
        <v>19</v>
      </c>
    </row>
    <row r="7" spans="2:9" x14ac:dyDescent="0.25">
      <c r="B7" s="3" t="s">
        <v>3</v>
      </c>
      <c r="C7" s="1">
        <v>31</v>
      </c>
      <c r="D7" s="1">
        <v>31</v>
      </c>
      <c r="E7" s="8" t="s">
        <v>19</v>
      </c>
    </row>
    <row r="8" spans="2:9" x14ac:dyDescent="0.25">
      <c r="B8" s="3" t="s">
        <v>4</v>
      </c>
      <c r="C8" s="1">
        <v>32</v>
      </c>
      <c r="D8" s="1">
        <v>32</v>
      </c>
      <c r="E8" s="8" t="s">
        <v>19</v>
      </c>
    </row>
    <row r="9" spans="2:9" x14ac:dyDescent="0.25">
      <c r="B9" s="3" t="s">
        <v>5</v>
      </c>
      <c r="C9" s="9" t="s">
        <v>15</v>
      </c>
      <c r="D9" s="9" t="s">
        <v>26</v>
      </c>
      <c r="E9" s="14" t="s">
        <v>45</v>
      </c>
    </row>
    <row r="10" spans="2:9" x14ac:dyDescent="0.25">
      <c r="C10" s="7"/>
      <c r="D10" s="7"/>
    </row>
    <row r="11" spans="2:9" x14ac:dyDescent="0.25"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I11" s="6" t="s">
        <v>12</v>
      </c>
    </row>
    <row r="12" spans="2:9" x14ac:dyDescent="0.25">
      <c r="B12" s="11" t="s">
        <v>32</v>
      </c>
      <c r="C12" s="14">
        <f>SUM(C13+1)</f>
        <v>25</v>
      </c>
      <c r="D12" s="14">
        <f>SUM(D13+1)</f>
        <v>5</v>
      </c>
      <c r="E12" s="14">
        <f t="shared" ref="E12:G12" si="0">SUM(E13+1)</f>
        <v>146</v>
      </c>
      <c r="F12" s="14">
        <f t="shared" si="0"/>
        <v>39</v>
      </c>
      <c r="G12" s="14">
        <f t="shared" si="0"/>
        <v>69</v>
      </c>
      <c r="I12" s="13">
        <f t="shared" ref="I12:I18" si="1">SUM(C12:G12)/5</f>
        <v>56.8</v>
      </c>
    </row>
    <row r="13" spans="2:9" x14ac:dyDescent="0.25">
      <c r="B13" s="11" t="s">
        <v>14</v>
      </c>
      <c r="C13" s="14">
        <v>24</v>
      </c>
      <c r="D13" s="14">
        <v>4</v>
      </c>
      <c r="E13" s="14">
        <v>145</v>
      </c>
      <c r="F13" s="14">
        <v>38</v>
      </c>
      <c r="G13" s="14">
        <v>68</v>
      </c>
      <c r="I13" s="13">
        <f t="shared" si="1"/>
        <v>55.8</v>
      </c>
    </row>
    <row r="14" spans="2:9" x14ac:dyDescent="0.25">
      <c r="B14" s="11" t="s">
        <v>33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I14" s="13">
        <f t="shared" si="1"/>
        <v>1</v>
      </c>
    </row>
    <row r="15" spans="2:9" x14ac:dyDescent="0.25">
      <c r="B15" s="11" t="s">
        <v>34</v>
      </c>
      <c r="C15" s="14">
        <f>C14/C13</f>
        <v>4.1666666666666664E-2</v>
      </c>
      <c r="D15" s="14">
        <f>D14/D13</f>
        <v>0.25</v>
      </c>
      <c r="E15" s="14">
        <f t="shared" ref="E15:G15" si="2">E14/E13</f>
        <v>6.8965517241379309E-3</v>
      </c>
      <c r="F15" s="14">
        <f t="shared" si="2"/>
        <v>2.6315789473684209E-2</v>
      </c>
      <c r="G15" s="14">
        <f t="shared" si="2"/>
        <v>1.4705882352941176E-2</v>
      </c>
      <c r="I15" s="13">
        <f t="shared" si="1"/>
        <v>6.7916978043486009E-2</v>
      </c>
    </row>
    <row r="16" spans="2:9" x14ac:dyDescent="0.25">
      <c r="B16" s="11" t="s">
        <v>13</v>
      </c>
      <c r="C16" s="14">
        <v>115</v>
      </c>
      <c r="D16" s="14">
        <v>52</v>
      </c>
      <c r="E16" s="14">
        <v>631</v>
      </c>
      <c r="F16" s="14">
        <v>152</v>
      </c>
      <c r="G16" s="14">
        <v>336</v>
      </c>
      <c r="I16" s="13">
        <f t="shared" si="1"/>
        <v>257.2</v>
      </c>
    </row>
    <row r="17" spans="2:9" ht="30" customHeight="1" x14ac:dyDescent="0.25">
      <c r="B17" s="12" t="s">
        <v>35</v>
      </c>
      <c r="C17" s="15">
        <v>4</v>
      </c>
      <c r="D17" s="15">
        <v>13</v>
      </c>
      <c r="E17" s="15">
        <v>4</v>
      </c>
      <c r="F17" s="15">
        <v>4</v>
      </c>
      <c r="G17" s="15">
        <v>4</v>
      </c>
      <c r="I17" s="13">
        <f t="shared" si="1"/>
        <v>5.8</v>
      </c>
    </row>
    <row r="18" spans="2:9" ht="30" customHeight="1" x14ac:dyDescent="0.25">
      <c r="B18" s="12" t="s">
        <v>36</v>
      </c>
      <c r="C18" s="15">
        <v>8</v>
      </c>
      <c r="D18" s="15">
        <v>26</v>
      </c>
      <c r="E18" s="15">
        <v>8</v>
      </c>
      <c r="F18" s="15">
        <v>8</v>
      </c>
      <c r="G18" s="15">
        <v>8</v>
      </c>
      <c r="I18" s="13">
        <f t="shared" si="1"/>
        <v>11.6</v>
      </c>
    </row>
    <row r="19" spans="2:9" x14ac:dyDescent="0.25">
      <c r="B19" s="11" t="s">
        <v>5</v>
      </c>
      <c r="C19" s="14" t="s">
        <v>18</v>
      </c>
      <c r="D19" s="14" t="s">
        <v>44</v>
      </c>
      <c r="E19" s="14" t="s">
        <v>45</v>
      </c>
      <c r="F19" s="14" t="s">
        <v>41</v>
      </c>
      <c r="G19" s="14" t="s">
        <v>17</v>
      </c>
      <c r="I19" s="13" t="s">
        <v>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E9" sqref="E9"/>
    </sheetView>
  </sheetViews>
  <sheetFormatPr baseColWidth="10" defaultRowHeight="15" x14ac:dyDescent="0.25"/>
  <cols>
    <col min="2" max="2" width="24.5703125" bestFit="1" customWidth="1"/>
    <col min="3" max="7" width="15" customWidth="1"/>
    <col min="9" max="9" width="15" customWidth="1"/>
  </cols>
  <sheetData>
    <row r="2" spans="2:9" x14ac:dyDescent="0.25">
      <c r="B2" s="11" t="s">
        <v>37</v>
      </c>
      <c r="C2" s="1">
        <v>20</v>
      </c>
    </row>
    <row r="3" spans="2:9" x14ac:dyDescent="0.25">
      <c r="B3" s="11" t="s">
        <v>38</v>
      </c>
      <c r="C3" s="1">
        <v>40</v>
      </c>
    </row>
    <row r="5" spans="2:9" ht="30" customHeight="1" x14ac:dyDescent="0.25">
      <c r="B5" s="2"/>
      <c r="C5" s="4" t="s">
        <v>0</v>
      </c>
      <c r="D5" s="4" t="s">
        <v>1</v>
      </c>
      <c r="E5" s="10" t="s">
        <v>6</v>
      </c>
    </row>
    <row r="6" spans="2:9" x14ac:dyDescent="0.25">
      <c r="B6" s="3" t="s">
        <v>2</v>
      </c>
      <c r="C6" s="1">
        <v>2886</v>
      </c>
      <c r="D6" s="1">
        <v>2886</v>
      </c>
      <c r="E6" s="8" t="s">
        <v>19</v>
      </c>
    </row>
    <row r="7" spans="2:9" x14ac:dyDescent="0.25">
      <c r="B7" s="3" t="s">
        <v>3</v>
      </c>
      <c r="C7" s="1">
        <v>82</v>
      </c>
      <c r="D7" s="1">
        <v>82</v>
      </c>
      <c r="E7" s="8" t="s">
        <v>19</v>
      </c>
    </row>
    <row r="8" spans="2:9" x14ac:dyDescent="0.25">
      <c r="B8" s="3" t="s">
        <v>4</v>
      </c>
      <c r="C8" s="1">
        <v>83</v>
      </c>
      <c r="D8" s="1">
        <v>83</v>
      </c>
      <c r="E8" s="8" t="s">
        <v>19</v>
      </c>
    </row>
    <row r="9" spans="2:9" x14ac:dyDescent="0.25">
      <c r="B9" s="3" t="s">
        <v>5</v>
      </c>
      <c r="C9" s="9" t="s">
        <v>27</v>
      </c>
      <c r="D9" s="9" t="s">
        <v>28</v>
      </c>
      <c r="E9" s="14" t="s">
        <v>46</v>
      </c>
    </row>
    <row r="11" spans="2:9" x14ac:dyDescent="0.25"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I11" s="6" t="s">
        <v>12</v>
      </c>
    </row>
    <row r="12" spans="2:9" x14ac:dyDescent="0.25">
      <c r="B12" s="11" t="s">
        <v>32</v>
      </c>
      <c r="C12" s="14">
        <f>SUM(C13+1)</f>
        <v>301</v>
      </c>
      <c r="D12" s="14">
        <f>SUM(D13+1)</f>
        <v>259</v>
      </c>
      <c r="E12" s="14">
        <f t="shared" ref="E12:G12" si="0">SUM(E13+1)</f>
        <v>87</v>
      </c>
      <c r="F12" s="14">
        <f t="shared" si="0"/>
        <v>706</v>
      </c>
      <c r="G12" s="14">
        <f t="shared" si="0"/>
        <v>27</v>
      </c>
      <c r="I12" s="13">
        <f t="shared" ref="I12:I18" si="1">SUM(C12:G12)/5</f>
        <v>276</v>
      </c>
    </row>
    <row r="13" spans="2:9" x14ac:dyDescent="0.25">
      <c r="B13" s="11" t="s">
        <v>14</v>
      </c>
      <c r="C13" s="14">
        <v>300</v>
      </c>
      <c r="D13" s="14">
        <v>258</v>
      </c>
      <c r="E13" s="14">
        <v>86</v>
      </c>
      <c r="F13" s="14">
        <v>705</v>
      </c>
      <c r="G13" s="14">
        <v>26</v>
      </c>
      <c r="I13" s="13">
        <f t="shared" si="1"/>
        <v>275</v>
      </c>
    </row>
    <row r="14" spans="2:9" x14ac:dyDescent="0.25">
      <c r="B14" s="11" t="s">
        <v>33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I14" s="13">
        <f t="shared" si="1"/>
        <v>1</v>
      </c>
    </row>
    <row r="15" spans="2:9" x14ac:dyDescent="0.25">
      <c r="B15" s="11" t="s">
        <v>34</v>
      </c>
      <c r="C15" s="14">
        <f>C14/C13</f>
        <v>3.3333333333333335E-3</v>
      </c>
      <c r="D15" s="14">
        <f>D14/D13</f>
        <v>3.875968992248062E-3</v>
      </c>
      <c r="E15" s="14">
        <f t="shared" ref="E15:G15" si="2">E14/E13</f>
        <v>1.1627906976744186E-2</v>
      </c>
      <c r="F15" s="14">
        <f t="shared" si="2"/>
        <v>1.4184397163120568E-3</v>
      </c>
      <c r="G15" s="14">
        <f t="shared" si="2"/>
        <v>3.8461538461538464E-2</v>
      </c>
      <c r="I15" s="13">
        <f t="shared" si="1"/>
        <v>1.1743437496035219E-2</v>
      </c>
    </row>
    <row r="16" spans="2:9" x14ac:dyDescent="0.25">
      <c r="B16" s="11" t="s">
        <v>13</v>
      </c>
      <c r="C16" s="14">
        <v>968</v>
      </c>
      <c r="D16" s="14">
        <v>838</v>
      </c>
      <c r="E16" s="14">
        <v>321</v>
      </c>
      <c r="F16" s="14">
        <v>2264</v>
      </c>
      <c r="G16" s="14">
        <v>95</v>
      </c>
      <c r="I16" s="13">
        <f t="shared" si="1"/>
        <v>897.2</v>
      </c>
    </row>
    <row r="17" spans="2:9" ht="30" customHeight="1" x14ac:dyDescent="0.25">
      <c r="B17" s="12" t="s">
        <v>35</v>
      </c>
      <c r="C17" s="15">
        <v>3</v>
      </c>
      <c r="D17" s="15">
        <v>3</v>
      </c>
      <c r="E17" s="15">
        <v>3</v>
      </c>
      <c r="F17" s="15">
        <v>3</v>
      </c>
      <c r="G17" s="15">
        <v>3</v>
      </c>
      <c r="I17" s="13">
        <f t="shared" si="1"/>
        <v>3</v>
      </c>
    </row>
    <row r="18" spans="2:9" ht="30" customHeight="1" x14ac:dyDescent="0.25">
      <c r="B18" s="12" t="s">
        <v>36</v>
      </c>
      <c r="C18" s="15">
        <v>6</v>
      </c>
      <c r="D18" s="15">
        <v>6</v>
      </c>
      <c r="E18" s="15">
        <v>6</v>
      </c>
      <c r="F18" s="15">
        <v>6</v>
      </c>
      <c r="G18" s="15">
        <v>6</v>
      </c>
      <c r="I18" s="13">
        <f t="shared" si="1"/>
        <v>6</v>
      </c>
    </row>
    <row r="19" spans="2:9" x14ac:dyDescent="0.25">
      <c r="B19" s="11" t="s">
        <v>5</v>
      </c>
      <c r="C19" s="14" t="s">
        <v>15</v>
      </c>
      <c r="D19" s="14" t="s">
        <v>40</v>
      </c>
      <c r="E19" s="14" t="s">
        <v>17</v>
      </c>
      <c r="F19" s="14" t="s">
        <v>46</v>
      </c>
      <c r="G19" s="14" t="s">
        <v>41</v>
      </c>
      <c r="I19" s="13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E9" sqref="E9"/>
    </sheetView>
  </sheetViews>
  <sheetFormatPr baseColWidth="10" defaultRowHeight="15" x14ac:dyDescent="0.25"/>
  <cols>
    <col min="2" max="2" width="24.5703125" bestFit="1" customWidth="1"/>
    <col min="3" max="7" width="15" customWidth="1"/>
    <col min="9" max="9" width="15" customWidth="1"/>
  </cols>
  <sheetData>
    <row r="2" spans="2:9" x14ac:dyDescent="0.25">
      <c r="B2" s="11" t="s">
        <v>37</v>
      </c>
      <c r="C2" s="1">
        <v>19</v>
      </c>
    </row>
    <row r="3" spans="2:9" x14ac:dyDescent="0.25">
      <c r="B3" s="11" t="s">
        <v>38</v>
      </c>
      <c r="C3" s="1">
        <v>38</v>
      </c>
    </row>
    <row r="5" spans="2:9" ht="30" customHeight="1" x14ac:dyDescent="0.25">
      <c r="B5" s="2"/>
      <c r="C5" s="4" t="s">
        <v>0</v>
      </c>
      <c r="D5" s="4" t="s">
        <v>1</v>
      </c>
      <c r="E5" s="10" t="s">
        <v>6</v>
      </c>
    </row>
    <row r="6" spans="2:9" x14ac:dyDescent="0.25">
      <c r="B6" s="3" t="s">
        <v>2</v>
      </c>
      <c r="C6" s="1">
        <v>1967</v>
      </c>
      <c r="D6" s="1">
        <v>1966</v>
      </c>
      <c r="E6" s="8" t="s">
        <v>19</v>
      </c>
    </row>
    <row r="7" spans="2:9" x14ac:dyDescent="0.25">
      <c r="B7" s="3" t="s">
        <v>3</v>
      </c>
      <c r="C7" s="1">
        <v>53</v>
      </c>
      <c r="D7" s="1">
        <v>53</v>
      </c>
      <c r="E7" s="8" t="s">
        <v>19</v>
      </c>
    </row>
    <row r="8" spans="2:9" x14ac:dyDescent="0.25">
      <c r="B8" s="3" t="s">
        <v>4</v>
      </c>
      <c r="C8" s="1">
        <v>54</v>
      </c>
      <c r="D8" s="1">
        <v>54</v>
      </c>
      <c r="E8" s="8" t="s">
        <v>19</v>
      </c>
    </row>
    <row r="9" spans="2:9" x14ac:dyDescent="0.25">
      <c r="B9" s="3" t="s">
        <v>5</v>
      </c>
      <c r="C9" s="9" t="s">
        <v>29</v>
      </c>
      <c r="D9" s="9" t="s">
        <v>16</v>
      </c>
      <c r="E9" s="14" t="s">
        <v>26</v>
      </c>
    </row>
    <row r="11" spans="2:9" x14ac:dyDescent="0.25"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I11" s="6" t="s">
        <v>12</v>
      </c>
    </row>
    <row r="12" spans="2:9" x14ac:dyDescent="0.25">
      <c r="B12" s="11" t="s">
        <v>32</v>
      </c>
      <c r="C12" s="14">
        <f>SUM(C13+1)</f>
        <v>47</v>
      </c>
      <c r="D12" s="14">
        <f>SUM(D13+1)</f>
        <v>337</v>
      </c>
      <c r="E12" s="14">
        <f t="shared" ref="E12:G12" si="0">SUM(E13+1)</f>
        <v>320</v>
      </c>
      <c r="F12" s="14">
        <f t="shared" si="0"/>
        <v>289</v>
      </c>
      <c r="G12" s="14">
        <f t="shared" si="0"/>
        <v>50</v>
      </c>
      <c r="I12" s="13">
        <f t="shared" ref="I12:I18" si="1">SUM(C12:G12)/5</f>
        <v>208.6</v>
      </c>
    </row>
    <row r="13" spans="2:9" x14ac:dyDescent="0.25">
      <c r="B13" s="11" t="s">
        <v>14</v>
      </c>
      <c r="C13" s="14">
        <v>46</v>
      </c>
      <c r="D13" s="14">
        <v>336</v>
      </c>
      <c r="E13" s="14">
        <v>319</v>
      </c>
      <c r="F13" s="14">
        <v>288</v>
      </c>
      <c r="G13" s="14">
        <v>49</v>
      </c>
      <c r="I13" s="13">
        <f t="shared" si="1"/>
        <v>207.6</v>
      </c>
    </row>
    <row r="14" spans="2:9" x14ac:dyDescent="0.25">
      <c r="B14" s="11" t="s">
        <v>33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I14" s="13">
        <f t="shared" si="1"/>
        <v>1</v>
      </c>
    </row>
    <row r="15" spans="2:9" x14ac:dyDescent="0.25">
      <c r="B15" s="11" t="s">
        <v>34</v>
      </c>
      <c r="C15" s="14">
        <f>C14/C13</f>
        <v>2.1739130434782608E-2</v>
      </c>
      <c r="D15" s="14">
        <f>D14/D13</f>
        <v>2.976190476190476E-3</v>
      </c>
      <c r="E15" s="14">
        <f t="shared" ref="E15:G15" si="2">E14/E13</f>
        <v>3.134796238244514E-3</v>
      </c>
      <c r="F15" s="14">
        <f t="shared" si="2"/>
        <v>3.472222222222222E-3</v>
      </c>
      <c r="G15" s="14">
        <f t="shared" si="2"/>
        <v>2.0408163265306121E-2</v>
      </c>
      <c r="I15" s="13">
        <f t="shared" si="1"/>
        <v>1.0346100527349189E-2</v>
      </c>
    </row>
    <row r="16" spans="2:9" x14ac:dyDescent="0.25">
      <c r="B16" s="11" t="s">
        <v>13</v>
      </c>
      <c r="C16" s="14">
        <v>121</v>
      </c>
      <c r="D16" s="14">
        <v>735</v>
      </c>
      <c r="E16" s="14">
        <v>720</v>
      </c>
      <c r="F16" s="14">
        <v>633</v>
      </c>
      <c r="G16" s="14">
        <v>124</v>
      </c>
      <c r="I16" s="13">
        <f t="shared" si="1"/>
        <v>466.6</v>
      </c>
    </row>
    <row r="17" spans="2:9" ht="30" customHeight="1" x14ac:dyDescent="0.25">
      <c r="B17" s="12" t="s">
        <v>35</v>
      </c>
      <c r="C17" s="15">
        <v>2</v>
      </c>
      <c r="D17" s="15">
        <v>2</v>
      </c>
      <c r="E17" s="15">
        <v>2</v>
      </c>
      <c r="F17" s="15">
        <v>2</v>
      </c>
      <c r="G17" s="15">
        <v>2</v>
      </c>
      <c r="I17" s="13">
        <f t="shared" si="1"/>
        <v>2</v>
      </c>
    </row>
    <row r="18" spans="2:9" ht="30" customHeight="1" x14ac:dyDescent="0.25">
      <c r="B18" s="12" t="s">
        <v>36</v>
      </c>
      <c r="C18" s="15">
        <v>4</v>
      </c>
      <c r="D18" s="15">
        <v>4</v>
      </c>
      <c r="E18" s="15">
        <v>4</v>
      </c>
      <c r="F18" s="15">
        <v>4</v>
      </c>
      <c r="G18" s="15">
        <v>4</v>
      </c>
      <c r="I18" s="13">
        <f t="shared" si="1"/>
        <v>4</v>
      </c>
    </row>
    <row r="19" spans="2:9" x14ac:dyDescent="0.25">
      <c r="B19" s="11" t="s">
        <v>5</v>
      </c>
      <c r="C19" s="14" t="s">
        <v>18</v>
      </c>
      <c r="D19" s="14" t="s">
        <v>26</v>
      </c>
      <c r="E19" s="14" t="s">
        <v>15</v>
      </c>
      <c r="F19" s="14" t="s">
        <v>22</v>
      </c>
      <c r="G19" s="14" t="s">
        <v>18</v>
      </c>
      <c r="I19" s="13" t="s">
        <v>70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E9" sqref="E9"/>
    </sheetView>
  </sheetViews>
  <sheetFormatPr baseColWidth="10" defaultRowHeight="15" x14ac:dyDescent="0.25"/>
  <cols>
    <col min="2" max="2" width="24.5703125" bestFit="1" customWidth="1"/>
    <col min="3" max="7" width="15" customWidth="1"/>
    <col min="9" max="9" width="15" customWidth="1"/>
  </cols>
  <sheetData>
    <row r="2" spans="2:9" x14ac:dyDescent="0.25">
      <c r="B2" s="11" t="s">
        <v>37</v>
      </c>
      <c r="C2" s="1">
        <v>22</v>
      </c>
    </row>
    <row r="3" spans="2:9" x14ac:dyDescent="0.25">
      <c r="B3" s="11" t="s">
        <v>38</v>
      </c>
      <c r="C3" s="1">
        <v>44</v>
      </c>
    </row>
    <row r="5" spans="2:9" ht="30" customHeight="1" x14ac:dyDescent="0.25">
      <c r="B5" s="2"/>
      <c r="C5" s="4" t="s">
        <v>0</v>
      </c>
      <c r="D5" s="4" t="s">
        <v>1</v>
      </c>
      <c r="E5" s="10" t="s">
        <v>6</v>
      </c>
    </row>
    <row r="6" spans="2:9" x14ac:dyDescent="0.25">
      <c r="B6" s="3" t="s">
        <v>2</v>
      </c>
      <c r="C6" s="1">
        <v>6807</v>
      </c>
      <c r="D6" s="1">
        <v>6808</v>
      </c>
      <c r="E6" s="8" t="s">
        <v>19</v>
      </c>
    </row>
    <row r="7" spans="2:9" x14ac:dyDescent="0.25">
      <c r="B7" s="3" t="s">
        <v>3</v>
      </c>
      <c r="C7" s="1">
        <v>222</v>
      </c>
      <c r="D7" s="1">
        <v>223</v>
      </c>
      <c r="E7" s="8" t="s">
        <v>19</v>
      </c>
    </row>
    <row r="8" spans="2:9" x14ac:dyDescent="0.25">
      <c r="B8" s="3" t="s">
        <v>4</v>
      </c>
      <c r="C8" s="1">
        <v>225</v>
      </c>
      <c r="D8" s="1">
        <v>225</v>
      </c>
      <c r="E8" s="8" t="s">
        <v>19</v>
      </c>
    </row>
    <row r="9" spans="2:9" x14ac:dyDescent="0.25">
      <c r="B9" s="3" t="s">
        <v>5</v>
      </c>
      <c r="C9" s="9" t="s">
        <v>30</v>
      </c>
      <c r="D9" s="9" t="s">
        <v>31</v>
      </c>
      <c r="E9" s="14" t="s">
        <v>47</v>
      </c>
    </row>
    <row r="11" spans="2:9" x14ac:dyDescent="0.25"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I11" s="6" t="s">
        <v>12</v>
      </c>
    </row>
    <row r="12" spans="2:9" x14ac:dyDescent="0.25">
      <c r="B12" s="11" t="s">
        <v>32</v>
      </c>
      <c r="C12" s="14">
        <f>SUM(C13+1)</f>
        <v>35245</v>
      </c>
      <c r="D12" s="14">
        <f>SUM(D13+1)</f>
        <v>29320</v>
      </c>
      <c r="E12" s="14">
        <f t="shared" ref="E12:G12" si="0">SUM(E13+1)</f>
        <v>14073</v>
      </c>
      <c r="F12" s="14">
        <f t="shared" si="0"/>
        <v>13083</v>
      </c>
      <c r="G12" s="14">
        <f t="shared" si="0"/>
        <v>20350</v>
      </c>
      <c r="I12" s="13">
        <f t="shared" ref="I12:I18" si="1">SUM(C12:G12)/5</f>
        <v>22414.2</v>
      </c>
    </row>
    <row r="13" spans="2:9" x14ac:dyDescent="0.25">
      <c r="B13" s="11" t="s">
        <v>14</v>
      </c>
      <c r="C13" s="14">
        <v>35244</v>
      </c>
      <c r="D13" s="14">
        <v>29319</v>
      </c>
      <c r="E13" s="14">
        <v>14072</v>
      </c>
      <c r="F13" s="14">
        <v>13082</v>
      </c>
      <c r="G13" s="14">
        <v>20349</v>
      </c>
      <c r="I13" s="13">
        <f t="shared" si="1"/>
        <v>22413.200000000001</v>
      </c>
    </row>
    <row r="14" spans="2:9" x14ac:dyDescent="0.25">
      <c r="B14" s="11" t="s">
        <v>33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I14" s="13">
        <f t="shared" si="1"/>
        <v>1</v>
      </c>
    </row>
    <row r="15" spans="2:9" x14ac:dyDescent="0.25">
      <c r="B15" s="11" t="s">
        <v>34</v>
      </c>
      <c r="C15" s="14">
        <f>C14/C13</f>
        <v>2.8373623879241858E-5</v>
      </c>
      <c r="D15" s="14">
        <f>D14/D13</f>
        <v>3.4107575292472457E-5</v>
      </c>
      <c r="E15" s="14">
        <f t="shared" ref="E15:G15" si="2">E14/E13</f>
        <v>7.1063104036384305E-5</v>
      </c>
      <c r="F15" s="14">
        <f t="shared" si="2"/>
        <v>7.6440911175661215E-5</v>
      </c>
      <c r="G15" s="14">
        <f t="shared" si="2"/>
        <v>4.9142464003145115E-5</v>
      </c>
      <c r="I15" s="13">
        <f t="shared" si="1"/>
        <v>5.1825535677380992E-5</v>
      </c>
    </row>
    <row r="16" spans="2:9" x14ac:dyDescent="0.25">
      <c r="B16" s="11" t="s">
        <v>13</v>
      </c>
      <c r="C16" s="14">
        <v>97540</v>
      </c>
      <c r="D16" s="14">
        <v>81114</v>
      </c>
      <c r="E16" s="14">
        <v>38947</v>
      </c>
      <c r="F16" s="14">
        <v>36555</v>
      </c>
      <c r="G16" s="14">
        <v>55979</v>
      </c>
      <c r="I16" s="13">
        <f t="shared" si="1"/>
        <v>62027</v>
      </c>
    </row>
    <row r="17" spans="2:9" ht="30" customHeight="1" x14ac:dyDescent="0.25">
      <c r="B17" s="12" t="s">
        <v>35</v>
      </c>
      <c r="C17" s="15">
        <v>2</v>
      </c>
      <c r="D17" s="15">
        <v>2</v>
      </c>
      <c r="E17" s="15">
        <v>2</v>
      </c>
      <c r="F17" s="15">
        <v>2</v>
      </c>
      <c r="G17" s="15">
        <v>2</v>
      </c>
      <c r="I17" s="13">
        <f t="shared" si="1"/>
        <v>2</v>
      </c>
    </row>
    <row r="18" spans="2:9" ht="30" customHeight="1" x14ac:dyDescent="0.25">
      <c r="B18" s="12" t="s">
        <v>36</v>
      </c>
      <c r="C18" s="15">
        <v>4</v>
      </c>
      <c r="D18" s="15">
        <v>4</v>
      </c>
      <c r="E18" s="15">
        <v>4</v>
      </c>
      <c r="F18" s="15">
        <v>4</v>
      </c>
      <c r="G18" s="15">
        <v>4</v>
      </c>
      <c r="I18" s="13">
        <f t="shared" si="1"/>
        <v>4</v>
      </c>
    </row>
    <row r="19" spans="2:9" x14ac:dyDescent="0.25">
      <c r="B19" s="11" t="s">
        <v>5</v>
      </c>
      <c r="C19" s="14" t="s">
        <v>47</v>
      </c>
      <c r="D19" s="14" t="s">
        <v>48</v>
      </c>
      <c r="E19" s="14" t="s">
        <v>49</v>
      </c>
      <c r="F19" s="14" t="s">
        <v>50</v>
      </c>
      <c r="G19" s="14" t="s">
        <v>51</v>
      </c>
      <c r="I19" s="13" t="s">
        <v>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E9" sqref="E9"/>
    </sheetView>
  </sheetViews>
  <sheetFormatPr baseColWidth="10" defaultRowHeight="15" x14ac:dyDescent="0.25"/>
  <cols>
    <col min="2" max="2" width="24.5703125" bestFit="1" customWidth="1"/>
    <col min="3" max="7" width="15" customWidth="1"/>
    <col min="9" max="9" width="15" customWidth="1"/>
  </cols>
  <sheetData>
    <row r="2" spans="2:9" x14ac:dyDescent="0.25">
      <c r="B2" s="11" t="s">
        <v>37</v>
      </c>
      <c r="C2" s="1">
        <v>22</v>
      </c>
    </row>
    <row r="3" spans="2:9" x14ac:dyDescent="0.25">
      <c r="B3" s="11" t="s">
        <v>38</v>
      </c>
      <c r="C3" s="1">
        <v>44</v>
      </c>
    </row>
    <row r="5" spans="2:9" ht="30" customHeight="1" x14ac:dyDescent="0.25">
      <c r="B5" s="2"/>
      <c r="C5" s="4" t="s">
        <v>0</v>
      </c>
      <c r="D5" s="4" t="s">
        <v>1</v>
      </c>
      <c r="E5" s="10" t="s">
        <v>6</v>
      </c>
    </row>
    <row r="6" spans="2:9" x14ac:dyDescent="0.25">
      <c r="B6" s="3" t="s">
        <v>2</v>
      </c>
      <c r="C6" s="1">
        <v>5619</v>
      </c>
      <c r="D6" s="1">
        <v>5618</v>
      </c>
      <c r="E6" s="8" t="s">
        <v>19</v>
      </c>
    </row>
    <row r="7" spans="2:9" x14ac:dyDescent="0.25">
      <c r="B7" s="3" t="s">
        <v>3</v>
      </c>
      <c r="C7" s="1">
        <v>149</v>
      </c>
      <c r="D7" s="1">
        <v>149</v>
      </c>
      <c r="E7" s="8" t="s">
        <v>19</v>
      </c>
    </row>
    <row r="8" spans="2:9" x14ac:dyDescent="0.25">
      <c r="B8" s="3" t="s">
        <v>4</v>
      </c>
      <c r="C8" s="1">
        <v>150</v>
      </c>
      <c r="D8" s="1">
        <v>150</v>
      </c>
      <c r="E8" s="8" t="s">
        <v>19</v>
      </c>
    </row>
    <row r="9" spans="2:9" x14ac:dyDescent="0.25">
      <c r="B9" s="3" t="s">
        <v>5</v>
      </c>
      <c r="C9" s="9" t="s">
        <v>82</v>
      </c>
      <c r="D9" s="9" t="s">
        <v>83</v>
      </c>
      <c r="E9" s="8" t="s">
        <v>87</v>
      </c>
    </row>
    <row r="11" spans="2:9" x14ac:dyDescent="0.25"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I11" s="6" t="s">
        <v>12</v>
      </c>
    </row>
    <row r="12" spans="2:9" x14ac:dyDescent="0.25">
      <c r="B12" s="11" t="s">
        <v>32</v>
      </c>
      <c r="C12" s="14">
        <f>SUM(C13+1)</f>
        <v>974</v>
      </c>
      <c r="D12" s="14">
        <f>SUM(D13+1)</f>
        <v>994</v>
      </c>
      <c r="E12" s="14">
        <f t="shared" ref="E12:G12" si="0">SUM(E13+1)</f>
        <v>1363</v>
      </c>
      <c r="F12" s="14">
        <f t="shared" si="0"/>
        <v>2044</v>
      </c>
      <c r="G12" s="14">
        <f t="shared" si="0"/>
        <v>4840</v>
      </c>
      <c r="I12" s="13">
        <f t="shared" ref="I12:I18" si="1">SUM(C12:G12)/5</f>
        <v>2043</v>
      </c>
    </row>
    <row r="13" spans="2:9" x14ac:dyDescent="0.25">
      <c r="B13" s="11" t="s">
        <v>14</v>
      </c>
      <c r="C13" s="14">
        <v>973</v>
      </c>
      <c r="D13" s="14">
        <v>993</v>
      </c>
      <c r="E13" s="14">
        <v>1362</v>
      </c>
      <c r="F13" s="14">
        <v>2043</v>
      </c>
      <c r="G13" s="14">
        <v>4839</v>
      </c>
      <c r="I13" s="13">
        <f t="shared" si="1"/>
        <v>2042</v>
      </c>
    </row>
    <row r="14" spans="2:9" x14ac:dyDescent="0.25">
      <c r="B14" s="11" t="s">
        <v>33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I14" s="13">
        <f t="shared" si="1"/>
        <v>1</v>
      </c>
    </row>
    <row r="15" spans="2:9" x14ac:dyDescent="0.25">
      <c r="B15" s="11" t="s">
        <v>34</v>
      </c>
      <c r="C15" s="14">
        <f>C14/C13</f>
        <v>1.0277492291880781E-3</v>
      </c>
      <c r="D15" s="14">
        <f>D14/D13</f>
        <v>1.0070493454179255E-3</v>
      </c>
      <c r="E15" s="14">
        <f t="shared" ref="E15:G15" si="2">E14/E13</f>
        <v>7.3421439060205576E-4</v>
      </c>
      <c r="F15" s="14">
        <f t="shared" si="2"/>
        <v>4.8947626040137058E-4</v>
      </c>
      <c r="G15" s="14">
        <f t="shared" si="2"/>
        <v>2.0665426741062204E-4</v>
      </c>
      <c r="I15" s="13">
        <f t="shared" si="1"/>
        <v>6.9302869860401041E-4</v>
      </c>
    </row>
    <row r="16" spans="2:9" x14ac:dyDescent="0.25">
      <c r="B16" s="11" t="s">
        <v>13</v>
      </c>
      <c r="C16" s="14">
        <v>2209</v>
      </c>
      <c r="D16" s="14">
        <v>2167</v>
      </c>
      <c r="E16" s="14">
        <v>3085</v>
      </c>
      <c r="F16" s="14">
        <v>4513</v>
      </c>
      <c r="G16" s="14">
        <v>10900</v>
      </c>
      <c r="I16" s="13">
        <f t="shared" si="1"/>
        <v>4574.8</v>
      </c>
    </row>
    <row r="17" spans="2:9" ht="30" customHeight="1" x14ac:dyDescent="0.25">
      <c r="B17" s="12" t="s">
        <v>35</v>
      </c>
      <c r="C17" s="15">
        <v>2</v>
      </c>
      <c r="D17" s="15">
        <v>2</v>
      </c>
      <c r="E17" s="15">
        <v>2</v>
      </c>
      <c r="F17" s="15">
        <v>2</v>
      </c>
      <c r="G17" s="15">
        <v>2</v>
      </c>
      <c r="I17" s="13">
        <f t="shared" si="1"/>
        <v>2</v>
      </c>
    </row>
    <row r="18" spans="2:9" ht="30" customHeight="1" x14ac:dyDescent="0.25">
      <c r="B18" s="12" t="s">
        <v>36</v>
      </c>
      <c r="C18" s="15">
        <v>4</v>
      </c>
      <c r="D18" s="15">
        <v>4</v>
      </c>
      <c r="E18" s="15">
        <v>4</v>
      </c>
      <c r="F18" s="15">
        <v>4</v>
      </c>
      <c r="G18" s="15">
        <v>4</v>
      </c>
      <c r="I18" s="13">
        <f t="shared" si="1"/>
        <v>4</v>
      </c>
    </row>
    <row r="19" spans="2:9" x14ac:dyDescent="0.25">
      <c r="B19" s="11" t="s">
        <v>5</v>
      </c>
      <c r="C19" s="14" t="s">
        <v>84</v>
      </c>
      <c r="D19" s="14" t="s">
        <v>85</v>
      </c>
      <c r="E19" s="14" t="s">
        <v>86</v>
      </c>
      <c r="F19" s="14" t="s">
        <v>28</v>
      </c>
      <c r="G19" s="14" t="s">
        <v>87</v>
      </c>
      <c r="I19" s="13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Tablero 1</vt:lpstr>
      <vt:lpstr>Tablero 2</vt:lpstr>
      <vt:lpstr>Tablero 3</vt:lpstr>
      <vt:lpstr>Tablero 4</vt:lpstr>
      <vt:lpstr>Tablero 5</vt:lpstr>
      <vt:lpstr>Tablero 6</vt:lpstr>
      <vt:lpstr>Tablero 7</vt:lpstr>
      <vt:lpstr>Tablero 8</vt:lpstr>
      <vt:lpstr>Tablero 9</vt:lpstr>
      <vt:lpstr>Tablero 10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2018-06-04T02:12:53Z</dcterms:created>
  <dcterms:modified xsi:type="dcterms:W3CDTF">2018-06-10T06:02:11Z</dcterms:modified>
</cp:coreProperties>
</file>