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uillermo.reyes\Documents\"/>
    </mc:Choice>
  </mc:AlternateContent>
  <bookViews>
    <workbookView xWindow="0" yWindow="0" windowWidth="19200" windowHeight="8232" tabRatio="915"/>
  </bookViews>
  <sheets>
    <sheet name="Índice" sheetId="57" r:id="rId1"/>
    <sheet name="Cuadro 1.1" sheetId="47" r:id="rId2"/>
    <sheet name="Cuadro 1.2" sheetId="75" r:id="rId3"/>
    <sheet name="Cuadro 1.3" sheetId="50" r:id="rId4"/>
    <sheet name="Cuadro 1.4" sheetId="59" r:id="rId5"/>
    <sheet name="Cuadro 1.5" sheetId="32" r:id="rId6"/>
    <sheet name="Cuadro 1.6" sheetId="86" r:id="rId7"/>
    <sheet name="Cuadro 1.7" sheetId="104" r:id="rId8"/>
    <sheet name="Cuadro 1.8" sheetId="87" r:id="rId9"/>
    <sheet name="Cuadro 2.1" sheetId="83" r:id="rId10"/>
    <sheet name="Cuadro 2.2" sheetId="105" r:id="rId11"/>
    <sheet name="Cuadro 2.3" sheetId="106" r:id="rId12"/>
    <sheet name="Cuadro 2.4" sheetId="84" r:id="rId13"/>
    <sheet name="Cuadro 2.5" sheetId="82" r:id="rId14"/>
    <sheet name="Cuadro 2.6" sheetId="77" r:id="rId15"/>
    <sheet name="Cuadro 3.1" sheetId="152" r:id="rId16"/>
    <sheet name="Cuadro 3.2" sheetId="153" r:id="rId17"/>
    <sheet name="Cuadro 3.3" sheetId="154" r:id="rId18"/>
    <sheet name="Cuadro 3.4" sheetId="155" r:id="rId19"/>
    <sheet name="Cuadro 3.5" sheetId="156" r:id="rId20"/>
    <sheet name="Cuadro 3.6" sheetId="157" r:id="rId21"/>
    <sheet name="Cuadro 3.7" sheetId="158" r:id="rId22"/>
    <sheet name="Cuadro 3.8" sheetId="159" r:id="rId23"/>
    <sheet name="Cuadro 3.9" sheetId="160" r:id="rId24"/>
    <sheet name="Cuadro 3.10" sheetId="161" r:id="rId25"/>
    <sheet name="Cuadro 3.11" sheetId="162" r:id="rId26"/>
    <sheet name="Cuadro 3.12" sheetId="163" r:id="rId27"/>
    <sheet name="Cuadro 3.13" sheetId="164" r:id="rId28"/>
    <sheet name="Cuadro 4.1" sheetId="125" r:id="rId29"/>
    <sheet name="Cuadro 4.2" sheetId="96" r:id="rId30"/>
    <sheet name="Cuadro 4.3" sheetId="127" r:id="rId31"/>
    <sheet name="Cuadro 4.4" sheetId="126" r:id="rId32"/>
    <sheet name="Cuadro 4.5" sheetId="128" r:id="rId33"/>
    <sheet name="Cuadro 4.6" sheetId="131" r:id="rId34"/>
    <sheet name="Cuadro 4.7" sheetId="129" r:id="rId35"/>
    <sheet name="Cuadro 4.8" sheetId="130" r:id="rId36"/>
    <sheet name="Cuadro 4.9" sheetId="133" r:id="rId37"/>
    <sheet name="Cuadro 4.10" sheetId="134" r:id="rId38"/>
    <sheet name="Cuadro 4.11" sheetId="135" r:id="rId39"/>
    <sheet name="Cuadro 4.12" sheetId="136" r:id="rId40"/>
    <sheet name="Cuadro 4.13" sheetId="150" r:id="rId41"/>
    <sheet name="Cuadro 4.14" sheetId="151" r:id="rId42"/>
  </sheets>
  <definedNames>
    <definedName name="_xlnm.Print_Area" localSheetId="1">'Cuadro 1.1'!$B$3:$E$55</definedName>
    <definedName name="_xlnm.Print_Area" localSheetId="2">'Cuadro 1.2'!$A$3:$E$56</definedName>
    <definedName name="_xlnm.Print_Area" localSheetId="3">'Cuadro 1.3'!$A$3:$E$40</definedName>
    <definedName name="_xlnm.Print_Area" localSheetId="4">'Cuadro 1.4'!$A$3:$E$72</definedName>
    <definedName name="_xlnm.Print_Area" localSheetId="5">'Cuadro 1.5'!$B$3:$F$29</definedName>
    <definedName name="_xlnm.Print_Area" localSheetId="6">'Cuadro 1.6'!$B$3:$T$43</definedName>
    <definedName name="_xlnm.Print_Area" localSheetId="7">'Cuadro 1.7'!$B$3:$R$43</definedName>
    <definedName name="_xlnm.Print_Area" localSheetId="8">'Cuadro 1.8'!$B$3:$O$43</definedName>
    <definedName name="_xlnm.Print_Area" localSheetId="9">'Cuadro 2.1'!$B$3:$E$41</definedName>
    <definedName name="_xlnm.Print_Area" localSheetId="10">'Cuadro 2.2'!$B$3:$E$42</definedName>
    <definedName name="_xlnm.Print_Area" localSheetId="11">'Cuadro 2.3'!$B$3:$E$45</definedName>
    <definedName name="_xlnm.Print_Area" localSheetId="12">'Cuadro 2.4'!$B$3:$M$31</definedName>
    <definedName name="_xlnm.Print_Area" localSheetId="13">'Cuadro 2.5'!$B$3:$G$59</definedName>
    <definedName name="_xlnm.Print_Area" localSheetId="14">'Cuadro 2.6'!$B$3:$F$62</definedName>
    <definedName name="_xlnm.Print_Area" localSheetId="15">'Cuadro 3.1'!$B$3:$K$45</definedName>
    <definedName name="_xlnm.Print_Area" localSheetId="24">'Cuadro 3.10'!$B$3:$K$28</definedName>
    <definedName name="_xlnm.Print_Area" localSheetId="25">'Cuadro 3.11'!$B$3:$E$39</definedName>
    <definedName name="_xlnm.Print_Area" localSheetId="26">'Cuadro 3.12'!$B$3:$E$47</definedName>
    <definedName name="_xlnm.Print_Area" localSheetId="27">'Cuadro 3.13'!$B$3:$E$43</definedName>
    <definedName name="_xlnm.Print_Area" localSheetId="16">'Cuadro 3.2'!$B$3:$K$45</definedName>
    <definedName name="_xlnm.Print_Area" localSheetId="17">'Cuadro 3.3'!$B$3:$K$33</definedName>
    <definedName name="_xlnm.Print_Area" localSheetId="18">'Cuadro 3.4'!$B$3:$K$44</definedName>
    <definedName name="_xlnm.Print_Area" localSheetId="19">'Cuadro 3.5'!$B$3:$K$44</definedName>
    <definedName name="_xlnm.Print_Area" localSheetId="20">'Cuadro 3.6'!$B$3:$K$32</definedName>
    <definedName name="_xlnm.Print_Area" localSheetId="21">'Cuadro 3.7'!$B$3:$E$26</definedName>
    <definedName name="_xlnm.Print_Area" localSheetId="22">'Cuadro 3.8'!$B$3:$K$38</definedName>
    <definedName name="_xlnm.Print_Area" localSheetId="23">'Cuadro 3.9'!$B$3:$K$38</definedName>
    <definedName name="_xlnm.Print_Area" localSheetId="28">'Cuadro 4.1'!$B$3:$J$37</definedName>
    <definedName name="_xlnm.Print_Area" localSheetId="37">'Cuadro 4.10'!$B$3:$I$40</definedName>
    <definedName name="_xlnm.Print_Area" localSheetId="38">'Cuadro 4.11'!$B$3:$I$73</definedName>
    <definedName name="_xlnm.Print_Area" localSheetId="39">'Cuadro 4.12'!$B$3:$J$34</definedName>
    <definedName name="_xlnm.Print_Area" localSheetId="40">'Cuadro 4.13'!$B$3:$J$31</definedName>
    <definedName name="_xlnm.Print_Area" localSheetId="41">'Cuadro 4.14'!$B$3:$J$31</definedName>
    <definedName name="_xlnm.Print_Area" localSheetId="29">'Cuadro 4.2'!$B$3:$J$37</definedName>
    <definedName name="_xlnm.Print_Area" localSheetId="30">'Cuadro 4.3'!$B$3:$J$67</definedName>
    <definedName name="_xlnm.Print_Area" localSheetId="31">'Cuadro 4.4'!$B$3:$J$47</definedName>
    <definedName name="_xlnm.Print_Area" localSheetId="32">'Cuadro 4.5'!$B$3:$J$37</definedName>
    <definedName name="_xlnm.Print_Area" localSheetId="33">'Cuadro 4.6'!$B$3:$J$37</definedName>
    <definedName name="_xlnm.Print_Area" localSheetId="34">'Cuadro 4.7'!$B$3:$J$67</definedName>
    <definedName name="_xlnm.Print_Area" localSheetId="35">'Cuadro 4.8'!$B$3:$J$47</definedName>
    <definedName name="_xlnm.Print_Area" localSheetId="36">'Cuadro 4.9'!$B$3:$I$37</definedName>
    <definedName name="_xlnm.Print_Area" localSheetId="0">Índice!$A$3:$C$48</definedName>
    <definedName name="Print_Area" localSheetId="0">Índice!#REF!</definedName>
    <definedName name="_xlnm.Print_Titles" localSheetId="1">'Cuadro 1.1'!$3:$5</definedName>
    <definedName name="_xlnm.Print_Titles" localSheetId="2">'Cuadro 1.2'!$3:$6</definedName>
    <definedName name="_xlnm.Print_Titles" localSheetId="3">'Cuadro 1.3'!$3:$5</definedName>
    <definedName name="_xlnm.Print_Titles" localSheetId="6">'Cuadro 1.6'!$B:$B,'Cuadro 1.6'!$3:$6</definedName>
    <definedName name="_xlnm.Print_Titles" localSheetId="7">'Cuadro 1.7'!$B:$B,'Cuadro 1.7'!$3:$6</definedName>
    <definedName name="_xlnm.Print_Titles" localSheetId="8">'Cuadro 1.8'!$B:$B,'Cuadro 1.8'!$3:$6</definedName>
    <definedName name="_xlnm.Print_Titles" localSheetId="9">'Cuadro 2.1'!$B:$B,'Cuadro 2.1'!$3:$6</definedName>
    <definedName name="_xlnm.Print_Titles" localSheetId="10">'Cuadro 2.2'!$B:$B,'Cuadro 2.2'!$3:$6</definedName>
    <definedName name="_xlnm.Print_Titles" localSheetId="11">'Cuadro 2.3'!$B:$B,'Cuadro 2.3'!$3:$6</definedName>
    <definedName name="_xlnm.Print_Titles" localSheetId="12">'Cuadro 2.4'!$B:$B,'Cuadro 2.4'!$3:$7</definedName>
    <definedName name="_xlnm.Print_Titles" localSheetId="14">'Cuadro 2.6'!$3:$6</definedName>
    <definedName name="_xlnm.Print_Titles" localSheetId="38">'Cuadro 4.11'!$3:$5</definedName>
    <definedName name="_xlnm.Print_Titles" localSheetId="39">'Cuadro 4.12'!$3:$6</definedName>
    <definedName name="_xlnm.Print_Titles" localSheetId="40">'Cuadro 4.13'!$3:$6</definedName>
    <definedName name="_xlnm.Print_Titles" localSheetId="41">'Cuadro 4.14'!$3:$6</definedName>
    <definedName name="_xlnm.Print_Titles" localSheetId="30">'Cuadro 4.3'!$3:$5</definedName>
    <definedName name="_xlnm.Print_Titles" localSheetId="34">'Cuadro 4.7'!$3:$5</definedName>
  </definedNames>
  <calcPr calcId="152511"/>
</workbook>
</file>

<file path=xl/calcChain.xml><?xml version="1.0" encoding="utf-8"?>
<calcChain xmlns="http://schemas.openxmlformats.org/spreadsheetml/2006/main">
  <c r="L6" i="96" l="1"/>
  <c r="L7" i="96"/>
  <c r="L8" i="96"/>
  <c r="L9" i="96"/>
  <c r="L10" i="96"/>
  <c r="L11" i="96"/>
  <c r="L12" i="96"/>
  <c r="L13" i="96"/>
  <c r="L14" i="96"/>
  <c r="L15" i="96"/>
  <c r="M27" i="151" l="1"/>
  <c r="P23" i="151"/>
  <c r="L23" i="151"/>
  <c r="P15" i="151"/>
  <c r="N15" i="151"/>
  <c r="L15" i="151"/>
  <c r="M7" i="151"/>
  <c r="P24" i="151"/>
  <c r="S16" i="151"/>
  <c r="Q15" i="151"/>
  <c r="O15" i="151"/>
  <c r="P7" i="151"/>
  <c r="E24" i="82"/>
  <c r="G24" i="82"/>
  <c r="D7" i="82"/>
  <c r="F7" i="82"/>
  <c r="G41" i="82"/>
  <c r="E41" i="82"/>
  <c r="C41" i="82"/>
  <c r="G7" i="82"/>
  <c r="E7" i="82"/>
  <c r="C7" i="82"/>
  <c r="C24" i="82"/>
  <c r="F24" i="82"/>
  <c r="D24" i="82"/>
  <c r="F41" i="82"/>
  <c r="D41" i="82"/>
  <c r="O7" i="151"/>
  <c r="Q7" i="151"/>
  <c r="S7" i="151"/>
  <c r="O8" i="151"/>
  <c r="Q8" i="151"/>
  <c r="S8" i="151"/>
  <c r="O23" i="151"/>
  <c r="S23" i="151"/>
  <c r="S15" i="151"/>
  <c r="Q23" i="151"/>
  <c r="L25" i="151"/>
  <c r="O24" i="151"/>
  <c r="R7" i="151"/>
  <c r="M19" i="151"/>
  <c r="M30" i="151"/>
  <c r="R8" i="151"/>
  <c r="N23" i="151"/>
  <c r="M23" i="151"/>
  <c r="M9" i="151"/>
  <c r="M11" i="151"/>
  <c r="M8" i="151"/>
  <c r="P8" i="151"/>
  <c r="L14" i="151"/>
  <c r="R15" i="151"/>
  <c r="L16" i="151"/>
  <c r="P16" i="151"/>
  <c r="L19" i="151"/>
  <c r="L20" i="151"/>
  <c r="N24" i="151"/>
  <c r="M24" i="151"/>
  <c r="R24" i="151"/>
  <c r="M28" i="151"/>
  <c r="L29" i="151"/>
  <c r="M26" i="151"/>
  <c r="L30" i="151"/>
  <c r="R23" i="151"/>
  <c r="L27" i="151"/>
  <c r="M21" i="151"/>
  <c r="L26" i="151"/>
  <c r="L7" i="151"/>
  <c r="N16" i="151"/>
  <c r="L22" i="151"/>
  <c r="M25" i="151"/>
  <c r="M29" i="151"/>
  <c r="L8" i="151"/>
  <c r="N8" i="151"/>
  <c r="L9" i="151"/>
  <c r="L10" i="151"/>
  <c r="M10" i="151"/>
  <c r="L12" i="151"/>
  <c r="M12" i="151"/>
  <c r="L13" i="151"/>
  <c r="M13" i="151"/>
  <c r="M15" i="151"/>
  <c r="L17" i="151"/>
  <c r="M17" i="151"/>
  <c r="Q16" i="151"/>
  <c r="M20" i="151"/>
  <c r="L21" i="151"/>
  <c r="M22" i="151"/>
  <c r="L24" i="151"/>
  <c r="Q24" i="151"/>
  <c r="S24" i="151"/>
  <c r="L28" i="151"/>
  <c r="L18" i="151"/>
  <c r="M14" i="151"/>
  <c r="M18" i="151"/>
  <c r="R16" i="151"/>
  <c r="L11" i="151"/>
  <c r="N7" i="151"/>
  <c r="O16" i="151"/>
  <c r="M16" i="151"/>
</calcChain>
</file>

<file path=xl/sharedStrings.xml><?xml version="1.0" encoding="utf-8"?>
<sst xmlns="http://schemas.openxmlformats.org/spreadsheetml/2006/main" count="2193" uniqueCount="493">
  <si>
    <t>Total</t>
  </si>
  <si>
    <t>Hombres</t>
  </si>
  <si>
    <t>Mujeres</t>
  </si>
  <si>
    <t xml:space="preserve">  Primaria incompleta</t>
  </si>
  <si>
    <t xml:space="preserve">  Primaria completa</t>
  </si>
  <si>
    <t xml:space="preserve">  Secundaria completa</t>
  </si>
  <si>
    <t xml:space="preserve">  Media superior y superior</t>
  </si>
  <si>
    <t xml:space="preserve">  Soltero</t>
  </si>
  <si>
    <t xml:space="preserve">  Casado o unido</t>
  </si>
  <si>
    <t xml:space="preserve">  Separado, divorciado o viudo</t>
  </si>
  <si>
    <t xml:space="preserve">  En hacinamiento</t>
  </si>
  <si>
    <t xml:space="preserve">  Sin hacinamiento</t>
  </si>
  <si>
    <t xml:space="preserve">    Frágil</t>
  </si>
  <si>
    <t xml:space="preserve">    Resistente</t>
  </si>
  <si>
    <t xml:space="preserve">  Pisos</t>
  </si>
  <si>
    <t xml:space="preserve">    De tierra</t>
  </si>
  <si>
    <t>Tipo de vivienda donde habitan</t>
  </si>
  <si>
    <t xml:space="preserve">  Casa independiente</t>
  </si>
  <si>
    <t xml:space="preserve">  Departamento en edificio</t>
  </si>
  <si>
    <t xml:space="preserve">  Vivienda en vecindad</t>
  </si>
  <si>
    <t xml:space="preserve">  Vivienda en cuarto de azotea</t>
  </si>
  <si>
    <t xml:space="preserve">  No especificado</t>
  </si>
  <si>
    <t>Disponibilidad de agua</t>
  </si>
  <si>
    <t xml:space="preserve">  Dentro de la vivienda</t>
  </si>
  <si>
    <t xml:space="preserve">  Fuera de la vivienda pero dentro del terreno</t>
  </si>
  <si>
    <t xml:space="preserve">  Entubada de llave pública</t>
  </si>
  <si>
    <t xml:space="preserve">  Entubada que acarrean de otra vivienda</t>
  </si>
  <si>
    <t xml:space="preserve">  De pipa</t>
  </si>
  <si>
    <t xml:space="preserve">  De pozo, río, lago, arroyo u otra</t>
  </si>
  <si>
    <t xml:space="preserve">  Diario</t>
  </si>
  <si>
    <t xml:space="preserve">  Cada tercer día</t>
  </si>
  <si>
    <t xml:space="preserve">  Dos veces por semana</t>
  </si>
  <si>
    <t xml:space="preserve">  Una vez por semana</t>
  </si>
  <si>
    <t xml:space="preserve">  De vez en cuando</t>
  </si>
  <si>
    <t>Disponibilidad de energía eléctrica</t>
  </si>
  <si>
    <t xml:space="preserve">  Dispone</t>
  </si>
  <si>
    <t xml:space="preserve">    Servicio público</t>
  </si>
  <si>
    <t xml:space="preserve">    Planta particular</t>
  </si>
  <si>
    <t xml:space="preserve">    Panel solar</t>
  </si>
  <si>
    <t xml:space="preserve">    Otra fuente</t>
  </si>
  <si>
    <t xml:space="preserve">  No dispone</t>
  </si>
  <si>
    <t xml:space="preserve">Total de hogares </t>
  </si>
  <si>
    <t>Material de la vivienda</t>
  </si>
  <si>
    <t>1/</t>
  </si>
  <si>
    <t>Los materiales frágiles de paredes son: de desecho; lámina de cartón; lámina de asbesto o metálica; carrizo, bambú o palma; embarro o bajareque. Los resistentes son: de madera; adobe; tabique, ladrillo, block, piedra, cantera, cemento o concreto.</t>
  </si>
  <si>
    <t>2/</t>
  </si>
  <si>
    <t>Son pisos de cemento o firme; madera, mosaico u otro recubrimiento.</t>
  </si>
  <si>
    <t>3/</t>
  </si>
  <si>
    <t>Los materiales frágiles de techos de la vivienda son: de desecho, lámina de cartón, palma o paja. Los materiales no precarios de techos son lámina metálica; lámina de asbesto; madera o tajamanil; terrado con viguería; teja; losa de concreto o viguetas con bovedilla.</t>
  </si>
  <si>
    <t>5/</t>
  </si>
  <si>
    <t>4/</t>
  </si>
  <si>
    <t xml:space="preserve">Sólo los hogares principales.   </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</si>
  <si>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</si>
  <si>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</si>
  <si>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</si>
  <si>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</si>
  <si>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</si>
  <si>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</si>
  <si>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</si>
  <si>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</si>
  <si>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</si>
  <si>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</si>
  <si>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</si>
  <si>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</si>
  <si>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</si>
  <si>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</si>
  <si>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</si>
  <si>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</si>
  <si>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</si>
  <si>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</si>
  <si>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</si>
  <si>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</si>
  <si>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</si>
  <si>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</si>
  <si>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</si>
  <si>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Sinaloa</t>
  </si>
  <si>
    <t>Sonora</t>
  </si>
  <si>
    <t>Tabasco</t>
  </si>
  <si>
    <t>Tamaulipas</t>
  </si>
  <si>
    <t>Tlaxcala</t>
  </si>
  <si>
    <t>Veracruz de Ignacio de la Llave</t>
  </si>
  <si>
    <t>Yucatán</t>
  </si>
  <si>
    <t>Zacatecas</t>
  </si>
  <si>
    <t>Jefe del hogar en edad de trabajar</t>
  </si>
  <si>
    <t>Un adulto trabajando</t>
  </si>
  <si>
    <t>Un adulto que no está trabajando</t>
  </si>
  <si>
    <t>Un adulto con niños y trabajando</t>
  </si>
  <si>
    <t>Un adulto con niños y que no está trabajando</t>
  </si>
  <si>
    <t>Dos o más adultos trabajando</t>
  </si>
  <si>
    <t>Dos o más adultos y uno está trabajando</t>
  </si>
  <si>
    <t>Dos o más adultos y ninguno está trabajando</t>
  </si>
  <si>
    <t>San Luis Potosí</t>
  </si>
  <si>
    <t xml:space="preserve">Total </t>
  </si>
  <si>
    <t>Hombre</t>
  </si>
  <si>
    <t>Mujer</t>
  </si>
  <si>
    <t>Tamaño del hogar</t>
  </si>
  <si>
    <t>Edad del jefe del hogar</t>
  </si>
  <si>
    <t xml:space="preserve">Cuadro 1.1
</t>
  </si>
  <si>
    <t xml:space="preserve">Cuadro 1.2
</t>
  </si>
  <si>
    <t>Entidad</t>
  </si>
  <si>
    <t>Hogares</t>
  </si>
  <si>
    <t>Personas</t>
  </si>
  <si>
    <t>Tamaño medio
 del hogar</t>
  </si>
  <si>
    <t>Cuadro 1.4</t>
  </si>
  <si>
    <t>Cuadro 1.5</t>
  </si>
  <si>
    <t>Hogares y personas por tipo de hogar</t>
  </si>
  <si>
    <t>Cuadro 2.1</t>
  </si>
  <si>
    <t>Cuadro 2.2</t>
  </si>
  <si>
    <t>Cuadro 2.3</t>
  </si>
  <si>
    <t>Cuadro 2.4</t>
  </si>
  <si>
    <t>Dos o más adultos trabajando sin niños</t>
  </si>
  <si>
    <t>Dos o más adultos sin niños y con un adulto trabajando</t>
  </si>
  <si>
    <t>Dos o más adultos sin niños y con ningún adulto trabajando</t>
  </si>
  <si>
    <t>Dos o más adultos trabajando con niños</t>
  </si>
  <si>
    <t>Dos o más adultos con niños y con un adulto trabajando</t>
  </si>
  <si>
    <t>Dos o más adultos con niños y con ningún adulto trabajando</t>
  </si>
  <si>
    <t>Tipo de hogar</t>
  </si>
  <si>
    <t>Promedios</t>
  </si>
  <si>
    <t xml:space="preserve">65 años y más </t>
  </si>
  <si>
    <t xml:space="preserve">Hogares, personas y tamaño medio del hogar por entidad federativa
</t>
  </si>
  <si>
    <t>Cuadro 1.1</t>
  </si>
  <si>
    <t>Cuadro 1.2</t>
  </si>
  <si>
    <t>Cuadro 1.3</t>
  </si>
  <si>
    <t xml:space="preserve"> 0 a 3 años</t>
  </si>
  <si>
    <t>Tiene escrituras a nombre del dueño</t>
  </si>
  <si>
    <t>Tiene escrituras a nombre de otra persona</t>
  </si>
  <si>
    <t>Tamaño de localidad</t>
  </si>
  <si>
    <t>De menos de 2 500 habitantes</t>
  </si>
  <si>
    <t>De menos de 
2 500 habitantes</t>
  </si>
  <si>
    <t>Fuente: INEGI. Encuesta Nacional de los Hogares 2014.</t>
  </si>
  <si>
    <t>Uso compartido con otra vivienda</t>
  </si>
  <si>
    <t>Uso exclusivo para la vivienda</t>
  </si>
  <si>
    <t>Combustible que usan para cocinar</t>
  </si>
  <si>
    <t xml:space="preserve">  Leña o carbón</t>
  </si>
  <si>
    <t xml:space="preserve">  Gas de tanque</t>
  </si>
  <si>
    <t xml:space="preserve">  Gas natural o de tubería</t>
  </si>
  <si>
    <t xml:space="preserve">La vivienda donde habita es rentada o prestada </t>
  </si>
  <si>
    <t>Otra situación</t>
  </si>
  <si>
    <t>Mucha dificultad</t>
  </si>
  <si>
    <t>No sabe</t>
  </si>
  <si>
    <t>Diario</t>
  </si>
  <si>
    <t>Semanalmente</t>
  </si>
  <si>
    <t>Un poco</t>
  </si>
  <si>
    <t>Mucho</t>
  </si>
  <si>
    <t>Ni poco ni mucho</t>
  </si>
  <si>
    <t>Algunos días</t>
  </si>
  <si>
    <t>La mayoría de los días</t>
  </si>
  <si>
    <t>Todos los días</t>
  </si>
  <si>
    <t>Alguna parte del día</t>
  </si>
  <si>
    <t>La mayor parte del día</t>
  </si>
  <si>
    <t>Todo el día</t>
  </si>
  <si>
    <t>No tiene dificultad</t>
  </si>
  <si>
    <t>Estados Unidos Mexicanos</t>
  </si>
  <si>
    <t>Se embarazó o tuvo un hijo</t>
  </si>
  <si>
    <t>Se casó o unió</t>
  </si>
  <si>
    <t>Por falta de dinero o trabajo</t>
  </si>
  <si>
    <t>Turno</t>
  </si>
  <si>
    <t>Matutino</t>
  </si>
  <si>
    <t>Privada</t>
  </si>
  <si>
    <t>Condición de asistencia a la escuela</t>
  </si>
  <si>
    <t>Problemas personales o académicos en la escuela; o no había escuela o cupo</t>
  </si>
  <si>
    <t>No lo (a) dejaron seguir estudiando o por los quehaceres del hogar</t>
  </si>
  <si>
    <t>No quiso o no le gustó estudiar o logró su meta educativa</t>
  </si>
  <si>
    <t>Nunca ha ido a la escuela u otro motivo</t>
  </si>
  <si>
    <t xml:space="preserve"> Ver</t>
  </si>
  <si>
    <t>Usan lentes</t>
  </si>
  <si>
    <t>No usa lentes</t>
  </si>
  <si>
    <t>Oír</t>
  </si>
  <si>
    <t>No usan aparato auditivo</t>
  </si>
  <si>
    <t xml:space="preserve">Caminar, moverse, subir o bajar </t>
  </si>
  <si>
    <t>Usan aparato auditivo</t>
  </si>
  <si>
    <t>Usan dispositivos de ayuda o asistencia personal</t>
  </si>
  <si>
    <t>Grupo de edad</t>
  </si>
  <si>
    <t>Mensualmente</t>
  </si>
  <si>
    <t>Algunas veces al año</t>
  </si>
  <si>
    <t>31 a 40 años</t>
  </si>
  <si>
    <t>41 a 50 años</t>
  </si>
  <si>
    <t>21 a 30 años</t>
  </si>
  <si>
    <t>Han sentido</t>
  </si>
  <si>
    <t>No han sentido</t>
  </si>
  <si>
    <t>Depresión</t>
  </si>
  <si>
    <t xml:space="preserve">Dolor en los últimos tres meses </t>
  </si>
  <si>
    <t xml:space="preserve">Fatiga en los últimos tres meses </t>
  </si>
  <si>
    <t>De 2 500 y más habitantes</t>
  </si>
  <si>
    <t xml:space="preserve"> Institución que la otorga</t>
  </si>
  <si>
    <t>Escuela pública</t>
  </si>
  <si>
    <t>Escuela privada</t>
  </si>
  <si>
    <t>Organismo de gobierno</t>
  </si>
  <si>
    <t>Institución privada</t>
  </si>
  <si>
    <t>Medio de recepción</t>
  </si>
  <si>
    <t>Sólo en dinero</t>
  </si>
  <si>
    <t>Sólo en artículos</t>
  </si>
  <si>
    <t>En dinero y artículos</t>
  </si>
  <si>
    <t>No paga colegiatura</t>
  </si>
  <si>
    <t>Sólo paga parte de la colegiatura</t>
  </si>
  <si>
    <t>No dispone de beca o crédito educativo</t>
  </si>
  <si>
    <t>Asiste</t>
  </si>
  <si>
    <t>No asiste</t>
  </si>
  <si>
    <t>Con rezago</t>
  </si>
  <si>
    <t>Sin rezago</t>
  </si>
  <si>
    <t>Hogar nuclear</t>
  </si>
  <si>
    <t>Hogar ampliado</t>
  </si>
  <si>
    <t>Hogar compuesto</t>
  </si>
  <si>
    <t>Entidad Federativa</t>
  </si>
  <si>
    <t>Alguna dificultad</t>
  </si>
  <si>
    <t xml:space="preserve">Asiste a la escuela </t>
  </si>
  <si>
    <t>No asiste a la escuela</t>
  </si>
  <si>
    <t>Entidad federativa</t>
  </si>
  <si>
    <t>No puede hacerlo</t>
  </si>
  <si>
    <t>Usa algún aparato o requiere ayuda</t>
  </si>
  <si>
    <t>Bastón</t>
  </si>
  <si>
    <t>Andadera</t>
  </si>
  <si>
    <t>Muletas</t>
  </si>
  <si>
    <t>Silla de ruedas</t>
  </si>
  <si>
    <t>Prótesis</t>
  </si>
  <si>
    <t>Ayuda de alguién</t>
  </si>
  <si>
    <t>Otro o no sabe</t>
  </si>
  <si>
    <t>Dificultad para subir o bajar 12 escalones</t>
  </si>
  <si>
    <t>Frecuencia</t>
  </si>
  <si>
    <t>Intensidad de la última vez</t>
  </si>
  <si>
    <t xml:space="preserve">Sí </t>
  </si>
  <si>
    <t>No</t>
  </si>
  <si>
    <t>Se ha sentido preocupado o nervioso</t>
  </si>
  <si>
    <t>Soltero</t>
  </si>
  <si>
    <t>Casado o unido</t>
  </si>
  <si>
    <t>Separado, divorciado o viudo</t>
  </si>
  <si>
    <t>Se ha sentido deprimido</t>
  </si>
  <si>
    <t>Toma antidepresivos</t>
  </si>
  <si>
    <t>Nunca se ha sentido deprimido</t>
  </si>
  <si>
    <t>Cuadro 1.6</t>
  </si>
  <si>
    <t>Cuadro 1.7</t>
  </si>
  <si>
    <t>Cuadro 3.1</t>
  </si>
  <si>
    <t>Cuadro 3.2</t>
  </si>
  <si>
    <t>Cuadro 3.3</t>
  </si>
  <si>
    <t>Cuadro 4.1</t>
  </si>
  <si>
    <t>Cuadro 4.2</t>
  </si>
  <si>
    <t>Cuadro 4.3</t>
  </si>
  <si>
    <t>Estado de salud físico de los integrantes del hogar</t>
  </si>
  <si>
    <t>Estado de salud emocional de los integrantes del hogar</t>
  </si>
  <si>
    <t xml:space="preserve">Cuadro 1.4
</t>
  </si>
  <si>
    <t>Cuadro 3.4</t>
  </si>
  <si>
    <t>Cuadro 3.5</t>
  </si>
  <si>
    <t>Cuadro 3.6</t>
  </si>
  <si>
    <t>Cuadro 3.7</t>
  </si>
  <si>
    <t>Cuadro 3.8</t>
  </si>
  <si>
    <t>Cuadro 3.9</t>
  </si>
  <si>
    <t>Cuadro 4.4</t>
  </si>
  <si>
    <t>Cuadro 4.5</t>
  </si>
  <si>
    <t>Cuadro 4.6</t>
  </si>
  <si>
    <t>Cuadro 4.7</t>
  </si>
  <si>
    <t>Cuadro 4.8</t>
  </si>
  <si>
    <t xml:space="preserve">Cuadro 3.1
</t>
  </si>
  <si>
    <t xml:space="preserve">Cuadro 3.2
</t>
  </si>
  <si>
    <t xml:space="preserve">Cuadro 3.4
</t>
  </si>
  <si>
    <t xml:space="preserve">Cuadro 3.5
</t>
  </si>
  <si>
    <t xml:space="preserve">Cuadro 3.7
</t>
  </si>
  <si>
    <t xml:space="preserve">Cuadro 3.9
</t>
  </si>
  <si>
    <t xml:space="preserve">Cuadro 4.1
</t>
  </si>
  <si>
    <t xml:space="preserve">Cuadro 4.5
</t>
  </si>
  <si>
    <t>Cuadro 4.9</t>
  </si>
  <si>
    <t>Indicadores socioeconómicos de los hogares y sus integrantes</t>
  </si>
  <si>
    <t>Contenido:</t>
  </si>
  <si>
    <t>Unipersonal</t>
  </si>
  <si>
    <t>Corresidentes</t>
  </si>
  <si>
    <t>Total de hogares</t>
  </si>
  <si>
    <r>
      <t>Dispone de beca o crédito educativo</t>
    </r>
    <r>
      <rPr>
        <vertAlign val="superscript"/>
        <sz val="8"/>
        <rFont val="Arial"/>
        <family val="2"/>
      </rPr>
      <t>1/</t>
    </r>
  </si>
  <si>
    <r>
      <t>Hogar monoparental</t>
    </r>
    <r>
      <rPr>
        <b/>
        <vertAlign val="superscript"/>
        <sz val="8"/>
        <color indexed="8"/>
        <rFont val="Arial"/>
        <family val="2"/>
      </rPr>
      <t>1/</t>
    </r>
  </si>
  <si>
    <r>
      <t>Hogar biparental</t>
    </r>
    <r>
      <rPr>
        <b/>
        <vertAlign val="superscript"/>
        <sz val="8"/>
        <color indexed="8"/>
        <rFont val="Arial"/>
        <family val="2"/>
      </rPr>
      <t>2/</t>
    </r>
  </si>
  <si>
    <r>
      <t xml:space="preserve">1/ </t>
    </r>
    <r>
      <rPr>
        <sz val="8"/>
        <color indexed="8"/>
        <rFont val="Arial"/>
        <family val="2"/>
      </rPr>
      <t>Está conformado por el jefe(a) e hijos(as) y no cuenta con un cónyuge, en el que puede haber o no otros integrantes en el hogar.</t>
    </r>
  </si>
  <si>
    <r>
      <t xml:space="preserve">  Paredes</t>
    </r>
    <r>
      <rPr>
        <vertAlign val="superscript"/>
        <sz val="8"/>
        <rFont val="Arial"/>
        <family val="2"/>
      </rPr>
      <t>1/</t>
    </r>
  </si>
  <si>
    <r>
      <t xml:space="preserve">  Techos</t>
    </r>
    <r>
      <rPr>
        <vertAlign val="superscript"/>
        <sz val="8"/>
        <rFont val="Arial"/>
        <family val="2"/>
      </rPr>
      <t>3/</t>
    </r>
  </si>
  <si>
    <r>
      <t>Dotación de agua</t>
    </r>
    <r>
      <rPr>
        <vertAlign val="superscript"/>
        <sz val="8"/>
        <rFont val="Arial"/>
        <family val="2"/>
      </rPr>
      <t>4/</t>
    </r>
  </si>
  <si>
    <t xml:space="preserve">Cuadro 3.8
</t>
  </si>
  <si>
    <t>Total de pesonas de 15 años y más</t>
  </si>
  <si>
    <r>
      <t>Condición de rezago educativo</t>
    </r>
    <r>
      <rPr>
        <b/>
        <vertAlign val="superscript"/>
        <sz val="8"/>
        <rFont val="Arial"/>
        <family val="2"/>
      </rPr>
      <t>1/</t>
    </r>
  </si>
  <si>
    <r>
      <t xml:space="preserve">Total hogares no familiares </t>
    </r>
    <r>
      <rPr>
        <b/>
        <vertAlign val="superscript"/>
        <sz val="8"/>
        <color indexed="8"/>
        <rFont val="Arial"/>
        <family val="2"/>
      </rPr>
      <t>2</t>
    </r>
    <r>
      <rPr>
        <b/>
        <vertAlign val="superscript"/>
        <sz val="8"/>
        <color indexed="8"/>
        <rFont val="Arial"/>
        <family val="2"/>
      </rPr>
      <t>/</t>
    </r>
  </si>
  <si>
    <r>
      <t xml:space="preserve">Total hogares familiares </t>
    </r>
    <r>
      <rPr>
        <b/>
        <vertAlign val="superscript"/>
        <sz val="8"/>
        <color indexed="8"/>
        <rFont val="Arial"/>
        <family val="2"/>
      </rPr>
      <t>1/</t>
    </r>
  </si>
  <si>
    <r>
      <rPr>
        <vertAlign val="superscript"/>
        <sz val="8"/>
        <rFont val="Arial"/>
        <family val="2"/>
      </rPr>
      <t>1/</t>
    </r>
    <r>
      <rPr>
        <sz val="8"/>
        <rFont val="Arial"/>
        <family val="2"/>
      </rPr>
      <t xml:space="preserve"> Incluye los casos en que no la está recibiendo en el momento de la entrevista pero próximamente la va a recibir.</t>
    </r>
  </si>
  <si>
    <t>No usan dispositivos de ayuda o asistencia personal</t>
  </si>
  <si>
    <t xml:space="preserve">  Electricidad u otro combustible</t>
  </si>
  <si>
    <t>La vivienda donde habita es propia (incluye propia pero la está pagando)</t>
  </si>
  <si>
    <t>No tiene escrituras</t>
  </si>
  <si>
    <t>Personas según condición de uso de dispositivo o ayuda para:</t>
  </si>
  <si>
    <t>Preocupación o nerviosismo</t>
  </si>
  <si>
    <r>
      <t>Disponibilidad de servicio sanitario</t>
    </r>
    <r>
      <rPr>
        <vertAlign val="superscript"/>
        <sz val="8"/>
        <rFont val="Arial"/>
        <family val="2"/>
      </rPr>
      <t>5/</t>
    </r>
  </si>
  <si>
    <r>
      <t>Tenencia de la vivienda donde habita el hogar</t>
    </r>
    <r>
      <rPr>
        <vertAlign val="superscript"/>
        <sz val="8"/>
        <rFont val="Arial"/>
        <family val="2"/>
      </rPr>
      <t xml:space="preserve"> 6/</t>
    </r>
    <r>
      <rPr>
        <sz val="8"/>
        <rFont val="Arial"/>
        <family val="2"/>
      </rPr>
      <t xml:space="preserve">
y posesión de título de propiedad:</t>
    </r>
  </si>
  <si>
    <t>6/</t>
  </si>
  <si>
    <t>Sólo los hogares con disponibilidad de excusado, retrete, sanitario, letrina u hoyo negro</t>
  </si>
  <si>
    <t>Cuadro 1.8</t>
  </si>
  <si>
    <t>Asiste a la escuela</t>
  </si>
  <si>
    <t xml:space="preserve"> 4 a 14 años</t>
  </si>
  <si>
    <t>15 a 20 años</t>
  </si>
  <si>
    <t>51 a 64 años</t>
  </si>
  <si>
    <t>65 años y más</t>
  </si>
  <si>
    <t>Cuadro 2.5</t>
  </si>
  <si>
    <t>Cuadro 2.6</t>
  </si>
  <si>
    <t>Total de personas 
de 3 a 30 años</t>
  </si>
  <si>
    <t>Total de pesonas 
de 15 años y más</t>
  </si>
  <si>
    <t>Condición de rezago educativo</t>
  </si>
  <si>
    <t>Sexo y grupo de edad</t>
  </si>
  <si>
    <t>Tamaño de localidad, sexo  y grupo de edad</t>
  </si>
  <si>
    <t>Integrantes del hogar</t>
  </si>
  <si>
    <t xml:space="preserve">Total personas de 3 años y más </t>
  </si>
  <si>
    <t>Nivel educativo</t>
  </si>
  <si>
    <t xml:space="preserve">Indicadores educativos de la población </t>
  </si>
  <si>
    <t>Integrantes del hogar de 3 a 30 años por entidad federativa según condición 
de asistencia a la escuela</t>
  </si>
  <si>
    <t>Integrantes del hogar de 15 años y más por sexo y grupo de edad según tamaño de localidad y condición de rezago educativo</t>
  </si>
  <si>
    <t>Sólo de hogares que reciben el agua entubada dentro de la vivienda o furea de la vivienda pero dentro del terreno.</t>
  </si>
  <si>
    <t>No usan lentes</t>
  </si>
  <si>
    <r>
      <t xml:space="preserve">    Otro</t>
    </r>
    <r>
      <rPr>
        <vertAlign val="superscript"/>
        <sz val="8"/>
        <rFont val="Arial"/>
        <family val="2"/>
      </rPr>
      <t>2/</t>
    </r>
  </si>
  <si>
    <t>Hogares por entidad federativa según tipo de hogar familiar y sexo del jefe del hogar</t>
  </si>
  <si>
    <r>
      <t>Total hogares no familiares</t>
    </r>
    <r>
      <rPr>
        <b/>
        <vertAlign val="superscript"/>
        <sz val="8"/>
        <color indexed="8"/>
        <rFont val="Arial"/>
        <family val="2"/>
      </rPr>
      <t>2</t>
    </r>
    <r>
      <rPr>
        <b/>
        <vertAlign val="superscript"/>
        <sz val="8"/>
        <color indexed="8"/>
        <rFont val="Arial"/>
        <family val="2"/>
      </rPr>
      <t>/</t>
    </r>
  </si>
  <si>
    <r>
      <t>Total hogares familiares</t>
    </r>
    <r>
      <rPr>
        <b/>
        <vertAlign val="superscript"/>
        <sz val="8"/>
        <color indexed="8"/>
        <rFont val="Arial"/>
        <family val="2"/>
      </rPr>
      <t>1/</t>
    </r>
  </si>
  <si>
    <t>Hogares por entidad federativa según tipo de hogar no familiar y sexo del jefe del hogar</t>
  </si>
  <si>
    <t>Hogares por entidad federativa según tipo de hogar parental y sexo del jefe del hogar</t>
  </si>
  <si>
    <t>Total personas de 3 a 30 años</t>
  </si>
  <si>
    <t/>
  </si>
  <si>
    <t xml:space="preserve">Hogares por características y servicios seleccionados de las viviendas que habitan
según tamaño de localidad
</t>
  </si>
  <si>
    <t>De 2 500  y más habitantes</t>
  </si>
  <si>
    <t>Residentes de la vivienda</t>
  </si>
  <si>
    <r>
      <t>Jefe del hogar en edad de retiro</t>
    </r>
    <r>
      <rPr>
        <vertAlign val="superscript"/>
        <sz val="8"/>
        <rFont val="Arial"/>
        <family val="2"/>
      </rPr>
      <t xml:space="preserve"> 1/</t>
    </r>
  </si>
  <si>
    <r>
      <t>Otros hogares</t>
    </r>
    <r>
      <rPr>
        <vertAlign val="superscript"/>
        <sz val="8"/>
        <rFont val="Arial"/>
        <family val="2"/>
      </rPr>
      <t>2/</t>
    </r>
  </si>
  <si>
    <r>
      <rPr>
        <vertAlign val="superscript"/>
        <sz val="8"/>
        <rFont val="Arial"/>
        <family val="2"/>
      </rPr>
      <t xml:space="preserve">1/ </t>
    </r>
    <r>
      <rPr>
        <sz val="8"/>
        <rFont val="Arial"/>
        <family val="2"/>
      </rPr>
      <t xml:space="preserve">Agrupan hogares con y sin niños según el número de adultos en el hogar y su condición de ocupación. </t>
    </r>
  </si>
  <si>
    <r>
      <rPr>
        <vertAlign val="superscript"/>
        <sz val="8"/>
        <rFont val="Arial"/>
        <family val="2"/>
      </rPr>
      <t xml:space="preserve">2/ </t>
    </r>
    <r>
      <rPr>
        <sz val="8"/>
        <rFont val="Arial"/>
        <family val="2"/>
      </rPr>
      <t xml:space="preserve">Hogares con jefe del hogar con menos de 15 años. </t>
    </r>
  </si>
  <si>
    <t>Características sociodemográficas:</t>
  </si>
  <si>
    <t xml:space="preserve">Integrantes del hogar por características sociodemográficas seleccionadas según sexo </t>
  </si>
  <si>
    <t>Características y servicios seleccionados:</t>
  </si>
  <si>
    <t>20 a 29 años</t>
  </si>
  <si>
    <t>30 a 39 años</t>
  </si>
  <si>
    <t>40 a 49 años</t>
  </si>
  <si>
    <t>50 a 64 años</t>
  </si>
  <si>
    <t>Integrantes del hogar de 3 años y más por características educativas seleccionadas según nivel educativo</t>
  </si>
  <si>
    <t xml:space="preserve">Características educativas seleccionadas: 
</t>
  </si>
  <si>
    <t>Características educativas seleccionadas:</t>
  </si>
  <si>
    <t>Integrantes del hogar de 3 a 30 años por sexo y características educativas seleccionadas según grupo de edad</t>
  </si>
  <si>
    <r>
      <t>Otros</t>
    </r>
    <r>
      <rPr>
        <b/>
        <vertAlign val="superscript"/>
        <sz val="8"/>
        <color indexed="8"/>
        <rFont val="Arial"/>
        <family val="2"/>
      </rPr>
      <t>3/</t>
    </r>
  </si>
  <si>
    <t xml:space="preserve">De 2 500 y más habitantes </t>
  </si>
  <si>
    <t>De 30 a 49 años</t>
  </si>
  <si>
    <t>De 50 a 64 años</t>
  </si>
  <si>
    <t xml:space="preserve">Integrantes del hogar por grupo de edad y grado de percepción auditiva según sexo y condición de uso de aparato auditivo
</t>
  </si>
  <si>
    <t xml:space="preserve">Usa </t>
  </si>
  <si>
    <t xml:space="preserve">No usa </t>
  </si>
  <si>
    <t>Condición de uso de aparato auditivo</t>
  </si>
  <si>
    <t>De 20 a 30 años</t>
  </si>
  <si>
    <t>Condición de uso de aparato o ayuda</t>
  </si>
  <si>
    <t>Una dificultad</t>
  </si>
  <si>
    <t>Solo ver</t>
  </si>
  <si>
    <t>Solo oír</t>
  </si>
  <si>
    <t>Solo caminar o subir escaleras</t>
  </si>
  <si>
    <t>Dos dificultades</t>
  </si>
  <si>
    <t>Ver y oír</t>
  </si>
  <si>
    <t>Ver y caminar</t>
  </si>
  <si>
    <t>Oír y caminar</t>
  </si>
  <si>
    <t xml:space="preserve">Cuadro 3.10
</t>
  </si>
  <si>
    <t>Tiene alguna, mucha dificultad o no puede hacerlo</t>
  </si>
  <si>
    <t>Solo dificultad para caminar 100 metros</t>
  </si>
  <si>
    <t>Solo dificultad para escuchar</t>
  </si>
  <si>
    <t>Nunca se ha sentido preocupado o nervioso</t>
  </si>
  <si>
    <t>Frecuencia en los últimos 3 meses</t>
  </si>
  <si>
    <t>Nunca ha sentido dolor</t>
  </si>
  <si>
    <t>Ha sentido dolor</t>
  </si>
  <si>
    <t xml:space="preserve">Cuadro 4.9
</t>
  </si>
  <si>
    <t>Nunca se ha sentido cansado o exhausto</t>
  </si>
  <si>
    <t>Se ha sentido cansado o exhausto</t>
  </si>
  <si>
    <t>Duración al día</t>
  </si>
  <si>
    <t>Se ha sentido deprmido</t>
  </si>
  <si>
    <t>Nunca se ha sentido preocupado o nevioso</t>
  </si>
  <si>
    <t>Se ha sentido cansado o exhausto en los últimos 3 meses</t>
  </si>
  <si>
    <t>Condición de sentimientos de preocupación o nerviosismo</t>
  </si>
  <si>
    <t>Condición de sentimientos de cansancio o exhausto</t>
  </si>
  <si>
    <t>Condición de sentimientos de dolor</t>
  </si>
  <si>
    <t>Cuadro 3.10</t>
  </si>
  <si>
    <t>Cuadro 3.11</t>
  </si>
  <si>
    <t>Cuadro 3.12</t>
  </si>
  <si>
    <t>Cuadro 3.13</t>
  </si>
  <si>
    <t>Cuadro 4.10</t>
  </si>
  <si>
    <t>Cuadro 4.11</t>
  </si>
  <si>
    <t>Cuadro 4.12</t>
  </si>
  <si>
    <t>Integrantes del hogar de 65 años y más por tamaño de localidad y condición de dificultad para ver, oír, caminar o subir escaleras según sexo</t>
  </si>
  <si>
    <t xml:space="preserve">Cuadro 3.11
</t>
  </si>
  <si>
    <t xml:space="preserve">Cuadro 3.6
</t>
  </si>
  <si>
    <t xml:space="preserve">Cuadro 3.3
</t>
  </si>
  <si>
    <t xml:space="preserve">Cuadro 3.12
</t>
  </si>
  <si>
    <t xml:space="preserve">Cuadro 4.8
</t>
  </si>
  <si>
    <t xml:space="preserve">Cuadro 4.7
</t>
  </si>
  <si>
    <t xml:space="preserve">Cuadro 4.6
</t>
  </si>
  <si>
    <t xml:space="preserve">Cuadro 4.10
</t>
  </si>
  <si>
    <t xml:space="preserve">Cuadro 4.11
</t>
  </si>
  <si>
    <t xml:space="preserve">Cuadro 3.13
</t>
  </si>
  <si>
    <t xml:space="preserve">Cuadro 4.2
</t>
  </si>
  <si>
    <t xml:space="preserve">Cuadro 4.3
</t>
  </si>
  <si>
    <t xml:space="preserve">Cuadro 4.4
</t>
  </si>
  <si>
    <t>20 a 30 años</t>
  </si>
  <si>
    <t>15 a 19 años</t>
  </si>
  <si>
    <t>Comprobación de sumas</t>
  </si>
  <si>
    <t>Toma medicamento</t>
  </si>
  <si>
    <t>Sexo 
  Intensidad de la última vez 
     Condición de toma de medicamentos 
     para la preocupación y nerviosismo:</t>
  </si>
  <si>
    <t>Tamaño de localidad 
  Intensidad de la última vez 
     Condición de toma de medicamentos 
     para la preocupación y nerviosismo:</t>
  </si>
  <si>
    <t>Grupo de edad
  Intensidad de la última vez 
     Condición de toma de medicamentos 
     para la preocupación y nerviosismo:</t>
  </si>
  <si>
    <t>Situación conyugal
  Intensidad de la última vez 
     Condición de toma de medicamentos 
     para la preocupación y nerviosismo:</t>
  </si>
  <si>
    <t>Sexo 
  Intensidad de la última vez 
     Condición de toma de antidepresivos:</t>
  </si>
  <si>
    <t>Tamaño de localidad
  Intensidad de la última vez 
     Condición de toma de antidepresivos:</t>
  </si>
  <si>
    <t>Grupo de edad
  Intensidad de la última vez 
     Condición de toma de antidepresivos:</t>
  </si>
  <si>
    <t>Situación conyugal
  Intensidad de la última vez 
     Condición de toma de antidepresivos:</t>
  </si>
  <si>
    <t>Grupo de edad 
  Intensidad de dolor la útlima vez:</t>
  </si>
  <si>
    <t>Sexo
  Duración al día
    Intensidad de la útlima vez:</t>
  </si>
  <si>
    <t>Grupo de edad
  Duración al día
    Intensidad de la útlima vez:</t>
  </si>
  <si>
    <t>Solo dificultad para escuchar una plática 
con otra persona en un cuarto con ruido</t>
  </si>
  <si>
    <t>Solo dificultad para escuchar una plática 
con otra persona en un cuarto sin ruido</t>
  </si>
  <si>
    <t>Ninguna dificultad y no sabe</t>
  </si>
  <si>
    <r>
      <t>Dificultad para caminar 500 metros</t>
    </r>
    <r>
      <rPr>
        <b/>
        <vertAlign val="superscript"/>
        <sz val="8"/>
        <rFont val="Arial"/>
        <family val="2"/>
      </rPr>
      <t>1</t>
    </r>
  </si>
  <si>
    <t xml:space="preserve">Integrantes del hogar de 3 años y más por grupo de edad y grado 
de dificultad para recordar o concentrarse según sexo </t>
  </si>
  <si>
    <t>De 7 a 14 años</t>
  </si>
  <si>
    <t>De 15 a 29 años</t>
  </si>
  <si>
    <t>Integrantes del hogar de 7 años y más por condición de sentimientos de preocupación o nerviosismo según frecuencia de depresión</t>
  </si>
  <si>
    <t>Integrantes del hogar de 7 años y más por condición de cansancio o agotamiento según frecuencia de depresión</t>
  </si>
  <si>
    <t>Integrantes del hogar de 7 años y más por condición dolor según frecuencia de sentimientos de depresión</t>
  </si>
  <si>
    <t>Sexo 
   Condición de sentimientos 
   de preocupación o nerviosismo:</t>
  </si>
  <si>
    <t>Sexo 
   Condición de cansancio:</t>
  </si>
  <si>
    <t>Sexo 
   Condición de sentimientos de dolor:</t>
  </si>
  <si>
    <t>De 0 a 14 años</t>
  </si>
  <si>
    <t>De 3 a 14 años</t>
  </si>
  <si>
    <t>De 15 a 19 años</t>
  </si>
  <si>
    <r>
      <t>Condición de uso de lentes</t>
    </r>
    <r>
      <rPr>
        <b/>
        <vertAlign val="superscript"/>
        <sz val="8"/>
        <rFont val="Arial"/>
        <family val="2"/>
      </rPr>
      <t>1/</t>
    </r>
  </si>
  <si>
    <r>
      <rPr>
        <vertAlign val="superscript"/>
        <sz val="8"/>
        <rFont val="Arial"/>
        <family val="2"/>
      </rPr>
      <t>1/</t>
    </r>
    <r>
      <rPr>
        <sz val="8"/>
        <rFont val="Arial"/>
        <family val="2"/>
      </rPr>
      <t>Incluye lentes de armazón y de contacto.</t>
    </r>
  </si>
  <si>
    <r>
      <t>1/</t>
    </r>
    <r>
      <rPr>
        <sz val="8"/>
        <rFont val="Arial"/>
        <family val="2"/>
      </rPr>
      <t>Incluye lentes de armazón y de contacto.</t>
    </r>
  </si>
  <si>
    <t>Grupo de edad
  Grado de percepción visual 
  aún usando lentes:</t>
  </si>
  <si>
    <t>Grupo de edad
  Grado de percepción auditiva 
  aún usando aparato auditivo:</t>
  </si>
  <si>
    <t xml:space="preserve">Integrantes del hogar por grupo de edad y grado de percepción visual según sexo y condición de uso de lentes
</t>
  </si>
  <si>
    <t xml:space="preserve">Integrantes del hogar por grupo de edad y grado de percepción visual según tamaño de localidad y condición de uso 
de lentes
</t>
  </si>
  <si>
    <t>Integrantes del hogar de 3 a 30 años por grupo de edad y grado de percepción visual según condición de asistencia 
a la escuela y uso de lentes</t>
  </si>
  <si>
    <t xml:space="preserve">Integrantes del hogar por grupo de edad y grado de percepción auditiva según tamaño de localidad y condición de uso 
de aparato auditivo
</t>
  </si>
  <si>
    <t xml:space="preserve">Integrantes del hogar de 3 a 30 años por grupo de edad y grado de percepción auditiva según condición de asistencia 
a la escuela y uso de aparato auditivo
</t>
  </si>
  <si>
    <t>Percepción auditiva para escuchar una plática  
con o sin ruido aún usando aparato auditivo:</t>
  </si>
  <si>
    <t xml:space="preserve">Integrantes del hogar de 65 años y más por grado de percepción auditiva al escuchar una plática con o sin ruido según condición de uso de aparato auditivo
</t>
  </si>
  <si>
    <t xml:space="preserve">Integrantes del hogar de 3 años y más por grupo de edad y grado de dificultad para caminar o subir escaleras según sexo y condición
de uso de aparato o ayuda para caminar, moverse, subir o bajar
</t>
  </si>
  <si>
    <t>Grupo de edad 
  Grado de dificultad para caminar
  o subir escaleras:</t>
  </si>
  <si>
    <t xml:space="preserve">Integrantes del hogar de 3 años y más por grupo de edad y grado de dificultad para caminar o subir escaleras 
según tamaño de localidad y condición de uso de aparato o ayuda para caminar, moverse, subir o bajar
</t>
  </si>
  <si>
    <t>Condición de uso de aparato
 o ayuda</t>
  </si>
  <si>
    <t>Grupo de edad 
  Grado de dificultad para caminar 
  o subir escaleras:</t>
  </si>
  <si>
    <t xml:space="preserve">Integrantes del hogar de 3 a 30 años por grupo de edad y grado de dificultad para caminar o subir escaleras según condición 
de asistencia a la escuela y uso de aparato o ayuda para caminar, moverse, subir o bajar
</t>
  </si>
  <si>
    <t>Tres dificultades (ver, oír y caminar)</t>
  </si>
  <si>
    <t>Tamaño de localildad 
   Dificultad para dificultad para ver, oír o caminar 
   o subir escaleras:</t>
  </si>
  <si>
    <t>Dificultad para caminar o subir escaleras 
  Tipo de aparato o apoyo:</t>
  </si>
  <si>
    <t>No usa aparato o no requiere ayuda</t>
  </si>
  <si>
    <t>Grupo de edad 
  Grado de dificultad parar recordar o concentrarse:</t>
  </si>
  <si>
    <t>Integrantes del hogar de 7 años y más con sentimientos de preocupación o nerviosismo por sexo, intensidad de la última vez y toma 
de medicamentos según frecuencia</t>
  </si>
  <si>
    <t>Integrantes del hogar de 7 años y más con sentimientos de preocupación o nerviosismo por grupos de edad, intensidad de la última vez 
y toma de medicamentos según frecuencia</t>
  </si>
  <si>
    <t>Integrantes del hogar de 12 años y más con sentimientos de preocupación o nerviosismo por situación conyugal, intensidad de la última vez y toma de medicamentos según frecuencia</t>
  </si>
  <si>
    <t>Integrantes del hogar de 7 años y más con sentimientos de depresión por sexo, intensidad de la última vez y toma de antidepresivos 
según frecuencia</t>
  </si>
  <si>
    <t>Integrantes del hogar de 7 años y más con sentimientos de depresión por tamaño de localidad, intensidad de la última vez y toma 
de antidepresivos según frecuencia</t>
  </si>
  <si>
    <t>Integrantes del hogar de 12 años y más con sentimientos de depresión por situación conyugal, intensidad de la última vez y toma 
de antidepresivos según frecuencia</t>
  </si>
  <si>
    <t xml:space="preserve">Integrantes del hogar de 7 años y más que se han sentido cansados o exhaustos por sexo, duración e intensidad 
de la última vez según frecuencia </t>
  </si>
  <si>
    <t xml:space="preserve">Integrantes del hogar de 7 años y más que se han sentido cansados o exhaustos por grupo de edad, duración 
e intensidad de la última vez según frecuencia </t>
  </si>
  <si>
    <t>Integrantes del hogar de 7 años y más que han sentido dolor por grupo de edad e intensidad 
de la última vez según frecuencia en los últimos 3 meses</t>
  </si>
  <si>
    <t xml:space="preserve">Frecuencia </t>
  </si>
  <si>
    <t>Integrantes del hogar de 15 años y más por entidad federativa según condición 
de rezago educativo</t>
  </si>
  <si>
    <t xml:space="preserve"> 3 a 14 años</t>
  </si>
  <si>
    <t>3 a 14 años</t>
  </si>
  <si>
    <t>Pública</t>
  </si>
  <si>
    <t>Vespertino y completo</t>
  </si>
  <si>
    <t>Cuadro 4.13</t>
  </si>
  <si>
    <t>Cuadro 4.14</t>
  </si>
  <si>
    <r>
      <t xml:space="preserve">Personas de 7 años y más </t>
    </r>
    <r>
      <rPr>
        <sz val="8"/>
        <rFont val="Arial"/>
        <family val="2"/>
      </rPr>
      <t>según tuvieron sentimientos de:</t>
    </r>
  </si>
  <si>
    <t>Personas de 3 años y más según nivel educativo</t>
  </si>
  <si>
    <t>Personas de 12 años y más según situación conyugal</t>
  </si>
  <si>
    <t>Integrantes del hogar de 7 años y más con sentimientos de preocupación o nerviosismo por tamaño de localidad, intensidad de la última vez y condición de toma de medicamentos según frecuencia</t>
  </si>
  <si>
    <r>
      <t>Condición de hacinamiento</t>
    </r>
    <r>
      <rPr>
        <vertAlign val="superscript"/>
        <sz val="8"/>
        <rFont val="Arial"/>
        <family val="2"/>
      </rPr>
      <t>1/</t>
    </r>
  </si>
  <si>
    <t>Promedio
de integrantes
del hogar</t>
  </si>
  <si>
    <t>Integrantes del hogar por características sociodemográficas seleccionadas según tamaño de localidad</t>
  </si>
  <si>
    <t>Nota: Esta clasifiación se basa en una medición de la Organización para la Cooperación y el Desarrollo Económicos (OCDE); sin embargo tiene modificaciones
          en las edades de edad de trabajar de acuerdo a las recomendaciones internacionales en materia de encuestas de fuerza laboral emitidas por la Organización
          Internacional del Trabajo (OIT), establecen que los países deben procurar difundir los resultados de dichas encuestas para la población en edad de trabajar,
          preferentemente conforme se establece en las legislaciones nacionales.</t>
  </si>
  <si>
    <t>Fuente: INEGI. Encuesta Nacional de los Hogares, 2014.</t>
  </si>
  <si>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</si>
  <si>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t>Integrantes del hogar de 65 años y más con dificultad para caminar 100 metros, 500 metros o subir o bajar 12 escalones y uso de aparatos o ayuda según sexo</t>
  </si>
  <si>
    <t xml:space="preserve">Fuente: INEGI. Encuesta Nacional de los Hogares, 2014. </t>
  </si>
  <si>
    <r>
      <rPr>
        <vertAlign val="superscript"/>
        <sz val="8"/>
        <rFont val="Arial"/>
        <family val="2"/>
      </rPr>
      <t xml:space="preserve">1/  </t>
    </r>
    <r>
      <rPr>
        <sz val="8"/>
        <rFont val="Arial"/>
        <family val="2"/>
      </rPr>
      <t>Densidad de ocupación en los espacios de la vivienda. Se considera hacinamiento cuando la razón entre los residentes
   de la vivienda y el número de cuartos de estas sea igual o mayor a 2.5</t>
    </r>
  </si>
  <si>
    <r>
      <rPr>
        <vertAlign val="superscript"/>
        <sz val="8"/>
        <rFont val="Arial"/>
        <family val="2"/>
      </rPr>
      <t xml:space="preserve">1/ </t>
    </r>
    <r>
      <rPr>
        <sz val="8"/>
        <rFont val="Arial"/>
        <family val="2"/>
      </rPr>
      <t>Densidad de ocupación en los espacios de la vivienda. Se considera hacinamiento cuando la razón entre los residentes
  de la vivienda y el número de cuartos de estas sea igual o mayor a 2.5</t>
    </r>
  </si>
  <si>
    <r>
      <rPr>
        <vertAlign val="superscript"/>
        <sz val="8"/>
        <color indexed="8"/>
        <rFont val="Arial"/>
        <family val="2"/>
      </rPr>
      <t xml:space="preserve">1/ </t>
    </r>
    <r>
      <rPr>
        <sz val="8"/>
        <color indexed="8"/>
        <rFont val="Arial"/>
        <family val="2"/>
      </rPr>
      <t>Hogar familiar es el que al menos uno de los integrantes tiene parentesco con el jefe(a) del hogar, se clasifican en: 1 ) Hogar nuclear, el que está conformado por el jefe(a) y cónyuge;  jefe(a) e hijos, o jefe(a), cónyuge e hijos; 2)  Hogar 
   ampliado, el que está conformado por un hogar nuclear y al menos otro pariente, o por una jefe(a) y al  menos otro pariente; y 3) Hogar compuesto, el que está conformado por un hogar nuclear o ampliado y al menos un integrante 
   sin parentesco.</t>
    </r>
  </si>
  <si>
    <r>
      <rPr>
        <vertAlign val="superscript"/>
        <sz val="8"/>
        <color indexed="8"/>
        <rFont val="Arial"/>
        <family val="2"/>
      </rPr>
      <t xml:space="preserve">2/ </t>
    </r>
    <r>
      <rPr>
        <sz val="8"/>
        <color indexed="8"/>
        <rFont val="Arial"/>
        <family val="2"/>
      </rPr>
      <t>Hogar no familiar es en el que ninguno de los integrantes tiene parentesco con el jefe(a), se clasifican en: 1) Hogar unipersonal, formado por un solo integrante; y 2) Hogar corresidente, el que está conformado por dos o más integrantes 
   sin parentesco con el jefe(a) del hogar.</t>
    </r>
  </si>
  <si>
    <r>
      <rPr>
        <vertAlign val="superscript"/>
        <sz val="8"/>
        <color indexed="8"/>
        <rFont val="Arial"/>
        <family val="2"/>
      </rPr>
      <t xml:space="preserve">1/ </t>
    </r>
    <r>
      <rPr>
        <sz val="8"/>
        <color indexed="8"/>
        <rFont val="Arial"/>
        <family val="2"/>
      </rPr>
      <t>Hogar familiar es el que al menos uno de los integrantes tiene parentesco con el jefe(a) del hogar, se clasifican en: 1 ) Hogar nuclear, el que está conformado por el jefe(a) y cónyuge; 
    jefe(a) e hijos, o jefe(a), cónyuge e hijos; 2)  Hogar ampliado, el que está conformado por un hogar nuclear y al menos otro pariente, o por una jefe(a) y al  menos otro pariente; 
   y 3) Hogar compuesto, el que está conformado por un hogar nuclear o ampliado y al menos un integrante sin parentesco.</t>
    </r>
  </si>
  <si>
    <r>
      <rPr>
        <vertAlign val="superscript"/>
        <sz val="8"/>
        <color indexed="8"/>
        <rFont val="Arial"/>
        <family val="2"/>
      </rPr>
      <t xml:space="preserve">2/ </t>
    </r>
    <r>
      <rPr>
        <sz val="8"/>
        <color indexed="8"/>
        <rFont val="Arial"/>
        <family val="2"/>
      </rPr>
      <t>Hogar no familiar es en el que ninguno de los integrantes tiene parentesco con el jefe(a), se clasifican en: 1) Hogar unipersonal, formado por un solo integrante; y 2) Hogar corresidente, 
   el que está conformado por dos o más integrantes sin parentesco con el jefe(a) del hogar.</t>
    </r>
  </si>
  <si>
    <r>
      <rPr>
        <vertAlign val="superscript"/>
        <sz val="8"/>
        <color indexed="8"/>
        <rFont val="Arial"/>
        <family val="2"/>
      </rPr>
      <t>3/</t>
    </r>
    <r>
      <rPr>
        <sz val="8"/>
        <color indexed="8"/>
        <rFont val="Arial"/>
        <family val="2"/>
      </rPr>
      <t>Está conformado por hogares familiares que no tienen presencia de niños y hogares no familiares.</t>
    </r>
  </si>
  <si>
    <r>
      <rPr>
        <vertAlign val="superscript"/>
        <sz val="8"/>
        <color indexed="8"/>
        <rFont val="Arial"/>
        <family val="2"/>
      </rPr>
      <t>2/</t>
    </r>
    <r>
      <rPr>
        <sz val="8"/>
        <color indexed="8"/>
        <rFont val="Arial"/>
        <family val="2"/>
      </rPr>
      <t>Está conformado por el jefe(a), cónyuge e hijos, y puede o no haber otros integrantes.</t>
    </r>
  </si>
  <si>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</si>
  <si>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</si>
  <si>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r>
      <rPr>
        <vertAlign val="superscript"/>
        <sz val="8"/>
        <rFont val="Arial"/>
        <family val="2"/>
      </rPr>
      <t>1/</t>
    </r>
    <r>
      <rPr>
        <sz val="8"/>
        <rFont val="Arial"/>
        <family val="2"/>
      </rPr>
      <t>No incluye a la población que no puede caminar 100m.</t>
    </r>
  </si>
  <si>
    <t>Integrantes del hogar de 7 años y más con sentimientos de depresión por grupos de edad, intensidad de la última vez y toma
de antidepresivos según frecuencia</t>
  </si>
  <si>
    <t>Integrantes del hogar de 3 a 30 años por tamaño de localidad, sexo 
y grupo de edad según condición de asistencia a la escuela</t>
  </si>
  <si>
    <t>Encuesta Nacional de los Hogares 2014.</t>
  </si>
  <si>
    <t xml:space="preserve">  Local no construido para habitación</t>
  </si>
  <si>
    <t>Programa Prospera</t>
  </si>
  <si>
    <t>Índice</t>
  </si>
  <si>
    <t>INEGI. Encuesta Nacional de Hogares (ENH) 2014. Tabulados básicos.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</si>
</sst>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00\ _€_-;\-* #,##0.00\ _€_-;_-* &quot;-&quot;??\ _€_-;_-@_-"/>
    <numFmt numFmtId="165" formatCode="_-* #,##0_-;\-* #,##0_-;_-* &quot;-&quot;??_-;_-@_-"/>
    <numFmt numFmtId="166" formatCode="#\ ###\ ##0"/>
    <numFmt numFmtId="167" formatCode="0.0"/>
    <numFmt numFmtId="168" formatCode="###0"/>
    <numFmt numFmtId="169" formatCode="#\ ###\ ###\ ###\ ###\ ##0"/>
    <numFmt numFmtId="170" formatCode="0.0000"/>
    <numFmt numFmtId="171" formatCode="###0.00"/>
    <numFmt numFmtId="172" formatCode="#,##0.0"/>
  </numFmts>
  <fonts count="29">
    <font>
      <sz val="11"/>
      <color theme="1"/>
      <name val="Calibri"/>
      <family val="2"/>
      <scheme val="minor"/>
    </font>
    <font>
      <sz val="10"/>
      <name val="Arial"/>
      <family val="2"/>
    </font>
    <font>
      <b/>
      <sz val="10"/>
      <name val="Arial"/>
      <family val="2"/>
    </font>
    <font>
      <sz val="8"/>
      <name val="Arial"/>
      <family val="2"/>
    </font>
    <font>
      <b/>
      <sz val="8"/>
      <name val="Arial"/>
      <family val="2"/>
    </font>
    <font>
      <vertAlign val="superscript"/>
      <sz val="8"/>
      <name val="Arial"/>
      <family val="2"/>
    </font>
    <font>
      <sz val="10"/>
      <name val="Arial"/>
      <family val="2"/>
    </font>
    <font>
      <sz val="8"/>
      <color indexed="8"/>
      <name val="Arial"/>
      <family val="2"/>
    </font>
    <font>
      <vertAlign val="superscript"/>
      <sz val="8"/>
      <color indexed="8"/>
      <name val="Arial"/>
      <family val="2"/>
    </font>
    <font>
      <b/>
      <vertAlign val="superscript"/>
      <sz val="8"/>
      <color indexed="8"/>
      <name val="Arial"/>
      <family val="2"/>
    </font>
    <font>
      <b/>
      <vertAlign val="superscript"/>
      <sz val="8"/>
      <name val="Arial"/>
      <family val="2"/>
    </font>
    <font>
      <u/>
      <sz val="8"/>
      <name val="Arial"/>
      <family val="2"/>
    </font>
    <font>
      <sz val="9"/>
      <color indexed="8"/>
      <name val="Arial"/>
      <family val="2"/>
    </font>
    <font>
      <b/>
      <sz val="9"/>
      <color indexed="8"/>
      <name val="Arial Bold"/>
    </font>
    <font>
      <b/>
      <vertAlign val="superscript"/>
      <sz val="9"/>
      <name val="Arial"/>
      <family val="2"/>
    </font>
    <font>
      <sz val="10"/>
      <name val="Arial"/>
      <family val="2"/>
    </font>
    <font>
      <sz val="9"/>
      <color indexed="8"/>
      <name val="Arial"/>
      <family val="2"/>
    </font>
    <font>
      <sz val="11"/>
      <color theme="1"/>
      <name val="Calibri"/>
      <family val="2"/>
      <scheme val="minor"/>
    </font>
    <font>
      <sz val="11"/>
      <color rgb="FFFA7D00"/>
      <name val="Calibri"/>
      <family val="2"/>
      <scheme val="minor"/>
    </font>
    <font>
      <u/>
      <sz val="11"/>
      <color theme="10"/>
      <name val="Calibri"/>
      <family val="2"/>
    </font>
    <font>
      <b/>
      <sz val="11"/>
      <color theme="1"/>
      <name val="Calibri"/>
      <family val="2"/>
      <scheme val="minor"/>
    </font>
    <font>
      <sz val="8"/>
      <color theme="1"/>
      <name val="Arial"/>
      <family val="2"/>
    </font>
    <font>
      <b/>
      <sz val="8"/>
      <color theme="1"/>
      <name val="Arial"/>
      <family val="2"/>
    </font>
    <font>
      <vertAlign val="superscript"/>
      <sz val="8"/>
      <color theme="1"/>
      <name val="Arial"/>
      <family val="2"/>
    </font>
    <font>
      <b/>
      <sz val="10"/>
      <color theme="1"/>
      <name val="Arial"/>
      <family val="2"/>
    </font>
    <font>
      <sz val="10"/>
      <color theme="1"/>
      <name val="Arial"/>
      <family val="2"/>
    </font>
    <font>
      <b/>
      <sz val="14"/>
      <color theme="5" tint="-0.249977111117893"/>
      <name val="Calibri"/>
      <family val="2"/>
      <scheme val="minor"/>
    </font>
    <font>
      <sz val="10"/>
      <color rgb="FF000080"/>
      <name val="Arial"/>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rgb="FFFF8001"/>
      </bottom>
      <diagonal/>
    </border>
  </borders>
  <cellStyleXfs count="15">
    <xf numFmtId="0" fontId="0" fillId="0" borderId="0"/>
    <xf numFmtId="0" fontId="18" fillId="0" borderId="4" applyNumberFormat="0" applyFill="0" applyAlignment="0" applyProtection="0"/>
    <xf numFmtId="0" fontId="19" fillId="0" borderId="0" applyNumberFormat="0" applyFill="0" applyBorder="0" applyAlignment="0" applyProtection="0">
      <alignment vertical="top"/>
      <protection locked="0"/>
    </xf>
    <xf numFmtId="43" fontId="17" fillId="0" borderId="0" applyFont="0" applyFill="0" applyBorder="0" applyAlignment="0" applyProtection="0"/>
    <xf numFmtId="164" fontId="17" fillId="0" borderId="0" applyFont="0" applyFill="0" applyBorder="0" applyAlignment="0" applyProtection="0"/>
    <xf numFmtId="43" fontId="17" fillId="0" borderId="0" applyFont="0" applyFill="0" applyBorder="0" applyAlignment="0" applyProtection="0"/>
    <xf numFmtId="0" fontId="1" fillId="0" borderId="0"/>
    <xf numFmtId="0" fontId="1" fillId="0" borderId="0"/>
    <xf numFmtId="0" fontId="1" fillId="0" borderId="0"/>
    <xf numFmtId="0" fontId="17" fillId="0" borderId="0"/>
    <xf numFmtId="0" fontId="6" fillId="0" borderId="0"/>
    <xf numFmtId="0" fontId="1" fillId="0" borderId="0"/>
    <xf numFmtId="0" fontId="15" fillId="0" borderId="0"/>
    <xf numFmtId="9" fontId="1" fillId="0" borderId="0" applyFont="0" applyFill="0" applyBorder="0" applyAlignment="0" applyProtection="0"/>
    <xf numFmtId="9" fontId="1" fillId="0" borderId="0" applyFont="0" applyFill="0" applyBorder="0" applyAlignment="0" applyProtection="0"/>
  </cellStyleXfs>
  <cellXfs count="374">
    <xf numFmtId="0" fontId="0" fillId="0" borderId="0" xfId="0"/>
    <xf numFmtId="0" fontId="0" fillId="3" borderId="0" xfId="0" applyFill="1"/>
    <xf numFmtId="169" fontId="3" fillId="3" borderId="0" xfId="6" applyNumberFormat="1" applyFont="1" applyFill="1" applyBorder="1" applyAlignment="1">
      <alignment horizontal="right" vertical="center"/>
    </xf>
    <xf numFmtId="169" fontId="3" fillId="3" borderId="0" xfId="6" applyNumberFormat="1" applyFont="1" applyFill="1" applyAlignment="1">
      <alignment vertical="center"/>
    </xf>
    <xf numFmtId="169" fontId="3" fillId="3" borderId="1" xfId="6" applyNumberFormat="1" applyFont="1" applyFill="1" applyBorder="1" applyAlignment="1">
      <alignment vertical="center"/>
    </xf>
    <xf numFmtId="169" fontId="3" fillId="3" borderId="0" xfId="6" applyNumberFormat="1" applyFont="1" applyFill="1" applyBorder="1" applyAlignment="1">
      <alignment vertical="center"/>
    </xf>
    <xf numFmtId="169" fontId="4" fillId="3" borderId="0" xfId="6" applyNumberFormat="1" applyFont="1" applyFill="1" applyAlignment="1">
      <alignment vertical="center"/>
    </xf>
    <xf numFmtId="167" fontId="3" fillId="3" borderId="0" xfId="6" applyNumberFormat="1" applyFont="1" applyFill="1" applyBorder="1" applyAlignment="1">
      <alignment vertical="center"/>
    </xf>
    <xf numFmtId="0" fontId="1" fillId="3" borderId="0" xfId="0" applyFont="1" applyFill="1"/>
    <xf numFmtId="0" fontId="1" fillId="3" borderId="0" xfId="0" applyFont="1" applyFill="1" applyAlignment="1" applyProtection="1">
      <alignment vertical="top" wrapText="1"/>
    </xf>
    <xf numFmtId="0" fontId="3" fillId="3" borderId="0" xfId="6" applyFont="1" applyFill="1" applyAlignment="1">
      <alignment horizontal="left" vertical="center" indent="1"/>
    </xf>
    <xf numFmtId="0" fontId="3" fillId="3" borderId="0" xfId="6" applyFont="1" applyFill="1" applyBorder="1" applyAlignment="1" applyProtection="1">
      <alignment horizontal="right" vertical="center" wrapText="1"/>
    </xf>
    <xf numFmtId="0" fontId="3" fillId="3" borderId="0" xfId="6" applyFont="1" applyFill="1" applyBorder="1" applyAlignment="1" applyProtection="1">
      <alignment vertical="center" wrapText="1"/>
    </xf>
    <xf numFmtId="0" fontId="21" fillId="3" borderId="0" xfId="0" applyFont="1" applyFill="1"/>
    <xf numFmtId="0" fontId="21" fillId="3" borderId="0" xfId="0" applyFont="1" applyFill="1" applyBorder="1"/>
    <xf numFmtId="0" fontId="3" fillId="3" borderId="0" xfId="0" applyFont="1" applyFill="1"/>
    <xf numFmtId="0" fontId="3" fillId="3" borderId="0" xfId="0" applyFont="1" applyFill="1" applyBorder="1"/>
    <xf numFmtId="0" fontId="3" fillId="3" borderId="0" xfId="0" applyFont="1" applyFill="1" applyBorder="1" applyAlignment="1">
      <alignment horizontal="left"/>
    </xf>
    <xf numFmtId="0" fontId="3" fillId="3" borderId="0" xfId="0" applyFont="1" applyFill="1" applyAlignment="1">
      <alignment horizontal="left"/>
    </xf>
    <xf numFmtId="0" fontId="3" fillId="3" borderId="0" xfId="0" applyFont="1" applyFill="1" applyAlignment="1">
      <alignment horizontal="left" wrapText="1" indent="2"/>
    </xf>
    <xf numFmtId="0" fontId="3" fillId="3" borderId="0" xfId="6" applyFont="1" applyFill="1" applyBorder="1" applyAlignment="1" applyProtection="1">
      <alignment horizontal="left" vertical="center" wrapText="1" indent="2"/>
    </xf>
    <xf numFmtId="0" fontId="3" fillId="3" borderId="0" xfId="0" applyFont="1" applyFill="1" applyBorder="1" applyAlignment="1">
      <alignment horizontal="left" wrapText="1" indent="2"/>
    </xf>
    <xf numFmtId="0" fontId="3" fillId="3" borderId="1" xfId="0" applyFont="1" applyFill="1" applyBorder="1" applyAlignment="1">
      <alignment horizontal="left" wrapText="1" indent="2"/>
    </xf>
    <xf numFmtId="0" fontId="1" fillId="0" borderId="0" xfId="0" applyFont="1" applyAlignment="1"/>
    <xf numFmtId="0" fontId="3" fillId="3" borderId="0" xfId="0" applyFont="1" applyFill="1" applyBorder="1" applyAlignment="1" applyProtection="1">
      <alignment horizontal="right" vertical="top" wrapText="1"/>
    </xf>
    <xf numFmtId="0" fontId="3" fillId="3" borderId="0" xfId="0" applyFont="1" applyFill="1" applyBorder="1" applyAlignment="1">
      <alignment horizontal="right"/>
    </xf>
    <xf numFmtId="0" fontId="3" fillId="3" borderId="0" xfId="0" applyFont="1" applyFill="1" applyBorder="1" applyAlignment="1">
      <alignment horizontal="left" indent="1"/>
    </xf>
    <xf numFmtId="0" fontId="3" fillId="3" borderId="0" xfId="0" applyFont="1" applyFill="1" applyBorder="1" applyAlignment="1"/>
    <xf numFmtId="0" fontId="4" fillId="3" borderId="0" xfId="0" applyFont="1" applyFill="1" applyAlignment="1">
      <alignment horizontal="left"/>
    </xf>
    <xf numFmtId="0" fontId="3" fillId="3" borderId="0" xfId="0" applyFont="1" applyFill="1" applyBorder="1" applyAlignment="1">
      <alignment horizontal="left" indent="2"/>
    </xf>
    <xf numFmtId="0" fontId="3" fillId="3" borderId="0" xfId="6" applyFont="1" applyFill="1" applyBorder="1" applyAlignment="1" applyProtection="1">
      <alignment horizontal="left" vertical="center"/>
    </xf>
    <xf numFmtId="0" fontId="3" fillId="3" borderId="0" xfId="0" applyFont="1" applyFill="1" applyAlignment="1">
      <alignment horizontal="left" indent="3"/>
    </xf>
    <xf numFmtId="0" fontId="3" fillId="3" borderId="0" xfId="0" applyFont="1" applyFill="1" applyAlignment="1">
      <alignment horizontal="left" indent="4"/>
    </xf>
    <xf numFmtId="0" fontId="3" fillId="3" borderId="0" xfId="0" applyFont="1" applyFill="1" applyAlignment="1">
      <alignment horizontal="right"/>
    </xf>
    <xf numFmtId="0" fontId="4" fillId="3" borderId="0" xfId="0" applyFont="1" applyFill="1"/>
    <xf numFmtId="0" fontId="3" fillId="3" borderId="1" xfId="0" applyFont="1" applyFill="1" applyBorder="1" applyAlignment="1">
      <alignment horizontal="left" indent="2"/>
    </xf>
    <xf numFmtId="0" fontId="3" fillId="3" borderId="0" xfId="0" applyFont="1" applyFill="1" applyAlignment="1" applyProtection="1">
      <alignment horizontal="right" vertical="top"/>
    </xf>
    <xf numFmtId="167" fontId="3" fillId="3" borderId="1" xfId="6" applyNumberFormat="1" applyFont="1" applyFill="1" applyBorder="1" applyAlignment="1">
      <alignment vertical="center"/>
    </xf>
    <xf numFmtId="166" fontId="4" fillId="3" borderId="0" xfId="3" applyNumberFormat="1" applyFont="1" applyFill="1" applyBorder="1" applyAlignment="1">
      <alignment horizontal="right" vertical="center" indent="1"/>
    </xf>
    <xf numFmtId="166" fontId="3" fillId="3" borderId="0" xfId="3" applyNumberFormat="1" applyFont="1" applyFill="1" applyBorder="1" applyAlignment="1">
      <alignment horizontal="right" vertical="center" indent="1"/>
    </xf>
    <xf numFmtId="166" fontId="3" fillId="3" borderId="0" xfId="3" applyNumberFormat="1" applyFont="1" applyFill="1" applyBorder="1" applyAlignment="1">
      <alignment horizontal="right" vertical="center"/>
    </xf>
    <xf numFmtId="0" fontId="1" fillId="3" borderId="0" xfId="0" applyFont="1" applyFill="1" applyAlignment="1">
      <alignment horizontal="left"/>
    </xf>
    <xf numFmtId="0" fontId="2"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0" fontId="4" fillId="3" borderId="2" xfId="0" applyFont="1" applyFill="1" applyBorder="1"/>
    <xf numFmtId="0" fontId="4" fillId="3" borderId="0" xfId="0" applyFont="1" applyFill="1" applyBorder="1"/>
    <xf numFmtId="0" fontId="22" fillId="3" borderId="2" xfId="0" applyFont="1" applyFill="1" applyBorder="1"/>
    <xf numFmtId="0" fontId="22" fillId="3" borderId="0" xfId="0" applyFont="1" applyFill="1" applyBorder="1"/>
    <xf numFmtId="0" fontId="22" fillId="3" borderId="2" xfId="0" applyFont="1" applyFill="1" applyBorder="1" applyAlignment="1">
      <alignment vertical="center"/>
    </xf>
    <xf numFmtId="0" fontId="22" fillId="3" borderId="3" xfId="0" applyFont="1" applyFill="1" applyBorder="1" applyAlignment="1">
      <alignment horizontal="right" vertical="center"/>
    </xf>
    <xf numFmtId="0" fontId="22" fillId="3" borderId="0" xfId="0" applyFont="1" applyFill="1" applyBorder="1" applyAlignment="1">
      <alignment horizontal="right" vertical="center"/>
    </xf>
    <xf numFmtId="0" fontId="4" fillId="3" borderId="1" xfId="0" applyFont="1" applyFill="1" applyBorder="1" applyAlignment="1">
      <alignment horizontal="right"/>
    </xf>
    <xf numFmtId="0" fontId="4" fillId="3" borderId="1" xfId="0" applyFont="1" applyFill="1" applyBorder="1" applyAlignment="1">
      <alignment horizontal="right" vertical="top" wrapText="1"/>
    </xf>
    <xf numFmtId="0" fontId="3" fillId="3" borderId="1" xfId="0" applyFont="1" applyFill="1" applyBorder="1" applyAlignment="1">
      <alignment horizontal="left" indent="1"/>
    </xf>
    <xf numFmtId="0" fontId="3" fillId="3" borderId="0" xfId="6" applyFont="1" applyFill="1" applyBorder="1" applyAlignment="1" applyProtection="1">
      <alignment horizontal="left" vertical="top"/>
    </xf>
    <xf numFmtId="0" fontId="3" fillId="3" borderId="0" xfId="6" quotePrefix="1" applyFont="1" applyFill="1" applyBorder="1" applyAlignment="1" applyProtection="1">
      <alignment horizontal="left" vertical="top"/>
    </xf>
    <xf numFmtId="0" fontId="4" fillId="3" borderId="0" xfId="0" applyFont="1" applyFill="1" applyBorder="1" applyAlignment="1">
      <alignment horizontal="left"/>
    </xf>
    <xf numFmtId="0" fontId="4" fillId="3" borderId="0" xfId="6" applyFont="1" applyFill="1" applyBorder="1" applyAlignment="1" applyProtection="1">
      <alignment vertical="center" wrapText="1"/>
    </xf>
    <xf numFmtId="0" fontId="22" fillId="3" borderId="0" xfId="0" applyFont="1" applyFill="1"/>
    <xf numFmtId="0" fontId="23" fillId="3" borderId="0" xfId="0" applyFont="1" applyFill="1"/>
    <xf numFmtId="0" fontId="3" fillId="3" borderId="0" xfId="6" applyFont="1" applyFill="1" applyAlignment="1" applyProtection="1">
      <alignment vertical="top"/>
    </xf>
    <xf numFmtId="0" fontId="3" fillId="3" borderId="0" xfId="6" quotePrefix="1" applyFont="1" applyFill="1" applyAlignment="1" applyProtection="1">
      <alignment vertical="top"/>
    </xf>
    <xf numFmtId="0" fontId="3" fillId="3" borderId="0" xfId="6" applyFont="1" applyFill="1" applyBorder="1" applyAlignment="1">
      <alignment vertical="center"/>
    </xf>
    <xf numFmtId="0" fontId="24" fillId="3" borderId="0" xfId="0" applyFont="1" applyFill="1"/>
    <xf numFmtId="169" fontId="4" fillId="3" borderId="0" xfId="6" applyNumberFormat="1" applyFont="1" applyFill="1" applyBorder="1" applyAlignment="1">
      <alignment vertical="center"/>
    </xf>
    <xf numFmtId="0" fontId="4" fillId="3" borderId="3" xfId="6" applyFont="1" applyFill="1" applyBorder="1" applyAlignment="1" applyProtection="1">
      <alignment horizontal="right" vertical="center" wrapText="1"/>
    </xf>
    <xf numFmtId="0" fontId="4" fillId="3" borderId="1" xfId="0" applyFont="1" applyFill="1" applyBorder="1" applyAlignment="1">
      <alignment horizontal="right" wrapText="1"/>
    </xf>
    <xf numFmtId="0" fontId="4" fillId="0" borderId="3" xfId="6" applyFont="1" applyFill="1" applyBorder="1" applyAlignment="1" applyProtection="1">
      <alignment horizontal="right" vertical="center" wrapText="1"/>
    </xf>
    <xf numFmtId="0" fontId="3" fillId="3" borderId="0" xfId="0" applyFont="1" applyFill="1" applyAlignment="1">
      <alignment horizontal="left" indent="2"/>
    </xf>
    <xf numFmtId="0" fontId="4" fillId="3" borderId="0" xfId="6" applyFont="1" applyFill="1" applyBorder="1" applyAlignment="1">
      <alignment vertical="center"/>
    </xf>
    <xf numFmtId="0" fontId="2" fillId="4" borderId="0" xfId="0" applyFont="1" applyFill="1" applyAlignment="1">
      <alignment horizontal="left"/>
    </xf>
    <xf numFmtId="0" fontId="1" fillId="4" borderId="0" xfId="2" applyFont="1" applyFill="1" applyAlignment="1" applyProtection="1">
      <alignment horizontal="left" vertical="top" wrapText="1"/>
    </xf>
    <xf numFmtId="0" fontId="2" fillId="4" borderId="0" xfId="0" applyFont="1" applyFill="1"/>
    <xf numFmtId="0" fontId="1" fillId="4" borderId="0" xfId="0" applyFont="1" applyFill="1" applyAlignment="1">
      <alignment vertical="top"/>
    </xf>
    <xf numFmtId="0" fontId="22" fillId="3" borderId="0" xfId="0" applyFont="1" applyFill="1" applyBorder="1" applyAlignment="1">
      <alignment horizontal="center" vertical="center" wrapText="1"/>
    </xf>
    <xf numFmtId="0" fontId="3" fillId="3" borderId="0" xfId="0" applyFont="1" applyFill="1" applyAlignment="1">
      <alignment horizontal="left" indent="1"/>
    </xf>
    <xf numFmtId="0" fontId="3" fillId="3" borderId="0" xfId="0" applyFont="1" applyFill="1" applyBorder="1" applyAlignment="1">
      <alignment horizontal="left" wrapText="1"/>
    </xf>
    <xf numFmtId="0" fontId="3" fillId="3" borderId="0" xfId="6" applyFont="1" applyFill="1" applyBorder="1" applyAlignment="1">
      <alignment horizontal="left" vertical="center"/>
    </xf>
    <xf numFmtId="0" fontId="3" fillId="3" borderId="1" xfId="6" applyFont="1" applyFill="1" applyBorder="1" applyAlignment="1">
      <alignment horizontal="left" vertical="center" indent="1"/>
    </xf>
    <xf numFmtId="0" fontId="3" fillId="3" borderId="0" xfId="6" applyFont="1" applyFill="1" applyBorder="1" applyAlignment="1">
      <alignment horizontal="left" vertical="center" indent="1"/>
    </xf>
    <xf numFmtId="0" fontId="4" fillId="3" borderId="3" xfId="6" applyFont="1" applyFill="1" applyBorder="1" applyAlignment="1" applyProtection="1">
      <alignment horizontal="left" vertical="center" wrapText="1"/>
    </xf>
    <xf numFmtId="0" fontId="3" fillId="3" borderId="0" xfId="6" applyFont="1" applyFill="1" applyAlignment="1">
      <alignment horizontal="left" vertical="center"/>
    </xf>
    <xf numFmtId="0" fontId="3" fillId="3" borderId="0" xfId="6" applyFont="1" applyFill="1" applyAlignment="1" applyProtection="1">
      <alignment horizontal="left" vertical="top"/>
    </xf>
    <xf numFmtId="0" fontId="3" fillId="3" borderId="0" xfId="6" quotePrefix="1" applyFont="1" applyFill="1" applyAlignment="1" applyProtection="1">
      <alignment horizontal="left" vertical="top"/>
    </xf>
    <xf numFmtId="0" fontId="4" fillId="3" borderId="0" xfId="6" applyFont="1" applyFill="1" applyAlignment="1">
      <alignment horizontal="left" vertical="center"/>
    </xf>
    <xf numFmtId="0" fontId="4" fillId="3" borderId="0" xfId="6" applyFont="1" applyFill="1" applyBorder="1" applyAlignment="1" applyProtection="1">
      <alignment horizontal="left" vertical="center" wrapText="1"/>
    </xf>
    <xf numFmtId="0" fontId="3" fillId="3" borderId="0" xfId="0" applyFont="1" applyFill="1" applyAlignment="1">
      <alignment vertical="top"/>
    </xf>
    <xf numFmtId="0" fontId="3" fillId="3" borderId="1" xfId="6" applyFont="1" applyFill="1" applyBorder="1" applyAlignment="1">
      <alignment vertical="center"/>
    </xf>
    <xf numFmtId="0" fontId="4" fillId="3" borderId="0" xfId="0" applyFont="1" applyFill="1" applyBorder="1" applyAlignment="1">
      <alignment horizontal="left" wrapText="1"/>
    </xf>
    <xf numFmtId="0" fontId="3" fillId="3" borderId="0" xfId="0" applyFont="1" applyFill="1" applyBorder="1" applyAlignment="1">
      <alignment horizontal="left" vertical="top" wrapText="1" indent="2"/>
    </xf>
    <xf numFmtId="0" fontId="11" fillId="3" borderId="0" xfId="2" applyFont="1" applyFill="1" applyAlignment="1" applyProtection="1">
      <alignment horizontal="right"/>
    </xf>
    <xf numFmtId="169" fontId="3" fillId="3" borderId="0" xfId="0" applyNumberFormat="1" applyFont="1" applyFill="1"/>
    <xf numFmtId="0" fontId="10" fillId="3" borderId="0" xfId="0" applyFont="1" applyFill="1" applyBorder="1" applyAlignment="1">
      <alignment horizontal="right" vertical="top"/>
    </xf>
    <xf numFmtId="0" fontId="4" fillId="3" borderId="0" xfId="0" applyFont="1" applyFill="1" applyBorder="1" applyAlignment="1" applyProtection="1">
      <alignment vertical="top" wrapText="1"/>
    </xf>
    <xf numFmtId="169" fontId="3" fillId="3" borderId="0" xfId="0" applyNumberFormat="1" applyFont="1" applyFill="1" applyBorder="1"/>
    <xf numFmtId="0" fontId="10" fillId="3" borderId="0" xfId="0" applyFont="1" applyFill="1" applyBorder="1" applyAlignment="1">
      <alignment horizontal="right" vertical="center"/>
    </xf>
    <xf numFmtId="0" fontId="4" fillId="3" borderId="3" xfId="6" applyFont="1" applyFill="1" applyBorder="1" applyAlignment="1" applyProtection="1">
      <alignment vertical="center" wrapText="1"/>
    </xf>
    <xf numFmtId="0" fontId="3" fillId="3" borderId="0" xfId="6" applyFont="1" applyFill="1" applyBorder="1" applyAlignment="1" applyProtection="1">
      <alignment horizontal="left" vertical="center" indent="2"/>
    </xf>
    <xf numFmtId="0" fontId="3" fillId="3" borderId="0" xfId="0" applyFont="1" applyFill="1" applyBorder="1" applyAlignment="1">
      <alignment horizontal="left" indent="3"/>
    </xf>
    <xf numFmtId="0" fontId="3" fillId="3" borderId="0" xfId="6" applyFont="1" applyFill="1" applyBorder="1" applyAlignment="1"/>
    <xf numFmtId="0" fontId="3" fillId="3" borderId="0" xfId="0" applyFont="1" applyFill="1" applyAlignment="1">
      <alignment horizontal="right" vertical="top"/>
    </xf>
    <xf numFmtId="0" fontId="4" fillId="3" borderId="2" xfId="6" applyFont="1" applyFill="1" applyBorder="1" applyAlignment="1">
      <alignment vertical="center"/>
    </xf>
    <xf numFmtId="0" fontId="3" fillId="3" borderId="0" xfId="0" applyFont="1" applyFill="1" applyAlignment="1">
      <alignment horizontal="left" wrapText="1"/>
    </xf>
    <xf numFmtId="0" fontId="4" fillId="3" borderId="3" xfId="6" applyFont="1" applyFill="1" applyBorder="1" applyAlignment="1">
      <alignment horizontal="right" vertical="center" wrapText="1"/>
    </xf>
    <xf numFmtId="0" fontId="3" fillId="3" borderId="0" xfId="0" applyFont="1" applyFill="1" applyAlignment="1">
      <alignment horizontal="left" wrapText="1" indent="1"/>
    </xf>
    <xf numFmtId="165" fontId="3" fillId="3" borderId="0" xfId="3" applyNumberFormat="1" applyFont="1" applyFill="1" applyBorder="1" applyAlignment="1">
      <alignment horizontal="right"/>
    </xf>
    <xf numFmtId="165" fontId="3" fillId="3" borderId="0" xfId="3" applyNumberFormat="1" applyFont="1" applyFill="1" applyAlignment="1">
      <alignment horizontal="right"/>
    </xf>
    <xf numFmtId="165" fontId="3" fillId="3" borderId="0" xfId="3" applyNumberFormat="1" applyFont="1" applyFill="1"/>
    <xf numFmtId="165" fontId="3" fillId="3" borderId="0" xfId="3" applyNumberFormat="1" applyFont="1" applyFill="1" applyBorder="1"/>
    <xf numFmtId="0" fontId="3" fillId="3" borderId="0" xfId="6" applyFont="1" applyFill="1" applyBorder="1" applyAlignment="1">
      <alignment horizontal="left" vertical="center" indent="1"/>
    </xf>
    <xf numFmtId="0" fontId="4" fillId="3" borderId="2" xfId="6" applyFont="1" applyFill="1" applyBorder="1" applyAlignment="1" applyProtection="1">
      <alignment horizontal="left" vertical="center" wrapText="1"/>
    </xf>
    <xf numFmtId="0" fontId="22" fillId="3" borderId="2" xfId="0" applyFont="1" applyFill="1" applyBorder="1" applyAlignment="1">
      <alignment horizontal="center" vertical="center" wrapText="1"/>
    </xf>
    <xf numFmtId="0" fontId="22" fillId="3" borderId="1" xfId="0" applyFont="1" applyFill="1" applyBorder="1" applyAlignment="1">
      <alignment horizontal="right" vertical="center"/>
    </xf>
    <xf numFmtId="0" fontId="6" fillId="3" borderId="0" xfId="10" applyFill="1" applyBorder="1"/>
    <xf numFmtId="0" fontId="12" fillId="3" borderId="0" xfId="10" applyFont="1" applyFill="1" applyBorder="1" applyAlignment="1">
      <alignment horizontal="center" wrapText="1"/>
    </xf>
    <xf numFmtId="168" fontId="12" fillId="3" borderId="0" xfId="10" applyNumberFormat="1" applyFont="1" applyFill="1" applyBorder="1" applyAlignment="1">
      <alignment horizontal="right" vertical="center"/>
    </xf>
    <xf numFmtId="0" fontId="3" fillId="3" borderId="0" xfId="0" quotePrefix="1" applyFont="1" applyFill="1"/>
    <xf numFmtId="0" fontId="3" fillId="3" borderId="0" xfId="0" applyFont="1" applyFill="1" applyBorder="1" applyAlignment="1">
      <alignment wrapText="1"/>
    </xf>
    <xf numFmtId="0" fontId="13" fillId="3" borderId="0" xfId="10" applyFont="1" applyFill="1" applyBorder="1" applyAlignment="1">
      <alignment vertical="center" wrapText="1"/>
    </xf>
    <xf numFmtId="169" fontId="3" fillId="3" borderId="1" xfId="6" applyNumberFormat="1" applyFont="1" applyFill="1" applyBorder="1" applyAlignment="1">
      <alignment horizontal="right" vertical="center"/>
    </xf>
    <xf numFmtId="0" fontId="3" fillId="3" borderId="0" xfId="0" applyFont="1" applyFill="1" applyAlignment="1">
      <alignment wrapText="1"/>
    </xf>
    <xf numFmtId="0" fontId="4" fillId="3" borderId="0" xfId="0" applyFont="1" applyFill="1" applyBorder="1" applyAlignment="1"/>
    <xf numFmtId="0" fontId="4" fillId="3" borderId="0" xfId="0" applyFont="1" applyFill="1" applyBorder="1" applyAlignment="1">
      <alignment horizontal="center"/>
    </xf>
    <xf numFmtId="0" fontId="3" fillId="3" borderId="0" xfId="0" applyFont="1" applyFill="1" applyBorder="1" applyAlignment="1">
      <alignment wrapText="1"/>
    </xf>
    <xf numFmtId="0" fontId="12" fillId="3" borderId="0" xfId="10" applyFont="1" applyFill="1" applyBorder="1"/>
    <xf numFmtId="0" fontId="12" fillId="3" borderId="0" xfId="10" applyFont="1" applyFill="1" applyBorder="1" applyAlignment="1">
      <alignment wrapText="1"/>
    </xf>
    <xf numFmtId="0" fontId="12" fillId="3" borderId="0" xfId="10" applyFont="1" applyFill="1" applyBorder="1" applyAlignment="1">
      <alignment vertical="top" wrapText="1"/>
    </xf>
    <xf numFmtId="0" fontId="12" fillId="3" borderId="0" xfId="10" applyFont="1" applyFill="1" applyBorder="1" applyAlignment="1">
      <alignment horizontal="left" vertical="top" wrapText="1"/>
    </xf>
    <xf numFmtId="170" fontId="4" fillId="3" borderId="0" xfId="6" applyNumberFormat="1" applyFont="1" applyFill="1" applyBorder="1" applyAlignment="1">
      <alignment vertical="center"/>
    </xf>
    <xf numFmtId="0" fontId="2" fillId="3" borderId="0" xfId="0" applyFont="1" applyFill="1" applyBorder="1" applyAlignment="1" applyProtection="1">
      <alignment horizontal="left" vertical="top"/>
    </xf>
    <xf numFmtId="166" fontId="3" fillId="3" borderId="1" xfId="3" applyNumberFormat="1" applyFont="1" applyFill="1" applyBorder="1" applyAlignment="1">
      <alignment horizontal="right" vertical="center" indent="1"/>
    </xf>
    <xf numFmtId="0" fontId="22" fillId="3" borderId="1" xfId="0" applyFont="1" applyFill="1" applyBorder="1"/>
    <xf numFmtId="166" fontId="3" fillId="3" borderId="0" xfId="3" applyNumberFormat="1" applyFont="1" applyFill="1" applyBorder="1" applyAlignment="1">
      <alignment vertical="center"/>
    </xf>
    <xf numFmtId="0" fontId="3" fillId="3" borderId="0" xfId="6" applyFont="1" applyFill="1" applyAlignment="1" applyProtection="1">
      <alignment horizontal="left" vertical="top"/>
    </xf>
    <xf numFmtId="0" fontId="3" fillId="3" borderId="0" xfId="6" quotePrefix="1" applyFont="1" applyFill="1" applyAlignment="1" applyProtection="1">
      <alignment horizontal="left" vertical="top"/>
    </xf>
    <xf numFmtId="166" fontId="3" fillId="3" borderId="1" xfId="3" applyNumberFormat="1" applyFont="1" applyFill="1" applyBorder="1" applyAlignment="1">
      <alignment vertical="center"/>
    </xf>
    <xf numFmtId="166" fontId="4" fillId="3" borderId="0" xfId="3" applyNumberFormat="1" applyFont="1" applyFill="1" applyBorder="1" applyAlignment="1">
      <alignment vertical="center"/>
    </xf>
    <xf numFmtId="166" fontId="4" fillId="3" borderId="0" xfId="3" applyNumberFormat="1" applyFont="1" applyFill="1" applyBorder="1" applyAlignment="1">
      <alignment horizontal="right" vertical="center"/>
    </xf>
    <xf numFmtId="166" fontId="3" fillId="3" borderId="1" xfId="3" applyNumberFormat="1" applyFont="1" applyFill="1" applyBorder="1" applyAlignment="1">
      <alignment horizontal="right" vertical="center"/>
    </xf>
    <xf numFmtId="167" fontId="3" fillId="3" borderId="0" xfId="0" applyNumberFormat="1" applyFont="1" applyFill="1" applyBorder="1"/>
    <xf numFmtId="0" fontId="3" fillId="3" borderId="0" xfId="0" applyFont="1" applyFill="1" applyAlignment="1">
      <alignment horizontal="left" vertical="top" wrapText="1" indent="1"/>
    </xf>
    <xf numFmtId="0" fontId="4" fillId="3" borderId="1" xfId="0" applyFont="1" applyFill="1" applyBorder="1" applyAlignment="1">
      <alignment horizontal="right" vertical="center"/>
    </xf>
    <xf numFmtId="0" fontId="4" fillId="3" borderId="0" xfId="0" applyFont="1" applyFill="1" applyBorder="1" applyAlignment="1">
      <alignment vertical="center"/>
    </xf>
    <xf numFmtId="0" fontId="3" fillId="3" borderId="0" xfId="0" applyFont="1" applyFill="1" applyAlignment="1">
      <alignment wrapText="1"/>
    </xf>
    <xf numFmtId="0" fontId="3" fillId="3" borderId="0" xfId="6" applyFont="1" applyFill="1" applyBorder="1" applyAlignment="1">
      <alignment horizontal="left" vertical="center" indent="1"/>
    </xf>
    <xf numFmtId="0" fontId="3" fillId="3" borderId="0" xfId="6" quotePrefix="1" applyFont="1" applyFill="1" applyAlignment="1" applyProtection="1">
      <alignment horizontal="left" vertical="top"/>
    </xf>
    <xf numFmtId="0" fontId="3" fillId="3" borderId="0" xfId="0" applyFont="1" applyFill="1"/>
    <xf numFmtId="0" fontId="3" fillId="3" borderId="0" xfId="0" applyFont="1" applyFill="1" applyBorder="1" applyAlignment="1" applyProtection="1">
      <alignment horizontal="right" vertical="top" wrapText="1"/>
    </xf>
    <xf numFmtId="0" fontId="4" fillId="3" borderId="1" xfId="0" applyFont="1" applyFill="1" applyBorder="1" applyAlignment="1">
      <alignment horizontal="right" wrapText="1"/>
    </xf>
    <xf numFmtId="0" fontId="3" fillId="3" borderId="0" xfId="6" applyFont="1" applyFill="1" applyBorder="1" applyAlignment="1">
      <alignment horizontal="left" vertical="center" indent="1"/>
    </xf>
    <xf numFmtId="0" fontId="3" fillId="3" borderId="0" xfId="6" applyFont="1" applyFill="1" applyAlignment="1" applyProtection="1">
      <alignment horizontal="left" vertical="top"/>
    </xf>
    <xf numFmtId="0" fontId="2" fillId="3" borderId="0" xfId="0" applyFont="1" applyFill="1" applyAlignment="1">
      <alignment horizontal="left" wrapText="1"/>
    </xf>
    <xf numFmtId="0" fontId="3" fillId="3" borderId="0" xfId="6" applyFont="1" applyFill="1" applyBorder="1" applyAlignment="1">
      <alignment horizontal="left" vertical="center" indent="1"/>
    </xf>
    <xf numFmtId="0" fontId="4" fillId="3" borderId="1" xfId="0" applyFont="1" applyFill="1" applyBorder="1"/>
    <xf numFmtId="0" fontId="3" fillId="3" borderId="0" xfId="0" applyFont="1" applyFill="1" applyBorder="1" applyAlignment="1">
      <alignment vertical="center" wrapText="1"/>
    </xf>
    <xf numFmtId="0" fontId="2" fillId="3" borderId="0" xfId="0" applyFont="1" applyFill="1" applyBorder="1" applyAlignment="1" applyProtection="1">
      <alignment horizontal="left" vertical="top" wrapText="1"/>
    </xf>
    <xf numFmtId="0" fontId="3" fillId="3" borderId="0" xfId="0" applyFont="1" applyFill="1" applyAlignment="1">
      <alignment wrapText="1"/>
    </xf>
    <xf numFmtId="0" fontId="4" fillId="3" borderId="2" xfId="6" applyFont="1" applyFill="1" applyBorder="1" applyAlignment="1" applyProtection="1">
      <alignment horizontal="left" vertical="center" wrapText="1"/>
    </xf>
    <xf numFmtId="0" fontId="4" fillId="3" borderId="1" xfId="6" applyFont="1" applyFill="1" applyBorder="1" applyAlignment="1" applyProtection="1">
      <alignment horizontal="left" vertical="center" wrapText="1"/>
    </xf>
    <xf numFmtId="0" fontId="3" fillId="3" borderId="0" xfId="6" applyFont="1" applyFill="1" applyBorder="1" applyAlignment="1">
      <alignment horizontal="left" vertical="center" indent="1"/>
    </xf>
    <xf numFmtId="0" fontId="3" fillId="3" borderId="0" xfId="6" applyFont="1" applyFill="1" applyAlignment="1">
      <alignment horizontal="left" vertical="center"/>
    </xf>
    <xf numFmtId="0" fontId="4" fillId="3" borderId="2" xfId="0" applyFont="1" applyFill="1" applyBorder="1" applyAlignment="1">
      <alignment horizontal="left" vertical="center"/>
    </xf>
    <xf numFmtId="0" fontId="4" fillId="3" borderId="1" xfId="0" applyFont="1" applyFill="1" applyBorder="1" applyAlignment="1">
      <alignment horizontal="left" vertical="center"/>
    </xf>
    <xf numFmtId="0" fontId="4" fillId="3" borderId="0" xfId="6" applyFont="1" applyFill="1" applyBorder="1" applyAlignment="1">
      <alignment horizontal="left" vertical="center"/>
    </xf>
    <xf numFmtId="0" fontId="3" fillId="3" borderId="0" xfId="6" applyFont="1" applyFill="1" applyAlignment="1">
      <alignment horizontal="left"/>
    </xf>
    <xf numFmtId="0" fontId="3" fillId="3" borderId="0" xfId="6" applyFont="1" applyFill="1" applyBorder="1" applyAlignment="1">
      <alignment horizontal="left" vertical="center"/>
    </xf>
    <xf numFmtId="0" fontId="3" fillId="3" borderId="0" xfId="6" applyFont="1" applyFill="1" applyBorder="1" applyAlignment="1">
      <alignment horizontal="left" vertical="center" indent="2"/>
    </xf>
    <xf numFmtId="0" fontId="3" fillId="3" borderId="0" xfId="6" applyFont="1" applyFill="1" applyBorder="1" applyAlignment="1">
      <alignment horizontal="left" vertical="center" wrapText="1" indent="1"/>
    </xf>
    <xf numFmtId="0" fontId="3" fillId="3" borderId="0" xfId="6" applyFont="1" applyFill="1" applyAlignment="1" applyProtection="1">
      <alignment horizontal="left" vertical="top"/>
    </xf>
    <xf numFmtId="0" fontId="22" fillId="3" borderId="2"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4" fillId="3" borderId="0" xfId="6" applyFont="1" applyFill="1" applyBorder="1" applyAlignment="1" applyProtection="1">
      <alignment horizontal="left" vertical="center" wrapText="1"/>
    </xf>
    <xf numFmtId="43" fontId="3" fillId="3" borderId="0" xfId="0" applyNumberFormat="1" applyFont="1" applyFill="1" applyBorder="1" applyAlignment="1">
      <alignment horizontal="right"/>
    </xf>
    <xf numFmtId="43" fontId="3" fillId="3" borderId="1" xfId="0" applyNumberFormat="1" applyFont="1" applyFill="1" applyBorder="1" applyAlignment="1">
      <alignment horizontal="right"/>
    </xf>
    <xf numFmtId="0" fontId="3" fillId="3" borderId="0" xfId="6" applyFont="1" applyFill="1" applyBorder="1" applyAlignment="1">
      <alignment horizontal="left" vertical="center" indent="1"/>
    </xf>
    <xf numFmtId="0" fontId="3" fillId="3" borderId="0" xfId="6" applyFont="1" applyFill="1" applyBorder="1" applyAlignment="1">
      <alignment horizontal="left" vertical="center" indent="2"/>
    </xf>
    <xf numFmtId="0" fontId="2" fillId="3" borderId="0" xfId="0" applyFont="1" applyFill="1" applyAlignment="1">
      <alignment horizontal="left" vertical="top" wrapText="1"/>
    </xf>
    <xf numFmtId="0" fontId="7" fillId="3" borderId="0" xfId="0" applyFont="1" applyFill="1" applyAlignment="1">
      <alignment vertical="top" wrapText="1"/>
    </xf>
    <xf numFmtId="166" fontId="4" fillId="3" borderId="2" xfId="3" applyNumberFormat="1" applyFont="1" applyFill="1" applyBorder="1" applyAlignment="1">
      <alignment vertical="center"/>
    </xf>
    <xf numFmtId="0" fontId="4" fillId="3" borderId="0" xfId="0" applyFont="1" applyFill="1" applyBorder="1" applyAlignment="1">
      <alignment horizontal="right"/>
    </xf>
    <xf numFmtId="167" fontId="4" fillId="3" borderId="0" xfId="0" applyNumberFormat="1" applyFont="1" applyFill="1" applyBorder="1"/>
    <xf numFmtId="0" fontId="3" fillId="3" borderId="0" xfId="6" applyFont="1" applyFill="1" applyAlignment="1">
      <alignment horizontal="left" vertical="center" indent="2"/>
    </xf>
    <xf numFmtId="0" fontId="3" fillId="3" borderId="0" xfId="0" applyFont="1" applyFill="1" applyAlignment="1">
      <alignment horizontal="center"/>
    </xf>
    <xf numFmtId="0" fontId="4" fillId="3" borderId="2" xfId="6" applyFont="1" applyFill="1" applyBorder="1" applyAlignment="1" applyProtection="1">
      <alignment vertical="center" wrapText="1"/>
    </xf>
    <xf numFmtId="0" fontId="4" fillId="3" borderId="0" xfId="6" applyFont="1" applyFill="1" applyBorder="1" applyAlignment="1" applyProtection="1">
      <alignment horizontal="right" vertical="center" wrapText="1"/>
    </xf>
    <xf numFmtId="0" fontId="3" fillId="3" borderId="0" xfId="6" applyFont="1" applyFill="1" applyBorder="1" applyAlignment="1">
      <alignment horizontal="left" vertical="center" indent="1"/>
    </xf>
    <xf numFmtId="0" fontId="3" fillId="3" borderId="0" xfId="6" applyFont="1" applyFill="1" applyBorder="1" applyAlignment="1">
      <alignment horizontal="left" vertical="center"/>
    </xf>
    <xf numFmtId="0" fontId="4" fillId="3" borderId="0" xfId="6" applyFont="1" applyFill="1" applyBorder="1" applyAlignment="1" applyProtection="1">
      <alignment horizontal="left" vertical="center" wrapText="1"/>
    </xf>
    <xf numFmtId="0" fontId="4" fillId="3" borderId="0" xfId="0" applyFont="1" applyFill="1" applyBorder="1" applyAlignment="1">
      <alignment horizontal="left" indent="1"/>
    </xf>
    <xf numFmtId="0" fontId="3" fillId="3" borderId="1" xfId="0" applyFont="1" applyFill="1" applyBorder="1" applyAlignment="1">
      <alignment horizontal="left" indent="3"/>
    </xf>
    <xf numFmtId="0" fontId="4" fillId="3" borderId="0" xfId="0" applyFont="1" applyFill="1" applyBorder="1" applyAlignment="1">
      <alignment horizontal="left" indent="2"/>
    </xf>
    <xf numFmtId="0" fontId="3" fillId="3" borderId="0" xfId="0" applyFont="1" applyFill="1" applyAlignment="1">
      <alignment horizontal="left" wrapText="1" indent="3"/>
    </xf>
    <xf numFmtId="0" fontId="3" fillId="3" borderId="0" xfId="0" applyFont="1" applyFill="1" applyAlignment="1">
      <alignment horizontal="left" wrapText="1" indent="4"/>
    </xf>
    <xf numFmtId="0" fontId="3" fillId="3" borderId="0" xfId="0" applyFont="1" applyFill="1" applyBorder="1" applyAlignment="1">
      <alignment horizontal="left" vertical="top" wrapText="1" indent="3"/>
    </xf>
    <xf numFmtId="167" fontId="3" fillId="2" borderId="0" xfId="6" applyNumberFormat="1" applyFont="1" applyFill="1" applyBorder="1" applyAlignment="1">
      <alignment horizontal="right" vertical="center"/>
    </xf>
    <xf numFmtId="167" fontId="3" fillId="2" borderId="1" xfId="6" applyNumberFormat="1" applyFont="1" applyFill="1" applyBorder="1" applyAlignment="1">
      <alignment horizontal="right" vertical="center"/>
    </xf>
    <xf numFmtId="0" fontId="4" fillId="3" borderId="0" xfId="6" applyFont="1" applyFill="1" applyBorder="1" applyAlignment="1" applyProtection="1">
      <alignment horizontal="left" vertical="center" wrapText="1"/>
    </xf>
    <xf numFmtId="0" fontId="20" fillId="3" borderId="0" xfId="0" applyFont="1" applyFill="1"/>
    <xf numFmtId="0" fontId="3" fillId="3" borderId="0" xfId="6" applyFont="1" applyFill="1" applyBorder="1" applyAlignment="1">
      <alignment horizontal="left" vertical="center" indent="1"/>
    </xf>
    <xf numFmtId="172" fontId="4" fillId="3" borderId="0" xfId="6" applyNumberFormat="1" applyFont="1" applyFill="1" applyBorder="1" applyAlignment="1">
      <alignment horizontal="right" vertical="center"/>
    </xf>
    <xf numFmtId="172" fontId="3" fillId="3" borderId="0" xfId="6" applyNumberFormat="1" applyFont="1" applyFill="1" applyBorder="1" applyAlignment="1">
      <alignment horizontal="right" vertical="center"/>
    </xf>
    <xf numFmtId="0" fontId="4" fillId="3" borderId="3" xfId="6" applyFont="1" applyFill="1" applyBorder="1" applyAlignment="1" applyProtection="1">
      <alignment horizontal="right" vertical="top" wrapText="1"/>
    </xf>
    <xf numFmtId="0" fontId="3" fillId="3" borderId="0" xfId="6" quotePrefix="1" applyFont="1" applyFill="1" applyBorder="1" applyAlignment="1" applyProtection="1">
      <alignment vertical="top"/>
    </xf>
    <xf numFmtId="0" fontId="3" fillId="3" borderId="0" xfId="6" applyFont="1" applyFill="1" applyAlignment="1" applyProtection="1">
      <alignment horizontal="left" vertical="top"/>
    </xf>
    <xf numFmtId="0" fontId="3" fillId="3" borderId="0" xfId="0" applyFont="1" applyFill="1" applyBorder="1" applyAlignment="1">
      <alignment horizontal="left" vertical="center" indent="2"/>
    </xf>
    <xf numFmtId="0" fontId="4" fillId="3" borderId="0" xfId="6" applyFont="1" applyFill="1" applyBorder="1" applyAlignment="1" applyProtection="1">
      <alignment horizontal="left" vertical="center"/>
    </xf>
    <xf numFmtId="0" fontId="3" fillId="3" borderId="0" xfId="6" applyFont="1" applyFill="1" applyBorder="1" applyAlignment="1" applyProtection="1">
      <alignment horizontal="left" vertical="center" indent="1"/>
    </xf>
    <xf numFmtId="0" fontId="3" fillId="3" borderId="1" xfId="6" applyFont="1" applyFill="1" applyBorder="1" applyAlignment="1" applyProtection="1">
      <alignment horizontal="left" vertical="center" indent="1"/>
    </xf>
    <xf numFmtId="0" fontId="3" fillId="3" borderId="0" xfId="6" applyFont="1" applyFill="1" applyBorder="1" applyAlignment="1" applyProtection="1">
      <alignment horizontal="left"/>
    </xf>
    <xf numFmtId="0" fontId="4" fillId="3" borderId="3" xfId="0" applyFont="1" applyFill="1" applyBorder="1" applyAlignment="1">
      <alignment horizontal="right" vertical="center"/>
    </xf>
    <xf numFmtId="0" fontId="3" fillId="3" borderId="0" xfId="0" applyFont="1" applyFill="1" applyBorder="1" applyAlignment="1">
      <alignment vertical="center"/>
    </xf>
    <xf numFmtId="0" fontId="3" fillId="3" borderId="0" xfId="0" applyFont="1" applyFill="1" applyAlignment="1">
      <alignment vertical="center"/>
    </xf>
    <xf numFmtId="0" fontId="22" fillId="3" borderId="0" xfId="0" applyFont="1" applyFill="1" applyBorder="1" applyAlignment="1">
      <alignment horizontal="left"/>
    </xf>
    <xf numFmtId="0" fontId="3" fillId="3" borderId="0" xfId="0" applyFont="1" applyFill="1" applyBorder="1" applyAlignment="1">
      <alignment horizontal="left" vertical="center" wrapText="1" indent="2"/>
    </xf>
    <xf numFmtId="0" fontId="3" fillId="3" borderId="1" xfId="0" applyFont="1" applyFill="1" applyBorder="1" applyAlignment="1">
      <alignment horizontal="left" vertical="center" indent="2"/>
    </xf>
    <xf numFmtId="0" fontId="3" fillId="3" borderId="0" xfId="6" applyFont="1" applyFill="1" applyAlignment="1" applyProtection="1">
      <alignment horizontal="left" vertical="top"/>
    </xf>
    <xf numFmtId="0" fontId="21" fillId="3" borderId="0" xfId="0" applyFont="1" applyFill="1" applyAlignment="1">
      <alignment horizontal="right" vertical="top"/>
    </xf>
    <xf numFmtId="0" fontId="3" fillId="3" borderId="0" xfId="6" applyFont="1" applyFill="1" applyBorder="1" applyAlignment="1">
      <alignment horizontal="left" vertical="center" indent="1"/>
    </xf>
    <xf numFmtId="0" fontId="1" fillId="3" borderId="0" xfId="0" applyFont="1" applyFill="1" applyAlignment="1">
      <alignment horizontal="left" vertical="top" wrapText="1"/>
    </xf>
    <xf numFmtId="0" fontId="21" fillId="3" borderId="0" xfId="0" applyFont="1" applyFill="1" applyBorder="1" applyAlignment="1">
      <alignment horizontal="left" vertical="top" wrapText="1"/>
    </xf>
    <xf numFmtId="0" fontId="3" fillId="3" borderId="0" xfId="0" applyFont="1" applyFill="1" applyBorder="1" applyAlignment="1">
      <alignment vertical="top"/>
    </xf>
    <xf numFmtId="0" fontId="3" fillId="3" borderId="0" xfId="6" applyFont="1" applyFill="1" applyAlignment="1" applyProtection="1">
      <alignment horizontal="left" vertical="top"/>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wrapText="1" indent="1"/>
    </xf>
    <xf numFmtId="0" fontId="3" fillId="3" borderId="0" xfId="6" applyFont="1" applyFill="1" applyAlignment="1" applyProtection="1">
      <alignment horizontal="left" vertical="top"/>
    </xf>
    <xf numFmtId="0" fontId="3" fillId="3" borderId="0" xfId="0" applyFont="1" applyFill="1" applyBorder="1" applyAlignment="1">
      <alignment horizontal="left" vertical="center" wrapText="1" indent="1"/>
    </xf>
    <xf numFmtId="166" fontId="4" fillId="3" borderId="2" xfId="3" applyNumberFormat="1" applyFont="1" applyFill="1" applyBorder="1" applyAlignment="1">
      <alignment horizontal="right" vertical="center"/>
    </xf>
    <xf numFmtId="166" fontId="3" fillId="3" borderId="0" xfId="0" applyNumberFormat="1" applyFont="1" applyFill="1"/>
    <xf numFmtId="0" fontId="24" fillId="3" borderId="0" xfId="0" applyFont="1" applyFill="1" applyAlignment="1">
      <alignment vertical="top"/>
    </xf>
    <xf numFmtId="2" fontId="21" fillId="3" borderId="0" xfId="3" applyNumberFormat="1" applyFont="1" applyFill="1"/>
    <xf numFmtId="2" fontId="21" fillId="3" borderId="0" xfId="0" applyNumberFormat="1" applyFont="1" applyFill="1"/>
    <xf numFmtId="2" fontId="21" fillId="3" borderId="0" xfId="0" applyNumberFormat="1" applyFont="1" applyFill="1" applyBorder="1"/>
    <xf numFmtId="2" fontId="21" fillId="3" borderId="1" xfId="3" applyNumberFormat="1" applyFont="1" applyFill="1" applyBorder="1"/>
    <xf numFmtId="2" fontId="21" fillId="3" borderId="1" xfId="0" applyNumberFormat="1" applyFont="1" applyFill="1" applyBorder="1"/>
    <xf numFmtId="0" fontId="2" fillId="3" borderId="0" xfId="0" applyFont="1" applyFill="1" applyBorder="1" applyAlignment="1" applyProtection="1">
      <alignment horizontal="left" vertical="top" wrapText="1"/>
    </xf>
    <xf numFmtId="0" fontId="3" fillId="3" borderId="0" xfId="6" applyFont="1" applyFill="1" applyBorder="1" applyAlignment="1">
      <alignment horizontal="left" vertical="center" indent="1"/>
    </xf>
    <xf numFmtId="0" fontId="4" fillId="3" borderId="3" xfId="6" applyFont="1" applyFill="1" applyBorder="1" applyAlignment="1" applyProtection="1">
      <alignment horizontal="center" vertical="center" wrapText="1"/>
    </xf>
    <xf numFmtId="0" fontId="3" fillId="3" borderId="0" xfId="6" applyFont="1" applyFill="1" applyAlignment="1" applyProtection="1">
      <alignment horizontal="left" vertical="top"/>
    </xf>
    <xf numFmtId="0" fontId="3" fillId="3" borderId="0" xfId="6" applyFont="1" applyFill="1" applyBorder="1" applyAlignment="1">
      <alignment horizontal="left" vertical="center" indent="2"/>
    </xf>
    <xf numFmtId="0" fontId="4" fillId="3" borderId="0" xfId="6" applyFont="1" applyFill="1" applyBorder="1" applyAlignment="1">
      <alignment horizontal="left" vertical="center"/>
    </xf>
    <xf numFmtId="0" fontId="4" fillId="3" borderId="3" xfId="0" applyFont="1" applyFill="1" applyBorder="1" applyAlignment="1">
      <alignment horizontal="center" vertical="center"/>
    </xf>
    <xf numFmtId="0" fontId="3" fillId="3" borderId="0" xfId="0" applyFont="1" applyFill="1" applyBorder="1" applyAlignment="1">
      <alignment horizontal="left" vertical="center" wrapText="1" indent="1"/>
    </xf>
    <xf numFmtId="3" fontId="3" fillId="3" borderId="1" xfId="3" applyNumberFormat="1" applyFont="1" applyFill="1" applyBorder="1" applyAlignment="1">
      <alignment vertical="center"/>
    </xf>
    <xf numFmtId="3" fontId="3" fillId="3" borderId="0" xfId="3" applyNumberFormat="1" applyFont="1" applyFill="1" applyBorder="1" applyAlignment="1">
      <alignment vertical="center"/>
    </xf>
    <xf numFmtId="0" fontId="3" fillId="3" borderId="1" xfId="6" applyFont="1" applyFill="1" applyBorder="1" applyAlignment="1" applyProtection="1">
      <alignment horizontal="left" vertical="center" wrapText="1" indent="1"/>
    </xf>
    <xf numFmtId="0" fontId="3" fillId="3" borderId="0" xfId="6" applyFont="1" applyFill="1" applyBorder="1" applyAlignment="1" applyProtection="1">
      <alignment horizontal="left" vertical="center" wrapText="1" indent="1"/>
    </xf>
    <xf numFmtId="0" fontId="14" fillId="3" borderId="0" xfId="0" applyFont="1" applyFill="1" applyBorder="1" applyAlignment="1">
      <alignment horizontal="right" vertical="top"/>
    </xf>
    <xf numFmtId="172" fontId="3" fillId="3" borderId="0" xfId="0" applyNumberFormat="1" applyFont="1" applyFill="1" applyBorder="1"/>
    <xf numFmtId="3" fontId="3" fillId="3" borderId="0" xfId="0" applyNumberFormat="1" applyFont="1" applyFill="1"/>
    <xf numFmtId="3" fontId="3" fillId="3" borderId="0" xfId="6" applyNumberFormat="1" applyFont="1" applyFill="1" applyBorder="1" applyAlignment="1" applyProtection="1">
      <alignment horizontal="left" vertical="center"/>
    </xf>
    <xf numFmtId="172" fontId="3" fillId="3" borderId="0" xfId="6" applyNumberFormat="1" applyFont="1" applyFill="1" applyBorder="1" applyAlignment="1" applyProtection="1">
      <alignment horizontal="left" vertical="center"/>
    </xf>
    <xf numFmtId="0" fontId="5" fillId="3" borderId="0" xfId="0" applyFont="1" applyFill="1"/>
    <xf numFmtId="0" fontId="5" fillId="3" borderId="0" xfId="0" applyFont="1" applyFill="1" applyBorder="1"/>
    <xf numFmtId="0" fontId="4" fillId="3" borderId="0" xfId="0" applyFont="1" applyFill="1" applyAlignment="1">
      <alignment horizontal="left" wrapText="1"/>
    </xf>
    <xf numFmtId="0" fontId="3" fillId="3" borderId="0" xfId="0" applyFont="1" applyFill="1" applyBorder="1" applyAlignment="1">
      <alignment horizontal="left" wrapText="1" indent="4"/>
    </xf>
    <xf numFmtId="0" fontId="3" fillId="3" borderId="1" xfId="0" applyFont="1" applyFill="1" applyBorder="1" applyAlignment="1">
      <alignment horizontal="left" wrapText="1" indent="1"/>
    </xf>
    <xf numFmtId="0" fontId="1" fillId="3" borderId="0" xfId="0" applyFont="1" applyFill="1" applyAlignment="1"/>
    <xf numFmtId="0" fontId="1" fillId="4" borderId="0" xfId="0" applyFont="1" applyFill="1" applyAlignment="1">
      <alignment horizontal="left" vertical="top"/>
    </xf>
    <xf numFmtId="0" fontId="1" fillId="4" borderId="0" xfId="0" applyFont="1" applyFill="1" applyAlignment="1">
      <alignment horizontal="left" vertical="top" wrapText="1"/>
    </xf>
    <xf numFmtId="0" fontId="1" fillId="4" borderId="0" xfId="0" applyFont="1" applyFill="1" applyAlignment="1">
      <alignment vertical="top" wrapText="1"/>
    </xf>
    <xf numFmtId="0" fontId="4" fillId="3" borderId="1" xfId="0" applyFont="1" applyFill="1" applyBorder="1" applyAlignment="1">
      <alignment horizontal="right" vertical="center"/>
    </xf>
    <xf numFmtId="0" fontId="3" fillId="3" borderId="0" xfId="6" applyFont="1" applyFill="1" applyBorder="1" applyAlignment="1">
      <alignment vertical="top" wrapText="1"/>
    </xf>
    <xf numFmtId="0" fontId="3" fillId="3" borderId="0" xfId="6" applyFont="1" applyFill="1" applyBorder="1" applyAlignment="1">
      <alignment horizontal="left" vertical="center" indent="1"/>
    </xf>
    <xf numFmtId="0" fontId="3" fillId="3" borderId="0" xfId="6" applyFont="1" applyFill="1" applyAlignment="1">
      <alignment horizontal="left" vertical="center"/>
    </xf>
    <xf numFmtId="0" fontId="4" fillId="3" borderId="0" xfId="6" applyFont="1" applyFill="1" applyBorder="1" applyAlignment="1">
      <alignment horizontal="left" vertical="center"/>
    </xf>
    <xf numFmtId="0" fontId="3" fillId="3" borderId="0" xfId="6" applyFont="1" applyFill="1" applyBorder="1" applyAlignment="1">
      <alignment horizontal="left" vertical="center" indent="2"/>
    </xf>
    <xf numFmtId="0" fontId="3" fillId="3" borderId="0" xfId="6" applyFont="1" applyFill="1" applyAlignment="1">
      <alignment horizontal="left" vertical="center" indent="1"/>
    </xf>
    <xf numFmtId="169" fontId="4" fillId="2" borderId="0" xfId="6" applyNumberFormat="1" applyFont="1" applyFill="1" applyBorder="1" applyAlignment="1">
      <alignment horizontal="right" vertical="center"/>
    </xf>
    <xf numFmtId="167" fontId="4" fillId="2" borderId="0" xfId="6" applyNumberFormat="1" applyFont="1" applyFill="1" applyBorder="1" applyAlignment="1">
      <alignment horizontal="right" vertical="center"/>
    </xf>
    <xf numFmtId="169" fontId="4" fillId="3" borderId="0" xfId="6" applyNumberFormat="1" applyFont="1" applyFill="1" applyBorder="1" applyAlignment="1">
      <alignment horizontal="right" vertical="center"/>
    </xf>
    <xf numFmtId="167" fontId="4" fillId="3" borderId="0" xfId="6" applyNumberFormat="1" applyFont="1" applyFill="1" applyBorder="1" applyAlignment="1">
      <alignment horizontal="right" vertical="center"/>
    </xf>
    <xf numFmtId="167" fontId="3" fillId="3" borderId="0" xfId="6" applyNumberFormat="1" applyFont="1" applyFill="1" applyBorder="1" applyAlignment="1">
      <alignment horizontal="right" vertical="center"/>
    </xf>
    <xf numFmtId="167" fontId="3" fillId="3" borderId="1" xfId="6" applyNumberFormat="1" applyFont="1" applyFill="1" applyBorder="1" applyAlignment="1">
      <alignment horizontal="right" vertical="center"/>
    </xf>
    <xf numFmtId="169" fontId="4" fillId="3" borderId="0" xfId="3" applyNumberFormat="1" applyFont="1" applyFill="1" applyBorder="1" applyAlignment="1">
      <alignment vertical="center"/>
    </xf>
    <xf numFmtId="169" fontId="4" fillId="3" borderId="0" xfId="0" applyNumberFormat="1" applyFont="1" applyFill="1" applyBorder="1" applyAlignment="1"/>
    <xf numFmtId="169" fontId="3" fillId="3" borderId="0" xfId="3" applyNumberFormat="1" applyFont="1" applyFill="1" applyBorder="1" applyAlignment="1">
      <alignment vertical="center"/>
    </xf>
    <xf numFmtId="169" fontId="3" fillId="3" borderId="0" xfId="0" applyNumberFormat="1" applyFont="1" applyFill="1" applyBorder="1" applyAlignment="1"/>
    <xf numFmtId="169" fontId="3" fillId="3" borderId="0" xfId="0" applyNumberFormat="1" applyFont="1" applyFill="1" applyAlignment="1"/>
    <xf numFmtId="169" fontId="3" fillId="3" borderId="1" xfId="3" applyNumberFormat="1" applyFont="1" applyFill="1" applyBorder="1" applyAlignment="1">
      <alignment vertical="center"/>
    </xf>
    <xf numFmtId="169" fontId="3" fillId="3" borderId="1" xfId="0" applyNumberFormat="1" applyFont="1" applyFill="1" applyBorder="1" applyAlignment="1"/>
    <xf numFmtId="169" fontId="3" fillId="3" borderId="0" xfId="0" applyNumberFormat="1" applyFont="1" applyFill="1" applyAlignment="1">
      <alignment horizontal="left" indent="2"/>
    </xf>
    <xf numFmtId="169" fontId="3" fillId="3" borderId="0" xfId="6" applyNumberFormat="1" applyFont="1" applyFill="1" applyBorder="1" applyAlignment="1" applyProtection="1">
      <alignment horizontal="left" vertical="center"/>
    </xf>
    <xf numFmtId="169" fontId="16" fillId="0" borderId="0" xfId="12" applyNumberFormat="1" applyFont="1" applyBorder="1" applyAlignment="1">
      <alignment horizontal="right" vertical="center"/>
    </xf>
    <xf numFmtId="169" fontId="3" fillId="3" borderId="0" xfId="0" applyNumberFormat="1" applyFont="1" applyFill="1" applyBorder="1" applyAlignment="1">
      <alignment horizontal="left"/>
    </xf>
    <xf numFmtId="169" fontId="3" fillId="3" borderId="0" xfId="0" applyNumberFormat="1" applyFont="1" applyFill="1" applyAlignment="1">
      <alignment horizontal="left"/>
    </xf>
    <xf numFmtId="169" fontId="4" fillId="3" borderId="0" xfId="0" applyNumberFormat="1" applyFont="1" applyFill="1" applyAlignment="1"/>
    <xf numFmtId="0" fontId="3" fillId="3" borderId="1" xfId="0" applyFont="1" applyFill="1" applyBorder="1" applyAlignment="1">
      <alignment horizontal="left"/>
    </xf>
    <xf numFmtId="0" fontId="4" fillId="3" borderId="0" xfId="6" applyFont="1" applyFill="1" applyBorder="1" applyAlignment="1">
      <alignment horizontal="left" vertical="center" wrapText="1"/>
    </xf>
    <xf numFmtId="0" fontId="4" fillId="3" borderId="0" xfId="6" applyFont="1" applyFill="1" applyBorder="1" applyAlignment="1">
      <alignment horizontal="left" vertical="top" wrapText="1"/>
    </xf>
    <xf numFmtId="0" fontId="7" fillId="3" borderId="0" xfId="0" applyFont="1" applyFill="1"/>
    <xf numFmtId="166" fontId="21" fillId="3" borderId="0" xfId="0" applyNumberFormat="1" applyFont="1" applyFill="1"/>
    <xf numFmtId="171" fontId="12" fillId="3" borderId="0" xfId="11" applyNumberFormat="1" applyFont="1" applyFill="1" applyBorder="1" applyAlignment="1">
      <alignment horizontal="right" vertical="center"/>
    </xf>
    <xf numFmtId="0" fontId="1" fillId="3" borderId="0" xfId="0" applyFont="1" applyFill="1" applyAlignment="1">
      <alignment horizontal="right"/>
    </xf>
    <xf numFmtId="0" fontId="1" fillId="3" borderId="0" xfId="0" applyFont="1" applyFill="1" applyBorder="1"/>
    <xf numFmtId="0" fontId="25" fillId="3" borderId="0" xfId="0" applyFont="1" applyFill="1" applyBorder="1"/>
    <xf numFmtId="0" fontId="25" fillId="3" borderId="0" xfId="0" applyFont="1" applyFill="1"/>
    <xf numFmtId="0" fontId="27" fillId="3" borderId="0" xfId="0" applyFont="1" applyFill="1" applyBorder="1"/>
    <xf numFmtId="0" fontId="27" fillId="3" borderId="0" xfId="0" applyFont="1" applyFill="1"/>
    <xf numFmtId="0" fontId="19" fillId="3" borderId="0" xfId="2" applyFill="1" applyAlignment="1" applyProtection="1">
      <alignment vertical="top"/>
    </xf>
    <xf numFmtId="0" fontId="19" fillId="3" borderId="0" xfId="2" applyFill="1" applyAlignment="1" applyProtection="1">
      <alignment horizontal="left" vertical="top" wrapText="1"/>
    </xf>
    <xf numFmtId="0" fontId="28" fillId="3" borderId="0" xfId="0" applyFont="1" applyFill="1"/>
    <xf numFmtId="0" fontId="1" fillId="3" borderId="0" xfId="0" applyFont="1" applyFill="1" applyAlignment="1">
      <alignment horizontal="center"/>
    </xf>
    <xf numFmtId="0" fontId="19" fillId="3" borderId="0" xfId="2" applyFill="1" applyAlignment="1" applyProtection="1">
      <alignment horizontal="right"/>
    </xf>
    <xf numFmtId="0" fontId="19" fillId="3" borderId="0" xfId="2" applyFont="1" applyFill="1" applyAlignment="1" applyProtection="1">
      <alignment vertical="top"/>
    </xf>
    <xf numFmtId="0" fontId="2" fillId="4" borderId="0" xfId="0" applyFont="1" applyFill="1" applyAlignment="1">
      <alignment horizontal="left" vertical="top"/>
    </xf>
    <xf numFmtId="0" fontId="26" fillId="3" borderId="4" xfId="1" applyFont="1" applyFill="1" applyAlignment="1">
      <alignment horizontal="left" vertical="center"/>
    </xf>
    <xf numFmtId="0" fontId="3" fillId="3" borderId="0" xfId="0" applyFont="1" applyFill="1" applyAlignment="1">
      <alignment wrapText="1"/>
    </xf>
    <xf numFmtId="0" fontId="2" fillId="3" borderId="0" xfId="0" applyFont="1" applyFill="1" applyBorder="1" applyAlignment="1" applyProtection="1">
      <alignment horizontal="left" vertical="top" wrapText="1"/>
    </xf>
    <xf numFmtId="0" fontId="3" fillId="3" borderId="0" xfId="6" applyFont="1" applyFill="1" applyAlignment="1">
      <alignment horizontal="left" vertical="top" wrapText="1"/>
    </xf>
    <xf numFmtId="0" fontId="3" fillId="3" borderId="0" xfId="6" applyFont="1" applyFill="1" applyBorder="1" applyAlignment="1">
      <alignment horizontal="left" vertical="center" indent="1"/>
    </xf>
    <xf numFmtId="0" fontId="4" fillId="3" borderId="2" xfId="6" applyFont="1" applyFill="1" applyBorder="1" applyAlignment="1" applyProtection="1">
      <alignment horizontal="left" vertical="center" wrapText="1"/>
    </xf>
    <xf numFmtId="0" fontId="4" fillId="3" borderId="1" xfId="6" applyFont="1" applyFill="1" applyBorder="1" applyAlignment="1" applyProtection="1">
      <alignment horizontal="left" vertical="center" wrapText="1"/>
    </xf>
    <xf numFmtId="0" fontId="4" fillId="3" borderId="3" xfId="6" applyFont="1" applyFill="1" applyBorder="1" applyAlignment="1" applyProtection="1">
      <alignment horizontal="center" vertical="center" wrapText="1"/>
    </xf>
    <xf numFmtId="0" fontId="4" fillId="3" borderId="2" xfId="6" applyFont="1" applyFill="1" applyBorder="1" applyAlignment="1" applyProtection="1">
      <alignment horizontal="right" vertical="center" wrapText="1" indent="1"/>
    </xf>
    <xf numFmtId="0" fontId="4" fillId="3" borderId="1" xfId="6" applyFont="1" applyFill="1" applyBorder="1" applyAlignment="1" applyProtection="1">
      <alignment horizontal="right" vertical="center" wrapText="1" indent="1"/>
    </xf>
    <xf numFmtId="0" fontId="3" fillId="3" borderId="0" xfId="6" applyFont="1" applyFill="1" applyAlignment="1">
      <alignment horizontal="justify" vertical="top" wrapText="1"/>
    </xf>
    <xf numFmtId="0" fontId="3" fillId="3" borderId="0" xfId="6" applyFont="1" applyFill="1" applyAlignment="1" applyProtection="1">
      <alignment horizontal="left" vertical="top"/>
    </xf>
    <xf numFmtId="0" fontId="3" fillId="3" borderId="0" xfId="6" quotePrefix="1" applyFont="1" applyFill="1" applyAlignment="1" applyProtection="1">
      <alignment horizontal="left" vertical="top"/>
    </xf>
    <xf numFmtId="0" fontId="3" fillId="3" borderId="0" xfId="6" applyFont="1" applyFill="1" applyAlignment="1">
      <alignment horizontal="left" vertical="center"/>
    </xf>
    <xf numFmtId="0" fontId="3" fillId="3" borderId="0" xfId="6" applyFont="1" applyFill="1" applyBorder="1" applyAlignment="1">
      <alignment horizontal="left" vertical="center"/>
    </xf>
    <xf numFmtId="0" fontId="3" fillId="3" borderId="0" xfId="6" applyFont="1" applyFill="1" applyBorder="1" applyAlignment="1">
      <alignment horizontal="justify" vertical="top" wrapText="1"/>
    </xf>
    <xf numFmtId="0" fontId="3" fillId="3" borderId="0" xfId="6" applyFont="1" applyFill="1" applyBorder="1" applyAlignment="1">
      <alignment horizontal="right" vertical="top" wrapText="1"/>
    </xf>
    <xf numFmtId="0" fontId="3" fillId="3" borderId="0" xfId="6" applyFont="1" applyFill="1" applyAlignment="1">
      <alignment horizontal="right" vertical="top" wrapText="1"/>
    </xf>
    <xf numFmtId="0" fontId="3" fillId="3" borderId="0" xfId="6" applyFont="1" applyFill="1" applyBorder="1" applyAlignment="1">
      <alignment horizontal="left" vertical="center" indent="2"/>
    </xf>
    <xf numFmtId="0" fontId="3" fillId="3" borderId="0" xfId="6" applyFont="1" applyFill="1" applyBorder="1" applyAlignment="1">
      <alignment horizontal="left" vertical="center" wrapText="1" indent="1"/>
    </xf>
    <xf numFmtId="0" fontId="3" fillId="3" borderId="0" xfId="6" applyFont="1" applyFill="1" applyBorder="1" applyAlignment="1">
      <alignment horizontal="left" vertical="top" wrapText="1"/>
    </xf>
    <xf numFmtId="0" fontId="3" fillId="3" borderId="0" xfId="6" applyFont="1" applyFill="1" applyBorder="1" applyAlignment="1">
      <alignment horizontal="left" vertical="top"/>
    </xf>
    <xf numFmtId="0" fontId="3" fillId="3" borderId="0" xfId="6" applyFont="1" applyFill="1" applyAlignment="1">
      <alignment horizontal="left"/>
    </xf>
    <xf numFmtId="0" fontId="4" fillId="3" borderId="2" xfId="0" applyFont="1" applyFill="1" applyBorder="1" applyAlignment="1">
      <alignment horizontal="left" vertical="center"/>
    </xf>
    <xf numFmtId="0" fontId="4" fillId="3" borderId="1" xfId="0" applyFont="1" applyFill="1" applyBorder="1" applyAlignment="1">
      <alignment horizontal="left" vertical="center"/>
    </xf>
    <xf numFmtId="0" fontId="4" fillId="3" borderId="2" xfId="6" applyFont="1" applyFill="1" applyBorder="1" applyAlignment="1" applyProtection="1">
      <alignment horizontal="center" vertical="center" wrapText="1"/>
    </xf>
    <xf numFmtId="0" fontId="4" fillId="3" borderId="1" xfId="6" applyFont="1" applyFill="1" applyBorder="1" applyAlignment="1" applyProtection="1">
      <alignment horizontal="center" vertical="center" wrapText="1"/>
    </xf>
    <xf numFmtId="0" fontId="4" fillId="3" borderId="0" xfId="6" applyFont="1" applyFill="1" applyBorder="1" applyAlignment="1">
      <alignment horizontal="left" vertical="center"/>
    </xf>
    <xf numFmtId="0" fontId="3" fillId="3" borderId="0" xfId="6" applyFont="1" applyFill="1" applyAlignment="1" applyProtection="1">
      <alignment horizontal="left" vertical="center"/>
    </xf>
    <xf numFmtId="0" fontId="3" fillId="3" borderId="0" xfId="6" quotePrefix="1" applyFont="1" applyFill="1" applyAlignment="1" applyProtection="1">
      <alignment horizontal="left" vertical="center"/>
    </xf>
    <xf numFmtId="0" fontId="3" fillId="3" borderId="0" xfId="6" applyFont="1" applyFill="1" applyAlignment="1">
      <alignment horizontal="left" vertical="center" indent="1"/>
    </xf>
    <xf numFmtId="0" fontId="3" fillId="3" borderId="0" xfId="6" applyFont="1" applyFill="1" applyAlignment="1" applyProtection="1">
      <alignment horizontal="left" vertical="top" wrapText="1"/>
    </xf>
    <xf numFmtId="0" fontId="3" fillId="3" borderId="0" xfId="6" quotePrefix="1" applyFont="1" applyFill="1" applyAlignment="1" applyProtection="1">
      <alignment horizontal="left" vertical="top" wrapText="1"/>
    </xf>
    <xf numFmtId="0" fontId="3" fillId="3" borderId="0" xfId="0" applyFont="1" applyFill="1" applyAlignment="1">
      <alignment horizontal="left" vertical="top" wrapText="1"/>
    </xf>
    <xf numFmtId="0" fontId="7" fillId="3" borderId="0" xfId="0" applyFont="1" applyFill="1" applyAlignment="1">
      <alignment horizontal="left" vertical="top" wrapText="1"/>
    </xf>
    <xf numFmtId="0" fontId="22" fillId="3" borderId="3" xfId="0" applyFont="1" applyFill="1" applyBorder="1" applyAlignment="1">
      <alignment horizontal="center" vertical="center"/>
    </xf>
    <xf numFmtId="0" fontId="22" fillId="3" borderId="2"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4" fillId="3" borderId="0" xfId="6" applyFont="1" applyFill="1" applyBorder="1" applyAlignment="1" applyProtection="1">
      <alignment horizontal="center" vertical="center" wrapText="1"/>
    </xf>
    <xf numFmtId="0" fontId="22" fillId="3" borderId="2" xfId="0" applyFont="1" applyFill="1" applyBorder="1" applyAlignment="1">
      <alignment horizontal="center" vertical="center"/>
    </xf>
    <xf numFmtId="0" fontId="22"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2" fillId="3" borderId="0" xfId="0" applyFont="1" applyFill="1" applyAlignment="1">
      <alignment horizontal="left" wrapText="1"/>
    </xf>
    <xf numFmtId="0" fontId="3" fillId="3" borderId="0" xfId="0" applyFont="1" applyFill="1" applyAlignment="1">
      <alignment horizontal="left" wrapText="1"/>
    </xf>
    <xf numFmtId="0" fontId="2" fillId="3" borderId="0" xfId="0" applyFont="1" applyFill="1" applyAlignment="1">
      <alignment horizontal="left" vertical="top" wrapText="1"/>
    </xf>
    <xf numFmtId="0" fontId="4" fillId="3" borderId="3" xfId="0" applyFont="1" applyFill="1" applyBorder="1" applyAlignment="1">
      <alignment horizontal="center" vertical="center" wrapText="1"/>
    </xf>
    <xf numFmtId="0" fontId="4" fillId="3" borderId="3" xfId="0" applyFont="1" applyFill="1" applyBorder="1" applyAlignment="1">
      <alignment horizontal="center" wrapText="1"/>
    </xf>
    <xf numFmtId="0" fontId="4" fillId="3" borderId="0" xfId="6" applyFont="1" applyFill="1" applyBorder="1" applyAlignment="1" applyProtection="1">
      <alignment horizontal="left" vertical="center" wrapText="1"/>
    </xf>
    <xf numFmtId="0" fontId="4" fillId="3" borderId="3" xfId="0" applyFont="1" applyFill="1" applyBorder="1" applyAlignment="1">
      <alignment horizontal="center"/>
    </xf>
    <xf numFmtId="0" fontId="4" fillId="3" borderId="2" xfId="6" applyFont="1" applyFill="1" applyBorder="1" applyAlignment="1">
      <alignment horizontal="center" vertical="center" wrapText="1"/>
    </xf>
    <xf numFmtId="0" fontId="4" fillId="3" borderId="1" xfId="6" applyFont="1" applyFill="1" applyBorder="1" applyAlignment="1">
      <alignment horizontal="center" vertical="center" wrapText="1"/>
    </xf>
    <xf numFmtId="0" fontId="4" fillId="3" borderId="2" xfId="0" applyFont="1" applyFill="1" applyBorder="1" applyAlignment="1">
      <alignment horizontal="left" wrapText="1"/>
    </xf>
    <xf numFmtId="0" fontId="4" fillId="3" borderId="1" xfId="0" applyFont="1" applyFill="1" applyBorder="1" applyAlignment="1">
      <alignment horizontal="left"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0" xfId="0" applyFont="1" applyFill="1" applyBorder="1" applyAlignment="1" applyProtection="1">
      <alignment vertical="top" wrapText="1"/>
    </xf>
    <xf numFmtId="0" fontId="4" fillId="3" borderId="2" xfId="0" applyFont="1" applyFill="1" applyBorder="1" applyAlignment="1">
      <alignment horizontal="right" vertical="center"/>
    </xf>
    <xf numFmtId="0" fontId="4" fillId="3" borderId="1" xfId="0" applyFont="1" applyFill="1" applyBorder="1" applyAlignment="1">
      <alignment horizontal="right" vertical="center"/>
    </xf>
    <xf numFmtId="0" fontId="3" fillId="3" borderId="0" xfId="0" applyFont="1" applyFill="1" applyBorder="1" applyAlignment="1">
      <alignment horizontal="left" vertical="center" wrapText="1"/>
    </xf>
    <xf numFmtId="0" fontId="2" fillId="3" borderId="1" xfId="0" applyFont="1" applyFill="1" applyBorder="1" applyAlignment="1" applyProtection="1">
      <alignment horizontal="left" vertical="top" wrapText="1"/>
    </xf>
    <xf numFmtId="0" fontId="4" fillId="3" borderId="2"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3" borderId="3" xfId="0" applyFont="1" applyFill="1" applyBorder="1" applyAlignment="1" applyProtection="1">
      <alignment horizontal="center" vertical="center" wrapText="1"/>
    </xf>
    <xf numFmtId="0" fontId="3" fillId="3" borderId="0" xfId="0" applyFont="1" applyFill="1" applyBorder="1" applyAlignment="1">
      <alignment horizontal="left" vertical="center" wrapText="1" indent="1"/>
    </xf>
    <xf numFmtId="0" fontId="22" fillId="3" borderId="2" xfId="0" applyFont="1" applyFill="1" applyBorder="1" applyAlignment="1">
      <alignment horizontal="left" vertical="top" wrapText="1"/>
    </xf>
    <xf numFmtId="0" fontId="22" fillId="3" borderId="1" xfId="0" applyFont="1" applyFill="1" applyBorder="1" applyAlignment="1">
      <alignment horizontal="left" vertical="top" wrapText="1"/>
    </xf>
  </cellXfs>
  <cellStyles count="15">
    <cellStyle name="Celda vinculada" xfId="1" builtinId="24"/>
    <cellStyle name="Hipervínculo" xfId="2" builtinId="8"/>
    <cellStyle name="Millares" xfId="3" builtinId="3"/>
    <cellStyle name="Millares 2" xfId="4"/>
    <cellStyle name="Millares 3" xfId="5"/>
    <cellStyle name="Normal" xfId="0" builtinId="0"/>
    <cellStyle name="Normal 2" xfId="6"/>
    <cellStyle name="Normal 2 2" xfId="7"/>
    <cellStyle name="Normal 3" xfId="8"/>
    <cellStyle name="Normal 4" xfId="9"/>
    <cellStyle name="Normal_Cuadro 1.1" xfId="10"/>
    <cellStyle name="Normal_Cuadro 1.2" xfId="11"/>
    <cellStyle name="Normal_Cuadro 3.12" xfId="12"/>
    <cellStyle name="Porcentual 2" xfId="13"/>
    <cellStyle name="Porcentual 2 2" xfId="14"/>
  </cellStyles>
  <dxfs count="1">
    <dxf>
      <fill>
        <patternFill>
          <bgColor rgb="FFFFFF00"/>
        </patternFill>
      </fill>
    </dxf>
  </dxfs>
  <tableStyles count="0" defaultTableStyle="TableStyleMedium9"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53"/>
  <sheetViews>
    <sheetView tabSelected="1" workbookViewId="0"/>
  </sheetViews>
  <sheetFormatPr baseColWidth="10" defaultColWidth="11.44140625" defaultRowHeight="13.2"/>
  <cols>
    <col min="1" max="1" width="1.6640625" style="8" customWidth="1"/>
    <col min="2" max="2" width="11.44140625" style="44" customWidth="1"/>
    <col min="3" max="3" width="118.5546875" style="8" customWidth="1"/>
    <col min="4" max="12" width="11.44140625" style="8"/>
    <col min="13" max="13" width="11.6640625" style="8" customWidth="1"/>
    <col min="14" max="16384" width="11.44140625" style="8"/>
  </cols>
  <sheetData>
    <row r="1" spans="1:5">
      <c r="A1" s="297" t="s">
        <v>492</v>
      </c>
    </row>
    <row r="3" spans="1:5" ht="13.8" thickBot="1">
      <c r="A3" s="306" t="s">
        <v>488</v>
      </c>
      <c r="B3" s="306"/>
      <c r="C3" s="306"/>
    </row>
    <row r="4" spans="1:5" ht="14.4" thickTop="1" thickBot="1">
      <c r="A4" s="306"/>
      <c r="B4" s="306"/>
      <c r="C4" s="306"/>
    </row>
    <row r="5" spans="1:5" ht="12" customHeight="1" thickTop="1">
      <c r="A5" s="42" t="s">
        <v>261</v>
      </c>
    </row>
    <row r="6" spans="1:5" ht="15.75" customHeight="1">
      <c r="A6" s="305" t="s">
        <v>260</v>
      </c>
      <c r="B6" s="305"/>
      <c r="C6" s="305"/>
    </row>
    <row r="7" spans="1:5" ht="14.4">
      <c r="A7" s="41"/>
      <c r="B7" s="299" t="s">
        <v>120</v>
      </c>
      <c r="C7" s="9" t="s">
        <v>325</v>
      </c>
    </row>
    <row r="8" spans="1:5" s="41" customFormat="1" ht="14.4">
      <c r="B8" s="299" t="s">
        <v>121</v>
      </c>
      <c r="C8" s="9" t="s">
        <v>469</v>
      </c>
    </row>
    <row r="9" spans="1:5" s="41" customFormat="1" ht="15" customHeight="1">
      <c r="B9" s="304" t="s">
        <v>122</v>
      </c>
      <c r="C9" s="9" t="s">
        <v>119</v>
      </c>
    </row>
    <row r="10" spans="1:5" s="41" customFormat="1" ht="24" customHeight="1">
      <c r="B10" s="299" t="s">
        <v>103</v>
      </c>
      <c r="C10" s="9" t="s">
        <v>317</v>
      </c>
      <c r="E10" s="8"/>
    </row>
    <row r="11" spans="1:5" s="41" customFormat="1" ht="14.4">
      <c r="B11" s="299" t="s">
        <v>104</v>
      </c>
      <c r="C11" s="9" t="s">
        <v>105</v>
      </c>
      <c r="E11" s="8"/>
    </row>
    <row r="12" spans="1:5" s="41" customFormat="1" ht="14.4">
      <c r="B12" s="299" t="s">
        <v>229</v>
      </c>
      <c r="C12" s="9" t="s">
        <v>310</v>
      </c>
      <c r="E12" s="8"/>
    </row>
    <row r="13" spans="1:5" s="41" customFormat="1" ht="14.4">
      <c r="B13" s="299" t="s">
        <v>230</v>
      </c>
      <c r="C13" s="9" t="s">
        <v>313</v>
      </c>
      <c r="E13" s="8"/>
    </row>
    <row r="14" spans="1:5" s="41" customFormat="1" ht="14.4">
      <c r="B14" s="300" t="s">
        <v>288</v>
      </c>
      <c r="C14" s="9" t="s">
        <v>314</v>
      </c>
      <c r="E14" s="8"/>
    </row>
    <row r="15" spans="1:5" s="41" customFormat="1" ht="15" customHeight="1">
      <c r="A15" s="71" t="s">
        <v>304</v>
      </c>
      <c r="B15" s="258"/>
      <c r="C15" s="259"/>
      <c r="E15" s="8"/>
    </row>
    <row r="16" spans="1:5" s="41" customFormat="1" ht="28.5" customHeight="1">
      <c r="B16" s="300" t="s">
        <v>106</v>
      </c>
      <c r="C16" s="9" t="s">
        <v>305</v>
      </c>
      <c r="E16" s="8"/>
    </row>
    <row r="17" spans="1:5" s="41" customFormat="1" ht="15" customHeight="1">
      <c r="B17" s="300" t="s">
        <v>107</v>
      </c>
      <c r="C17" s="9" t="s">
        <v>456</v>
      </c>
      <c r="E17" s="8"/>
    </row>
    <row r="18" spans="1:5" s="41" customFormat="1" ht="15.75" customHeight="1">
      <c r="B18" s="300" t="s">
        <v>108</v>
      </c>
      <c r="C18" s="9" t="s">
        <v>487</v>
      </c>
    </row>
    <row r="19" spans="1:5" s="41" customFormat="1" ht="14.25" customHeight="1">
      <c r="B19" s="300" t="s">
        <v>109</v>
      </c>
      <c r="C19" s="9" t="s">
        <v>306</v>
      </c>
    </row>
    <row r="20" spans="1:5" s="41" customFormat="1" ht="17.25" customHeight="1">
      <c r="B20" s="300" t="s">
        <v>294</v>
      </c>
      <c r="C20" s="9" t="s">
        <v>331</v>
      </c>
    </row>
    <row r="21" spans="1:5" ht="13.5" customHeight="1">
      <c r="B21" s="300" t="s">
        <v>295</v>
      </c>
      <c r="C21" s="43" t="s">
        <v>334</v>
      </c>
    </row>
    <row r="22" spans="1:5">
      <c r="A22" s="71" t="s">
        <v>237</v>
      </c>
      <c r="B22" s="72"/>
      <c r="C22" s="260"/>
    </row>
    <row r="23" spans="1:5" ht="16.5" customHeight="1">
      <c r="B23" s="300" t="s">
        <v>231</v>
      </c>
      <c r="C23" s="43" t="s">
        <v>428</v>
      </c>
    </row>
    <row r="24" spans="1:5" ht="28.5" customHeight="1">
      <c r="B24" s="300" t="s">
        <v>232</v>
      </c>
      <c r="C24" s="43" t="s">
        <v>429</v>
      </c>
    </row>
    <row r="25" spans="1:5" ht="26.4">
      <c r="B25" s="299" t="s">
        <v>233</v>
      </c>
      <c r="C25" s="43" t="s">
        <v>430</v>
      </c>
    </row>
    <row r="26" spans="1:5" s="44" customFormat="1" ht="16.5" customHeight="1">
      <c r="B26" s="300" t="s">
        <v>240</v>
      </c>
      <c r="C26" s="43" t="s">
        <v>339</v>
      </c>
    </row>
    <row r="27" spans="1:5" ht="27.75" customHeight="1">
      <c r="B27" s="300" t="s">
        <v>241</v>
      </c>
      <c r="C27" s="43" t="s">
        <v>431</v>
      </c>
    </row>
    <row r="28" spans="1:5" ht="27" customHeight="1">
      <c r="B28" s="300" t="s">
        <v>242</v>
      </c>
      <c r="C28" s="43" t="s">
        <v>432</v>
      </c>
    </row>
    <row r="29" spans="1:5" ht="24.75" customHeight="1">
      <c r="A29" s="23"/>
      <c r="B29" s="300" t="s">
        <v>243</v>
      </c>
      <c r="C29" s="219" t="s">
        <v>434</v>
      </c>
    </row>
    <row r="30" spans="1:5" ht="27.75" customHeight="1">
      <c r="B30" s="300" t="s">
        <v>244</v>
      </c>
      <c r="C30" s="43" t="s">
        <v>435</v>
      </c>
    </row>
    <row r="31" spans="1:5" ht="27" customHeight="1">
      <c r="B31" s="299" t="s">
        <v>245</v>
      </c>
      <c r="C31" s="43" t="s">
        <v>437</v>
      </c>
    </row>
    <row r="32" spans="1:5" ht="26.25" customHeight="1">
      <c r="B32" s="300" t="s">
        <v>371</v>
      </c>
      <c r="C32" s="43" t="s">
        <v>440</v>
      </c>
    </row>
    <row r="33" spans="1:3" ht="14.25" customHeight="1">
      <c r="B33" s="300" t="s">
        <v>372</v>
      </c>
      <c r="C33" s="43" t="s">
        <v>378</v>
      </c>
    </row>
    <row r="34" spans="1:3" ht="26.4">
      <c r="B34" s="300" t="s">
        <v>373</v>
      </c>
      <c r="C34" s="43" t="s">
        <v>473</v>
      </c>
    </row>
    <row r="35" spans="1:3" ht="26.4">
      <c r="B35" s="300" t="s">
        <v>374</v>
      </c>
      <c r="C35" s="43" t="s">
        <v>411</v>
      </c>
    </row>
    <row r="36" spans="1:3">
      <c r="A36" s="73" t="s">
        <v>238</v>
      </c>
      <c r="B36" s="74"/>
      <c r="C36" s="260"/>
    </row>
    <row r="37" spans="1:3" ht="27.75" customHeight="1">
      <c r="B37" s="299" t="s">
        <v>234</v>
      </c>
      <c r="C37" s="43" t="s">
        <v>446</v>
      </c>
    </row>
    <row r="38" spans="1:3" ht="15.75" customHeight="1">
      <c r="B38" s="299" t="s">
        <v>235</v>
      </c>
      <c r="C38" s="43" t="s">
        <v>466</v>
      </c>
    </row>
    <row r="39" spans="1:3" ht="27" customHeight="1">
      <c r="B39" s="299" t="s">
        <v>236</v>
      </c>
      <c r="C39" s="43" t="s">
        <v>447</v>
      </c>
    </row>
    <row r="40" spans="1:3" ht="26.25" customHeight="1">
      <c r="B40" s="299" t="s">
        <v>246</v>
      </c>
      <c r="C40" s="43" t="s">
        <v>448</v>
      </c>
    </row>
    <row r="41" spans="1:3" ht="27.75" customHeight="1">
      <c r="B41" s="299" t="s">
        <v>247</v>
      </c>
      <c r="C41" s="43" t="s">
        <v>449</v>
      </c>
    </row>
    <row r="42" spans="1:3" ht="30.75" customHeight="1">
      <c r="B42" s="299" t="s">
        <v>248</v>
      </c>
      <c r="C42" s="43" t="s">
        <v>450</v>
      </c>
    </row>
    <row r="43" spans="1:3" ht="26.4">
      <c r="B43" s="299" t="s">
        <v>249</v>
      </c>
      <c r="C43" s="43" t="s">
        <v>486</v>
      </c>
    </row>
    <row r="44" spans="1:3" s="44" customFormat="1" ht="28.5" customHeight="1">
      <c r="B44" s="299" t="s">
        <v>250</v>
      </c>
      <c r="C44" s="43" t="s">
        <v>451</v>
      </c>
    </row>
    <row r="45" spans="1:3" ht="26.4">
      <c r="B45" s="299" t="s">
        <v>259</v>
      </c>
      <c r="C45" s="43" t="s">
        <v>454</v>
      </c>
    </row>
    <row r="46" spans="1:3" ht="26.4">
      <c r="B46" s="299" t="s">
        <v>375</v>
      </c>
      <c r="C46" s="43" t="s">
        <v>452</v>
      </c>
    </row>
    <row r="47" spans="1:3" ht="26.4">
      <c r="B47" s="299" t="s">
        <v>376</v>
      </c>
      <c r="C47" s="43" t="s">
        <v>453</v>
      </c>
    </row>
    <row r="48" spans="1:3" ht="14.4">
      <c r="B48" s="299" t="s">
        <v>377</v>
      </c>
      <c r="C48" s="43" t="s">
        <v>414</v>
      </c>
    </row>
    <row r="49" spans="2:3" ht="14.4">
      <c r="B49" s="299" t="s">
        <v>461</v>
      </c>
      <c r="C49" s="44" t="s">
        <v>415</v>
      </c>
    </row>
    <row r="50" spans="2:3" ht="14.4">
      <c r="B50" s="299" t="s">
        <v>462</v>
      </c>
      <c r="C50" s="44" t="s">
        <v>416</v>
      </c>
    </row>
    <row r="51" spans="2:3">
      <c r="C51" s="257"/>
    </row>
    <row r="52" spans="2:3">
      <c r="C52" s="257"/>
    </row>
    <row r="53" spans="2:3">
      <c r="C53" s="257"/>
    </row>
  </sheetData>
  <mergeCells count="2">
    <mergeCell ref="A6:C6"/>
    <mergeCell ref="A3:C4"/>
  </mergeCells>
  <hyperlinks>
    <hyperlink ref="B7" location="'Cuadro 1.1'!Área_de_impresión" display="Cuadro 1.1"/>
    <hyperlink ref="B8" location="'Cuadro 1.2'!Área_de_impresión" display="Cuadro 1.2"/>
    <hyperlink ref="B9" location="'Cuadro 1.3'!Área_de_impresión" display="Cuadro 1.3"/>
    <hyperlink ref="B10" location="'Cuadro 1.4'!Área_de_impresión" display="Cuadro 1.4"/>
    <hyperlink ref="B11" location="'Cuadro 1.5'!Área_de_impresión" display="Cuadro 1.5"/>
    <hyperlink ref="B12" location="'Cuadro 1.6'!Área_de_impresión" display="Cuadro 1.6"/>
    <hyperlink ref="B13" location="'Cuadro 1.7'!Área_de_impresión" display="Cuadro 1.7"/>
    <hyperlink ref="B14" location="'Cuadro 1.8'!Área_de_impresión" display="Cuadro 1.8"/>
    <hyperlink ref="B16" location="'Cuadro 2.1'!Área_de_impresión" display="Cuadro 2.1"/>
    <hyperlink ref="B17" location="'Cuadro 2.2'!Área_de_impresión" display="Cuadro 2.2"/>
    <hyperlink ref="B18" location="'Cuadro 2.3'!Área_de_impresión" display="Cuadro 2.3"/>
    <hyperlink ref="B19" location="'Cuadro 2.4'!Área_de_impresión" display="Cuadro 2.4"/>
    <hyperlink ref="B20" location="'Cuadro 2.5'!Área_de_impresión" display="Cuadro 2.5"/>
    <hyperlink ref="B21" location="'Cuadro 2.6'!Área_de_impresión" display="Cuadro 2.6"/>
    <hyperlink ref="B23" location="'Cuadro 3.1'!Área_de_impresión" display="Cuadro 3.1"/>
    <hyperlink ref="B24" location="'Cuadro 3.2'!Área_de_impresión" display="Cuadro 3.2"/>
    <hyperlink ref="B25" location="'Cuadro 3.3'!Área_de_impresión" display="Cuadro 3.3"/>
    <hyperlink ref="B26" location="'Cuadro 3.4'!Área_de_impresión" display="Cuadro 3.4"/>
    <hyperlink ref="B27" location="'Cuadro 3.5'!Área_de_impresión" display="Cuadro 3.5"/>
    <hyperlink ref="B28" location="'Cuadro 3.6'!Área_de_impresión" display="Cuadro 3.6"/>
    <hyperlink ref="B29" location="'Cuadro 3.7'!Área_de_impresión" display="Cuadro 3.7"/>
    <hyperlink ref="B30" location="'Cuadro 3.8'!Área_de_impresión" display="Cuadro 3.8"/>
    <hyperlink ref="B31" location="'Cuadro 3.9'!Área_de_impresión" display="Cuadro 3.9"/>
    <hyperlink ref="B32" location="'Cuadro 3.10'!Área_de_impresión" display="Cuadro 3.10"/>
    <hyperlink ref="B33" location="'Cuadro 3.11'!Área_de_impresión" display="Cuadro 3.11"/>
    <hyperlink ref="B34" location="'Cuadro 3.12'!Área_de_impresión" display="Cuadro 3.12"/>
    <hyperlink ref="B35" location="'Cuadro 3.13'!Área_de_impresión" display="Cuadro 3.13"/>
    <hyperlink ref="B37" location="'Cuadro 4.1'!Área_de_impresión" display="Cuadro 4.1"/>
    <hyperlink ref="B38" location="'Cuadro 4.2'!Área_de_impresión" display="Cuadro 4.2"/>
    <hyperlink ref="B39" location="'Cuadro 4.3'!Área_de_impresión" display="Cuadro 4.3"/>
    <hyperlink ref="B40" location="'Cuadro 4.4'!Área_de_impresión" display="Cuadro 4.4"/>
    <hyperlink ref="B41" location="'Cuadro 4.5'!Área_de_impresión" display="Cuadro 4.5"/>
    <hyperlink ref="B42" location="'Cuadro 4.6'!Área_de_impresión" display="Cuadro 4.6"/>
    <hyperlink ref="B43" location="'Cuadro 4.7'!Área_de_impresión" display="Cuadro 4.7"/>
    <hyperlink ref="B44" location="'Cuadro 4.8'!Área_de_impresión" display="Cuadro 4.8"/>
    <hyperlink ref="B45" location="'Cuadro 4.9'!Área_de_impresión" display="Cuadro 4.9"/>
    <hyperlink ref="B46" location="'Cuadro 4.10'!Área_de_impresión" display="Cuadro 4.10"/>
    <hyperlink ref="B47" location="'Cuadro 4.11'!Área_de_impresión" display="Cuadro 4.11"/>
    <hyperlink ref="B48" location="'Cuadro 4.12'!Área_de_impresión" display="Cuadro 4.12"/>
    <hyperlink ref="B49" location="'Cuadro 4.13'!Área_de_impresión" display="Cuadro 4.13"/>
    <hyperlink ref="B50" location="'Cuadro 4.14'!Área_de_impresión" display="Cuadro 4.14"/>
  </hyperlinks>
  <pageMargins left="0.23622047244094491" right="0.23622047244094491" top="0.19685039370078741" bottom="0.19685039370078741" header="0.31496062992125984" footer="0.31496062992125984"/>
  <pageSetup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U41"/>
  <sheetViews>
    <sheetView workbookViewId="0"/>
  </sheetViews>
  <sheetFormatPr baseColWidth="10" defaultColWidth="11.44140625" defaultRowHeight="10.199999999999999"/>
  <cols>
    <col min="1" max="1" width="1.109375" style="15" customWidth="1"/>
    <col min="2" max="2" width="34.33203125" style="15" customWidth="1"/>
    <col min="3" max="5" width="20.6640625" style="15" customWidth="1"/>
    <col min="6" max="6" width="1.44140625" style="16" customWidth="1"/>
    <col min="7" max="7" width="8" style="16" customWidth="1"/>
    <col min="8" max="16384" width="11.44140625" style="15"/>
  </cols>
  <sheetData>
    <row r="1" spans="1:21" s="147" customFormat="1" ht="14.4">
      <c r="A1" s="298" t="s">
        <v>492</v>
      </c>
      <c r="B1" s="8"/>
      <c r="C1" s="8"/>
      <c r="D1" s="8"/>
      <c r="E1" s="303" t="s">
        <v>491</v>
      </c>
      <c r="F1" s="294"/>
      <c r="G1" s="294"/>
      <c r="H1" s="8"/>
      <c r="I1" s="8"/>
      <c r="J1" s="8"/>
      <c r="K1" s="8"/>
      <c r="L1" s="8"/>
      <c r="M1" s="8"/>
      <c r="N1" s="8"/>
      <c r="O1" s="8"/>
      <c r="P1" s="8"/>
      <c r="Q1" s="8"/>
      <c r="R1" s="8"/>
      <c r="S1" s="8"/>
      <c r="T1" s="8"/>
      <c r="U1" s="8"/>
    </row>
    <row r="3" spans="1:21" ht="28.5" customHeight="1">
      <c r="B3" s="348" t="s">
        <v>305</v>
      </c>
      <c r="C3" s="348"/>
      <c r="D3" s="348"/>
      <c r="E3" s="24" t="s">
        <v>106</v>
      </c>
    </row>
    <row r="4" spans="1:21" ht="12" customHeight="1"/>
    <row r="5" spans="1:21" s="34" customFormat="1" ht="11.25" customHeight="1">
      <c r="B5" s="311" t="s">
        <v>99</v>
      </c>
      <c r="C5" s="331" t="s">
        <v>296</v>
      </c>
      <c r="D5" s="347" t="s">
        <v>159</v>
      </c>
      <c r="E5" s="347"/>
      <c r="F5" s="143"/>
      <c r="G5" s="46"/>
    </row>
    <row r="6" spans="1:21" s="34" customFormat="1" ht="19.5" customHeight="1">
      <c r="B6" s="312"/>
      <c r="C6" s="332"/>
      <c r="D6" s="142" t="s">
        <v>196</v>
      </c>
      <c r="E6" s="142" t="s">
        <v>197</v>
      </c>
      <c r="F6" s="143"/>
      <c r="G6" s="46"/>
    </row>
    <row r="7" spans="1:21" ht="10.5" customHeight="1">
      <c r="B7" s="86" t="s">
        <v>152</v>
      </c>
      <c r="C7" s="137">
        <v>59681130</v>
      </c>
      <c r="D7" s="137">
        <v>35101709</v>
      </c>
      <c r="E7" s="137">
        <v>24579421</v>
      </c>
      <c r="F7" s="38"/>
    </row>
    <row r="8" spans="1:21">
      <c r="B8" s="80" t="s">
        <v>52</v>
      </c>
      <c r="C8" s="133">
        <v>661002</v>
      </c>
      <c r="D8" s="133">
        <v>388981</v>
      </c>
      <c r="E8" s="133">
        <v>272021</v>
      </c>
      <c r="F8" s="39"/>
    </row>
    <row r="9" spans="1:21">
      <c r="B9" s="10" t="s">
        <v>53</v>
      </c>
      <c r="C9" s="133">
        <v>1769176</v>
      </c>
      <c r="D9" s="133">
        <v>987491</v>
      </c>
      <c r="E9" s="133">
        <v>781685</v>
      </c>
      <c r="F9" s="39"/>
    </row>
    <row r="10" spans="1:21">
      <c r="B10" s="10" t="s">
        <v>54</v>
      </c>
      <c r="C10" s="133">
        <v>379899</v>
      </c>
      <c r="D10" s="133">
        <v>217309</v>
      </c>
      <c r="E10" s="133">
        <v>162590</v>
      </c>
      <c r="F10" s="39"/>
    </row>
    <row r="11" spans="1:21">
      <c r="B11" s="10" t="s">
        <v>55</v>
      </c>
      <c r="C11" s="133">
        <v>448217</v>
      </c>
      <c r="D11" s="133">
        <v>245148</v>
      </c>
      <c r="E11" s="133">
        <v>203069</v>
      </c>
      <c r="F11" s="39"/>
    </row>
    <row r="12" spans="1:21">
      <c r="B12" s="10" t="s">
        <v>56</v>
      </c>
      <c r="C12" s="133">
        <v>1437788</v>
      </c>
      <c r="D12" s="133">
        <v>830119</v>
      </c>
      <c r="E12" s="133">
        <v>607669</v>
      </c>
      <c r="F12" s="39"/>
    </row>
    <row r="13" spans="1:21">
      <c r="B13" s="10" t="s">
        <v>57</v>
      </c>
      <c r="C13" s="133">
        <v>345276</v>
      </c>
      <c r="D13" s="133">
        <v>203836</v>
      </c>
      <c r="E13" s="133">
        <v>141440</v>
      </c>
      <c r="F13" s="39"/>
    </row>
    <row r="14" spans="1:21">
      <c r="B14" s="10" t="s">
        <v>58</v>
      </c>
      <c r="C14" s="133">
        <v>2876168</v>
      </c>
      <c r="D14" s="133">
        <v>1649709</v>
      </c>
      <c r="E14" s="133">
        <v>1226459</v>
      </c>
      <c r="F14" s="39"/>
    </row>
    <row r="15" spans="1:21">
      <c r="B15" s="10" t="s">
        <v>59</v>
      </c>
      <c r="C15" s="133">
        <v>1775124</v>
      </c>
      <c r="D15" s="133">
        <v>1045684</v>
      </c>
      <c r="E15" s="133">
        <v>729440</v>
      </c>
      <c r="F15" s="39"/>
    </row>
    <row r="16" spans="1:21">
      <c r="B16" s="10" t="s">
        <v>60</v>
      </c>
      <c r="C16" s="133">
        <v>3866892</v>
      </c>
      <c r="D16" s="133">
        <v>2370493</v>
      </c>
      <c r="E16" s="133">
        <v>1496399</v>
      </c>
      <c r="F16" s="39"/>
    </row>
    <row r="17" spans="2:6">
      <c r="B17" s="10" t="s">
        <v>61</v>
      </c>
      <c r="C17" s="133">
        <v>891506</v>
      </c>
      <c r="D17" s="133">
        <v>512514</v>
      </c>
      <c r="E17" s="133">
        <v>378992</v>
      </c>
      <c r="F17" s="39"/>
    </row>
    <row r="18" spans="2:6">
      <c r="B18" s="10" t="s">
        <v>62</v>
      </c>
      <c r="C18" s="133">
        <v>2932314</v>
      </c>
      <c r="D18" s="133">
        <v>1626021</v>
      </c>
      <c r="E18" s="133">
        <v>1306293</v>
      </c>
      <c r="F18" s="39"/>
    </row>
    <row r="19" spans="2:6">
      <c r="B19" s="10" t="s">
        <v>63</v>
      </c>
      <c r="C19" s="133">
        <v>1921283</v>
      </c>
      <c r="D19" s="133">
        <v>1127697</v>
      </c>
      <c r="E19" s="133">
        <v>793586</v>
      </c>
      <c r="F19" s="39"/>
    </row>
    <row r="20" spans="2:6">
      <c r="B20" s="10" t="s">
        <v>64</v>
      </c>
      <c r="C20" s="133">
        <v>1416801</v>
      </c>
      <c r="D20" s="133">
        <v>857518</v>
      </c>
      <c r="E20" s="133">
        <v>559283</v>
      </c>
      <c r="F20" s="39"/>
    </row>
    <row r="21" spans="2:6">
      <c r="B21" s="10" t="s">
        <v>65</v>
      </c>
      <c r="C21" s="133">
        <v>3987215</v>
      </c>
      <c r="D21" s="133">
        <v>2222086</v>
      </c>
      <c r="E21" s="133">
        <v>1765129</v>
      </c>
      <c r="F21" s="39"/>
    </row>
    <row r="22" spans="2:6">
      <c r="B22" s="10" t="s">
        <v>66</v>
      </c>
      <c r="C22" s="133">
        <v>8291779</v>
      </c>
      <c r="D22" s="133">
        <v>5017919</v>
      </c>
      <c r="E22" s="133">
        <v>3273860</v>
      </c>
      <c r="F22" s="39"/>
    </row>
    <row r="23" spans="2:6">
      <c r="B23" s="10" t="s">
        <v>67</v>
      </c>
      <c r="C23" s="133">
        <v>2371383</v>
      </c>
      <c r="D23" s="133">
        <v>1350430</v>
      </c>
      <c r="E23" s="133">
        <v>1020953</v>
      </c>
      <c r="F23" s="39"/>
    </row>
    <row r="24" spans="2:6">
      <c r="B24" s="10" t="s">
        <v>68</v>
      </c>
      <c r="C24" s="133">
        <v>928870</v>
      </c>
      <c r="D24" s="133">
        <v>524542</v>
      </c>
      <c r="E24" s="133">
        <v>404328</v>
      </c>
      <c r="F24" s="39"/>
    </row>
    <row r="25" spans="2:6">
      <c r="B25" s="10" t="s">
        <v>69</v>
      </c>
      <c r="C25" s="133">
        <v>585108</v>
      </c>
      <c r="D25" s="133">
        <v>356599</v>
      </c>
      <c r="E25" s="133">
        <v>228509</v>
      </c>
      <c r="F25" s="39"/>
    </row>
    <row r="26" spans="2:6">
      <c r="B26" s="10" t="s">
        <v>70</v>
      </c>
      <c r="C26" s="133">
        <v>2426803</v>
      </c>
      <c r="D26" s="133">
        <v>1489816</v>
      </c>
      <c r="E26" s="133">
        <v>936987</v>
      </c>
      <c r="F26" s="39"/>
    </row>
    <row r="27" spans="2:6">
      <c r="B27" s="10" t="s">
        <v>71</v>
      </c>
      <c r="C27" s="133">
        <v>2010720</v>
      </c>
      <c r="D27" s="133">
        <v>1159303</v>
      </c>
      <c r="E27" s="133">
        <v>851417</v>
      </c>
      <c r="F27" s="39"/>
    </row>
    <row r="28" spans="2:6">
      <c r="B28" s="10" t="s">
        <v>72</v>
      </c>
      <c r="C28" s="133">
        <v>3184626</v>
      </c>
      <c r="D28" s="133">
        <v>1921942</v>
      </c>
      <c r="E28" s="133">
        <v>1262684</v>
      </c>
      <c r="F28" s="39"/>
    </row>
    <row r="29" spans="2:6">
      <c r="B29" s="10" t="s">
        <v>73</v>
      </c>
      <c r="C29" s="133">
        <v>1027608</v>
      </c>
      <c r="D29" s="133">
        <v>597067</v>
      </c>
      <c r="E29" s="133">
        <v>430541</v>
      </c>
      <c r="F29" s="39"/>
    </row>
    <row r="30" spans="2:6">
      <c r="B30" s="10" t="s">
        <v>74</v>
      </c>
      <c r="C30" s="133">
        <v>805217</v>
      </c>
      <c r="D30" s="133">
        <v>437310</v>
      </c>
      <c r="E30" s="133">
        <v>367907</v>
      </c>
      <c r="F30" s="39"/>
    </row>
    <row r="31" spans="2:6">
      <c r="B31" s="10" t="s">
        <v>91</v>
      </c>
      <c r="C31" s="133">
        <v>1381087</v>
      </c>
      <c r="D31" s="133">
        <v>845374</v>
      </c>
      <c r="E31" s="133">
        <v>535713</v>
      </c>
      <c r="F31" s="39"/>
    </row>
    <row r="32" spans="2:6">
      <c r="B32" s="10" t="s">
        <v>75</v>
      </c>
      <c r="C32" s="133">
        <v>1457200</v>
      </c>
      <c r="D32" s="133">
        <v>910493</v>
      </c>
      <c r="E32" s="133">
        <v>546707</v>
      </c>
      <c r="F32" s="39"/>
    </row>
    <row r="33" spans="2:6">
      <c r="B33" s="10" t="s">
        <v>76</v>
      </c>
      <c r="C33" s="133">
        <v>1376432</v>
      </c>
      <c r="D33" s="133">
        <v>845809</v>
      </c>
      <c r="E33" s="133">
        <v>530623</v>
      </c>
      <c r="F33" s="39"/>
    </row>
    <row r="34" spans="2:6">
      <c r="B34" s="10" t="s">
        <v>77</v>
      </c>
      <c r="C34" s="133">
        <v>1200789</v>
      </c>
      <c r="D34" s="133">
        <v>750999</v>
      </c>
      <c r="E34" s="133">
        <v>449790</v>
      </c>
      <c r="F34" s="39"/>
    </row>
    <row r="35" spans="2:6">
      <c r="B35" s="10" t="s">
        <v>78</v>
      </c>
      <c r="C35" s="133">
        <v>1651912</v>
      </c>
      <c r="D35" s="133">
        <v>977097</v>
      </c>
      <c r="E35" s="133">
        <v>674815</v>
      </c>
      <c r="F35" s="39"/>
    </row>
    <row r="36" spans="2:6">
      <c r="B36" s="10" t="s">
        <v>79</v>
      </c>
      <c r="C36" s="133">
        <v>643052</v>
      </c>
      <c r="D36" s="133">
        <v>377513</v>
      </c>
      <c r="E36" s="133">
        <v>265539</v>
      </c>
      <c r="F36" s="39"/>
    </row>
    <row r="37" spans="2:6">
      <c r="B37" s="10" t="s">
        <v>80</v>
      </c>
      <c r="C37" s="133">
        <v>3786865</v>
      </c>
      <c r="D37" s="133">
        <v>2204785</v>
      </c>
      <c r="E37" s="133">
        <v>1582080</v>
      </c>
      <c r="F37" s="39"/>
    </row>
    <row r="38" spans="2:6">
      <c r="B38" s="80" t="s">
        <v>81</v>
      </c>
      <c r="C38" s="133">
        <v>1039666</v>
      </c>
      <c r="D38" s="133">
        <v>592484</v>
      </c>
      <c r="E38" s="133">
        <v>447182</v>
      </c>
      <c r="F38" s="39"/>
    </row>
    <row r="39" spans="2:6">
      <c r="B39" s="79" t="s">
        <v>82</v>
      </c>
      <c r="C39" s="136">
        <v>803352</v>
      </c>
      <c r="D39" s="136">
        <v>457621</v>
      </c>
      <c r="E39" s="136">
        <v>345731</v>
      </c>
      <c r="F39" s="39"/>
    </row>
    <row r="40" spans="2:6" ht="3" customHeight="1"/>
    <row r="41" spans="2:6" ht="24" customHeight="1">
      <c r="B41" s="61" t="s">
        <v>471</v>
      </c>
      <c r="C41" s="62"/>
      <c r="D41" s="62"/>
      <c r="E41" s="62"/>
      <c r="F41" s="203"/>
    </row>
  </sheetData>
  <mergeCells count="4">
    <mergeCell ref="B5:B6"/>
    <mergeCell ref="D5:E5"/>
    <mergeCell ref="C5:C6"/>
    <mergeCell ref="B3:D3"/>
  </mergeCells>
  <hyperlinks>
    <hyperlink ref="E1" location="Índice!A1" display="Índice"/>
  </hyperlinks>
  <pageMargins left="0.25" right="0.25"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2"/>
  <sheetViews>
    <sheetView workbookViewId="0"/>
  </sheetViews>
  <sheetFormatPr baseColWidth="10" defaultColWidth="11.44140625" defaultRowHeight="10.199999999999999"/>
  <cols>
    <col min="1" max="1" width="1.109375" style="147" customWidth="1"/>
    <col min="2" max="2" width="34.33203125" style="147" customWidth="1"/>
    <col min="3" max="5" width="20.6640625" style="147" customWidth="1"/>
    <col min="6" max="6" width="1.88671875" style="147" customWidth="1"/>
    <col min="7" max="16384" width="11.44140625" style="147"/>
  </cols>
  <sheetData>
    <row r="1" spans="1:21" ht="14.4">
      <c r="A1" s="298" t="s">
        <v>492</v>
      </c>
      <c r="B1" s="8"/>
      <c r="C1" s="8"/>
      <c r="D1" s="8"/>
      <c r="E1" s="303" t="s">
        <v>491</v>
      </c>
      <c r="F1" s="8"/>
      <c r="G1" s="8"/>
      <c r="H1" s="8"/>
      <c r="I1" s="8"/>
      <c r="J1" s="8"/>
      <c r="K1" s="8"/>
      <c r="L1" s="8"/>
      <c r="M1" s="8"/>
      <c r="N1" s="8"/>
      <c r="O1" s="8"/>
      <c r="P1" s="8"/>
      <c r="Q1" s="8"/>
      <c r="R1" s="8"/>
      <c r="S1" s="8"/>
      <c r="T1" s="8"/>
      <c r="U1" s="8"/>
    </row>
    <row r="3" spans="1:21" ht="28.5" customHeight="1">
      <c r="B3" s="350" t="s">
        <v>456</v>
      </c>
      <c r="C3" s="350"/>
      <c r="D3" s="350"/>
      <c r="E3" s="148" t="s">
        <v>107</v>
      </c>
    </row>
    <row r="4" spans="1:21" ht="12" customHeight="1"/>
    <row r="5" spans="1:21" s="34" customFormat="1" ht="11.25" customHeight="1">
      <c r="B5" s="311" t="s">
        <v>99</v>
      </c>
      <c r="C5" s="331" t="s">
        <v>297</v>
      </c>
      <c r="D5" s="347" t="s">
        <v>274</v>
      </c>
      <c r="E5" s="347"/>
    </row>
    <row r="6" spans="1:21" s="34" customFormat="1">
      <c r="B6" s="312"/>
      <c r="C6" s="332"/>
      <c r="D6" s="142" t="s">
        <v>198</v>
      </c>
      <c r="E6" s="142" t="s">
        <v>199</v>
      </c>
    </row>
    <row r="7" spans="1:21" ht="12" customHeight="1">
      <c r="B7" s="86" t="s">
        <v>152</v>
      </c>
      <c r="C7" s="137">
        <v>86598001</v>
      </c>
      <c r="D7" s="137">
        <v>31344218</v>
      </c>
      <c r="E7" s="137">
        <v>55253783</v>
      </c>
    </row>
    <row r="8" spans="1:21">
      <c r="B8" s="150" t="s">
        <v>52</v>
      </c>
      <c r="C8" s="133">
        <v>880226</v>
      </c>
      <c r="D8" s="133">
        <v>283363</v>
      </c>
      <c r="E8" s="133">
        <v>596863</v>
      </c>
    </row>
    <row r="9" spans="1:21">
      <c r="B9" s="10" t="s">
        <v>53</v>
      </c>
      <c r="C9" s="133">
        <v>2518268</v>
      </c>
      <c r="D9" s="133">
        <v>791857</v>
      </c>
      <c r="E9" s="133">
        <v>1726411</v>
      </c>
    </row>
    <row r="10" spans="1:21">
      <c r="B10" s="10" t="s">
        <v>54</v>
      </c>
      <c r="C10" s="133">
        <v>542350</v>
      </c>
      <c r="D10" s="133">
        <v>184073</v>
      </c>
      <c r="E10" s="133">
        <v>358277</v>
      </c>
    </row>
    <row r="11" spans="1:21">
      <c r="B11" s="10" t="s">
        <v>55</v>
      </c>
      <c r="C11" s="133">
        <v>651451</v>
      </c>
      <c r="D11" s="133">
        <v>248875</v>
      </c>
      <c r="E11" s="133">
        <v>402576</v>
      </c>
    </row>
    <row r="12" spans="1:21">
      <c r="B12" s="10" t="s">
        <v>56</v>
      </c>
      <c r="C12" s="133">
        <v>2109171</v>
      </c>
      <c r="D12" s="133">
        <v>561808</v>
      </c>
      <c r="E12" s="133">
        <v>1547363</v>
      </c>
    </row>
    <row r="13" spans="1:21">
      <c r="B13" s="10" t="s">
        <v>57</v>
      </c>
      <c r="C13" s="133">
        <v>528294</v>
      </c>
      <c r="D13" s="133">
        <v>184639</v>
      </c>
      <c r="E13" s="133">
        <v>343655</v>
      </c>
    </row>
    <row r="14" spans="1:21">
      <c r="B14" s="10" t="s">
        <v>58</v>
      </c>
      <c r="C14" s="133">
        <v>3473846</v>
      </c>
      <c r="D14" s="133">
        <v>1843783</v>
      </c>
      <c r="E14" s="133">
        <v>1630063</v>
      </c>
    </row>
    <row r="15" spans="1:21">
      <c r="B15" s="10" t="s">
        <v>59</v>
      </c>
      <c r="C15" s="133">
        <v>2676126</v>
      </c>
      <c r="D15" s="133">
        <v>847304</v>
      </c>
      <c r="E15" s="133">
        <v>1828822</v>
      </c>
    </row>
    <row r="16" spans="1:21">
      <c r="B16" s="10" t="s">
        <v>60</v>
      </c>
      <c r="C16" s="133">
        <v>6906446</v>
      </c>
      <c r="D16" s="133">
        <v>1499566</v>
      </c>
      <c r="E16" s="133">
        <v>5406880</v>
      </c>
    </row>
    <row r="17" spans="2:5">
      <c r="B17" s="10" t="s">
        <v>61</v>
      </c>
      <c r="C17" s="133">
        <v>1251534</v>
      </c>
      <c r="D17" s="133">
        <v>428483</v>
      </c>
      <c r="E17" s="133">
        <v>823051</v>
      </c>
    </row>
    <row r="18" spans="2:5">
      <c r="B18" s="10" t="s">
        <v>62</v>
      </c>
      <c r="C18" s="133">
        <v>4119673</v>
      </c>
      <c r="D18" s="133">
        <v>1725413</v>
      </c>
      <c r="E18" s="133">
        <v>2394260</v>
      </c>
    </row>
    <row r="19" spans="2:5">
      <c r="B19" s="10" t="s">
        <v>63</v>
      </c>
      <c r="C19" s="133">
        <v>2456452</v>
      </c>
      <c r="D19" s="133">
        <v>1193439</v>
      </c>
      <c r="E19" s="133">
        <v>1263013</v>
      </c>
    </row>
    <row r="20" spans="2:5">
      <c r="B20" s="10" t="s">
        <v>64</v>
      </c>
      <c r="C20" s="133">
        <v>2060881</v>
      </c>
      <c r="D20" s="133">
        <v>737014</v>
      </c>
      <c r="E20" s="133">
        <v>1323867</v>
      </c>
    </row>
    <row r="21" spans="2:5">
      <c r="B21" s="10" t="s">
        <v>65</v>
      </c>
      <c r="C21" s="133">
        <v>5622624</v>
      </c>
      <c r="D21" s="133">
        <v>2038276</v>
      </c>
      <c r="E21" s="133">
        <v>3584348</v>
      </c>
    </row>
    <row r="22" spans="2:5">
      <c r="B22" s="10" t="s">
        <v>66</v>
      </c>
      <c r="C22" s="133">
        <v>12213478</v>
      </c>
      <c r="D22" s="133">
        <v>3590497</v>
      </c>
      <c r="E22" s="133">
        <v>8622980.9999999981</v>
      </c>
    </row>
    <row r="23" spans="2:5">
      <c r="B23" s="10" t="s">
        <v>67</v>
      </c>
      <c r="C23" s="133">
        <v>3234572</v>
      </c>
      <c r="D23" s="133">
        <v>1560409</v>
      </c>
      <c r="E23" s="133">
        <v>1674163</v>
      </c>
    </row>
    <row r="24" spans="2:5">
      <c r="B24" s="10" t="s">
        <v>68</v>
      </c>
      <c r="C24" s="133">
        <v>1407001</v>
      </c>
      <c r="D24" s="133">
        <v>478454</v>
      </c>
      <c r="E24" s="133">
        <v>928547</v>
      </c>
    </row>
    <row r="25" spans="2:5">
      <c r="B25" s="10" t="s">
        <v>69</v>
      </c>
      <c r="C25" s="133">
        <v>868445</v>
      </c>
      <c r="D25" s="133">
        <v>299717</v>
      </c>
      <c r="E25" s="133">
        <v>568728</v>
      </c>
    </row>
    <row r="26" spans="2:5">
      <c r="B26" s="10" t="s">
        <v>70</v>
      </c>
      <c r="C26" s="133">
        <v>3634335</v>
      </c>
      <c r="D26" s="133">
        <v>980080</v>
      </c>
      <c r="E26" s="133">
        <v>2654255</v>
      </c>
    </row>
    <row r="27" spans="2:5">
      <c r="B27" s="10" t="s">
        <v>71</v>
      </c>
      <c r="C27" s="133">
        <v>2800604</v>
      </c>
      <c r="D27" s="133">
        <v>1505316</v>
      </c>
      <c r="E27" s="133">
        <v>1295288</v>
      </c>
    </row>
    <row r="28" spans="2:5">
      <c r="B28" s="10" t="s">
        <v>72</v>
      </c>
      <c r="C28" s="133">
        <v>4294684</v>
      </c>
      <c r="D28" s="133">
        <v>1848870</v>
      </c>
      <c r="E28" s="133">
        <v>2445814</v>
      </c>
    </row>
    <row r="29" spans="2:5">
      <c r="B29" s="10" t="s">
        <v>73</v>
      </c>
      <c r="C29" s="133">
        <v>1418828</v>
      </c>
      <c r="D29" s="133">
        <v>494066</v>
      </c>
      <c r="E29" s="133">
        <v>924762</v>
      </c>
    </row>
    <row r="30" spans="2:5">
      <c r="B30" s="10" t="s">
        <v>74</v>
      </c>
      <c r="C30" s="133">
        <v>1106671</v>
      </c>
      <c r="D30" s="133">
        <v>336486</v>
      </c>
      <c r="E30" s="133">
        <v>770185</v>
      </c>
    </row>
    <row r="31" spans="2:5">
      <c r="B31" s="10" t="s">
        <v>91</v>
      </c>
      <c r="C31" s="133">
        <v>1941119</v>
      </c>
      <c r="D31" s="133">
        <v>729900</v>
      </c>
      <c r="E31" s="133">
        <v>1211219</v>
      </c>
    </row>
    <row r="32" spans="2:5">
      <c r="B32" s="10" t="s">
        <v>75</v>
      </c>
      <c r="C32" s="133">
        <v>2142390</v>
      </c>
      <c r="D32" s="133">
        <v>754158</v>
      </c>
      <c r="E32" s="133">
        <v>1388232</v>
      </c>
    </row>
    <row r="33" spans="2:5">
      <c r="B33" s="10" t="s">
        <v>76</v>
      </c>
      <c r="C33" s="133">
        <v>2110829</v>
      </c>
      <c r="D33" s="133">
        <v>563563</v>
      </c>
      <c r="E33" s="133">
        <v>1547266</v>
      </c>
    </row>
    <row r="34" spans="2:5">
      <c r="B34" s="10" t="s">
        <v>77</v>
      </c>
      <c r="C34" s="133">
        <v>1643332</v>
      </c>
      <c r="D34" s="133">
        <v>574061</v>
      </c>
      <c r="E34" s="133">
        <v>1069271</v>
      </c>
    </row>
    <row r="35" spans="2:5">
      <c r="B35" s="10" t="s">
        <v>78</v>
      </c>
      <c r="C35" s="133">
        <v>2587783</v>
      </c>
      <c r="D35" s="133">
        <v>829072</v>
      </c>
      <c r="E35" s="133">
        <v>1758711</v>
      </c>
    </row>
    <row r="36" spans="2:5">
      <c r="B36" s="10" t="s">
        <v>79</v>
      </c>
      <c r="C36" s="133">
        <v>892040</v>
      </c>
      <c r="D36" s="133">
        <v>293392</v>
      </c>
      <c r="E36" s="133">
        <v>598648</v>
      </c>
    </row>
    <row r="37" spans="2:5">
      <c r="B37" s="10" t="s">
        <v>80</v>
      </c>
      <c r="C37" s="133">
        <v>5844939</v>
      </c>
      <c r="D37" s="133">
        <v>2856598</v>
      </c>
      <c r="E37" s="133">
        <v>2988341</v>
      </c>
    </row>
    <row r="38" spans="2:5">
      <c r="B38" s="150" t="s">
        <v>81</v>
      </c>
      <c r="C38" s="133">
        <v>1545578</v>
      </c>
      <c r="D38" s="133">
        <v>631973</v>
      </c>
      <c r="E38" s="133">
        <v>913605</v>
      </c>
    </row>
    <row r="39" spans="2:5">
      <c r="B39" s="79" t="s">
        <v>82</v>
      </c>
      <c r="C39" s="136">
        <v>1114031</v>
      </c>
      <c r="D39" s="136">
        <v>449713</v>
      </c>
      <c r="E39" s="136">
        <v>664318</v>
      </c>
    </row>
    <row r="40" spans="2:5" ht="3" customHeight="1"/>
    <row r="41" spans="2:5" ht="23.25" customHeight="1">
      <c r="B41" s="349" t="s">
        <v>483</v>
      </c>
      <c r="C41" s="349"/>
      <c r="D41" s="349"/>
      <c r="E41" s="349"/>
    </row>
    <row r="42" spans="2:5">
      <c r="B42" s="151" t="s">
        <v>471</v>
      </c>
    </row>
  </sheetData>
  <mergeCells count="5">
    <mergeCell ref="B41:E41"/>
    <mergeCell ref="B3:D3"/>
    <mergeCell ref="B5:B6"/>
    <mergeCell ref="C5:C6"/>
    <mergeCell ref="D5:E5"/>
  </mergeCells>
  <hyperlinks>
    <hyperlink ref="E1" location="Índice!A1" display="Índice"/>
  </hyperlinks>
  <pageMargins left="0.25" right="0.25"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U58"/>
  <sheetViews>
    <sheetView workbookViewId="0"/>
  </sheetViews>
  <sheetFormatPr baseColWidth="10" defaultColWidth="11.44140625" defaultRowHeight="14.4"/>
  <cols>
    <col min="1" max="1" width="1.109375" style="147" customWidth="1"/>
    <col min="2" max="2" width="26.109375" style="147" customWidth="1"/>
    <col min="3" max="5" width="20.6640625" style="147" customWidth="1"/>
    <col min="6" max="6" width="1.5546875" style="1" customWidth="1"/>
    <col min="7" max="16384" width="11.44140625" style="147"/>
  </cols>
  <sheetData>
    <row r="1" spans="1:21">
      <c r="A1" s="298" t="s">
        <v>492</v>
      </c>
      <c r="B1" s="8"/>
      <c r="C1" s="8"/>
      <c r="D1" s="8"/>
      <c r="E1" s="303" t="s">
        <v>491</v>
      </c>
      <c r="F1" s="301"/>
      <c r="G1" s="8"/>
      <c r="H1" s="8"/>
      <c r="I1" s="8"/>
      <c r="J1" s="8"/>
      <c r="K1" s="8"/>
      <c r="L1" s="8"/>
      <c r="M1" s="8"/>
      <c r="N1" s="8"/>
      <c r="O1" s="8"/>
      <c r="P1" s="8"/>
      <c r="Q1" s="8"/>
      <c r="R1" s="8"/>
      <c r="S1" s="8"/>
      <c r="T1" s="8"/>
      <c r="U1" s="8"/>
    </row>
    <row r="3" spans="1:21" ht="25.5" customHeight="1">
      <c r="B3" s="348" t="s">
        <v>487</v>
      </c>
      <c r="C3" s="348"/>
      <c r="D3" s="348"/>
      <c r="E3" s="148" t="s">
        <v>108</v>
      </c>
    </row>
    <row r="4" spans="1:21" ht="9.75" customHeight="1"/>
    <row r="5" spans="1:21" ht="21.75" customHeight="1">
      <c r="B5" s="311" t="s">
        <v>300</v>
      </c>
      <c r="C5" s="331" t="s">
        <v>296</v>
      </c>
      <c r="D5" s="351" t="s">
        <v>159</v>
      </c>
      <c r="E5" s="351"/>
    </row>
    <row r="6" spans="1:21">
      <c r="B6" s="312"/>
      <c r="C6" s="332"/>
      <c r="D6" s="52" t="s">
        <v>196</v>
      </c>
      <c r="E6" s="52" t="s">
        <v>197</v>
      </c>
    </row>
    <row r="7" spans="1:21" s="34" customFormat="1" ht="12.9" customHeight="1">
      <c r="B7" s="197" t="s">
        <v>0</v>
      </c>
      <c r="C7" s="268">
        <v>59681130</v>
      </c>
      <c r="D7" s="268">
        <v>35101709</v>
      </c>
      <c r="E7" s="268">
        <v>24579421</v>
      </c>
      <c r="F7" s="198"/>
    </row>
    <row r="8" spans="1:21" ht="12.9" customHeight="1">
      <c r="B8" s="167" t="s">
        <v>457</v>
      </c>
      <c r="C8" s="2">
        <v>27071525</v>
      </c>
      <c r="D8" s="2">
        <v>24379779</v>
      </c>
      <c r="E8" s="2">
        <v>2691746</v>
      </c>
    </row>
    <row r="9" spans="1:21" ht="12.9" customHeight="1">
      <c r="B9" s="167" t="s">
        <v>393</v>
      </c>
      <c r="C9" s="2">
        <v>11002169</v>
      </c>
      <c r="D9" s="2">
        <v>7004084</v>
      </c>
      <c r="E9" s="2">
        <v>3998085</v>
      </c>
    </row>
    <row r="10" spans="1:21" ht="12.9" customHeight="1">
      <c r="B10" s="176" t="s">
        <v>392</v>
      </c>
      <c r="C10" s="2">
        <v>21607436</v>
      </c>
      <c r="D10" s="2">
        <v>3717846</v>
      </c>
      <c r="E10" s="2">
        <v>17889590</v>
      </c>
    </row>
    <row r="11" spans="1:21" ht="12.9" customHeight="1">
      <c r="B11" s="175" t="s">
        <v>93</v>
      </c>
      <c r="C11" s="2">
        <v>29729152</v>
      </c>
      <c r="D11" s="2">
        <v>17758695</v>
      </c>
      <c r="E11" s="2">
        <v>11970457</v>
      </c>
    </row>
    <row r="12" spans="1:21" ht="12.9" customHeight="1">
      <c r="B12" s="239" t="s">
        <v>457</v>
      </c>
      <c r="C12" s="2">
        <v>13708021</v>
      </c>
      <c r="D12" s="2">
        <v>12313983</v>
      </c>
      <c r="E12" s="2">
        <v>1394038</v>
      </c>
    </row>
    <row r="13" spans="1:21" ht="12.9" customHeight="1">
      <c r="B13" s="239" t="s">
        <v>393</v>
      </c>
      <c r="C13" s="2">
        <v>5580653</v>
      </c>
      <c r="D13" s="2">
        <v>3557271</v>
      </c>
      <c r="E13" s="2">
        <v>2023382</v>
      </c>
    </row>
    <row r="14" spans="1:21" ht="12.9" customHeight="1">
      <c r="B14" s="239" t="s">
        <v>392</v>
      </c>
      <c r="C14" s="2">
        <v>10440478</v>
      </c>
      <c r="D14" s="2">
        <v>1887441</v>
      </c>
      <c r="E14" s="2">
        <v>8553037</v>
      </c>
    </row>
    <row r="15" spans="1:21" ht="12.9" customHeight="1">
      <c r="B15" s="175" t="s">
        <v>94</v>
      </c>
      <c r="C15" s="2">
        <v>29951978</v>
      </c>
      <c r="D15" s="2">
        <v>17343014</v>
      </c>
      <c r="E15" s="2">
        <v>12608964</v>
      </c>
    </row>
    <row r="16" spans="1:21" ht="12.9" customHeight="1">
      <c r="B16" s="239" t="s">
        <v>457</v>
      </c>
      <c r="C16" s="2">
        <v>13363504</v>
      </c>
      <c r="D16" s="2">
        <v>12065796</v>
      </c>
      <c r="E16" s="2">
        <v>1297708</v>
      </c>
    </row>
    <row r="17" spans="2:6" ht="12.9" customHeight="1">
      <c r="B17" s="239" t="s">
        <v>393</v>
      </c>
      <c r="C17" s="2">
        <v>5421516</v>
      </c>
      <c r="D17" s="2">
        <v>3446813</v>
      </c>
      <c r="E17" s="2">
        <v>1974703</v>
      </c>
    </row>
    <row r="18" spans="2:6" ht="12.9" customHeight="1">
      <c r="B18" s="239" t="s">
        <v>392</v>
      </c>
      <c r="C18" s="2">
        <v>11166958</v>
      </c>
      <c r="D18" s="2">
        <v>1830405</v>
      </c>
      <c r="E18" s="2">
        <v>9336553</v>
      </c>
    </row>
    <row r="19" spans="2:6" s="34" customFormat="1" ht="12.9" customHeight="1">
      <c r="B19" s="288" t="s">
        <v>127</v>
      </c>
      <c r="C19" s="268">
        <v>14555885</v>
      </c>
      <c r="D19" s="268">
        <v>8145505</v>
      </c>
      <c r="E19" s="268">
        <v>6410380</v>
      </c>
      <c r="F19" s="198"/>
    </row>
    <row r="20" spans="2:6" ht="12.9" customHeight="1">
      <c r="B20" s="263" t="s">
        <v>457</v>
      </c>
      <c r="C20" s="2">
        <v>7229615</v>
      </c>
      <c r="D20" s="2">
        <v>6395046</v>
      </c>
      <c r="E20" s="2">
        <v>834569</v>
      </c>
    </row>
    <row r="21" spans="2:6" ht="12.9" customHeight="1">
      <c r="B21" s="263" t="s">
        <v>393</v>
      </c>
      <c r="C21" s="2">
        <v>2723876</v>
      </c>
      <c r="D21" s="2">
        <v>1388197</v>
      </c>
      <c r="E21" s="2">
        <v>1335679</v>
      </c>
    </row>
    <row r="22" spans="2:6" ht="12.9" customHeight="1">
      <c r="B22" s="263" t="s">
        <v>392</v>
      </c>
      <c r="C22" s="2">
        <v>4602394</v>
      </c>
      <c r="D22" s="2">
        <v>362262</v>
      </c>
      <c r="E22" s="2">
        <v>4240132</v>
      </c>
    </row>
    <row r="23" spans="2:6" ht="12.9" customHeight="1">
      <c r="B23" s="263" t="s">
        <v>93</v>
      </c>
      <c r="C23" s="2">
        <v>7217547</v>
      </c>
      <c r="D23" s="2">
        <v>4133845</v>
      </c>
      <c r="E23" s="2">
        <v>3083702</v>
      </c>
    </row>
    <row r="24" spans="2:6" ht="12.9" customHeight="1">
      <c r="B24" s="263" t="s">
        <v>457</v>
      </c>
      <c r="C24" s="2">
        <v>3667598</v>
      </c>
      <c r="D24" s="2">
        <v>3238665</v>
      </c>
      <c r="E24" s="2">
        <v>428933</v>
      </c>
    </row>
    <row r="25" spans="2:6" ht="12.9" customHeight="1">
      <c r="B25" s="263" t="s">
        <v>393</v>
      </c>
      <c r="C25" s="2">
        <v>1404865</v>
      </c>
      <c r="D25" s="2">
        <v>718038</v>
      </c>
      <c r="E25" s="2">
        <v>686827</v>
      </c>
    </row>
    <row r="26" spans="2:6" ht="12.9" customHeight="1">
      <c r="B26" s="263" t="s">
        <v>392</v>
      </c>
      <c r="C26" s="2">
        <v>2145084</v>
      </c>
      <c r="D26" s="2">
        <v>177142</v>
      </c>
      <c r="E26" s="2">
        <v>1967942</v>
      </c>
    </row>
    <row r="27" spans="2:6" ht="12.9" customHeight="1">
      <c r="B27" s="263" t="s">
        <v>94</v>
      </c>
      <c r="C27" s="2">
        <v>7338338</v>
      </c>
      <c r="D27" s="2">
        <v>4011660</v>
      </c>
      <c r="E27" s="2">
        <v>3326678</v>
      </c>
    </row>
    <row r="28" spans="2:6" ht="12.9" customHeight="1">
      <c r="B28" s="263" t="s">
        <v>457</v>
      </c>
      <c r="C28" s="2">
        <v>3562017</v>
      </c>
      <c r="D28" s="2">
        <v>3156381</v>
      </c>
      <c r="E28" s="2">
        <v>405636</v>
      </c>
    </row>
    <row r="29" spans="2:6" ht="12.9" customHeight="1">
      <c r="B29" s="263" t="s">
        <v>393</v>
      </c>
      <c r="C29" s="2">
        <v>1319011</v>
      </c>
      <c r="D29" s="2">
        <v>670159</v>
      </c>
      <c r="E29" s="2">
        <v>648852</v>
      </c>
    </row>
    <row r="30" spans="2:6" ht="12.9" customHeight="1">
      <c r="B30" s="263" t="s">
        <v>392</v>
      </c>
      <c r="C30" s="2">
        <v>2457310</v>
      </c>
      <c r="D30" s="2">
        <v>185120</v>
      </c>
      <c r="E30" s="2">
        <v>2272190</v>
      </c>
    </row>
    <row r="31" spans="2:6" s="34" customFormat="1" ht="12.9" customHeight="1">
      <c r="B31" s="289" t="s">
        <v>183</v>
      </c>
      <c r="C31" s="268">
        <v>45125245</v>
      </c>
      <c r="D31" s="268">
        <v>26956204</v>
      </c>
      <c r="E31" s="268">
        <v>18169041</v>
      </c>
      <c r="F31" s="198"/>
    </row>
    <row r="32" spans="2:6" ht="12.9" customHeight="1">
      <c r="B32" s="263" t="s">
        <v>457</v>
      </c>
      <c r="C32" s="2">
        <v>19841910</v>
      </c>
      <c r="D32" s="2">
        <v>17984733</v>
      </c>
      <c r="E32" s="2">
        <v>1857177</v>
      </c>
    </row>
    <row r="33" spans="2:5" ht="12.9" customHeight="1">
      <c r="B33" s="263" t="s">
        <v>393</v>
      </c>
      <c r="C33" s="2">
        <v>8278293</v>
      </c>
      <c r="D33" s="2">
        <v>5615887</v>
      </c>
      <c r="E33" s="2">
        <v>2662406</v>
      </c>
    </row>
    <row r="34" spans="2:5" ht="12.9" customHeight="1">
      <c r="B34" s="263" t="s">
        <v>392</v>
      </c>
      <c r="C34" s="2">
        <v>17005042</v>
      </c>
      <c r="D34" s="2">
        <v>3355584</v>
      </c>
      <c r="E34" s="2">
        <v>13649458</v>
      </c>
    </row>
    <row r="35" spans="2:5" ht="12.9" customHeight="1">
      <c r="B35" s="263" t="s">
        <v>93</v>
      </c>
      <c r="C35" s="2">
        <v>22511605</v>
      </c>
      <c r="D35" s="2">
        <v>13624850</v>
      </c>
      <c r="E35" s="2">
        <v>8886755</v>
      </c>
    </row>
    <row r="36" spans="2:5" ht="12.9" customHeight="1">
      <c r="B36" s="263" t="s">
        <v>457</v>
      </c>
      <c r="C36" s="2">
        <v>10040423</v>
      </c>
      <c r="D36" s="2">
        <v>9075318</v>
      </c>
      <c r="E36" s="2">
        <v>965105</v>
      </c>
    </row>
    <row r="37" spans="2:5" ht="12.9" customHeight="1">
      <c r="B37" s="263" t="s">
        <v>393</v>
      </c>
      <c r="C37" s="2">
        <v>4175788</v>
      </c>
      <c r="D37" s="2">
        <v>2839233</v>
      </c>
      <c r="E37" s="2">
        <v>1336555</v>
      </c>
    </row>
    <row r="38" spans="2:5" ht="12.9" customHeight="1">
      <c r="B38" s="263" t="s">
        <v>392</v>
      </c>
      <c r="C38" s="2">
        <v>8295394</v>
      </c>
      <c r="D38" s="2">
        <v>1710299</v>
      </c>
      <c r="E38" s="2">
        <v>6585095</v>
      </c>
    </row>
    <row r="39" spans="2:5" ht="12.9" customHeight="1">
      <c r="B39" s="263" t="s">
        <v>94</v>
      </c>
      <c r="C39" s="2">
        <v>22613640</v>
      </c>
      <c r="D39" s="2">
        <v>13331354</v>
      </c>
      <c r="E39" s="2">
        <v>9282286</v>
      </c>
    </row>
    <row r="40" spans="2:5" ht="12.9" customHeight="1">
      <c r="B40" s="263" t="s">
        <v>457</v>
      </c>
      <c r="C40" s="2">
        <v>9801487</v>
      </c>
      <c r="D40" s="2">
        <v>8909415</v>
      </c>
      <c r="E40" s="2">
        <v>892072</v>
      </c>
    </row>
    <row r="41" spans="2:5" ht="12.9" customHeight="1">
      <c r="B41" s="263" t="s">
        <v>393</v>
      </c>
      <c r="C41" s="2">
        <v>4102505</v>
      </c>
      <c r="D41" s="2">
        <v>2776654</v>
      </c>
      <c r="E41" s="2">
        <v>1325851</v>
      </c>
    </row>
    <row r="42" spans="2:5" ht="12.9" customHeight="1">
      <c r="B42" s="79" t="s">
        <v>392</v>
      </c>
      <c r="C42" s="120">
        <v>8709648</v>
      </c>
      <c r="D42" s="120">
        <v>1645285</v>
      </c>
      <c r="E42" s="120">
        <v>7064363</v>
      </c>
    </row>
    <row r="43" spans="2:5" ht="4.5" customHeight="1">
      <c r="B43" s="10"/>
      <c r="C43" s="10"/>
    </row>
    <row r="44" spans="2:5" s="87" customFormat="1" ht="24.75" customHeight="1">
      <c r="B44" s="339" t="s">
        <v>472</v>
      </c>
      <c r="C44" s="339"/>
      <c r="D44" s="339"/>
      <c r="E44" s="339"/>
    </row>
    <row r="45" spans="2:5">
      <c r="B45" s="169" t="s">
        <v>471</v>
      </c>
      <c r="C45" s="169"/>
      <c r="D45" s="169"/>
      <c r="E45" s="169"/>
    </row>
    <row r="46" spans="2:5">
      <c r="B46" s="10"/>
      <c r="C46" s="10"/>
    </row>
    <row r="47" spans="2:5">
      <c r="B47" s="10"/>
      <c r="C47" s="10"/>
    </row>
    <row r="48" spans="2:5">
      <c r="B48" s="10"/>
      <c r="C48" s="10"/>
    </row>
    <row r="49" spans="2:3">
      <c r="B49" s="10"/>
      <c r="C49" s="10"/>
    </row>
    <row r="50" spans="2:3">
      <c r="B50" s="10"/>
      <c r="C50" s="10"/>
    </row>
    <row r="51" spans="2:3" s="16" customFormat="1" ht="10.199999999999999"/>
    <row r="52" spans="2:3" s="16" customFormat="1" ht="10.199999999999999"/>
    <row r="53" spans="2:3" s="16" customFormat="1" ht="10.199999999999999"/>
    <row r="54" spans="2:3" s="16" customFormat="1" ht="10.199999999999999"/>
    <row r="55" spans="2:3" s="16" customFormat="1" ht="10.199999999999999"/>
    <row r="56" spans="2:3" s="16" customFormat="1" ht="10.199999999999999"/>
    <row r="57" spans="2:3" s="16" customFormat="1" ht="10.199999999999999"/>
    <row r="58" spans="2:3" s="16" customFormat="1" ht="10.199999999999999"/>
  </sheetData>
  <mergeCells count="5">
    <mergeCell ref="B44:E44"/>
    <mergeCell ref="B5:B6"/>
    <mergeCell ref="C5:C6"/>
    <mergeCell ref="D5:E5"/>
    <mergeCell ref="B3:D3"/>
  </mergeCells>
  <hyperlinks>
    <hyperlink ref="E1" location="Índice!A1" display="Índice"/>
  </hyperlinks>
  <pageMargins left="0.70866141732283472" right="0.70866141732283472" top="0.74803149606299213" bottom="0.74803149606299213" header="0.31496062992125984" footer="0.31496062992125984"/>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U48"/>
  <sheetViews>
    <sheetView workbookViewId="0"/>
  </sheetViews>
  <sheetFormatPr baseColWidth="10" defaultColWidth="11.44140625" defaultRowHeight="10.199999999999999"/>
  <cols>
    <col min="1" max="1" width="1.109375" style="15" customWidth="1"/>
    <col min="2" max="2" width="17.109375" style="15" customWidth="1"/>
    <col min="3" max="3" width="14" style="15" customWidth="1"/>
    <col min="4" max="5" width="12" style="15" customWidth="1"/>
    <col min="6" max="6" width="1.44140625" style="15" customWidth="1"/>
    <col min="7" max="7" width="11.6640625" style="15" bestFit="1" customWidth="1"/>
    <col min="8" max="9" width="12.33203125" style="15" customWidth="1"/>
    <col min="10" max="10" width="1.44140625" style="15" customWidth="1"/>
    <col min="11" max="12" width="11.44140625" style="15"/>
    <col min="13" max="13" width="11.44140625" style="15" customWidth="1"/>
    <col min="14" max="14" width="2.33203125" style="15" customWidth="1"/>
    <col min="15" max="16384" width="11.44140625" style="15"/>
  </cols>
  <sheetData>
    <row r="1" spans="1:21" s="147" customFormat="1" ht="14.4">
      <c r="A1" s="298" t="s">
        <v>492</v>
      </c>
      <c r="B1" s="8"/>
      <c r="C1" s="8"/>
      <c r="D1" s="8"/>
      <c r="E1" s="8"/>
      <c r="F1" s="8"/>
      <c r="G1" s="8"/>
      <c r="H1" s="8"/>
      <c r="I1" s="8"/>
      <c r="J1" s="8"/>
      <c r="K1" s="8"/>
      <c r="L1" s="8"/>
      <c r="M1" s="303" t="s">
        <v>491</v>
      </c>
      <c r="N1" s="8"/>
      <c r="O1" s="8"/>
      <c r="P1" s="8"/>
      <c r="Q1" s="8"/>
      <c r="R1" s="8"/>
      <c r="S1" s="8"/>
      <c r="T1" s="8"/>
      <c r="U1" s="8"/>
    </row>
    <row r="3" spans="1:21" ht="22.5" customHeight="1">
      <c r="B3" s="350" t="s">
        <v>306</v>
      </c>
      <c r="C3" s="350"/>
      <c r="D3" s="350"/>
      <c r="E3" s="350"/>
      <c r="F3" s="350"/>
      <c r="G3" s="350"/>
      <c r="H3" s="350"/>
      <c r="I3" s="350"/>
      <c r="J3" s="350"/>
      <c r="K3" s="350"/>
      <c r="L3" s="350"/>
      <c r="M3" s="24" t="s">
        <v>109</v>
      </c>
    </row>
    <row r="4" spans="1:21" s="147" customFormat="1" ht="4.5" customHeight="1">
      <c r="B4" s="152"/>
      <c r="C4" s="152"/>
      <c r="D4" s="152"/>
      <c r="E4" s="148"/>
      <c r="G4" s="152"/>
      <c r="H4" s="152"/>
      <c r="I4" s="148"/>
      <c r="J4" s="152"/>
      <c r="K4" s="152"/>
      <c r="L4" s="152"/>
      <c r="M4" s="148"/>
    </row>
    <row r="5" spans="1:21" ht="21" customHeight="1">
      <c r="B5" s="311" t="s">
        <v>299</v>
      </c>
      <c r="C5" s="331" t="s">
        <v>273</v>
      </c>
      <c r="D5" s="347" t="s">
        <v>0</v>
      </c>
      <c r="E5" s="347"/>
      <c r="F5" s="45"/>
      <c r="G5" s="331" t="s">
        <v>92</v>
      </c>
      <c r="H5" s="347" t="s">
        <v>127</v>
      </c>
      <c r="I5" s="347"/>
      <c r="J5" s="45"/>
      <c r="K5" s="331" t="s">
        <v>0</v>
      </c>
      <c r="L5" s="347" t="s">
        <v>183</v>
      </c>
      <c r="M5" s="347"/>
    </row>
    <row r="6" spans="1:21" ht="21.75" customHeight="1">
      <c r="B6" s="353"/>
      <c r="C6" s="344"/>
      <c r="D6" s="352" t="s">
        <v>274</v>
      </c>
      <c r="E6" s="352"/>
      <c r="F6" s="46"/>
      <c r="G6" s="344"/>
      <c r="H6" s="352" t="s">
        <v>298</v>
      </c>
      <c r="I6" s="352"/>
      <c r="J6" s="45"/>
      <c r="K6" s="344"/>
      <c r="L6" s="352" t="s">
        <v>298</v>
      </c>
      <c r="M6" s="352"/>
    </row>
    <row r="7" spans="1:21">
      <c r="B7" s="312"/>
      <c r="C7" s="332"/>
      <c r="D7" s="52" t="s">
        <v>198</v>
      </c>
      <c r="E7" s="52" t="s">
        <v>199</v>
      </c>
      <c r="F7" s="154"/>
      <c r="G7" s="332"/>
      <c r="H7" s="52" t="s">
        <v>198</v>
      </c>
      <c r="I7" s="52" t="s">
        <v>199</v>
      </c>
      <c r="J7" s="154"/>
      <c r="K7" s="332"/>
      <c r="L7" s="52" t="s">
        <v>198</v>
      </c>
      <c r="M7" s="52" t="s">
        <v>199</v>
      </c>
    </row>
    <row r="8" spans="1:21">
      <c r="B8" s="172" t="s">
        <v>0</v>
      </c>
      <c r="C8" s="138">
        <v>86598001</v>
      </c>
      <c r="D8" s="138">
        <v>31344218</v>
      </c>
      <c r="E8" s="138">
        <v>55253783</v>
      </c>
      <c r="F8" s="180"/>
      <c r="G8" s="138">
        <v>18847124</v>
      </c>
      <c r="H8" s="138">
        <v>10775051</v>
      </c>
      <c r="I8" s="138">
        <v>8072073</v>
      </c>
      <c r="J8" s="181"/>
      <c r="K8" s="138">
        <v>67750877</v>
      </c>
      <c r="L8" s="138">
        <v>20569167</v>
      </c>
      <c r="M8" s="138">
        <v>47181710</v>
      </c>
    </row>
    <row r="9" spans="1:21" s="147" customFormat="1">
      <c r="B9" s="150" t="s">
        <v>393</v>
      </c>
      <c r="C9" s="40">
        <v>11002169</v>
      </c>
      <c r="D9" s="40">
        <v>2468781</v>
      </c>
      <c r="E9" s="40">
        <v>8533388</v>
      </c>
      <c r="F9" s="25"/>
      <c r="G9" s="40">
        <v>2723876</v>
      </c>
      <c r="H9" s="40">
        <v>849900</v>
      </c>
      <c r="I9" s="40">
        <v>1873976</v>
      </c>
      <c r="J9" s="140"/>
      <c r="K9" s="40">
        <v>8278293</v>
      </c>
      <c r="L9" s="40">
        <v>1618881</v>
      </c>
      <c r="M9" s="40">
        <v>6659412</v>
      </c>
      <c r="O9" s="228"/>
    </row>
    <row r="10" spans="1:21" s="147" customFormat="1">
      <c r="B10" s="218" t="s">
        <v>327</v>
      </c>
      <c r="C10" s="40">
        <v>19756437</v>
      </c>
      <c r="D10" s="40">
        <v>3400568</v>
      </c>
      <c r="E10" s="40">
        <v>16355869</v>
      </c>
      <c r="F10" s="25"/>
      <c r="G10" s="40">
        <v>4229923</v>
      </c>
      <c r="H10" s="40">
        <v>1368622</v>
      </c>
      <c r="I10" s="40">
        <v>2861301</v>
      </c>
      <c r="J10" s="140"/>
      <c r="K10" s="40">
        <v>15526514</v>
      </c>
      <c r="L10" s="40">
        <v>2031946</v>
      </c>
      <c r="M10" s="40">
        <v>13494568</v>
      </c>
      <c r="O10" s="228"/>
    </row>
    <row r="11" spans="1:21" s="147" customFormat="1">
      <c r="B11" s="218" t="s">
        <v>328</v>
      </c>
      <c r="C11" s="40">
        <v>17048723</v>
      </c>
      <c r="D11" s="40">
        <v>4770924</v>
      </c>
      <c r="E11" s="40">
        <v>12277799</v>
      </c>
      <c r="F11" s="25"/>
      <c r="G11" s="40">
        <v>3630673</v>
      </c>
      <c r="H11" s="40">
        <v>1849053</v>
      </c>
      <c r="I11" s="40">
        <v>1781620</v>
      </c>
      <c r="J11" s="140"/>
      <c r="K11" s="40">
        <v>13418050</v>
      </c>
      <c r="L11" s="40">
        <v>2921871</v>
      </c>
      <c r="M11" s="40">
        <v>10496179</v>
      </c>
      <c r="O11" s="228"/>
    </row>
    <row r="12" spans="1:21" s="147" customFormat="1">
      <c r="B12" s="218" t="s">
        <v>329</v>
      </c>
      <c r="C12" s="40">
        <v>15067389</v>
      </c>
      <c r="D12" s="40">
        <v>5273148</v>
      </c>
      <c r="E12" s="40">
        <v>9794241</v>
      </c>
      <c r="F12" s="25"/>
      <c r="G12" s="40">
        <v>2970223</v>
      </c>
      <c r="H12" s="40">
        <v>1967380</v>
      </c>
      <c r="I12" s="40">
        <v>1002843</v>
      </c>
      <c r="J12" s="140"/>
      <c r="K12" s="40">
        <v>12097166</v>
      </c>
      <c r="L12" s="40">
        <v>3305768</v>
      </c>
      <c r="M12" s="40">
        <v>8791398</v>
      </c>
      <c r="O12" s="228"/>
    </row>
    <row r="13" spans="1:21" s="147" customFormat="1">
      <c r="B13" s="218" t="s">
        <v>330</v>
      </c>
      <c r="C13" s="40">
        <v>15176879</v>
      </c>
      <c r="D13" s="40">
        <v>8445200</v>
      </c>
      <c r="E13" s="40">
        <v>6731679</v>
      </c>
      <c r="F13" s="25"/>
      <c r="G13" s="40">
        <v>3133486</v>
      </c>
      <c r="H13" s="40">
        <v>2642167</v>
      </c>
      <c r="I13" s="40">
        <v>491319</v>
      </c>
      <c r="J13" s="140"/>
      <c r="K13" s="40">
        <v>12043393</v>
      </c>
      <c r="L13" s="40">
        <v>5803033</v>
      </c>
      <c r="M13" s="40">
        <v>6240360</v>
      </c>
      <c r="O13" s="228"/>
    </row>
    <row r="14" spans="1:21">
      <c r="B14" s="218" t="s">
        <v>118</v>
      </c>
      <c r="C14" s="40">
        <v>8546404</v>
      </c>
      <c r="D14" s="40">
        <v>6985597</v>
      </c>
      <c r="E14" s="40">
        <v>1560807</v>
      </c>
      <c r="F14" s="173"/>
      <c r="G14" s="40">
        <v>2158943</v>
      </c>
      <c r="H14" s="40">
        <v>2097929</v>
      </c>
      <c r="I14" s="40">
        <v>61014</v>
      </c>
      <c r="J14" s="39"/>
      <c r="K14" s="40">
        <v>6387461</v>
      </c>
      <c r="L14" s="40">
        <v>4887668</v>
      </c>
      <c r="M14" s="40">
        <v>1499793</v>
      </c>
      <c r="O14" s="228"/>
    </row>
    <row r="15" spans="1:21">
      <c r="B15" s="240" t="s">
        <v>93</v>
      </c>
      <c r="C15" s="138">
        <v>41317028</v>
      </c>
      <c r="D15" s="138">
        <v>14408376</v>
      </c>
      <c r="E15" s="138">
        <v>26908652</v>
      </c>
      <c r="F15" s="180"/>
      <c r="G15" s="138">
        <v>9171099</v>
      </c>
      <c r="H15" s="138">
        <v>5263383</v>
      </c>
      <c r="I15" s="138">
        <v>3907716</v>
      </c>
      <c r="J15" s="38"/>
      <c r="K15" s="138">
        <v>32145929</v>
      </c>
      <c r="L15" s="138">
        <v>9144993</v>
      </c>
      <c r="M15" s="138">
        <v>23000936</v>
      </c>
    </row>
    <row r="16" spans="1:21" s="147" customFormat="1">
      <c r="B16" s="236" t="s">
        <v>393</v>
      </c>
      <c r="C16" s="40">
        <v>5580653</v>
      </c>
      <c r="D16" s="40">
        <v>1344534</v>
      </c>
      <c r="E16" s="40">
        <v>4236119</v>
      </c>
      <c r="F16" s="25"/>
      <c r="G16" s="40">
        <v>1404865</v>
      </c>
      <c r="H16" s="40">
        <v>461625</v>
      </c>
      <c r="I16" s="40">
        <v>943240</v>
      </c>
      <c r="J16" s="140"/>
      <c r="K16" s="40">
        <v>4175788</v>
      </c>
      <c r="L16" s="40">
        <v>882909</v>
      </c>
      <c r="M16" s="40">
        <v>3292879</v>
      </c>
      <c r="O16" s="228"/>
    </row>
    <row r="17" spans="2:15" s="147" customFormat="1">
      <c r="B17" s="236" t="s">
        <v>327</v>
      </c>
      <c r="C17" s="40">
        <v>9581262</v>
      </c>
      <c r="D17" s="40">
        <v>1735382</v>
      </c>
      <c r="E17" s="40">
        <v>7845880</v>
      </c>
      <c r="F17" s="25"/>
      <c r="G17" s="40">
        <v>1972195</v>
      </c>
      <c r="H17" s="40">
        <v>654447</v>
      </c>
      <c r="I17" s="40">
        <v>1317748</v>
      </c>
      <c r="J17" s="140"/>
      <c r="K17" s="40">
        <v>7609067</v>
      </c>
      <c r="L17" s="40">
        <v>1080935</v>
      </c>
      <c r="M17" s="40">
        <v>6528132</v>
      </c>
      <c r="O17" s="228"/>
    </row>
    <row r="18" spans="2:15" s="147" customFormat="1">
      <c r="B18" s="236" t="s">
        <v>328</v>
      </c>
      <c r="C18" s="40">
        <v>8040334</v>
      </c>
      <c r="D18" s="40">
        <v>2207133</v>
      </c>
      <c r="E18" s="40">
        <v>5833201</v>
      </c>
      <c r="F18" s="25"/>
      <c r="G18" s="40">
        <v>1733495</v>
      </c>
      <c r="H18" s="40">
        <v>878779</v>
      </c>
      <c r="I18" s="40">
        <v>854716</v>
      </c>
      <c r="J18" s="140"/>
      <c r="K18" s="40">
        <v>6306839</v>
      </c>
      <c r="L18" s="40">
        <v>1328354</v>
      </c>
      <c r="M18" s="40">
        <v>4978485</v>
      </c>
      <c r="O18" s="228"/>
    </row>
    <row r="19" spans="2:15" s="147" customFormat="1">
      <c r="B19" s="236" t="s">
        <v>329</v>
      </c>
      <c r="C19" s="40">
        <v>7110582</v>
      </c>
      <c r="D19" s="40">
        <v>2400189</v>
      </c>
      <c r="E19" s="40">
        <v>4710393</v>
      </c>
      <c r="F19" s="25"/>
      <c r="G19" s="40">
        <v>1462537</v>
      </c>
      <c r="H19" s="40">
        <v>963542</v>
      </c>
      <c r="I19" s="40">
        <v>498995</v>
      </c>
      <c r="J19" s="140"/>
      <c r="K19" s="40">
        <v>5648045</v>
      </c>
      <c r="L19" s="40">
        <v>1436647</v>
      </c>
      <c r="M19" s="40">
        <v>4211398</v>
      </c>
      <c r="O19" s="228"/>
    </row>
    <row r="20" spans="2:15" s="147" customFormat="1">
      <c r="B20" s="236" t="s">
        <v>330</v>
      </c>
      <c r="C20" s="40">
        <v>7110487</v>
      </c>
      <c r="D20" s="40">
        <v>3668551</v>
      </c>
      <c r="E20" s="40">
        <v>3441936</v>
      </c>
      <c r="F20" s="25"/>
      <c r="G20" s="40">
        <v>1534804</v>
      </c>
      <c r="H20" s="40">
        <v>1280105</v>
      </c>
      <c r="I20" s="40">
        <v>254699</v>
      </c>
      <c r="J20" s="140"/>
      <c r="K20" s="40">
        <v>5575683</v>
      </c>
      <c r="L20" s="40">
        <v>2388446</v>
      </c>
      <c r="M20" s="40">
        <v>3187237</v>
      </c>
      <c r="O20" s="228"/>
    </row>
    <row r="21" spans="2:15" s="147" customFormat="1">
      <c r="B21" s="263" t="s">
        <v>118</v>
      </c>
      <c r="C21" s="40">
        <v>3893710</v>
      </c>
      <c r="D21" s="40">
        <v>3052587</v>
      </c>
      <c r="E21" s="40">
        <v>841123</v>
      </c>
      <c r="F21" s="173"/>
      <c r="G21" s="40">
        <v>1063203</v>
      </c>
      <c r="H21" s="40">
        <v>1024885</v>
      </c>
      <c r="I21" s="40">
        <v>38318</v>
      </c>
      <c r="J21" s="39"/>
      <c r="K21" s="40">
        <v>2830507</v>
      </c>
      <c r="L21" s="40">
        <v>2027702</v>
      </c>
      <c r="M21" s="40">
        <v>802805</v>
      </c>
      <c r="O21" s="228"/>
    </row>
    <row r="22" spans="2:15">
      <c r="B22" s="265" t="s">
        <v>94</v>
      </c>
      <c r="C22" s="138">
        <v>45280973</v>
      </c>
      <c r="D22" s="138">
        <v>16935842</v>
      </c>
      <c r="E22" s="138">
        <v>28345131</v>
      </c>
      <c r="F22" s="180"/>
      <c r="G22" s="138">
        <v>9676025</v>
      </c>
      <c r="H22" s="138">
        <v>5511668</v>
      </c>
      <c r="I22" s="138">
        <v>4164357</v>
      </c>
      <c r="J22" s="38"/>
      <c r="K22" s="138">
        <v>35604948</v>
      </c>
      <c r="L22" s="138">
        <v>11424174</v>
      </c>
      <c r="M22" s="138">
        <v>24180774</v>
      </c>
    </row>
    <row r="23" spans="2:15" s="147" customFormat="1">
      <c r="B23" s="263" t="s">
        <v>393</v>
      </c>
      <c r="C23" s="40">
        <v>5421516</v>
      </c>
      <c r="D23" s="40">
        <v>1124247</v>
      </c>
      <c r="E23" s="40">
        <v>4297269</v>
      </c>
      <c r="F23" s="25"/>
      <c r="G23" s="40">
        <v>1319011</v>
      </c>
      <c r="H23" s="40">
        <v>388275</v>
      </c>
      <c r="I23" s="40">
        <v>930736</v>
      </c>
      <c r="J23" s="140"/>
      <c r="K23" s="40">
        <v>4102505</v>
      </c>
      <c r="L23" s="40">
        <v>735972</v>
      </c>
      <c r="M23" s="40">
        <v>3366533</v>
      </c>
      <c r="O23" s="228"/>
    </row>
    <row r="24" spans="2:15" s="147" customFormat="1">
      <c r="B24" s="263" t="s">
        <v>327</v>
      </c>
      <c r="C24" s="40">
        <v>10175175</v>
      </c>
      <c r="D24" s="40">
        <v>1665186</v>
      </c>
      <c r="E24" s="40">
        <v>8509989</v>
      </c>
      <c r="F24" s="25"/>
      <c r="G24" s="40">
        <v>2257728</v>
      </c>
      <c r="H24" s="40">
        <v>714175</v>
      </c>
      <c r="I24" s="40">
        <v>1543553</v>
      </c>
      <c r="J24" s="140"/>
      <c r="K24" s="40">
        <v>7917447</v>
      </c>
      <c r="L24" s="40">
        <v>951011</v>
      </c>
      <c r="M24" s="40">
        <v>6966436</v>
      </c>
      <c r="O24" s="228"/>
    </row>
    <row r="25" spans="2:15" s="147" customFormat="1">
      <c r="B25" s="263" t="s">
        <v>328</v>
      </c>
      <c r="C25" s="40">
        <v>9008389</v>
      </c>
      <c r="D25" s="40">
        <v>2563791</v>
      </c>
      <c r="E25" s="40">
        <v>6444598</v>
      </c>
      <c r="F25" s="25"/>
      <c r="G25" s="40">
        <v>1897178</v>
      </c>
      <c r="H25" s="40">
        <v>970274</v>
      </c>
      <c r="I25" s="40">
        <v>926904</v>
      </c>
      <c r="J25" s="140"/>
      <c r="K25" s="40">
        <v>7111211</v>
      </c>
      <c r="L25" s="40">
        <v>1593517</v>
      </c>
      <c r="M25" s="40">
        <v>5517694</v>
      </c>
      <c r="O25" s="228"/>
    </row>
    <row r="26" spans="2:15" s="147" customFormat="1">
      <c r="B26" s="263" t="s">
        <v>329</v>
      </c>
      <c r="C26" s="40">
        <v>7956807</v>
      </c>
      <c r="D26" s="40">
        <v>2872959</v>
      </c>
      <c r="E26" s="40">
        <v>5083848</v>
      </c>
      <c r="F26" s="25"/>
      <c r="G26" s="40">
        <v>1507686</v>
      </c>
      <c r="H26" s="40">
        <v>1003838</v>
      </c>
      <c r="I26" s="40">
        <v>503848</v>
      </c>
      <c r="J26" s="140"/>
      <c r="K26" s="40">
        <v>6449121</v>
      </c>
      <c r="L26" s="40">
        <v>1869121</v>
      </c>
      <c r="M26" s="40">
        <v>4580000</v>
      </c>
      <c r="O26" s="228"/>
    </row>
    <row r="27" spans="2:15" s="147" customFormat="1">
      <c r="B27" s="263" t="s">
        <v>330</v>
      </c>
      <c r="C27" s="40">
        <v>8066392</v>
      </c>
      <c r="D27" s="40">
        <v>4776649</v>
      </c>
      <c r="E27" s="40">
        <v>3289743</v>
      </c>
      <c r="F27" s="25"/>
      <c r="G27" s="40">
        <v>1598682</v>
      </c>
      <c r="H27" s="40">
        <v>1362062</v>
      </c>
      <c r="I27" s="40">
        <v>236620</v>
      </c>
      <c r="J27" s="140"/>
      <c r="K27" s="40">
        <v>6467710</v>
      </c>
      <c r="L27" s="40">
        <v>3414587</v>
      </c>
      <c r="M27" s="40">
        <v>3053123</v>
      </c>
      <c r="O27" s="228"/>
    </row>
    <row r="28" spans="2:15" s="147" customFormat="1">
      <c r="B28" s="79" t="s">
        <v>118</v>
      </c>
      <c r="C28" s="139">
        <v>4652694</v>
      </c>
      <c r="D28" s="139">
        <v>3933010</v>
      </c>
      <c r="E28" s="139">
        <v>719684</v>
      </c>
      <c r="F28" s="174"/>
      <c r="G28" s="139">
        <v>1095740</v>
      </c>
      <c r="H28" s="139">
        <v>1073044</v>
      </c>
      <c r="I28" s="139">
        <v>22696</v>
      </c>
      <c r="J28" s="131"/>
      <c r="K28" s="139">
        <v>3556954</v>
      </c>
      <c r="L28" s="139">
        <v>2859966</v>
      </c>
      <c r="M28" s="139">
        <v>696988</v>
      </c>
      <c r="O28" s="228"/>
    </row>
    <row r="29" spans="2:15" ht="2.25" customHeight="1">
      <c r="B29" s="267"/>
      <c r="C29" s="147"/>
      <c r="D29" s="147"/>
      <c r="E29" s="147"/>
      <c r="F29" s="147"/>
      <c r="G29" s="129"/>
      <c r="H29" s="129"/>
      <c r="I29" s="147"/>
      <c r="J29" s="147"/>
      <c r="K29" s="147"/>
      <c r="L29" s="147"/>
      <c r="M29" s="147"/>
    </row>
    <row r="30" spans="2:15" s="87" customFormat="1" ht="24.75" customHeight="1">
      <c r="B30" s="339" t="s">
        <v>484</v>
      </c>
      <c r="C30" s="339"/>
      <c r="D30" s="339"/>
      <c r="E30" s="339"/>
      <c r="F30" s="339"/>
      <c r="G30" s="339"/>
      <c r="H30" s="339"/>
      <c r="I30" s="339"/>
      <c r="J30" s="339"/>
      <c r="K30" s="339"/>
      <c r="L30" s="339"/>
      <c r="M30" s="339"/>
    </row>
    <row r="31" spans="2:15">
      <c r="B31" s="317" t="s">
        <v>129</v>
      </c>
      <c r="C31" s="317"/>
      <c r="D31" s="317"/>
      <c r="E31" s="317"/>
    </row>
    <row r="32" spans="2:15">
      <c r="B32" s="10"/>
    </row>
    <row r="33" spans="2:4">
      <c r="B33" s="10"/>
    </row>
    <row r="34" spans="2:4">
      <c r="B34" s="10"/>
    </row>
    <row r="35" spans="2:4">
      <c r="B35" s="10"/>
    </row>
    <row r="36" spans="2:4">
      <c r="B36" s="10"/>
    </row>
    <row r="37" spans="2:4" s="16" customFormat="1"/>
    <row r="38" spans="2:4" s="16" customFormat="1"/>
    <row r="39" spans="2:4" s="16" customFormat="1"/>
    <row r="40" spans="2:4" s="16" customFormat="1"/>
    <row r="41" spans="2:4" s="16" customFormat="1">
      <c r="D41" s="218"/>
    </row>
    <row r="42" spans="2:4" s="16" customFormat="1">
      <c r="D42" s="218"/>
    </row>
    <row r="43" spans="2:4" s="16" customFormat="1">
      <c r="D43" s="218"/>
    </row>
    <row r="44" spans="2:4" s="16" customFormat="1">
      <c r="D44" s="218"/>
    </row>
    <row r="45" spans="2:4">
      <c r="D45" s="218"/>
    </row>
    <row r="46" spans="2:4">
      <c r="D46" s="218"/>
    </row>
    <row r="47" spans="2:4">
      <c r="D47" s="218"/>
    </row>
    <row r="48" spans="2:4">
      <c r="D48" s="218"/>
    </row>
  </sheetData>
  <mergeCells count="13">
    <mergeCell ref="B3:L3"/>
    <mergeCell ref="G5:G7"/>
    <mergeCell ref="H5:I5"/>
    <mergeCell ref="B31:E31"/>
    <mergeCell ref="D6:E6"/>
    <mergeCell ref="B30:M30"/>
    <mergeCell ref="L6:M6"/>
    <mergeCell ref="K5:K7"/>
    <mergeCell ref="L5:M5"/>
    <mergeCell ref="H6:I6"/>
    <mergeCell ref="D5:E5"/>
    <mergeCell ref="C5:C7"/>
    <mergeCell ref="B5:B7"/>
  </mergeCells>
  <conditionalFormatting sqref="G29:H29">
    <cfRule type="cellIs" dxfId="0" priority="5" stopIfTrue="1" operator="notEqual">
      <formula>0</formula>
    </cfRule>
  </conditionalFormatting>
  <hyperlinks>
    <hyperlink ref="M1" location="Índice!A1" display="Índice"/>
  </hyperlinks>
  <pageMargins left="0.70866141732283472" right="0.70866141732283472" top="0.74803149606299213" bottom="0.74803149606299213" header="0.31496062992125984" footer="0.31496062992125984"/>
  <pageSetup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U59"/>
  <sheetViews>
    <sheetView workbookViewId="0"/>
  </sheetViews>
  <sheetFormatPr baseColWidth="10" defaultColWidth="11.44140625" defaultRowHeight="10.199999999999999"/>
  <cols>
    <col min="1" max="1" width="0.44140625" style="15" customWidth="1"/>
    <col min="2" max="2" width="33.44140625" style="15" customWidth="1"/>
    <col min="3" max="3" width="14.33203125" style="15" customWidth="1"/>
    <col min="4" max="5" width="14.33203125" style="33" customWidth="1"/>
    <col min="6" max="7" width="14.33203125" style="15" customWidth="1"/>
    <col min="8" max="8" width="12.6640625" style="15" customWidth="1"/>
    <col min="9" max="16384" width="11.44140625" style="15"/>
  </cols>
  <sheetData>
    <row r="1" spans="1:21" s="147" customFormat="1" ht="14.4">
      <c r="A1" s="298" t="s">
        <v>492</v>
      </c>
      <c r="B1" s="8"/>
      <c r="C1" s="8"/>
      <c r="D1" s="293"/>
      <c r="E1" s="8"/>
      <c r="F1" s="8"/>
      <c r="G1" s="303" t="s">
        <v>491</v>
      </c>
      <c r="H1" s="8"/>
      <c r="I1" s="8"/>
      <c r="J1" s="8"/>
      <c r="K1" s="8"/>
      <c r="L1" s="8"/>
      <c r="M1" s="8"/>
      <c r="N1" s="8"/>
      <c r="O1" s="8"/>
      <c r="P1" s="8"/>
      <c r="Q1" s="8"/>
      <c r="R1" s="8"/>
      <c r="S1" s="8"/>
      <c r="T1" s="8"/>
      <c r="U1" s="8"/>
    </row>
    <row r="3" spans="1:21" ht="25.5" customHeight="1">
      <c r="B3" s="350" t="s">
        <v>331</v>
      </c>
      <c r="C3" s="350"/>
      <c r="D3" s="350"/>
      <c r="E3" s="350"/>
      <c r="F3" s="350"/>
      <c r="G3" s="101" t="s">
        <v>294</v>
      </c>
    </row>
    <row r="4" spans="1:21" s="147" customFormat="1" ht="5.25" customHeight="1">
      <c r="B4" s="177"/>
      <c r="C4" s="177"/>
      <c r="D4" s="177"/>
      <c r="E4" s="177"/>
      <c r="F4" s="177"/>
      <c r="G4" s="101"/>
    </row>
    <row r="5" spans="1:21" ht="12.75" customHeight="1">
      <c r="A5" s="16"/>
      <c r="B5" s="357" t="s">
        <v>332</v>
      </c>
      <c r="C5" s="355" t="s">
        <v>302</v>
      </c>
      <c r="D5" s="354" t="s">
        <v>303</v>
      </c>
      <c r="E5" s="354"/>
      <c r="F5" s="354"/>
      <c r="G5" s="354"/>
    </row>
    <row r="6" spans="1:21" ht="20.399999999999999">
      <c r="A6" s="16"/>
      <c r="B6" s="358"/>
      <c r="C6" s="356"/>
      <c r="D6" s="104" t="s">
        <v>3</v>
      </c>
      <c r="E6" s="104" t="s">
        <v>4</v>
      </c>
      <c r="F6" s="104" t="s">
        <v>5</v>
      </c>
      <c r="G6" s="104" t="s">
        <v>6</v>
      </c>
    </row>
    <row r="7" spans="1:21">
      <c r="A7" s="16"/>
      <c r="B7" s="34" t="s">
        <v>92</v>
      </c>
      <c r="C7" s="179">
        <f>+C8+C23</f>
        <v>113669526</v>
      </c>
      <c r="D7" s="179">
        <f>+D8+D23</f>
        <v>35833101</v>
      </c>
      <c r="E7" s="179">
        <f>+E8+E23</f>
        <v>22428125</v>
      </c>
      <c r="F7" s="179">
        <f>+F8+F23</f>
        <v>28679743</v>
      </c>
      <c r="G7" s="179">
        <f>+G8+G23</f>
        <v>26728557</v>
      </c>
    </row>
    <row r="8" spans="1:21" s="147" customFormat="1">
      <c r="A8" s="16"/>
      <c r="B8" s="105" t="s">
        <v>289</v>
      </c>
      <c r="C8" s="133">
        <v>36040946</v>
      </c>
      <c r="D8" s="133">
        <v>18769124</v>
      </c>
      <c r="E8" s="133">
        <v>7027767</v>
      </c>
      <c r="F8" s="133">
        <v>5212879</v>
      </c>
      <c r="G8" s="133">
        <v>5031176</v>
      </c>
    </row>
    <row r="9" spans="1:21" ht="11.4">
      <c r="A9" s="16"/>
      <c r="B9" s="19" t="s">
        <v>265</v>
      </c>
      <c r="C9" s="133">
        <v>8595599</v>
      </c>
      <c r="D9" s="133">
        <v>3881716</v>
      </c>
      <c r="E9" s="133">
        <v>2116764</v>
      </c>
      <c r="F9" s="133">
        <v>1676040</v>
      </c>
      <c r="G9" s="133">
        <v>921079</v>
      </c>
    </row>
    <row r="10" spans="1:21">
      <c r="B10" s="192" t="s">
        <v>184</v>
      </c>
      <c r="C10" s="133">
        <v>8595599</v>
      </c>
      <c r="D10" s="133">
        <v>3881716</v>
      </c>
      <c r="E10" s="133">
        <v>2116764</v>
      </c>
      <c r="F10" s="133">
        <v>1676040</v>
      </c>
      <c r="G10" s="133">
        <v>921079</v>
      </c>
    </row>
    <row r="11" spans="1:21">
      <c r="B11" s="193" t="s">
        <v>490</v>
      </c>
      <c r="C11" s="133">
        <v>6025556</v>
      </c>
      <c r="D11" s="133">
        <v>3151226</v>
      </c>
      <c r="E11" s="133">
        <v>1782698</v>
      </c>
      <c r="F11" s="133">
        <v>1022468</v>
      </c>
      <c r="G11" s="133">
        <v>69164</v>
      </c>
    </row>
    <row r="12" spans="1:21">
      <c r="B12" s="193" t="s">
        <v>185</v>
      </c>
      <c r="C12" s="133">
        <v>598369</v>
      </c>
      <c r="D12" s="133">
        <v>100257</v>
      </c>
      <c r="E12" s="133">
        <v>50554</v>
      </c>
      <c r="F12" s="133">
        <v>222263</v>
      </c>
      <c r="G12" s="133">
        <v>225295</v>
      </c>
    </row>
    <row r="13" spans="1:21">
      <c r="B13" s="193" t="s">
        <v>186</v>
      </c>
      <c r="C13" s="133">
        <v>684422</v>
      </c>
      <c r="D13" s="133">
        <v>244974</v>
      </c>
      <c r="E13" s="133">
        <v>92728</v>
      </c>
      <c r="F13" s="133">
        <v>97314</v>
      </c>
      <c r="G13" s="133">
        <v>249406</v>
      </c>
    </row>
    <row r="14" spans="1:21">
      <c r="B14" s="193" t="s">
        <v>187</v>
      </c>
      <c r="C14" s="133">
        <v>1107718</v>
      </c>
      <c r="D14" s="133">
        <v>337736</v>
      </c>
      <c r="E14" s="133">
        <v>163084</v>
      </c>
      <c r="F14" s="133">
        <v>308733</v>
      </c>
      <c r="G14" s="133">
        <v>298165</v>
      </c>
    </row>
    <row r="15" spans="1:21">
      <c r="B15" s="193" t="s">
        <v>188</v>
      </c>
      <c r="C15" s="133">
        <v>179534</v>
      </c>
      <c r="D15" s="133">
        <v>47523</v>
      </c>
      <c r="E15" s="133">
        <v>27700</v>
      </c>
      <c r="F15" s="133">
        <v>25262</v>
      </c>
      <c r="G15" s="133">
        <v>79049</v>
      </c>
    </row>
    <row r="16" spans="1:21">
      <c r="B16" s="192" t="s">
        <v>189</v>
      </c>
      <c r="C16" s="133">
        <v>8595599</v>
      </c>
      <c r="D16" s="133">
        <v>3881716</v>
      </c>
      <c r="E16" s="133">
        <v>2116764</v>
      </c>
      <c r="F16" s="133">
        <v>1676040</v>
      </c>
      <c r="G16" s="133">
        <v>921079</v>
      </c>
    </row>
    <row r="17" spans="2:7">
      <c r="B17" s="193" t="s">
        <v>190</v>
      </c>
      <c r="C17" s="133">
        <v>7436048</v>
      </c>
      <c r="D17" s="133">
        <v>3464004</v>
      </c>
      <c r="E17" s="133">
        <v>1966229</v>
      </c>
      <c r="F17" s="133">
        <v>1497751</v>
      </c>
      <c r="G17" s="133">
        <v>508064</v>
      </c>
    </row>
    <row r="18" spans="2:7">
      <c r="B18" s="193" t="s">
        <v>191</v>
      </c>
      <c r="C18" s="133">
        <v>44747</v>
      </c>
      <c r="D18" s="133">
        <v>28357</v>
      </c>
      <c r="E18" s="133">
        <v>8050</v>
      </c>
      <c r="F18" s="133">
        <v>5867</v>
      </c>
      <c r="G18" s="133">
        <v>2473</v>
      </c>
    </row>
    <row r="19" spans="2:7">
      <c r="B19" s="193" t="s">
        <v>192</v>
      </c>
      <c r="C19" s="133">
        <v>129940</v>
      </c>
      <c r="D19" s="133">
        <v>81645</v>
      </c>
      <c r="E19" s="133">
        <v>31915</v>
      </c>
      <c r="F19" s="133">
        <v>8902</v>
      </c>
      <c r="G19" s="133">
        <v>7478</v>
      </c>
    </row>
    <row r="20" spans="2:7">
      <c r="B20" s="193" t="s">
        <v>193</v>
      </c>
      <c r="C20" s="133">
        <v>149943</v>
      </c>
      <c r="D20" s="133">
        <v>38248</v>
      </c>
      <c r="E20" s="133">
        <v>9391</v>
      </c>
      <c r="F20" s="133">
        <v>31894</v>
      </c>
      <c r="G20" s="133">
        <v>70410</v>
      </c>
    </row>
    <row r="21" spans="2:7">
      <c r="B21" s="193" t="s">
        <v>194</v>
      </c>
      <c r="C21" s="133">
        <v>834921</v>
      </c>
      <c r="D21" s="133">
        <v>269462</v>
      </c>
      <c r="E21" s="133">
        <v>101179</v>
      </c>
      <c r="F21" s="133">
        <v>131626</v>
      </c>
      <c r="G21" s="133">
        <v>332654</v>
      </c>
    </row>
    <row r="22" spans="2:7" ht="12.75" customHeight="1">
      <c r="B22" s="19" t="s">
        <v>195</v>
      </c>
      <c r="C22" s="133">
        <v>27445347</v>
      </c>
      <c r="D22" s="133">
        <v>14887408</v>
      </c>
      <c r="E22" s="133">
        <v>4911003</v>
      </c>
      <c r="F22" s="133">
        <v>3536839</v>
      </c>
      <c r="G22" s="133">
        <v>4110097</v>
      </c>
    </row>
    <row r="23" spans="2:7" s="147" customFormat="1">
      <c r="B23" s="105" t="s">
        <v>206</v>
      </c>
      <c r="C23" s="133">
        <v>77628580</v>
      </c>
      <c r="D23" s="133">
        <v>17063977</v>
      </c>
      <c r="E23" s="133">
        <v>15400358</v>
      </c>
      <c r="F23" s="133">
        <v>23466864</v>
      </c>
      <c r="G23" s="133">
        <v>21697381</v>
      </c>
    </row>
    <row r="24" spans="2:7">
      <c r="B24" s="254" t="s">
        <v>127</v>
      </c>
      <c r="C24" s="137">
        <f>+C25+C40</f>
        <v>26076739</v>
      </c>
      <c r="D24" s="137">
        <f>+D25+D40</f>
        <v>11931242</v>
      </c>
      <c r="E24" s="137">
        <f>+E25+E40</f>
        <v>6055501</v>
      </c>
      <c r="F24" s="137">
        <f>+F25+F40</f>
        <v>5694033</v>
      </c>
      <c r="G24" s="137">
        <f>+G25+G40</f>
        <v>2395963</v>
      </c>
    </row>
    <row r="25" spans="2:7" s="147" customFormat="1">
      <c r="B25" s="105" t="s">
        <v>289</v>
      </c>
      <c r="C25" s="133">
        <v>8319310</v>
      </c>
      <c r="D25" s="133">
        <v>5064041</v>
      </c>
      <c r="E25" s="133">
        <v>1822709</v>
      </c>
      <c r="F25" s="133">
        <v>996987</v>
      </c>
      <c r="G25" s="133">
        <v>435573</v>
      </c>
    </row>
    <row r="26" spans="2:7" ht="12.75" customHeight="1">
      <c r="B26" s="19" t="s">
        <v>265</v>
      </c>
      <c r="C26" s="133">
        <v>3890878</v>
      </c>
      <c r="D26" s="133">
        <v>2131628</v>
      </c>
      <c r="E26" s="133">
        <v>1062077</v>
      </c>
      <c r="F26" s="133">
        <v>599468</v>
      </c>
      <c r="G26" s="133">
        <v>97705</v>
      </c>
    </row>
    <row r="27" spans="2:7">
      <c r="B27" s="192" t="s">
        <v>184</v>
      </c>
      <c r="C27" s="133">
        <v>3890878</v>
      </c>
      <c r="D27" s="133">
        <v>2131628</v>
      </c>
      <c r="E27" s="133">
        <v>1062077</v>
      </c>
      <c r="F27" s="133">
        <v>599468</v>
      </c>
      <c r="G27" s="133">
        <v>97705</v>
      </c>
    </row>
    <row r="28" spans="2:7">
      <c r="B28" s="193" t="s">
        <v>490</v>
      </c>
      <c r="C28" s="133">
        <v>3634613</v>
      </c>
      <c r="D28" s="133">
        <v>2043071</v>
      </c>
      <c r="E28" s="133">
        <v>1032301</v>
      </c>
      <c r="F28" s="133">
        <v>532991</v>
      </c>
      <c r="G28" s="133">
        <v>26250</v>
      </c>
    </row>
    <row r="29" spans="2:7">
      <c r="B29" s="193" t="s">
        <v>185</v>
      </c>
      <c r="C29" s="133">
        <v>73583</v>
      </c>
      <c r="D29" s="133">
        <v>21614</v>
      </c>
      <c r="E29" s="133">
        <v>5805</v>
      </c>
      <c r="F29" s="133">
        <v>26560</v>
      </c>
      <c r="G29" s="133">
        <v>19604</v>
      </c>
    </row>
    <row r="30" spans="2:7">
      <c r="B30" s="193" t="s">
        <v>186</v>
      </c>
      <c r="C30" s="133">
        <v>35334</v>
      </c>
      <c r="D30" s="133">
        <v>11608</v>
      </c>
      <c r="E30" s="133">
        <v>639</v>
      </c>
      <c r="F30" s="133">
        <v>8006</v>
      </c>
      <c r="G30" s="133">
        <v>15081</v>
      </c>
    </row>
    <row r="31" spans="2:7">
      <c r="B31" s="193" t="s">
        <v>187</v>
      </c>
      <c r="C31" s="133">
        <v>133225</v>
      </c>
      <c r="D31" s="133">
        <v>50025</v>
      </c>
      <c r="E31" s="133">
        <v>21689</v>
      </c>
      <c r="F31" s="133">
        <v>30352</v>
      </c>
      <c r="G31" s="133">
        <v>31159</v>
      </c>
    </row>
    <row r="32" spans="2:7">
      <c r="B32" s="193" t="s">
        <v>188</v>
      </c>
      <c r="C32" s="133">
        <v>14123</v>
      </c>
      <c r="D32" s="133">
        <v>5310</v>
      </c>
      <c r="E32" s="133">
        <v>1643</v>
      </c>
      <c r="F32" s="133">
        <v>1559</v>
      </c>
      <c r="G32" s="133">
        <v>5611</v>
      </c>
    </row>
    <row r="33" spans="2:7">
      <c r="B33" s="192" t="s">
        <v>189</v>
      </c>
      <c r="C33" s="133">
        <v>3890878</v>
      </c>
      <c r="D33" s="133">
        <v>2131628</v>
      </c>
      <c r="E33" s="133">
        <v>1062077</v>
      </c>
      <c r="F33" s="133">
        <v>599468</v>
      </c>
      <c r="G33" s="133">
        <v>97705</v>
      </c>
    </row>
    <row r="34" spans="2:7">
      <c r="B34" s="193" t="s">
        <v>190</v>
      </c>
      <c r="C34" s="133">
        <v>3775309</v>
      </c>
      <c r="D34" s="133">
        <v>2071745</v>
      </c>
      <c r="E34" s="133">
        <v>1042989</v>
      </c>
      <c r="F34" s="133">
        <v>585569</v>
      </c>
      <c r="G34" s="133">
        <v>75006</v>
      </c>
    </row>
    <row r="35" spans="2:7">
      <c r="B35" s="193" t="s">
        <v>191</v>
      </c>
      <c r="C35" s="133">
        <v>9549</v>
      </c>
      <c r="D35" s="133">
        <v>8476</v>
      </c>
      <c r="E35" s="133">
        <v>0</v>
      </c>
      <c r="F35" s="133">
        <v>313</v>
      </c>
      <c r="G35" s="133">
        <v>760</v>
      </c>
    </row>
    <row r="36" spans="2:7">
      <c r="B36" s="193" t="s">
        <v>192</v>
      </c>
      <c r="C36" s="133">
        <v>55315</v>
      </c>
      <c r="D36" s="133">
        <v>34692</v>
      </c>
      <c r="E36" s="133">
        <v>16970</v>
      </c>
      <c r="F36" s="133">
        <v>3653</v>
      </c>
      <c r="G36" s="133">
        <v>0</v>
      </c>
    </row>
    <row r="37" spans="2:7">
      <c r="B37" s="193" t="s">
        <v>193</v>
      </c>
      <c r="C37" s="133">
        <v>3329</v>
      </c>
      <c r="D37" s="133">
        <v>1914</v>
      </c>
      <c r="E37" s="133">
        <v>0</v>
      </c>
      <c r="F37" s="133">
        <v>403</v>
      </c>
      <c r="G37" s="133">
        <v>1012</v>
      </c>
    </row>
    <row r="38" spans="2:7">
      <c r="B38" s="193" t="s">
        <v>194</v>
      </c>
      <c r="C38" s="133">
        <v>47376</v>
      </c>
      <c r="D38" s="133">
        <v>14801</v>
      </c>
      <c r="E38" s="133">
        <v>2118</v>
      </c>
      <c r="F38" s="133">
        <v>9530</v>
      </c>
      <c r="G38" s="133">
        <v>20927</v>
      </c>
    </row>
    <row r="39" spans="2:7" ht="12.75" customHeight="1">
      <c r="B39" s="19" t="s">
        <v>195</v>
      </c>
      <c r="C39" s="133">
        <v>4428432</v>
      </c>
      <c r="D39" s="133">
        <v>2932413</v>
      </c>
      <c r="E39" s="133">
        <v>760632</v>
      </c>
      <c r="F39" s="133">
        <v>397519</v>
      </c>
      <c r="G39" s="133">
        <v>337868</v>
      </c>
    </row>
    <row r="40" spans="2:7" s="147" customFormat="1">
      <c r="B40" s="105" t="s">
        <v>206</v>
      </c>
      <c r="C40" s="133">
        <v>17757429</v>
      </c>
      <c r="D40" s="133">
        <v>6867201</v>
      </c>
      <c r="E40" s="133">
        <v>4232792</v>
      </c>
      <c r="F40" s="133">
        <v>4697046</v>
      </c>
      <c r="G40" s="133">
        <v>1960390</v>
      </c>
    </row>
    <row r="41" spans="2:7">
      <c r="B41" s="254" t="s">
        <v>183</v>
      </c>
      <c r="C41" s="137">
        <f>+C42+C57</f>
        <v>87592787</v>
      </c>
      <c r="D41" s="137">
        <f>+D42+D57</f>
        <v>23901859</v>
      </c>
      <c r="E41" s="137">
        <f>+E42+E57</f>
        <v>16372624</v>
      </c>
      <c r="F41" s="137">
        <f>+F42+F57</f>
        <v>22985709.999999989</v>
      </c>
      <c r="G41" s="137">
        <f>+G42+G57</f>
        <v>24332594</v>
      </c>
    </row>
    <row r="42" spans="2:7" s="147" customFormat="1">
      <c r="B42" s="105" t="s">
        <v>289</v>
      </c>
      <c r="C42" s="133">
        <v>27721636</v>
      </c>
      <c r="D42" s="133">
        <v>13705083</v>
      </c>
      <c r="E42" s="133">
        <v>5205058</v>
      </c>
      <c r="F42" s="133">
        <v>4215892</v>
      </c>
      <c r="G42" s="133">
        <v>4595603</v>
      </c>
    </row>
    <row r="43" spans="2:7" ht="9.75" customHeight="1">
      <c r="B43" s="19" t="s">
        <v>265</v>
      </c>
      <c r="C43" s="133">
        <v>4704721</v>
      </c>
      <c r="D43" s="133">
        <v>1750088</v>
      </c>
      <c r="E43" s="133">
        <v>1054687</v>
      </c>
      <c r="F43" s="133">
        <v>1076572</v>
      </c>
      <c r="G43" s="133">
        <v>823374</v>
      </c>
    </row>
    <row r="44" spans="2:7">
      <c r="B44" s="192" t="s">
        <v>184</v>
      </c>
      <c r="C44" s="133">
        <v>4704721</v>
      </c>
      <c r="D44" s="133">
        <v>1750088</v>
      </c>
      <c r="E44" s="133">
        <v>1054687</v>
      </c>
      <c r="F44" s="133">
        <v>1076572</v>
      </c>
      <c r="G44" s="133">
        <v>823374</v>
      </c>
    </row>
    <row r="45" spans="2:7">
      <c r="B45" s="193" t="s">
        <v>490</v>
      </c>
      <c r="C45" s="133">
        <v>2390943</v>
      </c>
      <c r="D45" s="133">
        <v>1108155</v>
      </c>
      <c r="E45" s="133">
        <v>750397</v>
      </c>
      <c r="F45" s="133">
        <v>489477</v>
      </c>
      <c r="G45" s="133">
        <v>42914</v>
      </c>
    </row>
    <row r="46" spans="2:7">
      <c r="B46" s="193" t="s">
        <v>185</v>
      </c>
      <c r="C46" s="133">
        <v>524786</v>
      </c>
      <c r="D46" s="133">
        <v>78643</v>
      </c>
      <c r="E46" s="133">
        <v>44749</v>
      </c>
      <c r="F46" s="133">
        <v>195703</v>
      </c>
      <c r="G46" s="133">
        <v>205691</v>
      </c>
    </row>
    <row r="47" spans="2:7">
      <c r="B47" s="193" t="s">
        <v>186</v>
      </c>
      <c r="C47" s="133">
        <v>649088</v>
      </c>
      <c r="D47" s="133">
        <v>233366</v>
      </c>
      <c r="E47" s="133">
        <v>92089</v>
      </c>
      <c r="F47" s="133">
        <v>89308</v>
      </c>
      <c r="G47" s="133">
        <v>234325</v>
      </c>
    </row>
    <row r="48" spans="2:7">
      <c r="B48" s="193" t="s">
        <v>187</v>
      </c>
      <c r="C48" s="133">
        <v>974493</v>
      </c>
      <c r="D48" s="133">
        <v>287711</v>
      </c>
      <c r="E48" s="133">
        <v>141395</v>
      </c>
      <c r="F48" s="133">
        <v>278381</v>
      </c>
      <c r="G48" s="133">
        <v>267006</v>
      </c>
    </row>
    <row r="49" spans="2:7">
      <c r="B49" s="193" t="s">
        <v>188</v>
      </c>
      <c r="C49" s="133">
        <v>165411</v>
      </c>
      <c r="D49" s="133">
        <v>42213</v>
      </c>
      <c r="E49" s="133">
        <v>26057</v>
      </c>
      <c r="F49" s="133">
        <v>23703</v>
      </c>
      <c r="G49" s="133">
        <v>73438</v>
      </c>
    </row>
    <row r="50" spans="2:7">
      <c r="B50" s="192" t="s">
        <v>189</v>
      </c>
      <c r="C50" s="133">
        <v>4704721</v>
      </c>
      <c r="D50" s="133">
        <v>1750088</v>
      </c>
      <c r="E50" s="133">
        <v>1054687</v>
      </c>
      <c r="F50" s="133">
        <v>1076572</v>
      </c>
      <c r="G50" s="133">
        <v>823374</v>
      </c>
    </row>
    <row r="51" spans="2:7">
      <c r="B51" s="193" t="s">
        <v>190</v>
      </c>
      <c r="C51" s="133">
        <v>3660739</v>
      </c>
      <c r="D51" s="133">
        <v>1392259</v>
      </c>
      <c r="E51" s="133">
        <v>923240</v>
      </c>
      <c r="F51" s="133">
        <v>912182</v>
      </c>
      <c r="G51" s="133">
        <v>433058</v>
      </c>
    </row>
    <row r="52" spans="2:7">
      <c r="B52" s="193" t="s">
        <v>191</v>
      </c>
      <c r="C52" s="133">
        <v>35198</v>
      </c>
      <c r="D52" s="133">
        <v>19881</v>
      </c>
      <c r="E52" s="133">
        <v>8050</v>
      </c>
      <c r="F52" s="133">
        <v>5554</v>
      </c>
      <c r="G52" s="133">
        <v>1713</v>
      </c>
    </row>
    <row r="53" spans="2:7">
      <c r="B53" s="193" t="s">
        <v>192</v>
      </c>
      <c r="C53" s="133">
        <v>74625</v>
      </c>
      <c r="D53" s="133">
        <v>46953</v>
      </c>
      <c r="E53" s="133">
        <v>14945</v>
      </c>
      <c r="F53" s="133">
        <v>5249</v>
      </c>
      <c r="G53" s="133">
        <v>7478</v>
      </c>
    </row>
    <row r="54" spans="2:7">
      <c r="B54" s="193" t="s">
        <v>193</v>
      </c>
      <c r="C54" s="133">
        <v>146614</v>
      </c>
      <c r="D54" s="133">
        <v>36334</v>
      </c>
      <c r="E54" s="133">
        <v>9391</v>
      </c>
      <c r="F54" s="133">
        <v>31491</v>
      </c>
      <c r="G54" s="133">
        <v>69398</v>
      </c>
    </row>
    <row r="55" spans="2:7">
      <c r="B55" s="255" t="s">
        <v>194</v>
      </c>
      <c r="C55" s="133">
        <v>787545</v>
      </c>
      <c r="D55" s="133">
        <v>254661</v>
      </c>
      <c r="E55" s="133">
        <v>99061</v>
      </c>
      <c r="F55" s="133">
        <v>122096</v>
      </c>
      <c r="G55" s="133">
        <v>311727</v>
      </c>
    </row>
    <row r="56" spans="2:7" ht="9.75" customHeight="1">
      <c r="B56" s="21" t="s">
        <v>195</v>
      </c>
      <c r="C56" s="133">
        <v>23016915</v>
      </c>
      <c r="D56" s="133">
        <v>11954995</v>
      </c>
      <c r="E56" s="133">
        <v>4150371</v>
      </c>
      <c r="F56" s="133">
        <v>3139320</v>
      </c>
      <c r="G56" s="133">
        <v>3772229</v>
      </c>
    </row>
    <row r="57" spans="2:7" s="147" customFormat="1">
      <c r="B57" s="256" t="s">
        <v>206</v>
      </c>
      <c r="C57" s="136">
        <v>59871151</v>
      </c>
      <c r="D57" s="136">
        <v>10196776</v>
      </c>
      <c r="E57" s="136">
        <v>11167566</v>
      </c>
      <c r="F57" s="136">
        <v>18769817.999999989</v>
      </c>
      <c r="G57" s="136">
        <v>19736991</v>
      </c>
    </row>
    <row r="58" spans="2:7" ht="11.4">
      <c r="B58" s="15" t="s">
        <v>277</v>
      </c>
      <c r="C58" s="39"/>
      <c r="D58" s="39"/>
      <c r="E58" s="39"/>
      <c r="F58" s="39"/>
      <c r="G58" s="39"/>
    </row>
    <row r="59" spans="2:7">
      <c r="B59" s="317" t="s">
        <v>471</v>
      </c>
      <c r="C59" s="317"/>
      <c r="D59" s="318"/>
    </row>
  </sheetData>
  <mergeCells count="5">
    <mergeCell ref="D5:G5"/>
    <mergeCell ref="C5:C6"/>
    <mergeCell ref="B5:B6"/>
    <mergeCell ref="B59:D59"/>
    <mergeCell ref="B3:F3"/>
  </mergeCells>
  <hyperlinks>
    <hyperlink ref="G1" location="Índice!A1" display="Índice"/>
  </hyperlinks>
  <pageMargins left="0.7" right="0.7" top="0.75" bottom="0.75" header="0.3" footer="0.3"/>
  <pageSetup scale="8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U24960"/>
  <sheetViews>
    <sheetView workbookViewId="0"/>
  </sheetViews>
  <sheetFormatPr baseColWidth="10" defaultColWidth="11.44140625" defaultRowHeight="10.199999999999999"/>
  <cols>
    <col min="1" max="1" width="0.6640625" style="15" customWidth="1"/>
    <col min="2" max="2" width="37.33203125" style="15" customWidth="1"/>
    <col min="3" max="6" width="14.109375" style="15" customWidth="1"/>
    <col min="7" max="7" width="2.6640625" style="15" customWidth="1"/>
    <col min="8" max="16384" width="11.44140625" style="15"/>
  </cols>
  <sheetData>
    <row r="1" spans="1:21" s="147" customFormat="1" ht="14.4">
      <c r="A1" s="298" t="s">
        <v>492</v>
      </c>
      <c r="B1" s="8"/>
      <c r="C1" s="8"/>
      <c r="D1" s="8"/>
      <c r="E1" s="8"/>
      <c r="F1" s="303" t="s">
        <v>491</v>
      </c>
      <c r="G1" s="8"/>
      <c r="H1" s="8"/>
      <c r="I1" s="8"/>
      <c r="J1" s="8"/>
      <c r="K1" s="8"/>
      <c r="L1" s="8"/>
      <c r="M1" s="8"/>
      <c r="N1" s="8"/>
      <c r="O1" s="8"/>
      <c r="P1" s="8"/>
      <c r="Q1" s="8"/>
      <c r="R1" s="8"/>
      <c r="S1" s="8"/>
      <c r="T1" s="8"/>
      <c r="U1" s="8"/>
    </row>
    <row r="2" spans="1:21" ht="7.5" customHeight="1"/>
    <row r="3" spans="1:21" ht="27.75" customHeight="1">
      <c r="B3" s="350" t="s">
        <v>334</v>
      </c>
      <c r="C3" s="350"/>
      <c r="D3" s="350"/>
      <c r="E3" s="350"/>
      <c r="F3" s="101" t="s">
        <v>295</v>
      </c>
    </row>
    <row r="4" spans="1:21" ht="7.5" customHeight="1">
      <c r="B4" s="16"/>
      <c r="C4" s="16"/>
      <c r="D4" s="16"/>
      <c r="E4" s="16"/>
      <c r="F4" s="16"/>
    </row>
    <row r="5" spans="1:21" ht="12.75" customHeight="1">
      <c r="B5" s="359" t="s">
        <v>333</v>
      </c>
      <c r="C5" s="361" t="s">
        <v>315</v>
      </c>
      <c r="D5" s="347" t="s">
        <v>172</v>
      </c>
      <c r="E5" s="347"/>
      <c r="F5" s="347"/>
      <c r="G5" s="122"/>
    </row>
    <row r="6" spans="1:21" ht="21" customHeight="1">
      <c r="B6" s="360"/>
      <c r="C6" s="362"/>
      <c r="D6" s="261" t="s">
        <v>458</v>
      </c>
      <c r="E6" s="261" t="s">
        <v>393</v>
      </c>
      <c r="F6" s="261" t="s">
        <v>392</v>
      </c>
      <c r="G6" s="123"/>
    </row>
    <row r="7" spans="1:21">
      <c r="B7" s="89" t="s">
        <v>0</v>
      </c>
      <c r="C7" s="137">
        <v>59681130</v>
      </c>
      <c r="D7" s="137">
        <v>27071525</v>
      </c>
      <c r="E7" s="137">
        <v>11002169</v>
      </c>
      <c r="F7" s="137">
        <v>21607436</v>
      </c>
      <c r="G7" s="39"/>
    </row>
    <row r="8" spans="1:21">
      <c r="B8" s="76" t="s">
        <v>289</v>
      </c>
      <c r="C8" s="133">
        <v>35101709</v>
      </c>
      <c r="D8" s="133">
        <v>24379779</v>
      </c>
      <c r="E8" s="133">
        <v>7004084</v>
      </c>
      <c r="F8" s="133">
        <v>3717846</v>
      </c>
      <c r="G8" s="106"/>
    </row>
    <row r="9" spans="1:21">
      <c r="B9" s="69" t="s">
        <v>459</v>
      </c>
      <c r="C9" s="133">
        <v>30777334</v>
      </c>
      <c r="D9" s="133">
        <v>22275930</v>
      </c>
      <c r="E9" s="133">
        <v>5911021</v>
      </c>
      <c r="F9" s="133">
        <v>2590383</v>
      </c>
      <c r="G9" s="106"/>
    </row>
    <row r="10" spans="1:21">
      <c r="B10" s="31" t="s">
        <v>156</v>
      </c>
      <c r="C10" s="133"/>
      <c r="D10" s="133"/>
      <c r="E10" s="133"/>
      <c r="F10" s="133"/>
    </row>
    <row r="11" spans="1:21">
      <c r="B11" s="32" t="s">
        <v>157</v>
      </c>
      <c r="C11" s="133">
        <v>23492882</v>
      </c>
      <c r="D11" s="133">
        <v>18057108</v>
      </c>
      <c r="E11" s="133">
        <v>4046878</v>
      </c>
      <c r="F11" s="133">
        <v>1388896</v>
      </c>
      <c r="G11" s="107"/>
    </row>
    <row r="12" spans="1:21">
      <c r="B12" s="32" t="s">
        <v>460</v>
      </c>
      <c r="C12" s="133">
        <v>7284452</v>
      </c>
      <c r="D12" s="133">
        <v>4218822</v>
      </c>
      <c r="E12" s="133">
        <v>1864143</v>
      </c>
      <c r="F12" s="133">
        <v>1201487</v>
      </c>
      <c r="G12" s="107"/>
    </row>
    <row r="13" spans="1:21">
      <c r="B13" s="69" t="s">
        <v>158</v>
      </c>
      <c r="C13" s="133">
        <v>4324375</v>
      </c>
      <c r="D13" s="133">
        <v>2103849</v>
      </c>
      <c r="E13" s="133">
        <v>1093063</v>
      </c>
      <c r="F13" s="133">
        <v>1127463</v>
      </c>
      <c r="G13" s="107"/>
    </row>
    <row r="14" spans="1:21">
      <c r="B14" s="31" t="s">
        <v>156</v>
      </c>
      <c r="C14" s="133"/>
      <c r="D14" s="133"/>
      <c r="E14" s="133"/>
      <c r="F14" s="133"/>
    </row>
    <row r="15" spans="1:21">
      <c r="B15" s="32" t="s">
        <v>157</v>
      </c>
      <c r="C15" s="133">
        <v>3523810</v>
      </c>
      <c r="D15" s="133">
        <v>2060434</v>
      </c>
      <c r="E15" s="133">
        <v>903070</v>
      </c>
      <c r="F15" s="133">
        <v>560306</v>
      </c>
      <c r="G15" s="107"/>
    </row>
    <row r="16" spans="1:21">
      <c r="B16" s="32" t="s">
        <v>460</v>
      </c>
      <c r="C16" s="133">
        <v>800565</v>
      </c>
      <c r="D16" s="133">
        <v>43415</v>
      </c>
      <c r="E16" s="133">
        <v>189993</v>
      </c>
      <c r="F16" s="133">
        <v>567157</v>
      </c>
      <c r="G16" s="107"/>
    </row>
    <row r="17" spans="2:7">
      <c r="B17" s="76" t="s">
        <v>206</v>
      </c>
      <c r="C17" s="133">
        <v>24579421</v>
      </c>
      <c r="D17" s="133">
        <v>2691746</v>
      </c>
      <c r="E17" s="133">
        <v>3998085</v>
      </c>
      <c r="F17" s="133">
        <v>17889590</v>
      </c>
      <c r="G17" s="107"/>
    </row>
    <row r="18" spans="2:7">
      <c r="B18" s="90" t="s">
        <v>153</v>
      </c>
      <c r="C18" s="133">
        <v>1090371</v>
      </c>
      <c r="D18" s="133">
        <v>2474</v>
      </c>
      <c r="E18" s="133">
        <v>215846</v>
      </c>
      <c r="F18" s="133">
        <v>872051</v>
      </c>
      <c r="G18" s="107"/>
    </row>
    <row r="19" spans="2:7">
      <c r="B19" s="90" t="s">
        <v>154</v>
      </c>
      <c r="C19" s="133">
        <v>2741441</v>
      </c>
      <c r="D19" s="133">
        <v>8112</v>
      </c>
      <c r="E19" s="133">
        <v>356596</v>
      </c>
      <c r="F19" s="133">
        <v>2376733</v>
      </c>
      <c r="G19" s="107"/>
    </row>
    <row r="20" spans="2:7" ht="20.399999999999999">
      <c r="B20" s="90" t="s">
        <v>160</v>
      </c>
      <c r="C20" s="133">
        <v>1311021</v>
      </c>
      <c r="D20" s="133">
        <v>171954</v>
      </c>
      <c r="E20" s="133">
        <v>433915</v>
      </c>
      <c r="F20" s="133">
        <v>705152</v>
      </c>
      <c r="G20" s="107"/>
    </row>
    <row r="21" spans="2:7" ht="20.399999999999999">
      <c r="B21" s="19" t="s">
        <v>161</v>
      </c>
      <c r="C21" s="133">
        <v>345378</v>
      </c>
      <c r="D21" s="133">
        <v>8472</v>
      </c>
      <c r="E21" s="133">
        <v>33302</v>
      </c>
      <c r="F21" s="133">
        <v>303604</v>
      </c>
      <c r="G21" s="107"/>
    </row>
    <row r="22" spans="2:7">
      <c r="B22" s="19" t="s">
        <v>155</v>
      </c>
      <c r="C22" s="133">
        <v>8013487</v>
      </c>
      <c r="D22" s="133">
        <v>176045</v>
      </c>
      <c r="E22" s="133">
        <v>1355407</v>
      </c>
      <c r="F22" s="133">
        <v>6482035</v>
      </c>
      <c r="G22" s="107"/>
    </row>
    <row r="23" spans="2:7" ht="20.399999999999999">
      <c r="B23" s="21" t="s">
        <v>162</v>
      </c>
      <c r="C23" s="133">
        <v>8305994</v>
      </c>
      <c r="D23" s="133">
        <v>221953</v>
      </c>
      <c r="E23" s="133">
        <v>1388151</v>
      </c>
      <c r="F23" s="133">
        <v>6695890</v>
      </c>
      <c r="G23" s="107"/>
    </row>
    <row r="24" spans="2:7" s="16" customFormat="1">
      <c r="B24" s="21" t="s">
        <v>163</v>
      </c>
      <c r="C24" s="133">
        <v>2771729</v>
      </c>
      <c r="D24" s="133">
        <v>2102736</v>
      </c>
      <c r="E24" s="133">
        <v>214868</v>
      </c>
      <c r="F24" s="133">
        <v>454125</v>
      </c>
      <c r="G24" s="107"/>
    </row>
    <row r="25" spans="2:7" s="16" customFormat="1">
      <c r="B25" s="89" t="s">
        <v>93</v>
      </c>
      <c r="C25" s="137">
        <v>29729152</v>
      </c>
      <c r="D25" s="137">
        <v>13708021</v>
      </c>
      <c r="E25" s="137">
        <v>5580653</v>
      </c>
      <c r="F25" s="137">
        <v>10440478</v>
      </c>
      <c r="G25" s="109"/>
    </row>
    <row r="26" spans="2:7" s="16" customFormat="1">
      <c r="B26" s="76" t="s">
        <v>289</v>
      </c>
      <c r="C26" s="133">
        <v>17758695</v>
      </c>
      <c r="D26" s="133">
        <v>12313983</v>
      </c>
      <c r="E26" s="133">
        <v>3557271</v>
      </c>
      <c r="F26" s="133">
        <v>1887441</v>
      </c>
      <c r="G26" s="108"/>
    </row>
    <row r="27" spans="2:7" s="16" customFormat="1">
      <c r="B27" s="69" t="s">
        <v>459</v>
      </c>
      <c r="C27" s="133">
        <v>15627001</v>
      </c>
      <c r="D27" s="133">
        <v>11200701</v>
      </c>
      <c r="E27" s="133">
        <v>3076062</v>
      </c>
      <c r="F27" s="133">
        <v>1350238</v>
      </c>
      <c r="G27" s="108"/>
    </row>
    <row r="28" spans="2:7" s="16" customFormat="1">
      <c r="B28" s="31" t="s">
        <v>156</v>
      </c>
      <c r="C28" s="133"/>
      <c r="D28" s="133"/>
      <c r="E28" s="133"/>
      <c r="F28" s="133"/>
      <c r="G28" s="108"/>
    </row>
    <row r="29" spans="2:7" s="16" customFormat="1">
      <c r="B29" s="32" t="s">
        <v>157</v>
      </c>
      <c r="C29" s="133">
        <v>11831217</v>
      </c>
      <c r="D29" s="133">
        <v>9047363</v>
      </c>
      <c r="E29" s="133">
        <v>2092094</v>
      </c>
      <c r="F29" s="133">
        <v>691760</v>
      </c>
      <c r="G29" s="108"/>
    </row>
    <row r="30" spans="2:7" s="16" customFormat="1">
      <c r="B30" s="32" t="s">
        <v>460</v>
      </c>
      <c r="C30" s="133">
        <v>3795784</v>
      </c>
      <c r="D30" s="133">
        <v>2153338</v>
      </c>
      <c r="E30" s="133">
        <v>983968</v>
      </c>
      <c r="F30" s="133">
        <v>658478</v>
      </c>
      <c r="G30" s="108"/>
    </row>
    <row r="31" spans="2:7" s="16" customFormat="1">
      <c r="B31" s="69" t="s">
        <v>158</v>
      </c>
      <c r="C31" s="133">
        <v>2131694</v>
      </c>
      <c r="D31" s="133">
        <v>1113282</v>
      </c>
      <c r="E31" s="133">
        <v>481209</v>
      </c>
      <c r="F31" s="133">
        <v>537203</v>
      </c>
      <c r="G31" s="108"/>
    </row>
    <row r="32" spans="2:7" s="16" customFormat="1">
      <c r="B32" s="31" t="s">
        <v>156</v>
      </c>
      <c r="C32" s="133"/>
      <c r="D32" s="133"/>
      <c r="E32" s="133"/>
      <c r="F32" s="133"/>
      <c r="G32" s="108"/>
    </row>
    <row r="33" spans="2:7" s="16" customFormat="1">
      <c r="B33" s="32" t="s">
        <v>157</v>
      </c>
      <c r="C33" s="133">
        <v>1760292</v>
      </c>
      <c r="D33" s="133">
        <v>1091489</v>
      </c>
      <c r="E33" s="133">
        <v>406564</v>
      </c>
      <c r="F33" s="133">
        <v>262239</v>
      </c>
      <c r="G33" s="108"/>
    </row>
    <row r="34" spans="2:7" s="16" customFormat="1">
      <c r="B34" s="32" t="s">
        <v>460</v>
      </c>
      <c r="C34" s="133">
        <v>371402</v>
      </c>
      <c r="D34" s="133">
        <v>21793</v>
      </c>
      <c r="E34" s="133">
        <v>74645</v>
      </c>
      <c r="F34" s="133">
        <v>274964</v>
      </c>
      <c r="G34" s="108"/>
    </row>
    <row r="35" spans="2:7" s="16" customFormat="1">
      <c r="B35" s="76" t="s">
        <v>206</v>
      </c>
      <c r="C35" s="133">
        <v>11970457</v>
      </c>
      <c r="D35" s="133">
        <v>1394038</v>
      </c>
      <c r="E35" s="133">
        <v>2023382</v>
      </c>
      <c r="F35" s="133">
        <v>8553037</v>
      </c>
      <c r="G35" s="108"/>
    </row>
    <row r="36" spans="2:7" s="16" customFormat="1">
      <c r="B36" s="90" t="s">
        <v>153</v>
      </c>
      <c r="C36" s="133">
        <v>82420</v>
      </c>
      <c r="D36" s="133">
        <v>583</v>
      </c>
      <c r="E36" s="133">
        <v>8759</v>
      </c>
      <c r="F36" s="133">
        <v>73078</v>
      </c>
      <c r="G36" s="108"/>
    </row>
    <row r="37" spans="2:7" s="16" customFormat="1">
      <c r="B37" s="90" t="s">
        <v>154</v>
      </c>
      <c r="C37" s="133">
        <v>954735</v>
      </c>
      <c r="D37" s="133">
        <v>611</v>
      </c>
      <c r="E37" s="133">
        <v>86452</v>
      </c>
      <c r="F37" s="133">
        <v>867672</v>
      </c>
      <c r="G37" s="108"/>
    </row>
    <row r="38" spans="2:7" s="16" customFormat="1" ht="20.399999999999999">
      <c r="B38" s="90" t="s">
        <v>160</v>
      </c>
      <c r="C38" s="133">
        <v>683415</v>
      </c>
      <c r="D38" s="133">
        <v>103881</v>
      </c>
      <c r="E38" s="133">
        <v>225485</v>
      </c>
      <c r="F38" s="133">
        <v>354049</v>
      </c>
      <c r="G38" s="108"/>
    </row>
    <row r="39" spans="2:7" s="16" customFormat="1" ht="20.399999999999999">
      <c r="B39" s="19" t="s">
        <v>161</v>
      </c>
      <c r="C39" s="133">
        <v>38576</v>
      </c>
      <c r="D39" s="133">
        <v>1320</v>
      </c>
      <c r="E39" s="133">
        <v>10771</v>
      </c>
      <c r="F39" s="133">
        <v>26485</v>
      </c>
      <c r="G39" s="108"/>
    </row>
    <row r="40" spans="2:7" s="16" customFormat="1">
      <c r="B40" s="19" t="s">
        <v>155</v>
      </c>
      <c r="C40" s="133">
        <v>4333651</v>
      </c>
      <c r="D40" s="133">
        <v>89965</v>
      </c>
      <c r="E40" s="133">
        <v>716868</v>
      </c>
      <c r="F40" s="133">
        <v>3526818</v>
      </c>
      <c r="G40" s="108"/>
    </row>
    <row r="41" spans="2:7" s="16" customFormat="1" ht="20.399999999999999">
      <c r="B41" s="21" t="s">
        <v>162</v>
      </c>
      <c r="C41" s="133">
        <v>4478817</v>
      </c>
      <c r="D41" s="133">
        <v>128027</v>
      </c>
      <c r="E41" s="133">
        <v>871128</v>
      </c>
      <c r="F41" s="133">
        <v>3479662</v>
      </c>
      <c r="G41" s="108"/>
    </row>
    <row r="42" spans="2:7" s="16" customFormat="1">
      <c r="B42" s="21" t="s">
        <v>163</v>
      </c>
      <c r="C42" s="133">
        <v>1398843</v>
      </c>
      <c r="D42" s="133">
        <v>1069651</v>
      </c>
      <c r="E42" s="133">
        <v>103919</v>
      </c>
      <c r="F42" s="133">
        <v>225273</v>
      </c>
      <c r="G42" s="109"/>
    </row>
    <row r="43" spans="2:7" s="16" customFormat="1">
      <c r="B43" s="89" t="s">
        <v>94</v>
      </c>
      <c r="C43" s="137">
        <v>29951978</v>
      </c>
      <c r="D43" s="137">
        <v>13363504</v>
      </c>
      <c r="E43" s="137">
        <v>5421516</v>
      </c>
      <c r="F43" s="137">
        <v>11166958</v>
      </c>
      <c r="G43" s="109"/>
    </row>
    <row r="44" spans="2:7" s="16" customFormat="1">
      <c r="B44" s="76" t="s">
        <v>289</v>
      </c>
      <c r="C44" s="133">
        <v>17343014</v>
      </c>
      <c r="D44" s="133">
        <v>12065796</v>
      </c>
      <c r="E44" s="133">
        <v>3446813</v>
      </c>
      <c r="F44" s="133">
        <v>1830405</v>
      </c>
      <c r="G44" s="106"/>
    </row>
    <row r="45" spans="2:7" s="16" customFormat="1">
      <c r="B45" s="69" t="s">
        <v>459</v>
      </c>
      <c r="C45" s="133">
        <v>15150333</v>
      </c>
      <c r="D45" s="133">
        <v>11075229</v>
      </c>
      <c r="E45" s="133">
        <v>2834959</v>
      </c>
      <c r="F45" s="133">
        <v>1240145</v>
      </c>
      <c r="G45" s="106"/>
    </row>
    <row r="46" spans="2:7" s="16" customFormat="1">
      <c r="B46" s="31" t="s">
        <v>156</v>
      </c>
      <c r="C46" s="133"/>
      <c r="D46" s="133"/>
      <c r="E46" s="133"/>
      <c r="F46" s="133"/>
      <c r="G46" s="109"/>
    </row>
    <row r="47" spans="2:7" s="16" customFormat="1">
      <c r="B47" s="32" t="s">
        <v>157</v>
      </c>
      <c r="C47" s="133">
        <v>11661665</v>
      </c>
      <c r="D47" s="133">
        <v>9009745</v>
      </c>
      <c r="E47" s="133">
        <v>1954784</v>
      </c>
      <c r="F47" s="133">
        <v>697136</v>
      </c>
      <c r="G47" s="106"/>
    </row>
    <row r="48" spans="2:7" s="16" customFormat="1">
      <c r="B48" s="32" t="s">
        <v>460</v>
      </c>
      <c r="C48" s="133">
        <v>3488668</v>
      </c>
      <c r="D48" s="133">
        <v>2065484</v>
      </c>
      <c r="E48" s="133">
        <v>880175</v>
      </c>
      <c r="F48" s="133">
        <v>543009</v>
      </c>
      <c r="G48" s="106"/>
    </row>
    <row r="49" spans="2:7" s="16" customFormat="1">
      <c r="B49" s="69" t="s">
        <v>158</v>
      </c>
      <c r="C49" s="133">
        <v>2192681</v>
      </c>
      <c r="D49" s="133">
        <v>990567</v>
      </c>
      <c r="E49" s="133">
        <v>611854</v>
      </c>
      <c r="F49" s="133">
        <v>590260</v>
      </c>
      <c r="G49" s="106"/>
    </row>
    <row r="50" spans="2:7" s="16" customFormat="1">
      <c r="B50" s="31" t="s">
        <v>156</v>
      </c>
      <c r="C50" s="133"/>
      <c r="D50" s="133"/>
      <c r="E50" s="133"/>
      <c r="F50" s="133"/>
      <c r="G50" s="109"/>
    </row>
    <row r="51" spans="2:7" s="16" customFormat="1">
      <c r="B51" s="32" t="s">
        <v>157</v>
      </c>
      <c r="C51" s="133">
        <v>1763518</v>
      </c>
      <c r="D51" s="133">
        <v>968945</v>
      </c>
      <c r="E51" s="133">
        <v>496506</v>
      </c>
      <c r="F51" s="133">
        <v>298067</v>
      </c>
      <c r="G51" s="106"/>
    </row>
    <row r="52" spans="2:7" s="16" customFormat="1">
      <c r="B52" s="32" t="s">
        <v>460</v>
      </c>
      <c r="C52" s="133">
        <v>429163</v>
      </c>
      <c r="D52" s="133">
        <v>21622</v>
      </c>
      <c r="E52" s="133">
        <v>115348</v>
      </c>
      <c r="F52" s="133">
        <v>292193</v>
      </c>
      <c r="G52" s="106"/>
    </row>
    <row r="53" spans="2:7" s="16" customFormat="1">
      <c r="B53" s="76" t="s">
        <v>206</v>
      </c>
      <c r="C53" s="133">
        <v>12608964</v>
      </c>
      <c r="D53" s="133">
        <v>1297708</v>
      </c>
      <c r="E53" s="133">
        <v>1974703</v>
      </c>
      <c r="F53" s="133">
        <v>9336553</v>
      </c>
      <c r="G53" s="106"/>
    </row>
    <row r="54" spans="2:7" s="16" customFormat="1">
      <c r="B54" s="90" t="s">
        <v>153</v>
      </c>
      <c r="C54" s="133">
        <v>1007951</v>
      </c>
      <c r="D54" s="133">
        <v>1891</v>
      </c>
      <c r="E54" s="133">
        <v>207087</v>
      </c>
      <c r="F54" s="133">
        <v>798973</v>
      </c>
      <c r="G54" s="106"/>
    </row>
    <row r="55" spans="2:7" s="16" customFormat="1">
      <c r="B55" s="90" t="s">
        <v>154</v>
      </c>
      <c r="C55" s="133">
        <v>1786706</v>
      </c>
      <c r="D55" s="133">
        <v>7501</v>
      </c>
      <c r="E55" s="133">
        <v>270144</v>
      </c>
      <c r="F55" s="133">
        <v>1509061</v>
      </c>
      <c r="G55" s="106"/>
    </row>
    <row r="56" spans="2:7" s="16" customFormat="1" ht="20.399999999999999">
      <c r="B56" s="90" t="s">
        <v>160</v>
      </c>
      <c r="C56" s="133">
        <v>627606</v>
      </c>
      <c r="D56" s="133">
        <v>68073</v>
      </c>
      <c r="E56" s="133">
        <v>208430</v>
      </c>
      <c r="F56" s="133">
        <v>351103</v>
      </c>
      <c r="G56" s="106"/>
    </row>
    <row r="57" spans="2:7" s="16" customFormat="1" ht="20.399999999999999">
      <c r="B57" s="19" t="s">
        <v>161</v>
      </c>
      <c r="C57" s="133">
        <v>306802</v>
      </c>
      <c r="D57" s="133">
        <v>7152</v>
      </c>
      <c r="E57" s="133">
        <v>22531</v>
      </c>
      <c r="F57" s="133">
        <v>277119</v>
      </c>
      <c r="G57" s="106"/>
    </row>
    <row r="58" spans="2:7" s="16" customFormat="1">
      <c r="B58" s="19" t="s">
        <v>155</v>
      </c>
      <c r="C58" s="133">
        <v>3679836</v>
      </c>
      <c r="D58" s="133">
        <v>86080</v>
      </c>
      <c r="E58" s="133">
        <v>638539</v>
      </c>
      <c r="F58" s="133">
        <v>2955217</v>
      </c>
      <c r="G58" s="106"/>
    </row>
    <row r="59" spans="2:7" s="16" customFormat="1" ht="20.399999999999999">
      <c r="B59" s="21" t="s">
        <v>162</v>
      </c>
      <c r="C59" s="133">
        <v>3827177</v>
      </c>
      <c r="D59" s="133">
        <v>93926</v>
      </c>
      <c r="E59" s="133">
        <v>517023</v>
      </c>
      <c r="F59" s="133">
        <v>3216228</v>
      </c>
      <c r="G59" s="106"/>
    </row>
    <row r="60" spans="2:7" s="16" customFormat="1">
      <c r="B60" s="22" t="s">
        <v>163</v>
      </c>
      <c r="C60" s="136">
        <v>1372886</v>
      </c>
      <c r="D60" s="136">
        <v>1033085</v>
      </c>
      <c r="E60" s="136">
        <v>110949</v>
      </c>
      <c r="F60" s="136">
        <v>228852</v>
      </c>
      <c r="G60" s="106"/>
    </row>
    <row r="61" spans="2:7" s="16" customFormat="1" ht="2.25" customHeight="1">
      <c r="B61" s="89"/>
      <c r="C61" s="39"/>
      <c r="D61" s="39"/>
      <c r="E61" s="39"/>
      <c r="F61" s="39"/>
    </row>
    <row r="62" spans="2:7" s="16" customFormat="1">
      <c r="B62" s="134" t="s">
        <v>471</v>
      </c>
      <c r="C62" s="39"/>
      <c r="D62" s="39"/>
      <c r="E62" s="39"/>
      <c r="F62" s="39"/>
      <c r="G62" s="135"/>
    </row>
    <row r="63" spans="2:7" s="16" customFormat="1">
      <c r="B63" s="89"/>
      <c r="C63" s="39"/>
      <c r="D63" s="39"/>
      <c r="E63" s="39"/>
      <c r="F63" s="39"/>
    </row>
    <row r="64" spans="2:7" s="16" customFormat="1">
      <c r="B64" s="89"/>
      <c r="C64" s="39"/>
      <c r="D64" s="39"/>
      <c r="E64" s="39"/>
      <c r="F64" s="39"/>
    </row>
    <row r="65" spans="2:6" s="16" customFormat="1">
      <c r="B65" s="89"/>
      <c r="C65" s="39"/>
      <c r="D65" s="39"/>
      <c r="E65" s="39"/>
      <c r="F65" s="39"/>
    </row>
    <row r="66" spans="2:6" s="16" customFormat="1">
      <c r="B66" s="89"/>
      <c r="C66" s="39"/>
      <c r="D66" s="39"/>
      <c r="E66" s="39"/>
      <c r="F66" s="39"/>
    </row>
    <row r="67" spans="2:6" s="16" customFormat="1">
      <c r="B67" s="89"/>
      <c r="C67" s="89"/>
    </row>
    <row r="68" spans="2:6" s="16" customFormat="1">
      <c r="B68" s="89"/>
      <c r="C68" s="55"/>
      <c r="D68" s="56"/>
      <c r="E68" s="56"/>
      <c r="F68" s="56"/>
    </row>
    <row r="69" spans="2:6" s="16" customFormat="1">
      <c r="B69" s="89"/>
      <c r="C69" s="89"/>
    </row>
    <row r="70" spans="2:6" s="16" customFormat="1">
      <c r="B70" s="89"/>
      <c r="C70" s="89"/>
    </row>
    <row r="71" spans="2:6" s="16" customFormat="1">
      <c r="B71" s="89"/>
      <c r="C71" s="89"/>
    </row>
    <row r="72" spans="2:6" s="16" customFormat="1">
      <c r="B72" s="89"/>
      <c r="C72" s="89"/>
    </row>
    <row r="73" spans="2:6" s="16" customFormat="1">
      <c r="B73" s="89"/>
      <c r="C73" s="89"/>
    </row>
    <row r="74" spans="2:6" s="16" customFormat="1">
      <c r="B74" s="89"/>
      <c r="C74" s="89"/>
    </row>
    <row r="75" spans="2:6" s="16" customFormat="1">
      <c r="B75" s="89"/>
      <c r="C75" s="89"/>
    </row>
    <row r="76" spans="2:6" s="16" customFormat="1">
      <c r="B76" s="89"/>
      <c r="C76" s="89"/>
    </row>
    <row r="77" spans="2:6" s="16" customFormat="1">
      <c r="B77" s="89"/>
      <c r="C77" s="89"/>
    </row>
    <row r="78" spans="2:6" s="16" customFormat="1">
      <c r="B78" s="89"/>
      <c r="C78" s="89"/>
    </row>
    <row r="79" spans="2:6" s="16" customFormat="1">
      <c r="B79" s="89"/>
      <c r="C79" s="89"/>
    </row>
    <row r="80" spans="2:6" s="16" customFormat="1">
      <c r="C80" s="89"/>
    </row>
    <row r="81" spans="3:6">
      <c r="C81" s="89"/>
      <c r="D81" s="16"/>
      <c r="E81" s="16"/>
      <c r="F81" s="16"/>
    </row>
    <row r="82" spans="3:6">
      <c r="C82" s="89"/>
      <c r="D82" s="16"/>
      <c r="E82" s="16"/>
      <c r="F82" s="16"/>
    </row>
    <row r="83" spans="3:6">
      <c r="C83" s="89"/>
      <c r="D83" s="16"/>
      <c r="E83" s="16"/>
      <c r="F83" s="16"/>
    </row>
    <row r="84" spans="3:6">
      <c r="C84" s="89"/>
      <c r="D84" s="16"/>
      <c r="E84" s="16"/>
      <c r="F84" s="16"/>
    </row>
    <row r="85" spans="3:6">
      <c r="C85" s="89"/>
      <c r="D85" s="16"/>
      <c r="E85" s="16"/>
      <c r="F85" s="16"/>
    </row>
    <row r="86" spans="3:6">
      <c r="C86" s="16"/>
      <c r="D86" s="16"/>
      <c r="E86" s="16"/>
      <c r="F86" s="16"/>
    </row>
    <row r="1029" ht="15" customHeight="1"/>
    <row r="4233" ht="15" customHeight="1"/>
    <row r="4643" ht="15" customHeight="1"/>
    <row r="5724" ht="15" customHeight="1"/>
    <row r="5903" ht="15" customHeight="1"/>
    <row r="6114" ht="15" customHeight="1"/>
    <row r="15461" ht="15" customHeight="1"/>
    <row r="21242" ht="15" customHeight="1"/>
    <row r="24960" ht="15" customHeight="1"/>
  </sheetData>
  <mergeCells count="4">
    <mergeCell ref="B3:E3"/>
    <mergeCell ref="B5:B6"/>
    <mergeCell ref="C5:C6"/>
    <mergeCell ref="D5:F5"/>
  </mergeCells>
  <hyperlinks>
    <hyperlink ref="F1" location="Índice!A1" display="Índice"/>
  </hyperlinks>
  <pageMargins left="0.70866141732283472" right="0.70866141732283472" top="0.74803149606299213" bottom="0.74803149606299213" header="0.31496062992125984" footer="0.31496062992125984"/>
  <pageSetup scale="9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U45"/>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4.441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428</v>
      </c>
      <c r="C3" s="363"/>
      <c r="D3" s="363"/>
      <c r="E3" s="363"/>
      <c r="F3" s="363"/>
      <c r="G3" s="363"/>
      <c r="H3" s="363"/>
      <c r="I3" s="363"/>
      <c r="J3" s="16"/>
      <c r="K3" s="148" t="s">
        <v>251</v>
      </c>
    </row>
    <row r="4" spans="1:21" ht="6" customHeight="1">
      <c r="A4" s="16"/>
      <c r="B4" s="235"/>
      <c r="C4" s="235"/>
      <c r="D4" s="235"/>
      <c r="E4" s="148"/>
      <c r="F4" s="16"/>
      <c r="G4" s="16"/>
      <c r="H4" s="16"/>
      <c r="I4" s="16"/>
      <c r="J4" s="16"/>
      <c r="K4" s="16"/>
    </row>
    <row r="5" spans="1:21" s="16" customFormat="1" ht="27.75" customHeight="1">
      <c r="B5" s="311" t="s">
        <v>426</v>
      </c>
      <c r="C5" s="331" t="s">
        <v>0</v>
      </c>
      <c r="D5" s="351" t="s">
        <v>423</v>
      </c>
      <c r="E5" s="351"/>
      <c r="F5" s="331" t="s">
        <v>1</v>
      </c>
      <c r="G5" s="351" t="s">
        <v>423</v>
      </c>
      <c r="H5" s="351"/>
      <c r="I5" s="331" t="s">
        <v>2</v>
      </c>
      <c r="J5" s="351" t="s">
        <v>423</v>
      </c>
      <c r="K5" s="351"/>
    </row>
    <row r="6" spans="1:21" s="11" customFormat="1" ht="17.25" customHeight="1">
      <c r="B6" s="312"/>
      <c r="C6" s="332"/>
      <c r="D6" s="237" t="s">
        <v>340</v>
      </c>
      <c r="E6" s="241" t="s">
        <v>341</v>
      </c>
      <c r="F6" s="332"/>
      <c r="G6" s="237" t="s">
        <v>340</v>
      </c>
      <c r="H6" s="241" t="s">
        <v>341</v>
      </c>
      <c r="I6" s="332"/>
      <c r="J6" s="237" t="s">
        <v>340</v>
      </c>
      <c r="K6" s="241" t="s">
        <v>341</v>
      </c>
    </row>
    <row r="7" spans="1:21" s="16" customFormat="1" ht="10.199999999999999">
      <c r="B7" s="46" t="s">
        <v>0</v>
      </c>
      <c r="C7" s="274">
        <v>119729273</v>
      </c>
      <c r="D7" s="274">
        <v>28969339</v>
      </c>
      <c r="E7" s="274">
        <v>90759934</v>
      </c>
      <c r="F7" s="275">
        <v>58140353</v>
      </c>
      <c r="G7" s="275">
        <v>12309544</v>
      </c>
      <c r="H7" s="275">
        <v>45830809</v>
      </c>
      <c r="I7" s="275">
        <v>61588920</v>
      </c>
      <c r="J7" s="275">
        <v>16659795</v>
      </c>
      <c r="K7" s="275">
        <v>44929125</v>
      </c>
    </row>
    <row r="8" spans="1:21" ht="10.199999999999999">
      <c r="A8" s="26"/>
      <c r="B8" s="20" t="s">
        <v>151</v>
      </c>
      <c r="C8" s="276">
        <v>99276999</v>
      </c>
      <c r="D8" s="276">
        <v>20725217</v>
      </c>
      <c r="E8" s="276">
        <v>78551782</v>
      </c>
      <c r="F8" s="277">
        <v>49288553</v>
      </c>
      <c r="G8" s="277">
        <v>9018540</v>
      </c>
      <c r="H8" s="277">
        <v>40270013</v>
      </c>
      <c r="I8" s="277">
        <v>49988446</v>
      </c>
      <c r="J8" s="277">
        <v>11706677</v>
      </c>
      <c r="K8" s="277">
        <v>38281769</v>
      </c>
    </row>
    <row r="9" spans="1:21" ht="10.199999999999999">
      <c r="A9" s="29"/>
      <c r="B9" s="20" t="s">
        <v>204</v>
      </c>
      <c r="C9" s="276">
        <v>16866099</v>
      </c>
      <c r="D9" s="276">
        <v>6672771</v>
      </c>
      <c r="E9" s="276">
        <v>10193328</v>
      </c>
      <c r="F9" s="277">
        <v>7349173</v>
      </c>
      <c r="G9" s="277">
        <v>2657927</v>
      </c>
      <c r="H9" s="277">
        <v>4691246</v>
      </c>
      <c r="I9" s="277">
        <v>9516926</v>
      </c>
      <c r="J9" s="277">
        <v>4014844</v>
      </c>
      <c r="K9" s="277">
        <v>5502082</v>
      </c>
    </row>
    <row r="10" spans="1:21" ht="10.199999999999999">
      <c r="A10" s="29"/>
      <c r="B10" s="20" t="s">
        <v>138</v>
      </c>
      <c r="C10" s="276">
        <v>3316765</v>
      </c>
      <c r="D10" s="276">
        <v>1497867</v>
      </c>
      <c r="E10" s="276">
        <v>1818898</v>
      </c>
      <c r="F10" s="277">
        <v>1359752</v>
      </c>
      <c r="G10" s="277">
        <v>592167</v>
      </c>
      <c r="H10" s="277">
        <v>767585</v>
      </c>
      <c r="I10" s="277">
        <v>1957013</v>
      </c>
      <c r="J10" s="277">
        <v>905700</v>
      </c>
      <c r="K10" s="277">
        <v>1051313</v>
      </c>
    </row>
    <row r="11" spans="1:21" ht="10.199999999999999">
      <c r="A11" s="29"/>
      <c r="B11" s="20" t="s">
        <v>208</v>
      </c>
      <c r="C11" s="276">
        <v>161607</v>
      </c>
      <c r="D11" s="276">
        <v>26702</v>
      </c>
      <c r="E11" s="276">
        <v>134905</v>
      </c>
      <c r="F11" s="277">
        <v>75765</v>
      </c>
      <c r="G11" s="277">
        <v>12245</v>
      </c>
      <c r="H11" s="277">
        <v>63520</v>
      </c>
      <c r="I11" s="277">
        <v>85842</v>
      </c>
      <c r="J11" s="277">
        <v>14457</v>
      </c>
      <c r="K11" s="277">
        <v>71385</v>
      </c>
    </row>
    <row r="12" spans="1:21" s="69" customFormat="1" ht="10.199999999999999">
      <c r="A12" s="29"/>
      <c r="B12" s="20" t="s">
        <v>139</v>
      </c>
      <c r="C12" s="276">
        <v>107803</v>
      </c>
      <c r="D12" s="276">
        <v>46782</v>
      </c>
      <c r="E12" s="276">
        <v>61021</v>
      </c>
      <c r="F12" s="277">
        <v>67110</v>
      </c>
      <c r="G12" s="277">
        <v>28665</v>
      </c>
      <c r="H12" s="277">
        <v>38445</v>
      </c>
      <c r="I12" s="277">
        <v>40693</v>
      </c>
      <c r="J12" s="277">
        <v>18117</v>
      </c>
      <c r="K12" s="277">
        <v>22576</v>
      </c>
    </row>
    <row r="13" spans="1:21" ht="10.199999999999999">
      <c r="A13" s="16"/>
      <c r="B13" s="57" t="s">
        <v>420</v>
      </c>
      <c r="C13" s="275">
        <v>33131272</v>
      </c>
      <c r="D13" s="274">
        <v>2441890</v>
      </c>
      <c r="E13" s="274">
        <v>30689382</v>
      </c>
      <c r="F13" s="275">
        <v>16823325</v>
      </c>
      <c r="G13" s="275">
        <v>1102717</v>
      </c>
      <c r="H13" s="275">
        <v>15720608</v>
      </c>
      <c r="I13" s="275">
        <v>16307947</v>
      </c>
      <c r="J13" s="275">
        <v>1339173</v>
      </c>
      <c r="K13" s="275">
        <v>14968774</v>
      </c>
    </row>
    <row r="14" spans="1:21" ht="10.199999999999999">
      <c r="A14" s="29"/>
      <c r="B14" s="246" t="s">
        <v>151</v>
      </c>
      <c r="C14" s="276">
        <v>31330276</v>
      </c>
      <c r="D14" s="276">
        <v>1949486</v>
      </c>
      <c r="E14" s="276">
        <v>29380790</v>
      </c>
      <c r="F14" s="277">
        <v>16003713</v>
      </c>
      <c r="G14" s="277">
        <v>884562</v>
      </c>
      <c r="H14" s="277">
        <v>15119151</v>
      </c>
      <c r="I14" s="277">
        <v>15326563</v>
      </c>
      <c r="J14" s="277">
        <v>1064924</v>
      </c>
      <c r="K14" s="277">
        <v>14261639</v>
      </c>
    </row>
    <row r="15" spans="1:21" ht="10.199999999999999">
      <c r="A15" s="29"/>
      <c r="B15" s="246" t="s">
        <v>204</v>
      </c>
      <c r="C15" s="276">
        <v>1578785</v>
      </c>
      <c r="D15" s="276">
        <v>413777</v>
      </c>
      <c r="E15" s="276">
        <v>1165008</v>
      </c>
      <c r="F15" s="277">
        <v>716474</v>
      </c>
      <c r="G15" s="277">
        <v>185502</v>
      </c>
      <c r="H15" s="277">
        <v>530972</v>
      </c>
      <c r="I15" s="277">
        <v>862311</v>
      </c>
      <c r="J15" s="277">
        <v>228275</v>
      </c>
      <c r="K15" s="277">
        <v>634036</v>
      </c>
    </row>
    <row r="16" spans="1:21" ht="10.199999999999999">
      <c r="A16" s="29"/>
      <c r="B16" s="246" t="s">
        <v>138</v>
      </c>
      <c r="C16" s="276">
        <v>181088</v>
      </c>
      <c r="D16" s="276">
        <v>74491</v>
      </c>
      <c r="E16" s="276">
        <v>106597</v>
      </c>
      <c r="F16" s="277">
        <v>88285</v>
      </c>
      <c r="G16" s="277">
        <v>32016</v>
      </c>
      <c r="H16" s="277">
        <v>56269</v>
      </c>
      <c r="I16" s="277">
        <v>92803</v>
      </c>
      <c r="J16" s="277">
        <v>42475</v>
      </c>
      <c r="K16" s="277">
        <v>50328</v>
      </c>
    </row>
    <row r="17" spans="1:11" ht="10.199999999999999">
      <c r="A17" s="27"/>
      <c r="B17" s="246" t="s">
        <v>208</v>
      </c>
      <c r="C17" s="276">
        <v>6551</v>
      </c>
      <c r="D17" s="276">
        <v>0</v>
      </c>
      <c r="E17" s="276">
        <v>6551</v>
      </c>
      <c r="F17" s="5">
        <v>1436</v>
      </c>
      <c r="G17" s="278">
        <v>0</v>
      </c>
      <c r="H17" s="277">
        <v>1436</v>
      </c>
      <c r="I17" s="277">
        <v>5115</v>
      </c>
      <c r="J17" s="277">
        <v>0</v>
      </c>
      <c r="K17" s="277">
        <v>5115</v>
      </c>
    </row>
    <row r="18" spans="1:11" ht="10.199999999999999">
      <c r="A18" s="12"/>
      <c r="B18" s="246" t="s">
        <v>139</v>
      </c>
      <c r="C18" s="276">
        <v>34572</v>
      </c>
      <c r="D18" s="276">
        <v>4136</v>
      </c>
      <c r="E18" s="276">
        <v>30436</v>
      </c>
      <c r="F18" s="5">
        <v>13417</v>
      </c>
      <c r="G18" s="278">
        <v>637</v>
      </c>
      <c r="H18" s="277">
        <v>12780</v>
      </c>
      <c r="I18" s="277">
        <v>21155</v>
      </c>
      <c r="J18" s="277">
        <v>3499</v>
      </c>
      <c r="K18" s="277">
        <v>17656</v>
      </c>
    </row>
    <row r="19" spans="1:11" ht="10.199999999999999">
      <c r="A19" s="16"/>
      <c r="B19" s="57" t="s">
        <v>413</v>
      </c>
      <c r="C19" s="65">
        <v>30758606</v>
      </c>
      <c r="D19" s="274">
        <v>5237474</v>
      </c>
      <c r="E19" s="274">
        <v>25521132</v>
      </c>
      <c r="F19" s="65">
        <v>15161915</v>
      </c>
      <c r="G19" s="275">
        <v>2173910</v>
      </c>
      <c r="H19" s="275">
        <v>12988005</v>
      </c>
      <c r="I19" s="275">
        <v>15596691</v>
      </c>
      <c r="J19" s="275">
        <v>3063564</v>
      </c>
      <c r="K19" s="275">
        <v>12533127</v>
      </c>
    </row>
    <row r="20" spans="1:11" ht="10.199999999999999">
      <c r="A20" s="29"/>
      <c r="B20" s="246" t="s">
        <v>151</v>
      </c>
      <c r="C20" s="276">
        <v>27323491</v>
      </c>
      <c r="D20" s="276">
        <v>4076142</v>
      </c>
      <c r="E20" s="276">
        <v>23247349</v>
      </c>
      <c r="F20" s="5">
        <v>13618129</v>
      </c>
      <c r="G20" s="277">
        <v>1690326</v>
      </c>
      <c r="H20" s="277">
        <v>11927803</v>
      </c>
      <c r="I20" s="277">
        <v>13705362</v>
      </c>
      <c r="J20" s="277">
        <v>2385816</v>
      </c>
      <c r="K20" s="277">
        <v>11319546</v>
      </c>
    </row>
    <row r="21" spans="1:11" ht="10.199999999999999">
      <c r="A21" s="29"/>
      <c r="B21" s="246" t="s">
        <v>204</v>
      </c>
      <c r="C21" s="276">
        <v>2977295</v>
      </c>
      <c r="D21" s="276">
        <v>946082</v>
      </c>
      <c r="E21" s="276">
        <v>2031213</v>
      </c>
      <c r="F21" s="278">
        <v>1332553</v>
      </c>
      <c r="G21" s="277">
        <v>380121</v>
      </c>
      <c r="H21" s="277">
        <v>952432</v>
      </c>
      <c r="I21" s="277">
        <v>1644742</v>
      </c>
      <c r="J21" s="277">
        <v>565961</v>
      </c>
      <c r="K21" s="277">
        <v>1078781</v>
      </c>
    </row>
    <row r="22" spans="1:11" ht="10.199999999999999">
      <c r="A22" s="29"/>
      <c r="B22" s="246" t="s">
        <v>138</v>
      </c>
      <c r="C22" s="276">
        <v>427228</v>
      </c>
      <c r="D22" s="276">
        <v>199183</v>
      </c>
      <c r="E22" s="276">
        <v>228045</v>
      </c>
      <c r="F22" s="5">
        <v>189903</v>
      </c>
      <c r="G22" s="277">
        <v>92260</v>
      </c>
      <c r="H22" s="277">
        <v>97643</v>
      </c>
      <c r="I22" s="277">
        <v>237325</v>
      </c>
      <c r="J22" s="277">
        <v>106923</v>
      </c>
      <c r="K22" s="277">
        <v>130402</v>
      </c>
    </row>
    <row r="23" spans="1:11" ht="10.199999999999999">
      <c r="A23" s="27"/>
      <c r="B23" s="246" t="s">
        <v>208</v>
      </c>
      <c r="C23" s="276">
        <v>7559</v>
      </c>
      <c r="D23" s="276">
        <v>228</v>
      </c>
      <c r="E23" s="276">
        <v>7331</v>
      </c>
      <c r="F23" s="278">
        <v>5077</v>
      </c>
      <c r="G23" s="277">
        <v>228</v>
      </c>
      <c r="H23" s="277">
        <v>4849</v>
      </c>
      <c r="I23" s="277">
        <v>2482</v>
      </c>
      <c r="J23" s="277">
        <v>0</v>
      </c>
      <c r="K23" s="277">
        <v>2482</v>
      </c>
    </row>
    <row r="24" spans="1:11" ht="10.199999999999999">
      <c r="A24" s="12"/>
      <c r="B24" s="246" t="s">
        <v>139</v>
      </c>
      <c r="C24" s="276">
        <v>23033</v>
      </c>
      <c r="D24" s="276">
        <v>15839</v>
      </c>
      <c r="E24" s="276">
        <v>7194</v>
      </c>
      <c r="F24" s="5">
        <v>16253</v>
      </c>
      <c r="G24" s="277">
        <v>10975</v>
      </c>
      <c r="H24" s="277">
        <v>5278</v>
      </c>
      <c r="I24" s="277">
        <v>6780</v>
      </c>
      <c r="J24" s="277">
        <v>4864</v>
      </c>
      <c r="K24" s="277">
        <v>1916</v>
      </c>
    </row>
    <row r="25" spans="1:11" ht="10.199999999999999">
      <c r="A25" s="16"/>
      <c r="B25" s="57" t="s">
        <v>337</v>
      </c>
      <c r="C25" s="65">
        <v>32116112</v>
      </c>
      <c r="D25" s="274">
        <v>7928435</v>
      </c>
      <c r="E25" s="274">
        <v>24187677</v>
      </c>
      <c r="F25" s="275">
        <v>15150916</v>
      </c>
      <c r="G25" s="275">
        <v>3245690</v>
      </c>
      <c r="H25" s="275">
        <v>11905226</v>
      </c>
      <c r="I25" s="275">
        <v>16965196</v>
      </c>
      <c r="J25" s="275">
        <v>4682745</v>
      </c>
      <c r="K25" s="275">
        <v>12282451</v>
      </c>
    </row>
    <row r="26" spans="1:11" ht="10.199999999999999">
      <c r="A26" s="29"/>
      <c r="B26" s="246" t="s">
        <v>151</v>
      </c>
      <c r="C26" s="276">
        <v>26082623</v>
      </c>
      <c r="D26" s="276">
        <v>5954634</v>
      </c>
      <c r="E26" s="276">
        <v>20127989</v>
      </c>
      <c r="F26" s="277">
        <v>12651272</v>
      </c>
      <c r="G26" s="277">
        <v>2512634</v>
      </c>
      <c r="H26" s="277">
        <v>10138638</v>
      </c>
      <c r="I26" s="277">
        <v>13431351</v>
      </c>
      <c r="J26" s="277">
        <v>3442000</v>
      </c>
      <c r="K26" s="277">
        <v>9989351</v>
      </c>
    </row>
    <row r="27" spans="1:11" ht="10.199999999999999">
      <c r="A27" s="29"/>
      <c r="B27" s="246" t="s">
        <v>204</v>
      </c>
      <c r="C27" s="276">
        <v>5219552</v>
      </c>
      <c r="D27" s="276">
        <v>1668958</v>
      </c>
      <c r="E27" s="276">
        <v>3550594</v>
      </c>
      <c r="F27" s="277">
        <v>2205092</v>
      </c>
      <c r="G27" s="277">
        <v>624533</v>
      </c>
      <c r="H27" s="277">
        <v>1580559</v>
      </c>
      <c r="I27" s="277">
        <v>3014460</v>
      </c>
      <c r="J27" s="277">
        <v>1044425</v>
      </c>
      <c r="K27" s="277">
        <v>1970035</v>
      </c>
    </row>
    <row r="28" spans="1:11" ht="10.199999999999999">
      <c r="A28" s="29"/>
      <c r="B28" s="246" t="s">
        <v>138</v>
      </c>
      <c r="C28" s="276">
        <v>772222</v>
      </c>
      <c r="D28" s="276">
        <v>289862</v>
      </c>
      <c r="E28" s="276">
        <v>482360</v>
      </c>
      <c r="F28" s="277">
        <v>271748</v>
      </c>
      <c r="G28" s="277">
        <v>103553</v>
      </c>
      <c r="H28" s="277">
        <v>168195</v>
      </c>
      <c r="I28" s="277">
        <v>500474</v>
      </c>
      <c r="J28" s="277">
        <v>186309</v>
      </c>
      <c r="K28" s="277">
        <v>314165</v>
      </c>
    </row>
    <row r="29" spans="1:11" ht="10.199999999999999">
      <c r="A29" s="27"/>
      <c r="B29" s="246" t="s">
        <v>208</v>
      </c>
      <c r="C29" s="276">
        <v>18892</v>
      </c>
      <c r="D29" s="276">
        <v>7659</v>
      </c>
      <c r="E29" s="276">
        <v>11233</v>
      </c>
      <c r="F29" s="277">
        <v>7635</v>
      </c>
      <c r="G29" s="277">
        <v>3100</v>
      </c>
      <c r="H29" s="277">
        <v>4535</v>
      </c>
      <c r="I29" s="277">
        <v>11257</v>
      </c>
      <c r="J29" s="277">
        <v>4559</v>
      </c>
      <c r="K29" s="277">
        <v>6698</v>
      </c>
    </row>
    <row r="30" spans="1:11" ht="10.199999999999999">
      <c r="A30" s="27"/>
      <c r="B30" s="246" t="s">
        <v>139</v>
      </c>
      <c r="C30" s="276">
        <v>22823</v>
      </c>
      <c r="D30" s="276">
        <v>7322</v>
      </c>
      <c r="E30" s="276">
        <v>15501</v>
      </c>
      <c r="F30" s="277">
        <v>15169</v>
      </c>
      <c r="G30" s="277">
        <v>1870</v>
      </c>
      <c r="H30" s="277">
        <v>13299</v>
      </c>
      <c r="I30" s="277">
        <v>7654</v>
      </c>
      <c r="J30" s="277">
        <v>5452</v>
      </c>
      <c r="K30" s="277">
        <v>2202</v>
      </c>
    </row>
    <row r="31" spans="1:11" ht="10.199999999999999">
      <c r="A31" s="16"/>
      <c r="B31" s="57" t="s">
        <v>338</v>
      </c>
      <c r="C31" s="65">
        <v>15176879</v>
      </c>
      <c r="D31" s="274">
        <v>8725483</v>
      </c>
      <c r="E31" s="274">
        <v>6451396</v>
      </c>
      <c r="F31" s="275">
        <v>7110487</v>
      </c>
      <c r="G31" s="275">
        <v>3772187</v>
      </c>
      <c r="H31" s="275">
        <v>3338300</v>
      </c>
      <c r="I31" s="275">
        <v>8066392</v>
      </c>
      <c r="J31" s="275">
        <v>4953296</v>
      </c>
      <c r="K31" s="275">
        <v>3113096</v>
      </c>
    </row>
    <row r="32" spans="1:11" ht="10.199999999999999">
      <c r="A32" s="29"/>
      <c r="B32" s="246" t="s">
        <v>151</v>
      </c>
      <c r="C32" s="276">
        <v>9771572</v>
      </c>
      <c r="D32" s="276">
        <v>5966026</v>
      </c>
      <c r="E32" s="276">
        <v>3805546</v>
      </c>
      <c r="F32" s="277">
        <v>4755695</v>
      </c>
      <c r="G32" s="277">
        <v>2676089</v>
      </c>
      <c r="H32" s="277">
        <v>2079606</v>
      </c>
      <c r="I32" s="277">
        <v>5015877</v>
      </c>
      <c r="J32" s="277">
        <v>3289937</v>
      </c>
      <c r="K32" s="277">
        <v>1725940</v>
      </c>
    </row>
    <row r="33" spans="1:11" ht="10.199999999999999">
      <c r="A33" s="29"/>
      <c r="B33" s="246" t="s">
        <v>204</v>
      </c>
      <c r="C33" s="276">
        <v>4427656</v>
      </c>
      <c r="D33" s="276">
        <v>2258827</v>
      </c>
      <c r="E33" s="276">
        <v>2168829</v>
      </c>
      <c r="F33" s="277">
        <v>1938028</v>
      </c>
      <c r="G33" s="277">
        <v>900898</v>
      </c>
      <c r="H33" s="277">
        <v>1037130</v>
      </c>
      <c r="I33" s="277">
        <v>2489628</v>
      </c>
      <c r="J33" s="277">
        <v>1357929</v>
      </c>
      <c r="K33" s="277">
        <v>1131699</v>
      </c>
    </row>
    <row r="34" spans="1:11" ht="10.199999999999999">
      <c r="A34" s="29"/>
      <c r="B34" s="246" t="s">
        <v>138</v>
      </c>
      <c r="C34" s="276">
        <v>929523</v>
      </c>
      <c r="D34" s="276">
        <v>483759</v>
      </c>
      <c r="E34" s="276">
        <v>445764</v>
      </c>
      <c r="F34" s="277">
        <v>383345</v>
      </c>
      <c r="G34" s="277">
        <v>183891</v>
      </c>
      <c r="H34" s="277">
        <v>199454</v>
      </c>
      <c r="I34" s="277">
        <v>546178</v>
      </c>
      <c r="J34" s="277">
        <v>299868</v>
      </c>
      <c r="K34" s="277">
        <v>246310</v>
      </c>
    </row>
    <row r="35" spans="1:11" ht="10.199999999999999">
      <c r="A35" s="27"/>
      <c r="B35" s="246" t="s">
        <v>208</v>
      </c>
      <c r="C35" s="276">
        <v>31678</v>
      </c>
      <c r="D35" s="276">
        <v>5891</v>
      </c>
      <c r="E35" s="276">
        <v>25787</v>
      </c>
      <c r="F35" s="277">
        <v>17383</v>
      </c>
      <c r="G35" s="277">
        <v>743</v>
      </c>
      <c r="H35" s="277">
        <v>16640</v>
      </c>
      <c r="I35" s="277">
        <v>14295</v>
      </c>
      <c r="J35" s="277">
        <v>5148</v>
      </c>
      <c r="K35" s="277">
        <v>9147</v>
      </c>
    </row>
    <row r="36" spans="1:11" ht="10.199999999999999">
      <c r="A36" s="27"/>
      <c r="B36" s="246" t="s">
        <v>139</v>
      </c>
      <c r="C36" s="276">
        <v>16450</v>
      </c>
      <c r="D36" s="276">
        <v>10980</v>
      </c>
      <c r="E36" s="276">
        <v>5470</v>
      </c>
      <c r="F36" s="277">
        <v>16036</v>
      </c>
      <c r="G36" s="277">
        <v>10566</v>
      </c>
      <c r="H36" s="277">
        <v>5470</v>
      </c>
      <c r="I36" s="277">
        <v>414</v>
      </c>
      <c r="J36" s="277">
        <v>414</v>
      </c>
      <c r="K36" s="277">
        <v>0</v>
      </c>
    </row>
    <row r="37" spans="1:11" ht="12" customHeight="1">
      <c r="A37" s="26"/>
      <c r="B37" s="57" t="s">
        <v>293</v>
      </c>
      <c r="C37" s="274">
        <v>8546404</v>
      </c>
      <c r="D37" s="274">
        <v>4636057</v>
      </c>
      <c r="E37" s="274">
        <v>3910347</v>
      </c>
      <c r="F37" s="275">
        <v>3893710</v>
      </c>
      <c r="G37" s="275">
        <v>2015040</v>
      </c>
      <c r="H37" s="275">
        <v>1878670</v>
      </c>
      <c r="I37" s="275">
        <v>4652694</v>
      </c>
      <c r="J37" s="275">
        <v>2621017</v>
      </c>
      <c r="K37" s="275">
        <v>2031677</v>
      </c>
    </row>
    <row r="38" spans="1:11" ht="12" customHeight="1">
      <c r="A38" s="17"/>
      <c r="B38" s="246" t="s">
        <v>151</v>
      </c>
      <c r="C38" s="276">
        <v>4769037</v>
      </c>
      <c r="D38" s="276">
        <v>2778929</v>
      </c>
      <c r="E38" s="276">
        <v>1990108</v>
      </c>
      <c r="F38" s="277">
        <v>2259744</v>
      </c>
      <c r="G38" s="277">
        <v>1254929</v>
      </c>
      <c r="H38" s="277">
        <v>1004815</v>
      </c>
      <c r="I38" s="277">
        <v>2509293</v>
      </c>
      <c r="J38" s="277">
        <v>1524000</v>
      </c>
      <c r="K38" s="277">
        <v>985293</v>
      </c>
    </row>
    <row r="39" spans="1:11" ht="12" customHeight="1">
      <c r="A39" s="155"/>
      <c r="B39" s="246" t="s">
        <v>204</v>
      </c>
      <c r="C39" s="276">
        <v>2662811</v>
      </c>
      <c r="D39" s="276">
        <v>1385127</v>
      </c>
      <c r="E39" s="276">
        <v>1277684</v>
      </c>
      <c r="F39" s="277">
        <v>1157026</v>
      </c>
      <c r="G39" s="277">
        <v>566873</v>
      </c>
      <c r="H39" s="277">
        <v>590153</v>
      </c>
      <c r="I39" s="277">
        <v>1505785</v>
      </c>
      <c r="J39" s="277">
        <v>818254</v>
      </c>
      <c r="K39" s="277">
        <v>687531</v>
      </c>
    </row>
    <row r="40" spans="1:11" ht="12" customHeight="1">
      <c r="A40" s="155"/>
      <c r="B40" s="246" t="s">
        <v>138</v>
      </c>
      <c r="C40" s="276">
        <v>1006704</v>
      </c>
      <c r="D40" s="276">
        <v>450572</v>
      </c>
      <c r="E40" s="276">
        <v>556132</v>
      </c>
      <c r="F40" s="277">
        <v>426471</v>
      </c>
      <c r="G40" s="277">
        <v>180447</v>
      </c>
      <c r="H40" s="277">
        <v>246024</v>
      </c>
      <c r="I40" s="277">
        <v>580233</v>
      </c>
      <c r="J40" s="277">
        <v>270125</v>
      </c>
      <c r="K40" s="277">
        <v>310108</v>
      </c>
    </row>
    <row r="41" spans="1:11" ht="12" customHeight="1">
      <c r="A41" s="76"/>
      <c r="B41" s="246" t="s">
        <v>208</v>
      </c>
      <c r="C41" s="276">
        <v>96927</v>
      </c>
      <c r="D41" s="276">
        <v>12924</v>
      </c>
      <c r="E41" s="276">
        <v>84003</v>
      </c>
      <c r="F41" s="277">
        <v>44234</v>
      </c>
      <c r="G41" s="277">
        <v>8174</v>
      </c>
      <c r="H41" s="277">
        <v>36060</v>
      </c>
      <c r="I41" s="277">
        <v>52693</v>
      </c>
      <c r="J41" s="277">
        <v>4750</v>
      </c>
      <c r="K41" s="277">
        <v>47943</v>
      </c>
    </row>
    <row r="42" spans="1:11" ht="12" customHeight="1">
      <c r="A42" s="76"/>
      <c r="B42" s="245" t="s">
        <v>139</v>
      </c>
      <c r="C42" s="279">
        <v>10925</v>
      </c>
      <c r="D42" s="279">
        <v>8505</v>
      </c>
      <c r="E42" s="279">
        <v>2420</v>
      </c>
      <c r="F42" s="280">
        <v>6235</v>
      </c>
      <c r="G42" s="280">
        <v>4617</v>
      </c>
      <c r="H42" s="280">
        <v>1618</v>
      </c>
      <c r="I42" s="280">
        <v>4690</v>
      </c>
      <c r="J42" s="280">
        <v>3888</v>
      </c>
      <c r="K42" s="280">
        <v>802</v>
      </c>
    </row>
    <row r="43" spans="1:11" s="16" customFormat="1" ht="3" customHeight="1">
      <c r="A43" s="155"/>
      <c r="B43" s="46"/>
    </row>
    <row r="44" spans="1:11" s="16" customFormat="1" ht="12" customHeight="1">
      <c r="A44" s="155"/>
      <c r="B44" s="16" t="s">
        <v>424</v>
      </c>
    </row>
    <row r="45" spans="1:11" s="16" customFormat="1" ht="12" customHeight="1">
      <c r="A45" s="155"/>
      <c r="B45" s="238" t="s">
        <v>471</v>
      </c>
      <c r="C45" s="17"/>
      <c r="D45" s="17"/>
    </row>
  </sheetData>
  <mergeCells count="8">
    <mergeCell ref="J5:K5"/>
    <mergeCell ref="G5:H5"/>
    <mergeCell ref="I5:I6"/>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A1:U45"/>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429</v>
      </c>
      <c r="C3" s="363"/>
      <c r="D3" s="363"/>
      <c r="E3" s="363"/>
      <c r="F3" s="363"/>
      <c r="G3" s="363"/>
      <c r="H3" s="363"/>
      <c r="I3" s="363"/>
      <c r="J3" s="16"/>
      <c r="K3" s="148" t="s">
        <v>252</v>
      </c>
    </row>
    <row r="4" spans="1:21" ht="6" customHeight="1">
      <c r="A4" s="16"/>
      <c r="B4" s="235"/>
      <c r="C4" s="235"/>
      <c r="D4" s="235"/>
      <c r="E4" s="148"/>
      <c r="F4" s="16"/>
      <c r="G4" s="16"/>
      <c r="H4" s="16"/>
      <c r="I4" s="16"/>
      <c r="J4" s="16"/>
      <c r="K4" s="16"/>
    </row>
    <row r="5" spans="1:21" s="16" customFormat="1" ht="27.75" customHeight="1">
      <c r="B5" s="311" t="s">
        <v>426</v>
      </c>
      <c r="C5" s="331" t="s">
        <v>0</v>
      </c>
      <c r="D5" s="351" t="s">
        <v>423</v>
      </c>
      <c r="E5" s="351"/>
      <c r="F5" s="331" t="s">
        <v>128</v>
      </c>
      <c r="G5" s="351" t="s">
        <v>423</v>
      </c>
      <c r="H5" s="351"/>
      <c r="I5" s="331" t="s">
        <v>336</v>
      </c>
      <c r="J5" s="351" t="s">
        <v>423</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119729273</v>
      </c>
      <c r="D7" s="274">
        <v>28969339</v>
      </c>
      <c r="E7" s="274">
        <v>90759934</v>
      </c>
      <c r="F7" s="275">
        <v>27717287</v>
      </c>
      <c r="G7" s="275">
        <v>3522762</v>
      </c>
      <c r="H7" s="275">
        <v>24194525</v>
      </c>
      <c r="I7" s="275">
        <v>92011986</v>
      </c>
      <c r="J7" s="275">
        <v>25446577</v>
      </c>
      <c r="K7" s="275">
        <v>66565409</v>
      </c>
    </row>
    <row r="8" spans="1:21" ht="10.199999999999999">
      <c r="A8" s="26"/>
      <c r="B8" s="20" t="s">
        <v>151</v>
      </c>
      <c r="C8" s="276">
        <v>99276999</v>
      </c>
      <c r="D8" s="276">
        <v>20725217</v>
      </c>
      <c r="E8" s="276">
        <v>78551782</v>
      </c>
      <c r="F8" s="277">
        <v>23132760</v>
      </c>
      <c r="G8" s="277">
        <v>2271628</v>
      </c>
      <c r="H8" s="277">
        <v>20861132</v>
      </c>
      <c r="I8" s="277">
        <v>76144239</v>
      </c>
      <c r="J8" s="277">
        <v>18453589</v>
      </c>
      <c r="K8" s="277">
        <v>57690650</v>
      </c>
    </row>
    <row r="9" spans="1:21" ht="10.199999999999999">
      <c r="A9" s="29"/>
      <c r="B9" s="20" t="s">
        <v>204</v>
      </c>
      <c r="C9" s="276">
        <v>16866099</v>
      </c>
      <c r="D9" s="276">
        <v>6672771</v>
      </c>
      <c r="E9" s="276">
        <v>10193328</v>
      </c>
      <c r="F9" s="277">
        <v>3681707</v>
      </c>
      <c r="G9" s="277">
        <v>993090</v>
      </c>
      <c r="H9" s="277">
        <v>2688617</v>
      </c>
      <c r="I9" s="277">
        <v>13184392</v>
      </c>
      <c r="J9" s="277">
        <v>5679681</v>
      </c>
      <c r="K9" s="277">
        <v>7504711</v>
      </c>
    </row>
    <row r="10" spans="1:21" ht="10.199999999999999">
      <c r="A10" s="29"/>
      <c r="B10" s="20" t="s">
        <v>138</v>
      </c>
      <c r="C10" s="276">
        <v>3316765</v>
      </c>
      <c r="D10" s="276">
        <v>1497867</v>
      </c>
      <c r="E10" s="276">
        <v>1818898</v>
      </c>
      <c r="F10" s="277">
        <v>833035</v>
      </c>
      <c r="G10" s="277">
        <v>247929</v>
      </c>
      <c r="H10" s="277">
        <v>585106</v>
      </c>
      <c r="I10" s="277">
        <v>2483730</v>
      </c>
      <c r="J10" s="277">
        <v>1249938</v>
      </c>
      <c r="K10" s="277">
        <v>1233792</v>
      </c>
    </row>
    <row r="11" spans="1:21" ht="10.199999999999999">
      <c r="A11" s="29"/>
      <c r="B11" s="20" t="s">
        <v>208</v>
      </c>
      <c r="C11" s="276">
        <v>161607</v>
      </c>
      <c r="D11" s="276">
        <v>26702</v>
      </c>
      <c r="E11" s="276">
        <v>134905</v>
      </c>
      <c r="F11" s="277">
        <v>43660</v>
      </c>
      <c r="G11" s="277">
        <v>3184</v>
      </c>
      <c r="H11" s="277">
        <v>40476</v>
      </c>
      <c r="I11" s="277">
        <v>117947</v>
      </c>
      <c r="J11" s="277">
        <v>23518</v>
      </c>
      <c r="K11" s="277">
        <v>94429</v>
      </c>
    </row>
    <row r="12" spans="1:21" s="69" customFormat="1" ht="10.199999999999999">
      <c r="A12" s="29"/>
      <c r="B12" s="20" t="s">
        <v>139</v>
      </c>
      <c r="C12" s="276">
        <v>107803</v>
      </c>
      <c r="D12" s="276">
        <v>46782</v>
      </c>
      <c r="E12" s="276">
        <v>61021</v>
      </c>
      <c r="F12" s="277">
        <v>26125</v>
      </c>
      <c r="G12" s="277">
        <v>6931</v>
      </c>
      <c r="H12" s="277">
        <v>19194</v>
      </c>
      <c r="I12" s="277">
        <v>81678</v>
      </c>
      <c r="J12" s="277">
        <v>39851</v>
      </c>
      <c r="K12" s="277">
        <v>41827</v>
      </c>
    </row>
    <row r="13" spans="1:21" ht="10.199999999999999">
      <c r="A13" s="16"/>
      <c r="B13" s="57" t="s">
        <v>420</v>
      </c>
      <c r="C13" s="275">
        <v>33131272</v>
      </c>
      <c r="D13" s="274">
        <v>2441890</v>
      </c>
      <c r="E13" s="274">
        <v>30689382</v>
      </c>
      <c r="F13" s="275">
        <v>8870163</v>
      </c>
      <c r="G13" s="275">
        <v>228471</v>
      </c>
      <c r="H13" s="275">
        <v>8641692</v>
      </c>
      <c r="I13" s="275">
        <v>24261109</v>
      </c>
      <c r="J13" s="275">
        <v>2213419</v>
      </c>
      <c r="K13" s="275">
        <v>22047690</v>
      </c>
    </row>
    <row r="14" spans="1:21" ht="10.199999999999999">
      <c r="A14" s="29"/>
      <c r="B14" s="246" t="s">
        <v>151</v>
      </c>
      <c r="C14" s="276">
        <v>31330276</v>
      </c>
      <c r="D14" s="276">
        <v>1949486</v>
      </c>
      <c r="E14" s="276">
        <v>29380790</v>
      </c>
      <c r="F14" s="277">
        <v>8551110</v>
      </c>
      <c r="G14" s="277">
        <v>176429</v>
      </c>
      <c r="H14" s="277">
        <v>8374681</v>
      </c>
      <c r="I14" s="277">
        <v>22779166</v>
      </c>
      <c r="J14" s="277">
        <v>1773057</v>
      </c>
      <c r="K14" s="277">
        <v>21006109</v>
      </c>
    </row>
    <row r="15" spans="1:21" ht="10.199999999999999">
      <c r="A15" s="29"/>
      <c r="B15" s="246" t="s">
        <v>204</v>
      </c>
      <c r="C15" s="276">
        <v>1578785</v>
      </c>
      <c r="D15" s="276">
        <v>413777</v>
      </c>
      <c r="E15" s="276">
        <v>1165008</v>
      </c>
      <c r="F15" s="277">
        <v>261297</v>
      </c>
      <c r="G15" s="277">
        <v>34526</v>
      </c>
      <c r="H15" s="277">
        <v>226771</v>
      </c>
      <c r="I15" s="277">
        <v>1317488</v>
      </c>
      <c r="J15" s="277">
        <v>379251</v>
      </c>
      <c r="K15" s="277">
        <v>938237</v>
      </c>
    </row>
    <row r="16" spans="1:21" ht="10.199999999999999">
      <c r="A16" s="29"/>
      <c r="B16" s="246" t="s">
        <v>138</v>
      </c>
      <c r="C16" s="276">
        <v>181088</v>
      </c>
      <c r="D16" s="276">
        <v>74491</v>
      </c>
      <c r="E16" s="276">
        <v>106597</v>
      </c>
      <c r="F16" s="277">
        <v>42713</v>
      </c>
      <c r="G16" s="277">
        <v>17516</v>
      </c>
      <c r="H16" s="277">
        <v>25197</v>
      </c>
      <c r="I16" s="277">
        <v>138375</v>
      </c>
      <c r="J16" s="277">
        <v>56975</v>
      </c>
      <c r="K16" s="277">
        <v>81400</v>
      </c>
    </row>
    <row r="17" spans="1:11" ht="10.199999999999999">
      <c r="A17" s="27"/>
      <c r="B17" s="246" t="s">
        <v>208</v>
      </c>
      <c r="C17" s="276">
        <v>6551</v>
      </c>
      <c r="D17" s="276">
        <v>0</v>
      </c>
      <c r="E17" s="276">
        <v>6551</v>
      </c>
      <c r="F17" s="5">
        <v>1685</v>
      </c>
      <c r="G17" s="278">
        <v>0</v>
      </c>
      <c r="H17" s="277">
        <v>1685</v>
      </c>
      <c r="I17" s="277">
        <v>4866</v>
      </c>
      <c r="J17" s="277">
        <v>0</v>
      </c>
      <c r="K17" s="277">
        <v>4866</v>
      </c>
    </row>
    <row r="18" spans="1:11" ht="10.199999999999999">
      <c r="A18" s="12"/>
      <c r="B18" s="246" t="s">
        <v>139</v>
      </c>
      <c r="C18" s="276">
        <v>34572</v>
      </c>
      <c r="D18" s="276">
        <v>4136</v>
      </c>
      <c r="E18" s="276">
        <v>30436</v>
      </c>
      <c r="F18" s="5">
        <v>13358</v>
      </c>
      <c r="G18" s="278">
        <v>0</v>
      </c>
      <c r="H18" s="277">
        <v>13358</v>
      </c>
      <c r="I18" s="277">
        <v>21214</v>
      </c>
      <c r="J18" s="277">
        <v>4136</v>
      </c>
      <c r="K18" s="277">
        <v>17078</v>
      </c>
    </row>
    <row r="19" spans="1:11" ht="10.199999999999999">
      <c r="A19" s="16"/>
      <c r="B19" s="57" t="s">
        <v>413</v>
      </c>
      <c r="C19" s="65">
        <v>30758606</v>
      </c>
      <c r="D19" s="274">
        <v>5237474</v>
      </c>
      <c r="E19" s="274">
        <v>25521132</v>
      </c>
      <c r="F19" s="65">
        <v>6953799</v>
      </c>
      <c r="G19" s="275">
        <v>431577</v>
      </c>
      <c r="H19" s="275">
        <v>6522222</v>
      </c>
      <c r="I19" s="275">
        <v>23804807</v>
      </c>
      <c r="J19" s="275">
        <v>4805897</v>
      </c>
      <c r="K19" s="275">
        <v>18998910</v>
      </c>
    </row>
    <row r="20" spans="1:11" ht="10.199999999999999">
      <c r="A20" s="29"/>
      <c r="B20" s="246" t="s">
        <v>151</v>
      </c>
      <c r="C20" s="276">
        <v>27323491</v>
      </c>
      <c r="D20" s="276">
        <v>4076142</v>
      </c>
      <c r="E20" s="276">
        <v>23247349</v>
      </c>
      <c r="F20" s="5">
        <v>6407160</v>
      </c>
      <c r="G20" s="277">
        <v>306762</v>
      </c>
      <c r="H20" s="277">
        <v>6100398</v>
      </c>
      <c r="I20" s="277">
        <v>20916331</v>
      </c>
      <c r="J20" s="277">
        <v>3769380</v>
      </c>
      <c r="K20" s="277">
        <v>17146951</v>
      </c>
    </row>
    <row r="21" spans="1:11" ht="10.199999999999999">
      <c r="A21" s="29"/>
      <c r="B21" s="246" t="s">
        <v>204</v>
      </c>
      <c r="C21" s="276">
        <v>2977295</v>
      </c>
      <c r="D21" s="276">
        <v>946082</v>
      </c>
      <c r="E21" s="276">
        <v>2031213</v>
      </c>
      <c r="F21" s="278">
        <v>472877</v>
      </c>
      <c r="G21" s="277">
        <v>97207</v>
      </c>
      <c r="H21" s="277">
        <v>375670</v>
      </c>
      <c r="I21" s="277">
        <v>2504418</v>
      </c>
      <c r="J21" s="277">
        <v>848875</v>
      </c>
      <c r="K21" s="277">
        <v>1655543</v>
      </c>
    </row>
    <row r="22" spans="1:11" ht="10.199999999999999">
      <c r="A22" s="29"/>
      <c r="B22" s="246" t="s">
        <v>138</v>
      </c>
      <c r="C22" s="276">
        <v>427228</v>
      </c>
      <c r="D22" s="276">
        <v>199183</v>
      </c>
      <c r="E22" s="276">
        <v>228045</v>
      </c>
      <c r="F22" s="5">
        <v>67706</v>
      </c>
      <c r="G22" s="277">
        <v>27070</v>
      </c>
      <c r="H22" s="277">
        <v>40636</v>
      </c>
      <c r="I22" s="277">
        <v>359522</v>
      </c>
      <c r="J22" s="277">
        <v>172113</v>
      </c>
      <c r="K22" s="277">
        <v>187409</v>
      </c>
    </row>
    <row r="23" spans="1:11" ht="10.199999999999999">
      <c r="A23" s="27"/>
      <c r="B23" s="246" t="s">
        <v>208</v>
      </c>
      <c r="C23" s="276">
        <v>7559</v>
      </c>
      <c r="D23" s="276">
        <v>228</v>
      </c>
      <c r="E23" s="276">
        <v>7331</v>
      </c>
      <c r="F23" s="278">
        <v>5053</v>
      </c>
      <c r="G23" s="277">
        <v>228</v>
      </c>
      <c r="H23" s="277">
        <v>4825</v>
      </c>
      <c r="I23" s="277">
        <v>2506</v>
      </c>
      <c r="J23" s="277">
        <v>0</v>
      </c>
      <c r="K23" s="277">
        <v>2506</v>
      </c>
    </row>
    <row r="24" spans="1:11" ht="10.199999999999999">
      <c r="A24" s="12"/>
      <c r="B24" s="246" t="s">
        <v>139</v>
      </c>
      <c r="C24" s="276">
        <v>23033</v>
      </c>
      <c r="D24" s="276">
        <v>15839</v>
      </c>
      <c r="E24" s="276">
        <v>7194</v>
      </c>
      <c r="F24" s="5">
        <v>1003</v>
      </c>
      <c r="G24" s="277">
        <v>310</v>
      </c>
      <c r="H24" s="277">
        <v>693</v>
      </c>
      <c r="I24" s="277">
        <v>22030</v>
      </c>
      <c r="J24" s="277">
        <v>15529</v>
      </c>
      <c r="K24" s="277">
        <v>6501</v>
      </c>
    </row>
    <row r="25" spans="1:11" ht="10.199999999999999">
      <c r="A25" s="16"/>
      <c r="B25" s="57" t="s">
        <v>337</v>
      </c>
      <c r="C25" s="65">
        <v>32116112</v>
      </c>
      <c r="D25" s="274">
        <v>7928435</v>
      </c>
      <c r="E25" s="274">
        <v>24187677</v>
      </c>
      <c r="F25" s="275">
        <v>6600896</v>
      </c>
      <c r="G25" s="275">
        <v>838988</v>
      </c>
      <c r="H25" s="275">
        <v>5761908</v>
      </c>
      <c r="I25" s="275">
        <v>25515216</v>
      </c>
      <c r="J25" s="275">
        <v>7089447</v>
      </c>
      <c r="K25" s="275">
        <v>18425769</v>
      </c>
    </row>
    <row r="26" spans="1:11" ht="10.199999999999999">
      <c r="A26" s="29"/>
      <c r="B26" s="246" t="s">
        <v>151</v>
      </c>
      <c r="C26" s="276">
        <v>26082623</v>
      </c>
      <c r="D26" s="276">
        <v>5954634</v>
      </c>
      <c r="E26" s="276">
        <v>20127989</v>
      </c>
      <c r="F26" s="277">
        <v>5323253</v>
      </c>
      <c r="G26" s="277">
        <v>564029</v>
      </c>
      <c r="H26" s="277">
        <v>4759224</v>
      </c>
      <c r="I26" s="277">
        <v>20759370</v>
      </c>
      <c r="J26" s="277">
        <v>5390605</v>
      </c>
      <c r="K26" s="277">
        <v>15368765</v>
      </c>
    </row>
    <row r="27" spans="1:11" ht="10.199999999999999">
      <c r="A27" s="29"/>
      <c r="B27" s="246" t="s">
        <v>204</v>
      </c>
      <c r="C27" s="276">
        <v>5219552</v>
      </c>
      <c r="D27" s="276">
        <v>1668958</v>
      </c>
      <c r="E27" s="276">
        <v>3550594</v>
      </c>
      <c r="F27" s="277">
        <v>1096567</v>
      </c>
      <c r="G27" s="277">
        <v>226371</v>
      </c>
      <c r="H27" s="277">
        <v>870196</v>
      </c>
      <c r="I27" s="277">
        <v>4122985</v>
      </c>
      <c r="J27" s="277">
        <v>1442587</v>
      </c>
      <c r="K27" s="277">
        <v>2680398</v>
      </c>
    </row>
    <row r="28" spans="1:11" ht="10.199999999999999">
      <c r="A28" s="29"/>
      <c r="B28" s="246" t="s">
        <v>138</v>
      </c>
      <c r="C28" s="276">
        <v>772222</v>
      </c>
      <c r="D28" s="276">
        <v>289862</v>
      </c>
      <c r="E28" s="276">
        <v>482360</v>
      </c>
      <c r="F28" s="277">
        <v>174289</v>
      </c>
      <c r="G28" s="277">
        <v>47140</v>
      </c>
      <c r="H28" s="277">
        <v>127149</v>
      </c>
      <c r="I28" s="277">
        <v>597933</v>
      </c>
      <c r="J28" s="277">
        <v>242722</v>
      </c>
      <c r="K28" s="277">
        <v>355211</v>
      </c>
    </row>
    <row r="29" spans="1:11" ht="10.199999999999999">
      <c r="A29" s="27"/>
      <c r="B29" s="246" t="s">
        <v>208</v>
      </c>
      <c r="C29" s="276">
        <v>18892</v>
      </c>
      <c r="D29" s="276">
        <v>7659</v>
      </c>
      <c r="E29" s="276">
        <v>11233</v>
      </c>
      <c r="F29" s="277">
        <v>2144</v>
      </c>
      <c r="G29" s="277">
        <v>228</v>
      </c>
      <c r="H29" s="277">
        <v>1916</v>
      </c>
      <c r="I29" s="277">
        <v>16748</v>
      </c>
      <c r="J29" s="277">
        <v>7431</v>
      </c>
      <c r="K29" s="277">
        <v>9317</v>
      </c>
    </row>
    <row r="30" spans="1:11" ht="10.199999999999999">
      <c r="A30" s="27"/>
      <c r="B30" s="246" t="s">
        <v>139</v>
      </c>
      <c r="C30" s="276">
        <v>22823</v>
      </c>
      <c r="D30" s="276">
        <v>7322</v>
      </c>
      <c r="E30" s="276">
        <v>15501</v>
      </c>
      <c r="F30" s="277">
        <v>4643</v>
      </c>
      <c r="G30" s="277">
        <v>1220</v>
      </c>
      <c r="H30" s="277">
        <v>3423</v>
      </c>
      <c r="I30" s="277">
        <v>18180</v>
      </c>
      <c r="J30" s="277">
        <v>6102</v>
      </c>
      <c r="K30" s="277">
        <v>12078</v>
      </c>
    </row>
    <row r="31" spans="1:11" ht="10.199999999999999">
      <c r="A31" s="16"/>
      <c r="B31" s="57" t="s">
        <v>338</v>
      </c>
      <c r="C31" s="65">
        <v>15176879</v>
      </c>
      <c r="D31" s="274">
        <v>8725483</v>
      </c>
      <c r="E31" s="274">
        <v>6451396</v>
      </c>
      <c r="F31" s="275">
        <v>3133486</v>
      </c>
      <c r="G31" s="275">
        <v>1254761</v>
      </c>
      <c r="H31" s="275">
        <v>1878725</v>
      </c>
      <c r="I31" s="275">
        <v>12043393</v>
      </c>
      <c r="J31" s="275">
        <v>7470722</v>
      </c>
      <c r="K31" s="275">
        <v>4572671</v>
      </c>
    </row>
    <row r="32" spans="1:11" ht="10.199999999999999">
      <c r="A32" s="29"/>
      <c r="B32" s="246" t="s">
        <v>151</v>
      </c>
      <c r="C32" s="276">
        <v>9771572</v>
      </c>
      <c r="D32" s="276">
        <v>5966026</v>
      </c>
      <c r="E32" s="276">
        <v>3805546</v>
      </c>
      <c r="F32" s="277">
        <v>1815640</v>
      </c>
      <c r="G32" s="277">
        <v>804501</v>
      </c>
      <c r="H32" s="277">
        <v>1011139</v>
      </c>
      <c r="I32" s="277">
        <v>7955932</v>
      </c>
      <c r="J32" s="277">
        <v>5161525</v>
      </c>
      <c r="K32" s="277">
        <v>2794407</v>
      </c>
    </row>
    <row r="33" spans="1:11" ht="10.199999999999999">
      <c r="A33" s="29"/>
      <c r="B33" s="246" t="s">
        <v>204</v>
      </c>
      <c r="C33" s="276">
        <v>4427656</v>
      </c>
      <c r="D33" s="276">
        <v>2258827</v>
      </c>
      <c r="E33" s="276">
        <v>2168829</v>
      </c>
      <c r="F33" s="277">
        <v>1065074</v>
      </c>
      <c r="G33" s="277">
        <v>369567</v>
      </c>
      <c r="H33" s="277">
        <v>695507</v>
      </c>
      <c r="I33" s="277">
        <v>3362582</v>
      </c>
      <c r="J33" s="277">
        <v>1889260</v>
      </c>
      <c r="K33" s="277">
        <v>1473322</v>
      </c>
    </row>
    <row r="34" spans="1:11" ht="10.199999999999999">
      <c r="A34" s="29"/>
      <c r="B34" s="246" t="s">
        <v>138</v>
      </c>
      <c r="C34" s="276">
        <v>929523</v>
      </c>
      <c r="D34" s="276">
        <v>483759</v>
      </c>
      <c r="E34" s="276">
        <v>445764</v>
      </c>
      <c r="F34" s="277">
        <v>240998</v>
      </c>
      <c r="G34" s="277">
        <v>76827</v>
      </c>
      <c r="H34" s="277">
        <v>164171</v>
      </c>
      <c r="I34" s="277">
        <v>688525</v>
      </c>
      <c r="J34" s="277">
        <v>406932</v>
      </c>
      <c r="K34" s="277">
        <v>281593</v>
      </c>
    </row>
    <row r="35" spans="1:11" ht="10.199999999999999">
      <c r="A35" s="27"/>
      <c r="B35" s="246" t="s">
        <v>208</v>
      </c>
      <c r="C35" s="276">
        <v>31678</v>
      </c>
      <c r="D35" s="276">
        <v>5891</v>
      </c>
      <c r="E35" s="276">
        <v>25787</v>
      </c>
      <c r="F35" s="277">
        <v>7354</v>
      </c>
      <c r="G35" s="277">
        <v>306</v>
      </c>
      <c r="H35" s="277">
        <v>7048</v>
      </c>
      <c r="I35" s="277">
        <v>24324</v>
      </c>
      <c r="J35" s="277">
        <v>5585</v>
      </c>
      <c r="K35" s="277">
        <v>18739</v>
      </c>
    </row>
    <row r="36" spans="1:11" ht="10.199999999999999">
      <c r="A36" s="27"/>
      <c r="B36" s="246" t="s">
        <v>139</v>
      </c>
      <c r="C36" s="276">
        <v>16450</v>
      </c>
      <c r="D36" s="276">
        <v>10980</v>
      </c>
      <c r="E36" s="276">
        <v>5470</v>
      </c>
      <c r="F36" s="277">
        <v>4420</v>
      </c>
      <c r="G36" s="277">
        <v>3560</v>
      </c>
      <c r="H36" s="277">
        <v>860</v>
      </c>
      <c r="I36" s="277">
        <v>12030</v>
      </c>
      <c r="J36" s="277">
        <v>7420</v>
      </c>
      <c r="K36" s="277">
        <v>4610</v>
      </c>
    </row>
    <row r="37" spans="1:11" ht="12" customHeight="1">
      <c r="A37" s="26"/>
      <c r="B37" s="57" t="s">
        <v>293</v>
      </c>
      <c r="C37" s="274">
        <v>8546404</v>
      </c>
      <c r="D37" s="274">
        <v>4636057</v>
      </c>
      <c r="E37" s="274">
        <v>3910347</v>
      </c>
      <c r="F37" s="275">
        <v>2158943</v>
      </c>
      <c r="G37" s="275">
        <v>768965</v>
      </c>
      <c r="H37" s="275">
        <v>1389978</v>
      </c>
      <c r="I37" s="275">
        <v>6387461</v>
      </c>
      <c r="J37" s="275">
        <v>3867092</v>
      </c>
      <c r="K37" s="275">
        <v>2520369</v>
      </c>
    </row>
    <row r="38" spans="1:11" ht="12" customHeight="1">
      <c r="A38" s="17"/>
      <c r="B38" s="246" t="s">
        <v>151</v>
      </c>
      <c r="C38" s="276">
        <v>4769037</v>
      </c>
      <c r="D38" s="276">
        <v>2778929</v>
      </c>
      <c r="E38" s="276">
        <v>1990108</v>
      </c>
      <c r="F38" s="277">
        <v>1035597</v>
      </c>
      <c r="G38" s="277">
        <v>419907</v>
      </c>
      <c r="H38" s="277">
        <v>615690</v>
      </c>
      <c r="I38" s="277">
        <v>3733440</v>
      </c>
      <c r="J38" s="277">
        <v>2359022</v>
      </c>
      <c r="K38" s="277">
        <v>1374418</v>
      </c>
    </row>
    <row r="39" spans="1:11" ht="12" customHeight="1">
      <c r="A39" s="155"/>
      <c r="B39" s="246" t="s">
        <v>204</v>
      </c>
      <c r="C39" s="276">
        <v>2662811</v>
      </c>
      <c r="D39" s="276">
        <v>1385127</v>
      </c>
      <c r="E39" s="276">
        <v>1277684</v>
      </c>
      <c r="F39" s="277">
        <v>785892</v>
      </c>
      <c r="G39" s="277">
        <v>265419</v>
      </c>
      <c r="H39" s="277">
        <v>520473</v>
      </c>
      <c r="I39" s="277">
        <v>1876919</v>
      </c>
      <c r="J39" s="277">
        <v>1119708</v>
      </c>
      <c r="K39" s="277">
        <v>757211</v>
      </c>
    </row>
    <row r="40" spans="1:11" ht="12" customHeight="1">
      <c r="A40" s="155"/>
      <c r="B40" s="246" t="s">
        <v>138</v>
      </c>
      <c r="C40" s="276">
        <v>1006704</v>
      </c>
      <c r="D40" s="276">
        <v>450572</v>
      </c>
      <c r="E40" s="276">
        <v>556132</v>
      </c>
      <c r="F40" s="277">
        <v>307329</v>
      </c>
      <c r="G40" s="277">
        <v>79376</v>
      </c>
      <c r="H40" s="277">
        <v>227953</v>
      </c>
      <c r="I40" s="277">
        <v>699375</v>
      </c>
      <c r="J40" s="277">
        <v>371196</v>
      </c>
      <c r="K40" s="277">
        <v>328179</v>
      </c>
    </row>
    <row r="41" spans="1:11" ht="12" customHeight="1">
      <c r="A41" s="76"/>
      <c r="B41" s="246" t="s">
        <v>208</v>
      </c>
      <c r="C41" s="276">
        <v>96927</v>
      </c>
      <c r="D41" s="276">
        <v>12924</v>
      </c>
      <c r="E41" s="276">
        <v>84003</v>
      </c>
      <c r="F41" s="277">
        <v>27424</v>
      </c>
      <c r="G41" s="277">
        <v>2422</v>
      </c>
      <c r="H41" s="277">
        <v>25002</v>
      </c>
      <c r="I41" s="277">
        <v>69503</v>
      </c>
      <c r="J41" s="277">
        <v>10502</v>
      </c>
      <c r="K41" s="277">
        <v>59001</v>
      </c>
    </row>
    <row r="42" spans="1:11" ht="12" customHeight="1">
      <c r="A42" s="76"/>
      <c r="B42" s="245" t="s">
        <v>139</v>
      </c>
      <c r="C42" s="279">
        <v>10925</v>
      </c>
      <c r="D42" s="279">
        <v>8505</v>
      </c>
      <c r="E42" s="279">
        <v>2420</v>
      </c>
      <c r="F42" s="280">
        <v>2701</v>
      </c>
      <c r="G42" s="280">
        <v>1841</v>
      </c>
      <c r="H42" s="280">
        <v>860</v>
      </c>
      <c r="I42" s="280">
        <v>8224</v>
      </c>
      <c r="J42" s="280">
        <v>6664</v>
      </c>
      <c r="K42" s="280">
        <v>1560</v>
      </c>
    </row>
    <row r="43" spans="1:11" s="16" customFormat="1" ht="3" customHeight="1">
      <c r="A43" s="155"/>
      <c r="B43" s="46"/>
    </row>
    <row r="44" spans="1:11" s="16" customFormat="1" ht="12" customHeight="1">
      <c r="A44" s="155"/>
      <c r="B44" s="253" t="s">
        <v>425</v>
      </c>
    </row>
    <row r="45" spans="1:11" s="16" customFormat="1" ht="12" customHeight="1">
      <c r="A45" s="155"/>
      <c r="B45" s="238" t="s">
        <v>471</v>
      </c>
      <c r="C45" s="17"/>
      <c r="D45" s="17"/>
    </row>
  </sheetData>
  <mergeCells count="8">
    <mergeCell ref="G5:H5"/>
    <mergeCell ref="I5:I6"/>
    <mergeCell ref="J5:K5"/>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U42"/>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430</v>
      </c>
      <c r="C3" s="363"/>
      <c r="D3" s="363"/>
      <c r="E3" s="363"/>
      <c r="F3" s="363"/>
      <c r="G3" s="363"/>
      <c r="H3" s="363"/>
      <c r="I3" s="363"/>
      <c r="J3" s="16"/>
      <c r="K3" s="148" t="s">
        <v>381</v>
      </c>
    </row>
    <row r="4" spans="1:21" ht="6" customHeight="1">
      <c r="A4" s="16"/>
      <c r="B4" s="235"/>
      <c r="C4" s="235"/>
      <c r="D4" s="235"/>
      <c r="E4" s="148"/>
      <c r="F4" s="16"/>
      <c r="G4" s="16"/>
      <c r="H4" s="16"/>
      <c r="I4" s="16"/>
      <c r="J4" s="16"/>
      <c r="K4" s="16"/>
    </row>
    <row r="5" spans="1:21" s="16" customFormat="1" ht="27.75" customHeight="1">
      <c r="B5" s="311" t="s">
        <v>426</v>
      </c>
      <c r="C5" s="331" t="s">
        <v>0</v>
      </c>
      <c r="D5" s="351" t="s">
        <v>423</v>
      </c>
      <c r="E5" s="351"/>
      <c r="F5" s="331" t="s">
        <v>205</v>
      </c>
      <c r="G5" s="351" t="s">
        <v>423</v>
      </c>
      <c r="H5" s="351"/>
      <c r="I5" s="331" t="s">
        <v>206</v>
      </c>
      <c r="J5" s="351" t="s">
        <v>423</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59681130</v>
      </c>
      <c r="D7" s="274">
        <v>7944758</v>
      </c>
      <c r="E7" s="274">
        <v>51736372</v>
      </c>
      <c r="F7" s="275">
        <v>35101709</v>
      </c>
      <c r="G7" s="275">
        <v>4958045</v>
      </c>
      <c r="H7" s="275">
        <v>30143664</v>
      </c>
      <c r="I7" s="275">
        <v>24579421</v>
      </c>
      <c r="J7" s="275">
        <v>2986713</v>
      </c>
      <c r="K7" s="275">
        <v>21592708</v>
      </c>
    </row>
    <row r="8" spans="1:21" ht="10.199999999999999">
      <c r="A8" s="26"/>
      <c r="B8" s="20" t="s">
        <v>151</v>
      </c>
      <c r="C8" s="276">
        <v>54299624</v>
      </c>
      <c r="D8" s="276">
        <v>6219665</v>
      </c>
      <c r="E8" s="276">
        <v>48079959</v>
      </c>
      <c r="F8" s="277">
        <v>32206782</v>
      </c>
      <c r="G8" s="277">
        <v>3945219</v>
      </c>
      <c r="H8" s="277">
        <v>28261563</v>
      </c>
      <c r="I8" s="277">
        <v>22092842</v>
      </c>
      <c r="J8" s="277">
        <v>2274446</v>
      </c>
      <c r="K8" s="277">
        <v>19818396</v>
      </c>
    </row>
    <row r="9" spans="1:21" ht="10.199999999999999">
      <c r="A9" s="29"/>
      <c r="B9" s="20" t="s">
        <v>204</v>
      </c>
      <c r="C9" s="276">
        <v>4704787</v>
      </c>
      <c r="D9" s="276">
        <v>1429248</v>
      </c>
      <c r="E9" s="276">
        <v>3275539</v>
      </c>
      <c r="F9" s="277">
        <v>2560720</v>
      </c>
      <c r="G9" s="277">
        <v>852906</v>
      </c>
      <c r="H9" s="277">
        <v>1707814</v>
      </c>
      <c r="I9" s="277">
        <v>2144067</v>
      </c>
      <c r="J9" s="277">
        <v>576342</v>
      </c>
      <c r="K9" s="277">
        <v>1567725</v>
      </c>
    </row>
    <row r="10" spans="1:21" ht="10.199999999999999">
      <c r="A10" s="29"/>
      <c r="B10" s="20" t="s">
        <v>138</v>
      </c>
      <c r="C10" s="276">
        <v>627389</v>
      </c>
      <c r="D10" s="276">
        <v>275424</v>
      </c>
      <c r="E10" s="276">
        <v>351965</v>
      </c>
      <c r="F10" s="277">
        <v>307129</v>
      </c>
      <c r="G10" s="277">
        <v>148804</v>
      </c>
      <c r="H10" s="277">
        <v>158325</v>
      </c>
      <c r="I10" s="277">
        <v>320260</v>
      </c>
      <c r="J10" s="277">
        <v>126620</v>
      </c>
      <c r="K10" s="277">
        <v>193640</v>
      </c>
    </row>
    <row r="11" spans="1:21" ht="10.199999999999999">
      <c r="A11" s="29"/>
      <c r="B11" s="20" t="s">
        <v>208</v>
      </c>
      <c r="C11" s="276">
        <v>13279</v>
      </c>
      <c r="D11" s="276">
        <v>228</v>
      </c>
      <c r="E11" s="276">
        <v>13051</v>
      </c>
      <c r="F11" s="277">
        <v>5303</v>
      </c>
      <c r="G11" s="277">
        <v>0</v>
      </c>
      <c r="H11" s="277">
        <v>5303</v>
      </c>
      <c r="I11" s="277">
        <v>7976</v>
      </c>
      <c r="J11" s="277">
        <v>228</v>
      </c>
      <c r="K11" s="277">
        <v>7748</v>
      </c>
    </row>
    <row r="12" spans="1:21" s="69" customFormat="1" ht="10.199999999999999">
      <c r="A12" s="29"/>
      <c r="B12" s="20" t="s">
        <v>139</v>
      </c>
      <c r="C12" s="276">
        <v>36051</v>
      </c>
      <c r="D12" s="276">
        <v>20193</v>
      </c>
      <c r="E12" s="276">
        <v>15858</v>
      </c>
      <c r="F12" s="277">
        <v>21775</v>
      </c>
      <c r="G12" s="277">
        <v>11116</v>
      </c>
      <c r="H12" s="277">
        <v>10659</v>
      </c>
      <c r="I12" s="277">
        <v>14276</v>
      </c>
      <c r="J12" s="277">
        <v>9077</v>
      </c>
      <c r="K12" s="277">
        <v>5199</v>
      </c>
    </row>
    <row r="13" spans="1:21" ht="10.199999999999999">
      <c r="A13" s="16"/>
      <c r="B13" s="57" t="s">
        <v>421</v>
      </c>
      <c r="C13" s="275">
        <v>27071525</v>
      </c>
      <c r="D13" s="274">
        <v>2389413</v>
      </c>
      <c r="E13" s="274">
        <v>24682112</v>
      </c>
      <c r="F13" s="275">
        <v>24379779</v>
      </c>
      <c r="G13" s="275">
        <v>2355800</v>
      </c>
      <c r="H13" s="275">
        <v>22023979</v>
      </c>
      <c r="I13" s="275">
        <v>2691746</v>
      </c>
      <c r="J13" s="275">
        <v>33613</v>
      </c>
      <c r="K13" s="275">
        <v>2658133</v>
      </c>
    </row>
    <row r="14" spans="1:21" ht="10.199999999999999">
      <c r="A14" s="29"/>
      <c r="B14" s="246" t="s">
        <v>151</v>
      </c>
      <c r="C14" s="276">
        <v>25343849</v>
      </c>
      <c r="D14" s="276">
        <v>1901372</v>
      </c>
      <c r="E14" s="276">
        <v>23442477</v>
      </c>
      <c r="F14" s="277">
        <v>22726264</v>
      </c>
      <c r="G14" s="277">
        <v>1877008</v>
      </c>
      <c r="H14" s="277">
        <v>20849256</v>
      </c>
      <c r="I14" s="277">
        <v>2617585</v>
      </c>
      <c r="J14" s="277">
        <v>24364</v>
      </c>
      <c r="K14" s="277">
        <v>2593221</v>
      </c>
    </row>
    <row r="15" spans="1:21" ht="10.199999999999999">
      <c r="A15" s="29"/>
      <c r="B15" s="246" t="s">
        <v>204</v>
      </c>
      <c r="C15" s="276">
        <v>1531473</v>
      </c>
      <c r="D15" s="276">
        <v>411959</v>
      </c>
      <c r="E15" s="276">
        <v>1119514</v>
      </c>
      <c r="F15" s="277">
        <v>1471241</v>
      </c>
      <c r="G15" s="277">
        <v>403919</v>
      </c>
      <c r="H15" s="277">
        <v>1067322</v>
      </c>
      <c r="I15" s="277">
        <v>60232</v>
      </c>
      <c r="J15" s="277">
        <v>8040</v>
      </c>
      <c r="K15" s="277">
        <v>52192</v>
      </c>
    </row>
    <row r="16" spans="1:21" ht="10.199999999999999">
      <c r="A16" s="29"/>
      <c r="B16" s="246" t="s">
        <v>138</v>
      </c>
      <c r="C16" s="276">
        <v>177683</v>
      </c>
      <c r="D16" s="276">
        <v>71946</v>
      </c>
      <c r="E16" s="276">
        <v>105737</v>
      </c>
      <c r="F16" s="277">
        <v>166434</v>
      </c>
      <c r="G16" s="277">
        <v>70737</v>
      </c>
      <c r="H16" s="277">
        <v>95697</v>
      </c>
      <c r="I16" s="277">
        <v>11249</v>
      </c>
      <c r="J16" s="277">
        <v>1209</v>
      </c>
      <c r="K16" s="277">
        <v>10040</v>
      </c>
    </row>
    <row r="17" spans="1:11" ht="10.199999999999999">
      <c r="A17" s="27"/>
      <c r="B17" s="246" t="s">
        <v>208</v>
      </c>
      <c r="C17" s="276">
        <v>5720</v>
      </c>
      <c r="D17" s="276">
        <v>0</v>
      </c>
      <c r="E17" s="276">
        <v>5720</v>
      </c>
      <c r="F17" s="5">
        <v>3040</v>
      </c>
      <c r="G17" s="278">
        <v>0</v>
      </c>
      <c r="H17" s="277">
        <v>3040</v>
      </c>
      <c r="I17" s="277">
        <v>2680</v>
      </c>
      <c r="J17" s="277">
        <v>0</v>
      </c>
      <c r="K17" s="277">
        <v>2680</v>
      </c>
    </row>
    <row r="18" spans="1:11" ht="10.199999999999999">
      <c r="A18" s="12"/>
      <c r="B18" s="246" t="s">
        <v>139</v>
      </c>
      <c r="C18" s="276">
        <v>12800</v>
      </c>
      <c r="D18" s="276">
        <v>4136</v>
      </c>
      <c r="E18" s="276">
        <v>8664</v>
      </c>
      <c r="F18" s="5">
        <v>12800</v>
      </c>
      <c r="G18" s="278">
        <v>4136</v>
      </c>
      <c r="H18" s="277">
        <v>8664</v>
      </c>
      <c r="I18" s="277">
        <v>0</v>
      </c>
      <c r="J18" s="277">
        <v>0</v>
      </c>
      <c r="K18" s="277">
        <v>0</v>
      </c>
    </row>
    <row r="19" spans="1:11" ht="10.199999999999999">
      <c r="A19" s="16"/>
      <c r="B19" s="57" t="s">
        <v>422</v>
      </c>
      <c r="C19" s="65">
        <v>11002169</v>
      </c>
      <c r="D19" s="274">
        <v>1735547</v>
      </c>
      <c r="E19" s="274">
        <v>9266622</v>
      </c>
      <c r="F19" s="65">
        <v>7004084</v>
      </c>
      <c r="G19" s="275">
        <v>1435181</v>
      </c>
      <c r="H19" s="275">
        <v>5568903</v>
      </c>
      <c r="I19" s="275">
        <v>3998085</v>
      </c>
      <c r="J19" s="275">
        <v>300366</v>
      </c>
      <c r="K19" s="275">
        <v>3697719</v>
      </c>
    </row>
    <row r="20" spans="1:11" ht="10.199999999999999">
      <c r="A20" s="29"/>
      <c r="B20" s="246" t="s">
        <v>151</v>
      </c>
      <c r="C20" s="276">
        <v>9888081</v>
      </c>
      <c r="D20" s="276">
        <v>1344002</v>
      </c>
      <c r="E20" s="276">
        <v>8544079</v>
      </c>
      <c r="F20" s="5">
        <v>6222329</v>
      </c>
      <c r="G20" s="277">
        <v>1118393</v>
      </c>
      <c r="H20" s="277">
        <v>5103936</v>
      </c>
      <c r="I20" s="277">
        <v>3665752</v>
      </c>
      <c r="J20" s="277">
        <v>225609</v>
      </c>
      <c r="K20" s="277">
        <v>3440143</v>
      </c>
    </row>
    <row r="21" spans="1:11" ht="10.199999999999999">
      <c r="A21" s="29"/>
      <c r="B21" s="246" t="s">
        <v>204</v>
      </c>
      <c r="C21" s="276">
        <v>967366</v>
      </c>
      <c r="D21" s="276">
        <v>324287</v>
      </c>
      <c r="E21" s="276">
        <v>643079</v>
      </c>
      <c r="F21" s="278">
        <v>690665</v>
      </c>
      <c r="G21" s="277">
        <v>267136</v>
      </c>
      <c r="H21" s="277">
        <v>423529</v>
      </c>
      <c r="I21" s="277">
        <v>276701</v>
      </c>
      <c r="J21" s="277">
        <v>57151</v>
      </c>
      <c r="K21" s="277">
        <v>219550</v>
      </c>
    </row>
    <row r="22" spans="1:11" ht="10.199999999999999">
      <c r="A22" s="29"/>
      <c r="B22" s="246" t="s">
        <v>138</v>
      </c>
      <c r="C22" s="276">
        <v>136692</v>
      </c>
      <c r="D22" s="276">
        <v>63124</v>
      </c>
      <c r="E22" s="276">
        <v>73568</v>
      </c>
      <c r="F22" s="5">
        <v>83751</v>
      </c>
      <c r="G22" s="277">
        <v>45727</v>
      </c>
      <c r="H22" s="277">
        <v>38024</v>
      </c>
      <c r="I22" s="277">
        <v>52941</v>
      </c>
      <c r="J22" s="277">
        <v>17397</v>
      </c>
      <c r="K22" s="277">
        <v>35544</v>
      </c>
    </row>
    <row r="23" spans="1:11" ht="10.199999999999999">
      <c r="A23" s="27"/>
      <c r="B23" s="246" t="s">
        <v>208</v>
      </c>
      <c r="C23" s="276">
        <v>4745</v>
      </c>
      <c r="D23" s="276">
        <v>0</v>
      </c>
      <c r="E23" s="276">
        <v>4745</v>
      </c>
      <c r="F23" s="278">
        <v>2263</v>
      </c>
      <c r="G23" s="277">
        <v>0</v>
      </c>
      <c r="H23" s="277">
        <v>2263</v>
      </c>
      <c r="I23" s="277">
        <v>2482</v>
      </c>
      <c r="J23" s="277">
        <v>0</v>
      </c>
      <c r="K23" s="277">
        <v>2482</v>
      </c>
    </row>
    <row r="24" spans="1:11" ht="10.199999999999999">
      <c r="A24" s="12"/>
      <c r="B24" s="246" t="s">
        <v>139</v>
      </c>
      <c r="C24" s="276">
        <v>5285</v>
      </c>
      <c r="D24" s="276">
        <v>4134</v>
      </c>
      <c r="E24" s="276">
        <v>1151</v>
      </c>
      <c r="F24" s="5">
        <v>5076</v>
      </c>
      <c r="G24" s="277">
        <v>3925</v>
      </c>
      <c r="H24" s="277">
        <v>1151</v>
      </c>
      <c r="I24" s="277">
        <v>209</v>
      </c>
      <c r="J24" s="277">
        <v>209</v>
      </c>
      <c r="K24" s="277">
        <v>0</v>
      </c>
    </row>
    <row r="25" spans="1:11" ht="10.199999999999999">
      <c r="A25" s="16"/>
      <c r="B25" s="57" t="s">
        <v>343</v>
      </c>
      <c r="C25" s="65">
        <v>21607436</v>
      </c>
      <c r="D25" s="274">
        <v>3819798</v>
      </c>
      <c r="E25" s="274">
        <v>17787638</v>
      </c>
      <c r="F25" s="275">
        <v>3717846</v>
      </c>
      <c r="G25" s="275">
        <v>1167064</v>
      </c>
      <c r="H25" s="275">
        <v>2550782</v>
      </c>
      <c r="I25" s="275">
        <v>17889590</v>
      </c>
      <c r="J25" s="275">
        <v>2652734</v>
      </c>
      <c r="K25" s="275">
        <v>15236856</v>
      </c>
    </row>
    <row r="26" spans="1:11" ht="10.199999999999999">
      <c r="A26" s="29"/>
      <c r="B26" s="246" t="s">
        <v>151</v>
      </c>
      <c r="C26" s="276">
        <v>19067694</v>
      </c>
      <c r="D26" s="276">
        <v>2974291</v>
      </c>
      <c r="E26" s="276">
        <v>16093403</v>
      </c>
      <c r="F26" s="277">
        <v>3258189</v>
      </c>
      <c r="G26" s="277">
        <v>949818</v>
      </c>
      <c r="H26" s="277">
        <v>2308371</v>
      </c>
      <c r="I26" s="277">
        <v>15809505</v>
      </c>
      <c r="J26" s="277">
        <v>2024473</v>
      </c>
      <c r="K26" s="277">
        <v>13785032</v>
      </c>
    </row>
    <row r="27" spans="1:11" ht="10.199999999999999">
      <c r="A27" s="29"/>
      <c r="B27" s="246" t="s">
        <v>204</v>
      </c>
      <c r="C27" s="276">
        <v>2205948</v>
      </c>
      <c r="D27" s="276">
        <v>693002</v>
      </c>
      <c r="E27" s="276">
        <v>1512946</v>
      </c>
      <c r="F27" s="277">
        <v>398814</v>
      </c>
      <c r="G27" s="277">
        <v>181851</v>
      </c>
      <c r="H27" s="277">
        <v>216963</v>
      </c>
      <c r="I27" s="277">
        <v>1807134</v>
      </c>
      <c r="J27" s="277">
        <v>511151</v>
      </c>
      <c r="K27" s="277">
        <v>1295983</v>
      </c>
    </row>
    <row r="28" spans="1:11" ht="10.199999999999999">
      <c r="A28" s="29"/>
      <c r="B28" s="246" t="s">
        <v>138</v>
      </c>
      <c r="C28" s="276">
        <v>313014</v>
      </c>
      <c r="D28" s="276">
        <v>140354</v>
      </c>
      <c r="E28" s="276">
        <v>172660</v>
      </c>
      <c r="F28" s="277">
        <v>56944</v>
      </c>
      <c r="G28" s="277">
        <v>32340</v>
      </c>
      <c r="H28" s="277">
        <v>24604</v>
      </c>
      <c r="I28" s="277">
        <v>256070</v>
      </c>
      <c r="J28" s="277">
        <v>108014</v>
      </c>
      <c r="K28" s="277">
        <v>148056</v>
      </c>
    </row>
    <row r="29" spans="1:11" ht="10.199999999999999">
      <c r="A29" s="27"/>
      <c r="B29" s="246" t="s">
        <v>208</v>
      </c>
      <c r="C29" s="276">
        <v>2814</v>
      </c>
      <c r="D29" s="276">
        <v>228</v>
      </c>
      <c r="E29" s="276">
        <v>2586</v>
      </c>
      <c r="F29" s="277">
        <v>0</v>
      </c>
      <c r="G29" s="277">
        <v>0</v>
      </c>
      <c r="H29" s="277">
        <v>0</v>
      </c>
      <c r="I29" s="277">
        <v>2814</v>
      </c>
      <c r="J29" s="277">
        <v>228</v>
      </c>
      <c r="K29" s="277">
        <v>2586</v>
      </c>
    </row>
    <row r="30" spans="1:11" ht="10.199999999999999">
      <c r="A30" s="27"/>
      <c r="B30" s="245" t="s">
        <v>139</v>
      </c>
      <c r="C30" s="279">
        <v>17966</v>
      </c>
      <c r="D30" s="279">
        <v>11923</v>
      </c>
      <c r="E30" s="279">
        <v>6043</v>
      </c>
      <c r="F30" s="280">
        <v>3899</v>
      </c>
      <c r="G30" s="280">
        <v>3055</v>
      </c>
      <c r="H30" s="280">
        <v>844</v>
      </c>
      <c r="I30" s="280">
        <v>14067</v>
      </c>
      <c r="J30" s="280">
        <v>8868</v>
      </c>
      <c r="K30" s="280">
        <v>5199</v>
      </c>
    </row>
    <row r="31" spans="1:11" s="16" customFormat="1" ht="3" customHeight="1">
      <c r="A31" s="155"/>
      <c r="B31" s="46"/>
      <c r="C31" s="95"/>
      <c r="D31" s="95"/>
      <c r="E31" s="95"/>
      <c r="F31" s="95"/>
      <c r="G31" s="95"/>
      <c r="H31" s="95"/>
      <c r="I31" s="95"/>
      <c r="J31" s="95"/>
      <c r="K31" s="95"/>
    </row>
    <row r="32" spans="1:11" ht="12" customHeight="1">
      <c r="B32" s="252" t="s">
        <v>425</v>
      </c>
      <c r="C32" s="92"/>
      <c r="D32" s="92"/>
      <c r="E32" s="92"/>
      <c r="F32" s="92"/>
      <c r="G32" s="92"/>
      <c r="H32" s="92"/>
      <c r="I32" s="92"/>
      <c r="J32" s="92"/>
      <c r="K32" s="92"/>
    </row>
    <row r="33" spans="1:11" s="16" customFormat="1" ht="12" customHeight="1">
      <c r="A33" s="155"/>
      <c r="B33" s="238" t="s">
        <v>471</v>
      </c>
      <c r="C33" s="284"/>
      <c r="D33" s="284"/>
      <c r="E33" s="95"/>
      <c r="F33" s="95"/>
      <c r="G33" s="95"/>
      <c r="H33" s="95"/>
      <c r="I33" s="95"/>
      <c r="J33" s="95"/>
      <c r="K33" s="95"/>
    </row>
    <row r="34" spans="1:11" ht="15" customHeight="1">
      <c r="C34" s="92"/>
      <c r="D34" s="92"/>
      <c r="E34" s="92"/>
      <c r="F34" s="92"/>
      <c r="G34" s="92"/>
      <c r="H34" s="92"/>
      <c r="I34" s="92"/>
      <c r="J34" s="92"/>
      <c r="K34" s="92"/>
    </row>
    <row r="35" spans="1:11" ht="15" customHeight="1">
      <c r="C35" s="92"/>
      <c r="D35" s="92"/>
      <c r="E35" s="92"/>
      <c r="F35" s="92"/>
      <c r="G35" s="92"/>
      <c r="H35" s="92"/>
      <c r="I35" s="92"/>
      <c r="J35" s="92"/>
      <c r="K35" s="92"/>
    </row>
    <row r="36" spans="1:11" ht="15" customHeight="1">
      <c r="C36" s="92"/>
      <c r="D36" s="92"/>
      <c r="E36" s="92"/>
      <c r="F36" s="92"/>
      <c r="G36" s="92"/>
      <c r="H36" s="92"/>
      <c r="I36" s="92"/>
      <c r="J36" s="92"/>
      <c r="K36" s="92"/>
    </row>
    <row r="37" spans="1:11" ht="15" customHeight="1">
      <c r="C37" s="92"/>
      <c r="D37" s="92"/>
      <c r="E37" s="92"/>
      <c r="F37" s="92"/>
      <c r="G37" s="92"/>
      <c r="H37" s="92"/>
      <c r="I37" s="92"/>
      <c r="J37" s="92"/>
      <c r="K37" s="92"/>
    </row>
    <row r="38" spans="1:11" ht="15" customHeight="1">
      <c r="C38" s="92"/>
      <c r="D38" s="92"/>
      <c r="E38" s="92"/>
      <c r="F38" s="92"/>
      <c r="G38" s="92"/>
      <c r="H38" s="92"/>
      <c r="I38" s="92"/>
      <c r="J38" s="92"/>
      <c r="K38" s="92"/>
    </row>
    <row r="39" spans="1:11" ht="15" customHeight="1">
      <c r="C39" s="92"/>
      <c r="D39" s="92"/>
      <c r="E39" s="92"/>
      <c r="F39" s="92"/>
      <c r="G39" s="92"/>
      <c r="H39" s="92"/>
      <c r="I39" s="92"/>
      <c r="J39" s="92"/>
      <c r="K39" s="92"/>
    </row>
    <row r="40" spans="1:11" ht="15" customHeight="1">
      <c r="C40" s="92"/>
      <c r="D40" s="92"/>
      <c r="E40" s="92"/>
      <c r="F40" s="92"/>
      <c r="G40" s="92"/>
      <c r="H40" s="92"/>
      <c r="I40" s="92"/>
      <c r="J40" s="92"/>
      <c r="K40" s="92"/>
    </row>
    <row r="41" spans="1:11" ht="15" customHeight="1">
      <c r="C41" s="92"/>
      <c r="D41" s="92"/>
      <c r="E41" s="92"/>
      <c r="F41" s="92"/>
      <c r="G41" s="92"/>
      <c r="H41" s="92"/>
      <c r="I41" s="92"/>
      <c r="J41" s="92"/>
      <c r="K41" s="92"/>
    </row>
    <row r="42" spans="1:11" ht="15" customHeight="1">
      <c r="C42" s="92"/>
      <c r="D42" s="92"/>
      <c r="E42" s="92"/>
      <c r="F42" s="92"/>
      <c r="G42" s="92"/>
      <c r="H42" s="92"/>
      <c r="I42" s="92"/>
      <c r="J42" s="92"/>
      <c r="K42" s="92"/>
    </row>
  </sheetData>
  <mergeCells count="8">
    <mergeCell ref="G5:H5"/>
    <mergeCell ref="I5:I6"/>
    <mergeCell ref="J5:K5"/>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U44"/>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339</v>
      </c>
      <c r="C3" s="363"/>
      <c r="D3" s="363"/>
      <c r="E3" s="363"/>
      <c r="F3" s="363"/>
      <c r="G3" s="363"/>
      <c r="H3" s="363"/>
      <c r="I3" s="363"/>
      <c r="J3" s="16"/>
      <c r="K3" s="148" t="s">
        <v>253</v>
      </c>
    </row>
    <row r="4" spans="1:21" ht="6" customHeight="1">
      <c r="A4" s="16"/>
      <c r="B4" s="235"/>
      <c r="C4" s="235"/>
      <c r="D4" s="235"/>
      <c r="E4" s="148"/>
      <c r="F4" s="16"/>
      <c r="G4" s="16"/>
      <c r="H4" s="16"/>
      <c r="I4" s="16"/>
      <c r="J4" s="16"/>
      <c r="K4" s="16"/>
    </row>
    <row r="5" spans="1:21" s="16" customFormat="1" ht="27.75" customHeight="1">
      <c r="B5" s="311" t="s">
        <v>427</v>
      </c>
      <c r="C5" s="331" t="s">
        <v>0</v>
      </c>
      <c r="D5" s="351" t="s">
        <v>342</v>
      </c>
      <c r="E5" s="351"/>
      <c r="F5" s="331" t="s">
        <v>1</v>
      </c>
      <c r="G5" s="351" t="s">
        <v>342</v>
      </c>
      <c r="H5" s="351"/>
      <c r="I5" s="331" t="s">
        <v>2</v>
      </c>
      <c r="J5" s="351" t="s">
        <v>342</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119729273</v>
      </c>
      <c r="D7" s="274">
        <v>953808</v>
      </c>
      <c r="E7" s="274">
        <v>118775465</v>
      </c>
      <c r="F7" s="275">
        <v>58140353</v>
      </c>
      <c r="G7" s="275">
        <v>495107</v>
      </c>
      <c r="H7" s="275">
        <v>57645246</v>
      </c>
      <c r="I7" s="275">
        <v>61588920</v>
      </c>
      <c r="J7" s="275">
        <v>458701</v>
      </c>
      <c r="K7" s="275">
        <v>61130219</v>
      </c>
    </row>
    <row r="8" spans="1:21" ht="10.199999999999999">
      <c r="A8" s="26"/>
      <c r="B8" s="20" t="s">
        <v>151</v>
      </c>
      <c r="C8" s="276">
        <v>113104857</v>
      </c>
      <c r="D8" s="276">
        <v>594976</v>
      </c>
      <c r="E8" s="276">
        <v>112509881</v>
      </c>
      <c r="F8" s="277">
        <v>54937352</v>
      </c>
      <c r="G8" s="277">
        <v>320929</v>
      </c>
      <c r="H8" s="277">
        <v>54616423</v>
      </c>
      <c r="I8" s="277">
        <v>58167505</v>
      </c>
      <c r="J8" s="277">
        <v>274047</v>
      </c>
      <c r="K8" s="277">
        <v>57893458</v>
      </c>
    </row>
    <row r="9" spans="1:21" ht="10.199999999999999">
      <c r="A9" s="29"/>
      <c r="B9" s="20" t="s">
        <v>204</v>
      </c>
      <c r="C9" s="276">
        <v>5136485</v>
      </c>
      <c r="D9" s="276">
        <v>229995</v>
      </c>
      <c r="E9" s="276">
        <v>4906490</v>
      </c>
      <c r="F9" s="277">
        <v>2421639</v>
      </c>
      <c r="G9" s="277">
        <v>106456</v>
      </c>
      <c r="H9" s="277">
        <v>2315183</v>
      </c>
      <c r="I9" s="277">
        <v>2714846</v>
      </c>
      <c r="J9" s="277">
        <v>123539</v>
      </c>
      <c r="K9" s="277">
        <v>2591307</v>
      </c>
    </row>
    <row r="10" spans="1:21" ht="10.199999999999999">
      <c r="A10" s="29"/>
      <c r="B10" s="20" t="s">
        <v>138</v>
      </c>
      <c r="C10" s="276">
        <v>1343974</v>
      </c>
      <c r="D10" s="276">
        <v>120320</v>
      </c>
      <c r="E10" s="276">
        <v>1223654</v>
      </c>
      <c r="F10" s="277">
        <v>708164</v>
      </c>
      <c r="G10" s="277">
        <v>62675</v>
      </c>
      <c r="H10" s="277">
        <v>645489</v>
      </c>
      <c r="I10" s="277">
        <v>635810</v>
      </c>
      <c r="J10" s="277">
        <v>57645</v>
      </c>
      <c r="K10" s="277">
        <v>578165</v>
      </c>
    </row>
    <row r="11" spans="1:21" ht="10.199999999999999">
      <c r="A11" s="29"/>
      <c r="B11" s="20" t="s">
        <v>208</v>
      </c>
      <c r="C11" s="276">
        <v>99755</v>
      </c>
      <c r="D11" s="276">
        <v>8301</v>
      </c>
      <c r="E11" s="276">
        <v>91454</v>
      </c>
      <c r="F11" s="277">
        <v>52874</v>
      </c>
      <c r="G11" s="277">
        <v>4831</v>
      </c>
      <c r="H11" s="277">
        <v>48043</v>
      </c>
      <c r="I11" s="277">
        <v>46881</v>
      </c>
      <c r="J11" s="277">
        <v>3470</v>
      </c>
      <c r="K11" s="277">
        <v>43411</v>
      </c>
    </row>
    <row r="12" spans="1:21" s="69" customFormat="1" ht="10.199999999999999">
      <c r="A12" s="29"/>
      <c r="B12" s="20" t="s">
        <v>139</v>
      </c>
      <c r="C12" s="276">
        <v>44202</v>
      </c>
      <c r="D12" s="276">
        <v>216</v>
      </c>
      <c r="E12" s="276">
        <v>43986</v>
      </c>
      <c r="F12" s="277">
        <v>20324</v>
      </c>
      <c r="G12" s="277">
        <v>216</v>
      </c>
      <c r="H12" s="277">
        <v>20108</v>
      </c>
      <c r="I12" s="277">
        <v>23878</v>
      </c>
      <c r="J12" s="277">
        <v>0</v>
      </c>
      <c r="K12" s="277">
        <v>23878</v>
      </c>
    </row>
    <row r="13" spans="1:21" ht="10.199999999999999">
      <c r="A13" s="16"/>
      <c r="B13" s="57" t="s">
        <v>420</v>
      </c>
      <c r="C13" s="275">
        <v>33131272</v>
      </c>
      <c r="D13" s="274">
        <v>167025</v>
      </c>
      <c r="E13" s="274">
        <v>32964247</v>
      </c>
      <c r="F13" s="275">
        <v>16823325</v>
      </c>
      <c r="G13" s="275">
        <v>95136</v>
      </c>
      <c r="H13" s="275">
        <v>16728189</v>
      </c>
      <c r="I13" s="275">
        <v>16307947</v>
      </c>
      <c r="J13" s="275">
        <v>71889</v>
      </c>
      <c r="K13" s="275">
        <v>16236058</v>
      </c>
    </row>
    <row r="14" spans="1:21" ht="10.199999999999999">
      <c r="A14" s="29"/>
      <c r="B14" s="246" t="s">
        <v>151</v>
      </c>
      <c r="C14" s="276">
        <v>32678835</v>
      </c>
      <c r="D14" s="276">
        <v>136270</v>
      </c>
      <c r="E14" s="276">
        <v>32542565</v>
      </c>
      <c r="F14" s="277">
        <v>16597273</v>
      </c>
      <c r="G14" s="277">
        <v>74035</v>
      </c>
      <c r="H14" s="277">
        <v>16523238</v>
      </c>
      <c r="I14" s="277">
        <v>16081562</v>
      </c>
      <c r="J14" s="277">
        <v>62235</v>
      </c>
      <c r="K14" s="277">
        <v>16019327</v>
      </c>
    </row>
    <row r="15" spans="1:21" ht="10.199999999999999">
      <c r="A15" s="29"/>
      <c r="B15" s="246" t="s">
        <v>204</v>
      </c>
      <c r="C15" s="276">
        <v>356494</v>
      </c>
      <c r="D15" s="276">
        <v>20584</v>
      </c>
      <c r="E15" s="276">
        <v>335910</v>
      </c>
      <c r="F15" s="277">
        <v>177182</v>
      </c>
      <c r="G15" s="277">
        <v>13142</v>
      </c>
      <c r="H15" s="277">
        <v>164040</v>
      </c>
      <c r="I15" s="277">
        <v>179312</v>
      </c>
      <c r="J15" s="277">
        <v>7442</v>
      </c>
      <c r="K15" s="277">
        <v>171870</v>
      </c>
    </row>
    <row r="16" spans="1:21" ht="10.199999999999999">
      <c r="A16" s="29"/>
      <c r="B16" s="246" t="s">
        <v>138</v>
      </c>
      <c r="C16" s="276">
        <v>57425</v>
      </c>
      <c r="D16" s="276">
        <v>7979</v>
      </c>
      <c r="E16" s="276">
        <v>49446</v>
      </c>
      <c r="F16" s="277">
        <v>31291</v>
      </c>
      <c r="G16" s="277">
        <v>6059</v>
      </c>
      <c r="H16" s="277">
        <v>25232</v>
      </c>
      <c r="I16" s="277">
        <v>26134</v>
      </c>
      <c r="J16" s="277">
        <v>1920</v>
      </c>
      <c r="K16" s="277">
        <v>24214</v>
      </c>
    </row>
    <row r="17" spans="1:11" ht="10.199999999999999">
      <c r="A17" s="27"/>
      <c r="B17" s="246" t="s">
        <v>208</v>
      </c>
      <c r="C17" s="276">
        <v>10928</v>
      </c>
      <c r="D17" s="276">
        <v>2192</v>
      </c>
      <c r="E17" s="276">
        <v>8736</v>
      </c>
      <c r="F17" s="5">
        <v>8739</v>
      </c>
      <c r="G17" s="278">
        <v>1900</v>
      </c>
      <c r="H17" s="277">
        <v>6839</v>
      </c>
      <c r="I17" s="277">
        <v>2189</v>
      </c>
      <c r="J17" s="277">
        <v>292</v>
      </c>
      <c r="K17" s="277">
        <v>1897</v>
      </c>
    </row>
    <row r="18" spans="1:11" ht="10.199999999999999">
      <c r="A18" s="12"/>
      <c r="B18" s="246" t="s">
        <v>139</v>
      </c>
      <c r="C18" s="276">
        <v>27590</v>
      </c>
      <c r="D18" s="276">
        <v>0</v>
      </c>
      <c r="E18" s="276">
        <v>27590</v>
      </c>
      <c r="F18" s="5">
        <v>8840</v>
      </c>
      <c r="G18" s="278">
        <v>0</v>
      </c>
      <c r="H18" s="277">
        <v>8840</v>
      </c>
      <c r="I18" s="277">
        <v>18750</v>
      </c>
      <c r="J18" s="277">
        <v>0</v>
      </c>
      <c r="K18" s="277">
        <v>18750</v>
      </c>
    </row>
    <row r="19" spans="1:11" ht="10.199999999999999">
      <c r="A19" s="16"/>
      <c r="B19" s="57" t="s">
        <v>413</v>
      </c>
      <c r="C19" s="65">
        <v>30758606</v>
      </c>
      <c r="D19" s="274">
        <v>150915</v>
      </c>
      <c r="E19" s="274">
        <v>30607691</v>
      </c>
      <c r="F19" s="65">
        <v>15161915</v>
      </c>
      <c r="G19" s="275">
        <v>76191</v>
      </c>
      <c r="H19" s="275">
        <v>15085724</v>
      </c>
      <c r="I19" s="275">
        <v>15596691</v>
      </c>
      <c r="J19" s="275">
        <v>74724</v>
      </c>
      <c r="K19" s="275">
        <v>15521967</v>
      </c>
    </row>
    <row r="20" spans="1:11" ht="10.199999999999999">
      <c r="A20" s="29"/>
      <c r="B20" s="246" t="s">
        <v>151</v>
      </c>
      <c r="C20" s="276">
        <v>30220318</v>
      </c>
      <c r="D20" s="276">
        <v>126902</v>
      </c>
      <c r="E20" s="276">
        <v>30093416</v>
      </c>
      <c r="F20" s="5">
        <v>14921084</v>
      </c>
      <c r="G20" s="277">
        <v>72078</v>
      </c>
      <c r="H20" s="277">
        <v>14849006</v>
      </c>
      <c r="I20" s="277">
        <v>15299234</v>
      </c>
      <c r="J20" s="277">
        <v>54824</v>
      </c>
      <c r="K20" s="277">
        <v>15244410</v>
      </c>
    </row>
    <row r="21" spans="1:11" ht="10.199999999999999">
      <c r="A21" s="29"/>
      <c r="B21" s="246" t="s">
        <v>204</v>
      </c>
      <c r="C21" s="276">
        <v>437832</v>
      </c>
      <c r="D21" s="276">
        <v>13422</v>
      </c>
      <c r="E21" s="276">
        <v>424410</v>
      </c>
      <c r="F21" s="278">
        <v>189092</v>
      </c>
      <c r="G21" s="277">
        <v>1583</v>
      </c>
      <c r="H21" s="277">
        <v>187509</v>
      </c>
      <c r="I21" s="277">
        <v>248740</v>
      </c>
      <c r="J21" s="277">
        <v>11839</v>
      </c>
      <c r="K21" s="277">
        <v>236901</v>
      </c>
    </row>
    <row r="22" spans="1:11" ht="10.199999999999999">
      <c r="A22" s="29"/>
      <c r="B22" s="246" t="s">
        <v>138</v>
      </c>
      <c r="C22" s="276">
        <v>67055</v>
      </c>
      <c r="D22" s="276">
        <v>7829</v>
      </c>
      <c r="E22" s="276">
        <v>59226</v>
      </c>
      <c r="F22" s="5">
        <v>35855</v>
      </c>
      <c r="G22" s="277">
        <v>1399</v>
      </c>
      <c r="H22" s="277">
        <v>34456</v>
      </c>
      <c r="I22" s="277">
        <v>31200</v>
      </c>
      <c r="J22" s="277">
        <v>6430</v>
      </c>
      <c r="K22" s="277">
        <v>24770</v>
      </c>
    </row>
    <row r="23" spans="1:11" ht="10.199999999999999">
      <c r="A23" s="27"/>
      <c r="B23" s="246" t="s">
        <v>208</v>
      </c>
      <c r="C23" s="276">
        <v>31218</v>
      </c>
      <c r="D23" s="276">
        <v>2546</v>
      </c>
      <c r="E23" s="276">
        <v>28672</v>
      </c>
      <c r="F23" s="278">
        <v>14445</v>
      </c>
      <c r="G23" s="277">
        <v>915</v>
      </c>
      <c r="H23" s="277">
        <v>13530</v>
      </c>
      <c r="I23" s="277">
        <v>16773</v>
      </c>
      <c r="J23" s="277">
        <v>1631</v>
      </c>
      <c r="K23" s="277">
        <v>15142</v>
      </c>
    </row>
    <row r="24" spans="1:11" ht="10.199999999999999">
      <c r="A24" s="12"/>
      <c r="B24" s="246" t="s">
        <v>139</v>
      </c>
      <c r="C24" s="276">
        <v>2183</v>
      </c>
      <c r="D24" s="276">
        <v>216</v>
      </c>
      <c r="E24" s="276">
        <v>1967</v>
      </c>
      <c r="F24" s="5">
        <v>1439</v>
      </c>
      <c r="G24" s="277">
        <v>216</v>
      </c>
      <c r="H24" s="277">
        <v>1223</v>
      </c>
      <c r="I24" s="277">
        <v>744</v>
      </c>
      <c r="J24" s="277">
        <v>0</v>
      </c>
      <c r="K24" s="277">
        <v>744</v>
      </c>
    </row>
    <row r="25" spans="1:11" ht="10.199999999999999">
      <c r="A25" s="16"/>
      <c r="B25" s="57" t="s">
        <v>337</v>
      </c>
      <c r="C25" s="65">
        <v>32116112</v>
      </c>
      <c r="D25" s="274">
        <v>176217</v>
      </c>
      <c r="E25" s="274">
        <v>31939895</v>
      </c>
      <c r="F25" s="275">
        <v>15150916</v>
      </c>
      <c r="G25" s="275">
        <v>85809</v>
      </c>
      <c r="H25" s="275">
        <v>15065107</v>
      </c>
      <c r="I25" s="275">
        <v>16965196</v>
      </c>
      <c r="J25" s="275">
        <v>90408</v>
      </c>
      <c r="K25" s="275">
        <v>16874788</v>
      </c>
    </row>
    <row r="26" spans="1:11" ht="10.199999999999999">
      <c r="A26" s="29"/>
      <c r="B26" s="246" t="s">
        <v>151</v>
      </c>
      <c r="C26" s="276">
        <v>30726329</v>
      </c>
      <c r="D26" s="276">
        <v>130920</v>
      </c>
      <c r="E26" s="276">
        <v>30595409</v>
      </c>
      <c r="F26" s="277">
        <v>14507829</v>
      </c>
      <c r="G26" s="277">
        <v>61737</v>
      </c>
      <c r="H26" s="277">
        <v>14446092</v>
      </c>
      <c r="I26" s="277">
        <v>16218500</v>
      </c>
      <c r="J26" s="277">
        <v>69183</v>
      </c>
      <c r="K26" s="277">
        <v>16149317</v>
      </c>
    </row>
    <row r="27" spans="1:11" ht="10.199999999999999">
      <c r="A27" s="29"/>
      <c r="B27" s="246" t="s">
        <v>204</v>
      </c>
      <c r="C27" s="276">
        <v>1159688</v>
      </c>
      <c r="D27" s="276">
        <v>30087</v>
      </c>
      <c r="E27" s="276">
        <v>1129601</v>
      </c>
      <c r="F27" s="277">
        <v>510845</v>
      </c>
      <c r="G27" s="277">
        <v>16355</v>
      </c>
      <c r="H27" s="277">
        <v>494490</v>
      </c>
      <c r="I27" s="277">
        <v>648843</v>
      </c>
      <c r="J27" s="277">
        <v>13732</v>
      </c>
      <c r="K27" s="277">
        <v>635111</v>
      </c>
    </row>
    <row r="28" spans="1:11" ht="10.199999999999999">
      <c r="A28" s="29"/>
      <c r="B28" s="246" t="s">
        <v>138</v>
      </c>
      <c r="C28" s="276">
        <v>210040</v>
      </c>
      <c r="D28" s="276">
        <v>14710</v>
      </c>
      <c r="E28" s="276">
        <v>195330</v>
      </c>
      <c r="F28" s="277">
        <v>121310</v>
      </c>
      <c r="G28" s="277">
        <v>7717</v>
      </c>
      <c r="H28" s="277">
        <v>113593</v>
      </c>
      <c r="I28" s="277">
        <v>88730</v>
      </c>
      <c r="J28" s="277">
        <v>6993</v>
      </c>
      <c r="K28" s="277">
        <v>81737</v>
      </c>
    </row>
    <row r="29" spans="1:11" ht="10.199999999999999">
      <c r="A29" s="27"/>
      <c r="B29" s="246" t="s">
        <v>208</v>
      </c>
      <c r="C29" s="276">
        <v>13469</v>
      </c>
      <c r="D29" s="276">
        <v>500</v>
      </c>
      <c r="E29" s="276">
        <v>12969</v>
      </c>
      <c r="F29" s="277">
        <v>5077</v>
      </c>
      <c r="G29" s="277">
        <v>0</v>
      </c>
      <c r="H29" s="277">
        <v>5077</v>
      </c>
      <c r="I29" s="277">
        <v>8392</v>
      </c>
      <c r="J29" s="277">
        <v>500</v>
      </c>
      <c r="K29" s="277">
        <v>7892</v>
      </c>
    </row>
    <row r="30" spans="1:11" ht="10.199999999999999">
      <c r="A30" s="27"/>
      <c r="B30" s="246" t="s">
        <v>139</v>
      </c>
      <c r="C30" s="276">
        <v>6586</v>
      </c>
      <c r="D30" s="276">
        <v>0</v>
      </c>
      <c r="E30" s="276">
        <v>6586</v>
      </c>
      <c r="F30" s="277">
        <v>5855</v>
      </c>
      <c r="G30" s="277">
        <v>0</v>
      </c>
      <c r="H30" s="277">
        <v>5855</v>
      </c>
      <c r="I30" s="277">
        <v>731</v>
      </c>
      <c r="J30" s="277">
        <v>0</v>
      </c>
      <c r="K30" s="277">
        <v>731</v>
      </c>
    </row>
    <row r="31" spans="1:11" ht="10.199999999999999">
      <c r="A31" s="16"/>
      <c r="B31" s="57" t="s">
        <v>338</v>
      </c>
      <c r="C31" s="65">
        <v>15176879</v>
      </c>
      <c r="D31" s="274">
        <v>162901</v>
      </c>
      <c r="E31" s="274">
        <v>15013978</v>
      </c>
      <c r="F31" s="275">
        <v>7110487</v>
      </c>
      <c r="G31" s="275">
        <v>88070</v>
      </c>
      <c r="H31" s="275">
        <v>7022417</v>
      </c>
      <c r="I31" s="275">
        <v>8066392</v>
      </c>
      <c r="J31" s="275">
        <v>74831</v>
      </c>
      <c r="K31" s="275">
        <v>7991561</v>
      </c>
    </row>
    <row r="32" spans="1:11" ht="10.199999999999999">
      <c r="A32" s="29"/>
      <c r="B32" s="246" t="s">
        <v>151</v>
      </c>
      <c r="C32" s="276">
        <v>13495432</v>
      </c>
      <c r="D32" s="276">
        <v>84918</v>
      </c>
      <c r="E32" s="276">
        <v>13410514</v>
      </c>
      <c r="F32" s="277">
        <v>6309052</v>
      </c>
      <c r="G32" s="277">
        <v>45828</v>
      </c>
      <c r="H32" s="277">
        <v>6263224</v>
      </c>
      <c r="I32" s="277">
        <v>7186380</v>
      </c>
      <c r="J32" s="277">
        <v>39090</v>
      </c>
      <c r="K32" s="277">
        <v>7147290</v>
      </c>
    </row>
    <row r="33" spans="1:11" ht="10.199999999999999">
      <c r="A33" s="29"/>
      <c r="B33" s="246" t="s">
        <v>204</v>
      </c>
      <c r="C33" s="276">
        <v>1392575</v>
      </c>
      <c r="D33" s="276">
        <v>46700</v>
      </c>
      <c r="E33" s="276">
        <v>1345875</v>
      </c>
      <c r="F33" s="277">
        <v>653493</v>
      </c>
      <c r="G33" s="277">
        <v>24323</v>
      </c>
      <c r="H33" s="277">
        <v>629170</v>
      </c>
      <c r="I33" s="277">
        <v>739082</v>
      </c>
      <c r="J33" s="277">
        <v>22377</v>
      </c>
      <c r="K33" s="277">
        <v>716705</v>
      </c>
    </row>
    <row r="34" spans="1:11" ht="10.199999999999999">
      <c r="A34" s="29"/>
      <c r="B34" s="246" t="s">
        <v>138</v>
      </c>
      <c r="C34" s="276">
        <v>272974</v>
      </c>
      <c r="D34" s="276">
        <v>30948</v>
      </c>
      <c r="E34" s="276">
        <v>242026</v>
      </c>
      <c r="F34" s="277">
        <v>140654</v>
      </c>
      <c r="G34" s="277">
        <v>17584</v>
      </c>
      <c r="H34" s="277">
        <v>123070</v>
      </c>
      <c r="I34" s="277">
        <v>132320</v>
      </c>
      <c r="J34" s="277">
        <v>13364</v>
      </c>
      <c r="K34" s="277">
        <v>118956</v>
      </c>
    </row>
    <row r="35" spans="1:11" ht="10.199999999999999">
      <c r="A35" s="27"/>
      <c r="B35" s="246" t="s">
        <v>208</v>
      </c>
      <c r="C35" s="276">
        <v>11513</v>
      </c>
      <c r="D35" s="276">
        <v>335</v>
      </c>
      <c r="E35" s="276">
        <v>11178</v>
      </c>
      <c r="F35" s="277">
        <v>6429</v>
      </c>
      <c r="G35" s="277">
        <v>335</v>
      </c>
      <c r="H35" s="277">
        <v>6094</v>
      </c>
      <c r="I35" s="277">
        <v>5084</v>
      </c>
      <c r="J35" s="277">
        <v>0</v>
      </c>
      <c r="K35" s="277">
        <v>5084</v>
      </c>
    </row>
    <row r="36" spans="1:11" ht="10.199999999999999">
      <c r="A36" s="27"/>
      <c r="B36" s="246" t="s">
        <v>139</v>
      </c>
      <c r="C36" s="276">
        <v>4385</v>
      </c>
      <c r="D36" s="276">
        <v>0</v>
      </c>
      <c r="E36" s="276">
        <v>4385</v>
      </c>
      <c r="F36" s="277">
        <v>859</v>
      </c>
      <c r="G36" s="277">
        <v>0</v>
      </c>
      <c r="H36" s="277">
        <v>859</v>
      </c>
      <c r="I36" s="277">
        <v>3526</v>
      </c>
      <c r="J36" s="277">
        <v>0</v>
      </c>
      <c r="K36" s="277">
        <v>3526</v>
      </c>
    </row>
    <row r="37" spans="1:11" ht="12" customHeight="1">
      <c r="A37" s="26"/>
      <c r="B37" s="57" t="s">
        <v>293</v>
      </c>
      <c r="C37" s="274">
        <v>8546404</v>
      </c>
      <c r="D37" s="274">
        <v>296750</v>
      </c>
      <c r="E37" s="274">
        <v>8249654</v>
      </c>
      <c r="F37" s="275">
        <v>3893710</v>
      </c>
      <c r="G37" s="275">
        <v>149901</v>
      </c>
      <c r="H37" s="275">
        <v>3743809</v>
      </c>
      <c r="I37" s="275">
        <v>4652694</v>
      </c>
      <c r="J37" s="275">
        <v>146849</v>
      </c>
      <c r="K37" s="275">
        <v>4505845</v>
      </c>
    </row>
    <row r="38" spans="1:11" ht="12" customHeight="1">
      <c r="A38" s="17"/>
      <c r="B38" s="246" t="s">
        <v>151</v>
      </c>
      <c r="C38" s="276">
        <v>5983943</v>
      </c>
      <c r="D38" s="276">
        <v>115966</v>
      </c>
      <c r="E38" s="276">
        <v>5867977</v>
      </c>
      <c r="F38" s="277">
        <v>2602114</v>
      </c>
      <c r="G38" s="277">
        <v>67251</v>
      </c>
      <c r="H38" s="277">
        <v>2534863</v>
      </c>
      <c r="I38" s="277">
        <v>3381829</v>
      </c>
      <c r="J38" s="277">
        <v>48715</v>
      </c>
      <c r="K38" s="277">
        <v>3333114</v>
      </c>
    </row>
    <row r="39" spans="1:11" ht="12" customHeight="1">
      <c r="A39" s="155"/>
      <c r="B39" s="246" t="s">
        <v>204</v>
      </c>
      <c r="C39" s="276">
        <v>1789896</v>
      </c>
      <c r="D39" s="276">
        <v>119202</v>
      </c>
      <c r="E39" s="276">
        <v>1670694</v>
      </c>
      <c r="F39" s="277">
        <v>891027</v>
      </c>
      <c r="G39" s="277">
        <v>51053</v>
      </c>
      <c r="H39" s="277">
        <v>839974</v>
      </c>
      <c r="I39" s="277">
        <v>898869</v>
      </c>
      <c r="J39" s="277">
        <v>68149</v>
      </c>
      <c r="K39" s="277">
        <v>830720</v>
      </c>
    </row>
    <row r="40" spans="1:11" ht="12" customHeight="1">
      <c r="A40" s="155"/>
      <c r="B40" s="246" t="s">
        <v>138</v>
      </c>
      <c r="C40" s="276">
        <v>736480</v>
      </c>
      <c r="D40" s="276">
        <v>58854</v>
      </c>
      <c r="E40" s="276">
        <v>677626</v>
      </c>
      <c r="F40" s="277">
        <v>379054</v>
      </c>
      <c r="G40" s="277">
        <v>29916</v>
      </c>
      <c r="H40" s="277">
        <v>349138</v>
      </c>
      <c r="I40" s="277">
        <v>357426</v>
      </c>
      <c r="J40" s="277">
        <v>28938</v>
      </c>
      <c r="K40" s="277">
        <v>328488</v>
      </c>
    </row>
    <row r="41" spans="1:11" ht="12" customHeight="1">
      <c r="A41" s="76"/>
      <c r="B41" s="246" t="s">
        <v>208</v>
      </c>
      <c r="C41" s="276">
        <v>32627</v>
      </c>
      <c r="D41" s="276">
        <v>2728</v>
      </c>
      <c r="E41" s="276">
        <v>29899</v>
      </c>
      <c r="F41" s="277">
        <v>18184</v>
      </c>
      <c r="G41" s="277">
        <v>1681</v>
      </c>
      <c r="H41" s="277">
        <v>16503</v>
      </c>
      <c r="I41" s="277">
        <v>14443</v>
      </c>
      <c r="J41" s="277">
        <v>1047</v>
      </c>
      <c r="K41" s="277">
        <v>13396</v>
      </c>
    </row>
    <row r="42" spans="1:11" ht="12" customHeight="1">
      <c r="A42" s="76"/>
      <c r="B42" s="245" t="s">
        <v>139</v>
      </c>
      <c r="C42" s="279">
        <v>3458</v>
      </c>
      <c r="D42" s="279">
        <v>0</v>
      </c>
      <c r="E42" s="279">
        <v>3458</v>
      </c>
      <c r="F42" s="280">
        <v>3331</v>
      </c>
      <c r="G42" s="280">
        <v>0</v>
      </c>
      <c r="H42" s="280">
        <v>3331</v>
      </c>
      <c r="I42" s="280">
        <v>127</v>
      </c>
      <c r="J42" s="280">
        <v>0</v>
      </c>
      <c r="K42" s="280">
        <v>127</v>
      </c>
    </row>
    <row r="43" spans="1:11" s="16" customFormat="1" ht="3" customHeight="1">
      <c r="A43" s="155"/>
      <c r="B43" s="46"/>
    </row>
    <row r="44" spans="1:11" s="16" customFormat="1" ht="12" customHeight="1">
      <c r="A44" s="155"/>
      <c r="B44" s="238" t="s">
        <v>471</v>
      </c>
      <c r="C44" s="17"/>
      <c r="D44" s="17"/>
    </row>
  </sheetData>
  <mergeCells count="8">
    <mergeCell ref="G5:H5"/>
    <mergeCell ref="I5:I6"/>
    <mergeCell ref="J5:K5"/>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HU150"/>
  <sheetViews>
    <sheetView workbookViewId="0"/>
  </sheetViews>
  <sheetFormatPr baseColWidth="10" defaultColWidth="11.44140625" defaultRowHeight="15" customHeight="1"/>
  <cols>
    <col min="1" max="1" width="0.6640625" style="16" customWidth="1"/>
    <col min="2" max="2" width="34.6640625" style="15" customWidth="1"/>
    <col min="3" max="5" width="17.88671875" style="15" customWidth="1"/>
    <col min="6" max="6" width="9.5546875" style="15" customWidth="1"/>
    <col min="7" max="16384" width="11.44140625" style="15"/>
  </cols>
  <sheetData>
    <row r="1" spans="1:21" s="147" customFormat="1" ht="15" customHeight="1">
      <c r="A1" s="297" t="s">
        <v>492</v>
      </c>
      <c r="B1" s="8"/>
      <c r="C1" s="8"/>
      <c r="D1" s="8"/>
      <c r="E1" s="303" t="s">
        <v>491</v>
      </c>
      <c r="F1" s="8"/>
      <c r="G1" s="8"/>
      <c r="H1" s="8"/>
      <c r="I1" s="8"/>
      <c r="J1" s="8"/>
      <c r="K1" s="8"/>
      <c r="L1" s="8"/>
      <c r="M1" s="8"/>
      <c r="N1" s="8"/>
      <c r="O1" s="8"/>
      <c r="P1" s="8"/>
      <c r="Q1" s="8"/>
      <c r="R1" s="8"/>
      <c r="S1" s="8"/>
      <c r="T1" s="8"/>
      <c r="U1" s="8"/>
    </row>
    <row r="3" spans="1:21" ht="26.25" customHeight="1">
      <c r="B3" s="308" t="s">
        <v>325</v>
      </c>
      <c r="C3" s="308"/>
      <c r="D3" s="308"/>
      <c r="E3" s="24" t="s">
        <v>97</v>
      </c>
    </row>
    <row r="4" spans="1:21" ht="6" customHeight="1">
      <c r="B4" s="16"/>
      <c r="C4" s="16"/>
      <c r="D4" s="16"/>
    </row>
    <row r="5" spans="1:21" ht="15" customHeight="1">
      <c r="B5" s="97" t="s">
        <v>324</v>
      </c>
      <c r="C5" s="66" t="s">
        <v>0</v>
      </c>
      <c r="D5" s="66" t="s">
        <v>93</v>
      </c>
      <c r="E5" s="66" t="s">
        <v>94</v>
      </c>
    </row>
    <row r="6" spans="1:21" ht="12" customHeight="1">
      <c r="B6" s="70" t="s">
        <v>301</v>
      </c>
      <c r="C6" s="65">
        <v>119729273</v>
      </c>
      <c r="D6" s="65">
        <v>58140353</v>
      </c>
      <c r="E6" s="65">
        <v>61588920</v>
      </c>
      <c r="F6" s="95"/>
      <c r="G6" s="92"/>
    </row>
    <row r="7" spans="1:21" ht="12" customHeight="1">
      <c r="B7" s="199" t="s">
        <v>123</v>
      </c>
      <c r="C7" s="5">
        <v>8160888</v>
      </c>
      <c r="D7" s="5">
        <v>4147917</v>
      </c>
      <c r="E7" s="5">
        <v>4012971</v>
      </c>
      <c r="F7" s="95"/>
      <c r="G7" s="92"/>
    </row>
    <row r="8" spans="1:21" ht="12" customHeight="1">
      <c r="B8" s="199" t="s">
        <v>290</v>
      </c>
      <c r="C8" s="5">
        <v>24970384</v>
      </c>
      <c r="D8" s="5">
        <v>12675408</v>
      </c>
      <c r="E8" s="5">
        <v>12294976</v>
      </c>
      <c r="F8" s="95"/>
      <c r="G8" s="92"/>
    </row>
    <row r="9" spans="1:21" ht="12" customHeight="1">
      <c r="B9" s="199" t="s">
        <v>393</v>
      </c>
      <c r="C9" s="5">
        <v>11002168.999999991</v>
      </c>
      <c r="D9" s="5">
        <v>5580653</v>
      </c>
      <c r="E9" s="5">
        <v>5421516</v>
      </c>
      <c r="F9" s="95"/>
      <c r="G9" s="92"/>
    </row>
    <row r="10" spans="1:21" ht="12" customHeight="1">
      <c r="B10" s="199" t="s">
        <v>327</v>
      </c>
      <c r="C10" s="5">
        <v>19756437</v>
      </c>
      <c r="D10" s="5">
        <v>9581262</v>
      </c>
      <c r="E10" s="5">
        <v>10175175</v>
      </c>
      <c r="F10" s="95"/>
      <c r="G10" s="92"/>
    </row>
    <row r="11" spans="1:21" ht="12" customHeight="1">
      <c r="B11" s="199" t="s">
        <v>328</v>
      </c>
      <c r="C11" s="5">
        <v>17048723</v>
      </c>
      <c r="D11" s="5">
        <v>8040334</v>
      </c>
      <c r="E11" s="5">
        <v>9008389</v>
      </c>
      <c r="F11" s="95"/>
      <c r="G11" s="92"/>
    </row>
    <row r="12" spans="1:21" ht="12" customHeight="1">
      <c r="B12" s="199" t="s">
        <v>329</v>
      </c>
      <c r="C12" s="5">
        <v>15067389</v>
      </c>
      <c r="D12" s="5">
        <v>7110582</v>
      </c>
      <c r="E12" s="5">
        <v>7956807</v>
      </c>
      <c r="F12" s="95"/>
      <c r="G12" s="92"/>
    </row>
    <row r="13" spans="1:21" ht="12" customHeight="1">
      <c r="B13" s="199" t="s">
        <v>330</v>
      </c>
      <c r="C13" s="5">
        <v>15176879</v>
      </c>
      <c r="D13" s="5">
        <v>7110487</v>
      </c>
      <c r="E13" s="5">
        <v>8066392</v>
      </c>
      <c r="F13" s="119"/>
      <c r="G13" s="92"/>
    </row>
    <row r="14" spans="1:21" ht="12" customHeight="1">
      <c r="B14" s="199" t="s">
        <v>118</v>
      </c>
      <c r="C14" s="5">
        <v>8546404</v>
      </c>
      <c r="D14" s="5">
        <v>3893710</v>
      </c>
      <c r="E14" s="5">
        <v>4652694</v>
      </c>
      <c r="F14" s="115"/>
      <c r="G14" s="92"/>
    </row>
    <row r="15" spans="1:21" ht="14.25" customHeight="1">
      <c r="B15" s="262" t="s">
        <v>464</v>
      </c>
      <c r="C15" s="5">
        <v>113669526</v>
      </c>
      <c r="D15" s="5">
        <v>55025049</v>
      </c>
      <c r="E15" s="5">
        <v>58644477</v>
      </c>
      <c r="F15" s="116"/>
      <c r="G15" s="92"/>
    </row>
    <row r="16" spans="1:21" ht="12" customHeight="1">
      <c r="B16" s="78" t="s">
        <v>3</v>
      </c>
      <c r="C16" s="5">
        <v>35833101</v>
      </c>
      <c r="D16" s="5">
        <v>17292493</v>
      </c>
      <c r="E16" s="5">
        <v>18540608</v>
      </c>
      <c r="F16" s="116"/>
      <c r="G16" s="92"/>
    </row>
    <row r="17" spans="1:7" ht="12" customHeight="1">
      <c r="B17" s="78" t="s">
        <v>4</v>
      </c>
      <c r="C17" s="5">
        <v>22428125</v>
      </c>
      <c r="D17" s="5">
        <v>10754356</v>
      </c>
      <c r="E17" s="5">
        <v>11673769</v>
      </c>
      <c r="F17" s="116"/>
      <c r="G17" s="92"/>
    </row>
    <row r="18" spans="1:7" ht="12" customHeight="1">
      <c r="B18" s="78" t="s">
        <v>5</v>
      </c>
      <c r="C18" s="5">
        <v>28679743</v>
      </c>
      <c r="D18" s="5">
        <v>13695289</v>
      </c>
      <c r="E18" s="5">
        <v>14984454</v>
      </c>
      <c r="F18" s="114"/>
      <c r="G18" s="92"/>
    </row>
    <row r="19" spans="1:7" ht="12" customHeight="1">
      <c r="B19" s="78" t="s">
        <v>6</v>
      </c>
      <c r="C19" s="5">
        <v>26728557</v>
      </c>
      <c r="D19" s="5">
        <v>13282911</v>
      </c>
      <c r="E19" s="5">
        <v>13445646</v>
      </c>
      <c r="F19" s="119"/>
      <c r="G19" s="92"/>
    </row>
    <row r="20" spans="1:7" ht="24.75" customHeight="1">
      <c r="B20" s="262" t="s">
        <v>465</v>
      </c>
      <c r="C20" s="5">
        <v>93582645</v>
      </c>
      <c r="D20" s="5">
        <v>44863843.999999993</v>
      </c>
      <c r="E20" s="5">
        <v>48718801</v>
      </c>
      <c r="F20" s="116"/>
      <c r="G20" s="92"/>
    </row>
    <row r="21" spans="1:7" ht="12" customHeight="1">
      <c r="B21" s="63" t="s">
        <v>7</v>
      </c>
      <c r="C21" s="5">
        <v>32489494</v>
      </c>
      <c r="D21" s="5">
        <v>16798579</v>
      </c>
      <c r="E21" s="5">
        <v>15690915</v>
      </c>
      <c r="F21" s="116"/>
      <c r="G21" s="92"/>
    </row>
    <row r="22" spans="1:7" ht="12" customHeight="1">
      <c r="B22" s="63" t="s">
        <v>8</v>
      </c>
      <c r="C22" s="5">
        <v>50669138</v>
      </c>
      <c r="D22" s="5">
        <v>25146721</v>
      </c>
      <c r="E22" s="5">
        <v>25522417</v>
      </c>
      <c r="F22" s="116"/>
      <c r="G22" s="92"/>
    </row>
    <row r="23" spans="1:7" ht="12" customHeight="1">
      <c r="B23" s="63" t="s">
        <v>9</v>
      </c>
      <c r="C23" s="5">
        <v>10424012.999999991</v>
      </c>
      <c r="D23" s="5">
        <v>2918544</v>
      </c>
      <c r="E23" s="5">
        <v>7505468.9999999991</v>
      </c>
      <c r="F23" s="114"/>
      <c r="G23" s="92"/>
    </row>
    <row r="24" spans="1:7" ht="21.75" customHeight="1">
      <c r="B24" s="144" t="s">
        <v>282</v>
      </c>
      <c r="C24" s="5"/>
      <c r="D24" s="5"/>
      <c r="E24" s="5"/>
      <c r="F24" s="116"/>
      <c r="G24" s="92"/>
    </row>
    <row r="25" spans="1:7" ht="11.4">
      <c r="B25" s="10" t="s">
        <v>164</v>
      </c>
      <c r="C25" s="5">
        <v>119729273</v>
      </c>
      <c r="D25" s="5">
        <v>58140353</v>
      </c>
      <c r="E25" s="5">
        <v>61588920</v>
      </c>
      <c r="F25" s="116"/>
      <c r="G25" s="92"/>
    </row>
    <row r="26" spans="1:7" ht="11.4">
      <c r="B26" s="69" t="s">
        <v>165</v>
      </c>
      <c r="C26" s="5">
        <v>28969339</v>
      </c>
      <c r="D26" s="5">
        <v>12309544</v>
      </c>
      <c r="E26" s="5">
        <v>16659795</v>
      </c>
      <c r="F26" s="116"/>
      <c r="G26" s="92"/>
    </row>
    <row r="27" spans="1:7" ht="13.2">
      <c r="B27" s="69" t="s">
        <v>308</v>
      </c>
      <c r="C27" s="5">
        <v>90759934</v>
      </c>
      <c r="D27" s="5">
        <v>45830809</v>
      </c>
      <c r="E27" s="5">
        <v>44929125</v>
      </c>
      <c r="F27" s="114"/>
      <c r="G27" s="92"/>
    </row>
    <row r="28" spans="1:7" ht="12">
      <c r="B28" s="10" t="s">
        <v>167</v>
      </c>
      <c r="C28" s="5">
        <v>119729273</v>
      </c>
      <c r="D28" s="5">
        <v>58140353</v>
      </c>
      <c r="E28" s="5">
        <v>61588920</v>
      </c>
      <c r="F28" s="119"/>
      <c r="G28" s="92"/>
    </row>
    <row r="29" spans="1:7" ht="11.25" customHeight="1">
      <c r="B29" s="69" t="s">
        <v>170</v>
      </c>
      <c r="C29" s="5">
        <v>953808</v>
      </c>
      <c r="D29" s="5">
        <v>495107</v>
      </c>
      <c r="E29" s="5">
        <v>458701</v>
      </c>
      <c r="F29" s="115"/>
      <c r="G29" s="92"/>
    </row>
    <row r="30" spans="1:7" ht="11.4">
      <c r="B30" s="69" t="s">
        <v>168</v>
      </c>
      <c r="C30" s="5">
        <v>118775465</v>
      </c>
      <c r="D30" s="5">
        <v>57645246</v>
      </c>
      <c r="E30" s="5">
        <v>61130218.999999993</v>
      </c>
      <c r="F30" s="116"/>
      <c r="G30" s="92"/>
    </row>
    <row r="31" spans="1:7" ht="12" customHeight="1">
      <c r="A31" s="26" t="s">
        <v>169</v>
      </c>
      <c r="B31" s="76" t="s">
        <v>169</v>
      </c>
      <c r="C31" s="5">
        <v>119729273</v>
      </c>
      <c r="D31" s="5">
        <v>58140353</v>
      </c>
      <c r="E31" s="5">
        <v>61588920</v>
      </c>
      <c r="F31" s="116"/>
      <c r="G31" s="92"/>
    </row>
    <row r="32" spans="1:7" ht="21.75" customHeight="1">
      <c r="A32" s="21" t="s">
        <v>171</v>
      </c>
      <c r="B32" s="21" t="s">
        <v>171</v>
      </c>
      <c r="C32" s="5">
        <v>3388698</v>
      </c>
      <c r="D32" s="5">
        <v>1340107</v>
      </c>
      <c r="E32" s="5">
        <v>2048591</v>
      </c>
      <c r="F32" s="116"/>
      <c r="G32" s="92"/>
    </row>
    <row r="33" spans="1:229" ht="21.75" customHeight="1">
      <c r="A33" s="21" t="s">
        <v>171</v>
      </c>
      <c r="B33" s="21" t="s">
        <v>278</v>
      </c>
      <c r="C33" s="5">
        <v>116340575</v>
      </c>
      <c r="D33" s="5">
        <v>56800246</v>
      </c>
      <c r="E33" s="5">
        <v>59540329</v>
      </c>
      <c r="F33" s="114"/>
      <c r="G33" s="92"/>
    </row>
    <row r="34" spans="1:229" ht="21.75" customHeight="1">
      <c r="B34" s="124" t="s">
        <v>463</v>
      </c>
      <c r="C34" s="5">
        <v>104950461</v>
      </c>
      <c r="D34" s="5">
        <v>50639676</v>
      </c>
      <c r="E34" s="5">
        <v>54310785</v>
      </c>
      <c r="F34" s="95"/>
      <c r="G34" s="92"/>
    </row>
    <row r="35" spans="1:229" ht="10.199999999999999">
      <c r="A35" s="77"/>
      <c r="B35" s="105" t="s">
        <v>283</v>
      </c>
      <c r="C35" s="5">
        <v>104950461</v>
      </c>
      <c r="D35" s="5">
        <v>50639676</v>
      </c>
      <c r="E35" s="5">
        <v>54310785</v>
      </c>
      <c r="F35" s="95"/>
      <c r="G35" s="92"/>
    </row>
    <row r="36" spans="1:229" ht="10.199999999999999">
      <c r="A36" s="77"/>
      <c r="B36" s="69" t="s">
        <v>178</v>
      </c>
      <c r="C36" s="5">
        <v>57205092</v>
      </c>
      <c r="D36" s="5">
        <v>25888461</v>
      </c>
      <c r="E36" s="5">
        <v>31316631</v>
      </c>
      <c r="F36" s="95"/>
      <c r="G36" s="92"/>
    </row>
    <row r="37" spans="1:229" ht="10.199999999999999">
      <c r="A37" s="77"/>
      <c r="B37" s="69" t="s">
        <v>179</v>
      </c>
      <c r="C37" s="5">
        <v>47322819</v>
      </c>
      <c r="D37" s="5">
        <v>24487503</v>
      </c>
      <c r="E37" s="5">
        <v>22835316</v>
      </c>
      <c r="F37" s="95"/>
      <c r="G37" s="92"/>
    </row>
    <row r="38" spans="1:229" ht="10.199999999999999">
      <c r="A38" s="77"/>
      <c r="B38" s="69" t="s">
        <v>139</v>
      </c>
      <c r="C38" s="5">
        <v>422550</v>
      </c>
      <c r="D38" s="5">
        <v>263712</v>
      </c>
      <c r="E38" s="5">
        <v>158838</v>
      </c>
      <c r="F38" s="95"/>
      <c r="G38" s="92"/>
    </row>
    <row r="39" spans="1:229" ht="12" customHeight="1">
      <c r="B39" s="105" t="s">
        <v>180</v>
      </c>
      <c r="C39" s="5">
        <v>104950461</v>
      </c>
      <c r="D39" s="5">
        <v>50639676</v>
      </c>
      <c r="E39" s="5">
        <v>54310785</v>
      </c>
      <c r="F39" s="95"/>
      <c r="G39" s="92"/>
    </row>
    <row r="40" spans="1:229" ht="12" customHeight="1">
      <c r="A40" s="26" t="s">
        <v>178</v>
      </c>
      <c r="B40" s="69" t="s">
        <v>178</v>
      </c>
      <c r="C40" s="5">
        <v>34859693</v>
      </c>
      <c r="D40" s="5">
        <v>14483355</v>
      </c>
      <c r="E40" s="5">
        <v>20376337.999999989</v>
      </c>
      <c r="F40" s="95"/>
      <c r="G40" s="92"/>
    </row>
    <row r="41" spans="1:229" ht="12" customHeight="1">
      <c r="A41" s="26" t="s">
        <v>179</v>
      </c>
      <c r="B41" s="69" t="s">
        <v>179</v>
      </c>
      <c r="C41" s="5">
        <v>69756288</v>
      </c>
      <c r="D41" s="5">
        <v>35943913</v>
      </c>
      <c r="E41" s="5">
        <v>33812375</v>
      </c>
      <c r="F41" s="95"/>
      <c r="G41" s="92"/>
    </row>
    <row r="42" spans="1:229" ht="12" customHeight="1">
      <c r="A42" s="26"/>
      <c r="B42" s="69" t="s">
        <v>139</v>
      </c>
      <c r="C42" s="5">
        <v>334480</v>
      </c>
      <c r="D42" s="5">
        <v>212408</v>
      </c>
      <c r="E42" s="5">
        <v>122072</v>
      </c>
      <c r="F42" s="95"/>
      <c r="G42" s="92"/>
    </row>
    <row r="43" spans="1:229" ht="12" customHeight="1">
      <c r="B43" s="105" t="s">
        <v>181</v>
      </c>
      <c r="C43" s="5">
        <v>104950461</v>
      </c>
      <c r="D43" s="5">
        <v>50639676</v>
      </c>
      <c r="E43" s="5">
        <v>54310785</v>
      </c>
      <c r="F43" s="95"/>
      <c r="G43" s="92"/>
    </row>
    <row r="44" spans="1:229" ht="10.199999999999999">
      <c r="A44" s="26" t="s">
        <v>178</v>
      </c>
      <c r="B44" s="69" t="s">
        <v>178</v>
      </c>
      <c r="C44" s="5">
        <v>32073224</v>
      </c>
      <c r="D44" s="5">
        <v>13782562</v>
      </c>
      <c r="E44" s="5">
        <v>18290662</v>
      </c>
      <c r="F44" s="95"/>
      <c r="G44" s="92"/>
    </row>
    <row r="45" spans="1:229" ht="10.199999999999999">
      <c r="A45" s="26" t="s">
        <v>179</v>
      </c>
      <c r="B45" s="69" t="s">
        <v>179</v>
      </c>
      <c r="C45" s="5">
        <v>72738476</v>
      </c>
      <c r="D45" s="5">
        <v>36775398</v>
      </c>
      <c r="E45" s="5">
        <v>35963078</v>
      </c>
      <c r="F45" s="95"/>
      <c r="G45" s="92"/>
    </row>
    <row r="46" spans="1:229" ht="10.199999999999999">
      <c r="A46" s="26"/>
      <c r="B46" s="69" t="s">
        <v>139</v>
      </c>
      <c r="C46" s="5">
        <v>138761</v>
      </c>
      <c r="D46" s="5">
        <v>81716</v>
      </c>
      <c r="E46" s="5">
        <v>57045</v>
      </c>
      <c r="F46" s="95"/>
      <c r="G46" s="92"/>
    </row>
    <row r="47" spans="1:229" ht="11.25" customHeight="1">
      <c r="B47" s="105" t="s">
        <v>182</v>
      </c>
      <c r="C47" s="5">
        <v>104950461</v>
      </c>
      <c r="D47" s="5">
        <v>50639676</v>
      </c>
      <c r="E47" s="5">
        <v>54310785</v>
      </c>
      <c r="F47" s="95"/>
      <c r="G47" s="92"/>
    </row>
    <row r="48" spans="1:229" ht="10.199999999999999">
      <c r="A48" s="26" t="s">
        <v>178</v>
      </c>
      <c r="B48" s="69" t="s">
        <v>178</v>
      </c>
      <c r="C48" s="5">
        <v>32912441</v>
      </c>
      <c r="D48" s="5">
        <v>14648818</v>
      </c>
      <c r="E48" s="5">
        <v>18263623</v>
      </c>
      <c r="F48" s="118"/>
      <c r="G48" s="92"/>
      <c r="H48" s="307"/>
      <c r="I48" s="307"/>
      <c r="J48" s="307"/>
      <c r="K48" s="307"/>
      <c r="L48" s="307"/>
      <c r="M48" s="307"/>
      <c r="N48" s="307"/>
      <c r="O48" s="307"/>
      <c r="P48" s="307"/>
      <c r="Q48" s="307"/>
      <c r="R48" s="307"/>
      <c r="S48" s="307"/>
      <c r="T48" s="307"/>
      <c r="U48" s="307"/>
      <c r="V48" s="307"/>
      <c r="W48" s="307"/>
      <c r="X48" s="307"/>
      <c r="Y48" s="307"/>
      <c r="Z48" s="307"/>
      <c r="AA48" s="307"/>
      <c r="AB48" s="307"/>
      <c r="AC48" s="307"/>
      <c r="AD48" s="307"/>
      <c r="AE48" s="307"/>
      <c r="AF48" s="307"/>
      <c r="AG48" s="307"/>
      <c r="AH48" s="307"/>
      <c r="AI48" s="307"/>
      <c r="AJ48" s="307"/>
      <c r="AK48" s="307"/>
      <c r="AL48" s="307"/>
      <c r="AM48" s="307"/>
      <c r="AN48" s="307"/>
      <c r="AO48" s="307"/>
      <c r="AP48" s="307"/>
      <c r="AQ48" s="307"/>
      <c r="AR48" s="307"/>
      <c r="AS48" s="307"/>
      <c r="AT48" s="307"/>
      <c r="AU48" s="307"/>
      <c r="AV48" s="307"/>
      <c r="AW48" s="307"/>
      <c r="AX48" s="307"/>
      <c r="AY48" s="307"/>
      <c r="AZ48" s="307"/>
      <c r="BA48" s="307"/>
      <c r="BB48" s="307"/>
      <c r="BC48" s="307"/>
      <c r="BD48" s="307"/>
      <c r="BE48" s="307"/>
      <c r="BF48" s="307"/>
      <c r="BG48" s="307"/>
      <c r="BH48" s="307"/>
      <c r="BI48" s="307"/>
      <c r="BJ48" s="307"/>
      <c r="BK48" s="307"/>
      <c r="BL48" s="307"/>
      <c r="BM48" s="307"/>
      <c r="BN48" s="307"/>
      <c r="BO48" s="307"/>
      <c r="BP48" s="307"/>
      <c r="BQ48" s="307"/>
      <c r="BR48" s="307"/>
      <c r="BS48" s="307"/>
      <c r="BT48" s="307"/>
      <c r="BU48" s="307"/>
      <c r="BV48" s="307"/>
      <c r="BW48" s="307"/>
      <c r="BX48" s="307"/>
      <c r="BY48" s="307"/>
      <c r="BZ48" s="307"/>
      <c r="CA48" s="307"/>
      <c r="CB48" s="307"/>
      <c r="CC48" s="307"/>
      <c r="CD48" s="307"/>
      <c r="CE48" s="307"/>
      <c r="CF48" s="307"/>
      <c r="CG48" s="307"/>
      <c r="CH48" s="307"/>
      <c r="CI48" s="307"/>
      <c r="CJ48" s="307"/>
      <c r="CK48" s="307"/>
      <c r="CL48" s="307"/>
      <c r="CM48" s="307"/>
      <c r="CN48" s="307"/>
      <c r="CO48" s="307"/>
      <c r="CP48" s="307"/>
      <c r="CQ48" s="307"/>
      <c r="CR48" s="307"/>
      <c r="CS48" s="307"/>
      <c r="CT48" s="307"/>
      <c r="CU48" s="307"/>
      <c r="CV48" s="307"/>
      <c r="CW48" s="307"/>
      <c r="CX48" s="307"/>
      <c r="CY48" s="307"/>
      <c r="CZ48" s="307"/>
      <c r="DA48" s="307"/>
      <c r="DB48" s="307"/>
      <c r="DC48" s="307"/>
      <c r="DD48" s="307"/>
      <c r="DE48" s="307"/>
      <c r="DF48" s="307"/>
      <c r="DG48" s="307"/>
      <c r="DH48" s="307"/>
      <c r="DI48" s="307"/>
      <c r="DJ48" s="307"/>
      <c r="DK48" s="307"/>
      <c r="DL48" s="307"/>
      <c r="DM48" s="307"/>
      <c r="DN48" s="307"/>
      <c r="DO48" s="307"/>
      <c r="DP48" s="307"/>
      <c r="DQ48" s="307"/>
      <c r="DR48" s="307"/>
      <c r="DS48" s="307"/>
      <c r="DT48" s="307"/>
      <c r="DU48" s="307"/>
      <c r="DV48" s="307"/>
      <c r="DW48" s="307"/>
      <c r="DX48" s="307"/>
      <c r="DY48" s="307"/>
      <c r="DZ48" s="307"/>
      <c r="EA48" s="307"/>
      <c r="EB48" s="307"/>
      <c r="EC48" s="307"/>
      <c r="ED48" s="307"/>
      <c r="EE48" s="307"/>
      <c r="EF48" s="307"/>
      <c r="EG48" s="307"/>
      <c r="EH48" s="307"/>
      <c r="EI48" s="307"/>
      <c r="EJ48" s="307"/>
      <c r="EK48" s="307"/>
      <c r="EL48" s="307"/>
      <c r="EM48" s="307"/>
      <c r="EN48" s="307"/>
      <c r="EO48" s="307"/>
      <c r="EP48" s="307"/>
      <c r="EQ48" s="307"/>
      <c r="ER48" s="307"/>
      <c r="ES48" s="307"/>
      <c r="ET48" s="307"/>
      <c r="EU48" s="307"/>
      <c r="EV48" s="307"/>
      <c r="EW48" s="307"/>
      <c r="EX48" s="307"/>
      <c r="EY48" s="307"/>
      <c r="EZ48" s="307"/>
      <c r="FA48" s="307"/>
      <c r="FB48" s="307"/>
      <c r="FC48" s="307"/>
      <c r="FD48" s="307"/>
      <c r="FE48" s="307"/>
      <c r="FF48" s="307"/>
      <c r="FG48" s="307"/>
      <c r="FH48" s="307"/>
      <c r="FI48" s="307"/>
      <c r="FJ48" s="307"/>
      <c r="FK48" s="307"/>
      <c r="FL48" s="307"/>
      <c r="FM48" s="307"/>
      <c r="FN48" s="307"/>
      <c r="FO48" s="307"/>
      <c r="FP48" s="307"/>
      <c r="FQ48" s="307"/>
      <c r="FR48" s="307"/>
      <c r="FS48" s="307"/>
      <c r="FT48" s="307"/>
      <c r="FU48" s="307"/>
      <c r="FV48" s="307"/>
      <c r="FW48" s="307"/>
      <c r="FX48" s="307"/>
      <c r="FY48" s="307"/>
      <c r="FZ48" s="307"/>
      <c r="GA48" s="307"/>
      <c r="GB48" s="307"/>
      <c r="GC48" s="307"/>
      <c r="GD48" s="307"/>
      <c r="GE48" s="307"/>
      <c r="GF48" s="307"/>
      <c r="GG48" s="307"/>
      <c r="GH48" s="307"/>
      <c r="GI48" s="307"/>
      <c r="GJ48" s="307"/>
      <c r="GK48" s="307"/>
      <c r="GL48" s="307"/>
      <c r="GM48" s="307"/>
      <c r="GN48" s="307"/>
      <c r="GO48" s="307"/>
      <c r="GP48" s="307"/>
      <c r="GQ48" s="307"/>
      <c r="GR48" s="307"/>
      <c r="GS48" s="307"/>
      <c r="GT48" s="307"/>
      <c r="GU48" s="307"/>
      <c r="GV48" s="307"/>
      <c r="GW48" s="307"/>
      <c r="GX48" s="307"/>
      <c r="GY48" s="307"/>
      <c r="GZ48" s="307"/>
      <c r="HA48" s="307"/>
      <c r="HB48" s="307"/>
      <c r="HC48" s="307"/>
      <c r="HD48" s="307"/>
      <c r="HE48" s="307"/>
      <c r="HF48" s="307"/>
      <c r="HG48" s="307"/>
      <c r="HH48" s="307"/>
      <c r="HI48" s="307"/>
      <c r="HJ48" s="307"/>
      <c r="HK48" s="307"/>
      <c r="HL48" s="307"/>
      <c r="HM48" s="307"/>
      <c r="HN48" s="307"/>
      <c r="HO48" s="307"/>
      <c r="HP48" s="307"/>
      <c r="HQ48" s="307"/>
      <c r="HR48" s="307"/>
      <c r="HS48" s="307"/>
      <c r="HT48" s="307"/>
      <c r="HU48" s="307"/>
    </row>
    <row r="49" spans="1:7" ht="10.199999999999999">
      <c r="A49" s="26" t="s">
        <v>179</v>
      </c>
      <c r="B49" s="69" t="s">
        <v>179</v>
      </c>
      <c r="C49" s="5">
        <v>71894516</v>
      </c>
      <c r="D49" s="5">
        <v>35901938</v>
      </c>
      <c r="E49" s="5">
        <v>35992578</v>
      </c>
      <c r="F49" s="95"/>
      <c r="G49" s="92"/>
    </row>
    <row r="50" spans="1:7" ht="10.199999999999999">
      <c r="A50" s="26"/>
      <c r="B50" s="69" t="s">
        <v>139</v>
      </c>
      <c r="C50" s="5">
        <v>143504</v>
      </c>
      <c r="D50" s="5">
        <v>88920</v>
      </c>
      <c r="E50" s="5">
        <v>54584</v>
      </c>
      <c r="F50" s="95"/>
      <c r="G50" s="92"/>
    </row>
    <row r="51" spans="1:7" ht="12" customHeight="1">
      <c r="B51" s="100" t="s">
        <v>467</v>
      </c>
      <c r="C51" s="5">
        <v>119729273</v>
      </c>
      <c r="D51" s="5">
        <v>58140353</v>
      </c>
      <c r="E51" s="5">
        <v>61588920</v>
      </c>
      <c r="F51" s="95"/>
      <c r="G51" s="92"/>
    </row>
    <row r="52" spans="1:7" ht="12" customHeight="1">
      <c r="B52" s="63" t="s">
        <v>10</v>
      </c>
      <c r="C52" s="5">
        <v>14386135</v>
      </c>
      <c r="D52" s="5">
        <v>7008789</v>
      </c>
      <c r="E52" s="5">
        <v>7377346</v>
      </c>
      <c r="F52" s="95"/>
      <c r="G52" s="92"/>
    </row>
    <row r="53" spans="1:7" ht="12" customHeight="1">
      <c r="B53" s="88" t="s">
        <v>11</v>
      </c>
      <c r="C53" s="4">
        <v>105343138</v>
      </c>
      <c r="D53" s="4">
        <v>51131564</v>
      </c>
      <c r="E53" s="4">
        <v>54211574</v>
      </c>
      <c r="F53" s="95"/>
      <c r="G53" s="92"/>
    </row>
    <row r="54" spans="1:7" ht="22.5" customHeight="1">
      <c r="A54" s="93"/>
      <c r="B54" s="309" t="s">
        <v>475</v>
      </c>
      <c r="C54" s="309"/>
      <c r="D54" s="309"/>
      <c r="E54" s="309"/>
    </row>
    <row r="55" spans="1:7" ht="15" customHeight="1">
      <c r="B55" s="55" t="s">
        <v>471</v>
      </c>
      <c r="C55" s="84"/>
      <c r="D55" s="84"/>
      <c r="E55" s="84"/>
    </row>
    <row r="61" spans="1:7" ht="15" customHeight="1">
      <c r="D61" s="16"/>
      <c r="E61" s="16"/>
      <c r="F61" s="16"/>
    </row>
    <row r="62" spans="1:7" ht="15" customHeight="1">
      <c r="D62" s="16"/>
      <c r="E62" s="16"/>
      <c r="F62" s="16"/>
    </row>
    <row r="63" spans="1:7" ht="15" customHeight="1">
      <c r="D63" s="16"/>
      <c r="E63" s="16"/>
      <c r="F63" s="16"/>
    </row>
    <row r="64" spans="1:7" ht="15" customHeight="1">
      <c r="D64" s="16"/>
      <c r="E64" s="16"/>
      <c r="F64" s="16"/>
    </row>
    <row r="65" spans="4:6" ht="15" customHeight="1">
      <c r="D65" s="119"/>
      <c r="E65" s="119"/>
      <c r="F65" s="119"/>
    </row>
    <row r="66" spans="4:6" ht="15" customHeight="1">
      <c r="D66" s="125"/>
      <c r="E66" s="114"/>
      <c r="F66" s="114"/>
    </row>
    <row r="67" spans="4:6" ht="15" customHeight="1">
      <c r="D67" s="126"/>
      <c r="E67" s="126"/>
      <c r="F67" s="126"/>
    </row>
    <row r="68" spans="4:6" ht="15" customHeight="1">
      <c r="D68" s="126"/>
      <c r="E68" s="126"/>
      <c r="F68" s="115"/>
    </row>
    <row r="69" spans="4:6" ht="15" customHeight="1">
      <c r="D69" s="127"/>
      <c r="E69" s="128"/>
      <c r="F69" s="116"/>
    </row>
    <row r="70" spans="4:6" ht="15" customHeight="1">
      <c r="D70" s="127"/>
      <c r="E70" s="128"/>
      <c r="F70" s="116"/>
    </row>
    <row r="71" spans="4:6" ht="15" customHeight="1">
      <c r="D71" s="127"/>
      <c r="E71" s="127"/>
      <c r="F71" s="116"/>
    </row>
    <row r="72" spans="4:6" ht="15" customHeight="1">
      <c r="D72" s="114"/>
      <c r="E72" s="114"/>
      <c r="F72" s="114"/>
    </row>
    <row r="73" spans="4:6" ht="15" customHeight="1">
      <c r="D73" s="119"/>
      <c r="E73" s="119"/>
      <c r="F73" s="119"/>
    </row>
    <row r="74" spans="4:6" ht="15" customHeight="1">
      <c r="D74" s="125"/>
      <c r="E74" s="114"/>
      <c r="F74" s="114"/>
    </row>
    <row r="75" spans="4:6" ht="15" customHeight="1">
      <c r="D75" s="126"/>
      <c r="E75" s="126"/>
      <c r="F75" s="126"/>
    </row>
    <row r="76" spans="4:6" ht="15" customHeight="1">
      <c r="D76" s="126"/>
      <c r="E76" s="126"/>
      <c r="F76" s="115"/>
    </row>
    <row r="77" spans="4:6" ht="15" customHeight="1">
      <c r="D77" s="127"/>
      <c r="E77" s="128"/>
      <c r="F77" s="116"/>
    </row>
    <row r="78" spans="4:6" ht="15" customHeight="1">
      <c r="D78" s="127"/>
      <c r="E78" s="128"/>
      <c r="F78" s="116"/>
    </row>
    <row r="79" spans="4:6" ht="15" customHeight="1">
      <c r="D79" s="127"/>
      <c r="E79" s="127"/>
      <c r="F79" s="116"/>
    </row>
    <row r="80" spans="4:6" ht="15" customHeight="1">
      <c r="D80" s="114"/>
      <c r="E80" s="114"/>
      <c r="F80" s="114"/>
    </row>
    <row r="81" spans="4:6" ht="15" customHeight="1">
      <c r="D81" s="119"/>
      <c r="E81" s="119"/>
      <c r="F81" s="119"/>
    </row>
    <row r="82" spans="4:6" ht="15" customHeight="1">
      <c r="D82" s="125"/>
      <c r="E82" s="114"/>
      <c r="F82" s="114"/>
    </row>
    <row r="83" spans="4:6" ht="15" customHeight="1">
      <c r="D83" s="126"/>
      <c r="E83" s="126"/>
      <c r="F83" s="126"/>
    </row>
    <row r="84" spans="4:6" ht="15" customHeight="1">
      <c r="D84" s="126"/>
      <c r="E84" s="126"/>
      <c r="F84" s="115"/>
    </row>
    <row r="85" spans="4:6" ht="15" customHeight="1">
      <c r="D85" s="127"/>
      <c r="E85" s="128"/>
      <c r="F85" s="116"/>
    </row>
    <row r="86" spans="4:6" ht="15" customHeight="1">
      <c r="D86" s="127"/>
      <c r="E86" s="128"/>
      <c r="F86" s="116"/>
    </row>
    <row r="87" spans="4:6" ht="15" customHeight="1">
      <c r="D87" s="127"/>
      <c r="E87" s="127"/>
      <c r="F87" s="116"/>
    </row>
    <row r="88" spans="4:6" ht="15" customHeight="1">
      <c r="D88" s="114"/>
      <c r="E88" s="114"/>
      <c r="F88" s="114"/>
    </row>
    <row r="89" spans="4:6" ht="15" customHeight="1">
      <c r="D89" s="119"/>
      <c r="E89" s="119"/>
      <c r="F89" s="119"/>
    </row>
    <row r="90" spans="4:6" ht="15" customHeight="1">
      <c r="D90" s="125"/>
      <c r="E90" s="114"/>
      <c r="F90" s="114"/>
    </row>
    <row r="91" spans="4:6" ht="15" customHeight="1">
      <c r="D91" s="126"/>
      <c r="E91" s="126"/>
      <c r="F91" s="126"/>
    </row>
    <row r="92" spans="4:6" ht="15" customHeight="1">
      <c r="D92" s="126"/>
      <c r="E92" s="126"/>
      <c r="F92" s="115"/>
    </row>
    <row r="93" spans="4:6" ht="15" customHeight="1">
      <c r="D93" s="127"/>
      <c r="E93" s="128"/>
      <c r="F93" s="116"/>
    </row>
    <row r="94" spans="4:6" ht="15" customHeight="1">
      <c r="D94" s="127"/>
      <c r="E94" s="128"/>
      <c r="F94" s="116"/>
    </row>
    <row r="95" spans="4:6" ht="15" customHeight="1">
      <c r="D95" s="127"/>
      <c r="E95" s="127"/>
      <c r="F95" s="116"/>
    </row>
    <row r="96" spans="4:6" ht="15" customHeight="1">
      <c r="D96" s="114"/>
      <c r="E96" s="114"/>
      <c r="F96" s="114"/>
    </row>
    <row r="97" spans="4:6" ht="15" customHeight="1">
      <c r="D97" s="119"/>
      <c r="E97" s="119"/>
      <c r="F97" s="119"/>
    </row>
    <row r="98" spans="4:6" ht="15" customHeight="1">
      <c r="D98" s="125"/>
      <c r="E98" s="114"/>
      <c r="F98" s="114"/>
    </row>
    <row r="99" spans="4:6" ht="15" customHeight="1">
      <c r="D99" s="126"/>
      <c r="E99" s="126"/>
      <c r="F99" s="126"/>
    </row>
    <row r="100" spans="4:6" ht="15" customHeight="1">
      <c r="D100" s="126"/>
      <c r="E100" s="126"/>
      <c r="F100" s="115"/>
    </row>
    <row r="101" spans="4:6" ht="15" customHeight="1">
      <c r="D101" s="127"/>
      <c r="E101" s="128"/>
      <c r="F101" s="116"/>
    </row>
    <row r="102" spans="4:6" ht="15" customHeight="1">
      <c r="D102" s="127"/>
      <c r="E102" s="128"/>
      <c r="F102" s="116"/>
    </row>
    <row r="103" spans="4:6" ht="15" customHeight="1">
      <c r="D103" s="127"/>
      <c r="E103" s="127"/>
      <c r="F103" s="116"/>
    </row>
    <row r="104" spans="4:6" ht="15" customHeight="1">
      <c r="D104" s="16"/>
      <c r="E104" s="16"/>
      <c r="F104" s="16"/>
    </row>
    <row r="105" spans="4:6" ht="15" customHeight="1">
      <c r="D105" s="16"/>
      <c r="E105" s="16"/>
      <c r="F105" s="16"/>
    </row>
    <row r="106" spans="4:6" ht="15" customHeight="1">
      <c r="D106" s="16"/>
      <c r="E106" s="16"/>
      <c r="F106" s="16"/>
    </row>
    <row r="107" spans="4:6" ht="15" customHeight="1">
      <c r="D107" s="16"/>
      <c r="E107" s="16"/>
      <c r="F107" s="16"/>
    </row>
    <row r="108" spans="4:6" ht="15" customHeight="1">
      <c r="D108" s="16"/>
      <c r="E108" s="16"/>
      <c r="F108" s="16"/>
    </row>
    <row r="109" spans="4:6" ht="15" customHeight="1">
      <c r="D109" s="16"/>
      <c r="E109" s="16"/>
      <c r="F109" s="16"/>
    </row>
    <row r="110" spans="4:6" ht="15" customHeight="1">
      <c r="D110" s="16"/>
      <c r="E110" s="16"/>
      <c r="F110" s="16"/>
    </row>
    <row r="111" spans="4:6" ht="15" customHeight="1">
      <c r="D111" s="16"/>
      <c r="E111" s="16"/>
      <c r="F111" s="16"/>
    </row>
    <row r="112" spans="4:6" ht="15" customHeight="1">
      <c r="D112" s="16"/>
      <c r="E112" s="16"/>
      <c r="F112" s="16"/>
    </row>
    <row r="113" spans="4:6" ht="15" customHeight="1">
      <c r="D113" s="16"/>
      <c r="E113" s="16"/>
      <c r="F113" s="16"/>
    </row>
    <row r="114" spans="4:6" ht="15" customHeight="1">
      <c r="D114" s="16"/>
      <c r="E114" s="16"/>
      <c r="F114" s="16"/>
    </row>
    <row r="115" spans="4:6" ht="15" customHeight="1">
      <c r="D115" s="16"/>
      <c r="E115" s="16"/>
      <c r="F115" s="16"/>
    </row>
    <row r="116" spans="4:6" ht="15" customHeight="1">
      <c r="D116" s="16"/>
      <c r="E116" s="16"/>
      <c r="F116" s="16"/>
    </row>
    <row r="117" spans="4:6" ht="15" customHeight="1">
      <c r="D117" s="16"/>
      <c r="E117" s="16"/>
      <c r="F117" s="16"/>
    </row>
    <row r="118" spans="4:6" ht="15" customHeight="1">
      <c r="D118" s="16"/>
      <c r="E118" s="16"/>
      <c r="F118" s="16"/>
    </row>
    <row r="119" spans="4:6" ht="15" customHeight="1">
      <c r="D119" s="16"/>
      <c r="E119" s="16"/>
      <c r="F119" s="16"/>
    </row>
    <row r="120" spans="4:6" ht="15" customHeight="1">
      <c r="D120" s="16"/>
      <c r="E120" s="16"/>
      <c r="F120" s="16"/>
    </row>
    <row r="121" spans="4:6" ht="15" customHeight="1">
      <c r="D121" s="16"/>
      <c r="E121" s="16"/>
      <c r="F121" s="16"/>
    </row>
    <row r="122" spans="4:6" ht="15" customHeight="1">
      <c r="D122" s="16"/>
      <c r="E122" s="16"/>
      <c r="F122" s="16"/>
    </row>
    <row r="123" spans="4:6" ht="15" customHeight="1">
      <c r="D123" s="16"/>
      <c r="E123" s="16"/>
      <c r="F123" s="16"/>
    </row>
    <row r="124" spans="4:6" ht="15" customHeight="1">
      <c r="D124" s="16"/>
      <c r="E124" s="16"/>
      <c r="F124" s="16"/>
    </row>
    <row r="125" spans="4:6" ht="15" customHeight="1">
      <c r="D125" s="16"/>
      <c r="E125" s="16"/>
      <c r="F125" s="16"/>
    </row>
    <row r="126" spans="4:6" ht="15" customHeight="1">
      <c r="D126" s="16"/>
      <c r="E126" s="16"/>
      <c r="F126" s="16"/>
    </row>
    <row r="127" spans="4:6" ht="15" customHeight="1">
      <c r="D127" s="16"/>
      <c r="E127" s="16"/>
      <c r="F127" s="16"/>
    </row>
    <row r="128" spans="4:6" ht="15" customHeight="1">
      <c r="D128" s="16"/>
      <c r="E128" s="16"/>
      <c r="F128" s="16"/>
    </row>
    <row r="129" spans="4:6" ht="15" customHeight="1">
      <c r="D129" s="16"/>
      <c r="E129" s="16"/>
      <c r="F129" s="16"/>
    </row>
    <row r="130" spans="4:6" ht="15" customHeight="1">
      <c r="D130" s="16"/>
      <c r="E130" s="16"/>
      <c r="F130" s="16"/>
    </row>
    <row r="131" spans="4:6" ht="15" customHeight="1">
      <c r="D131" s="16"/>
      <c r="E131" s="16"/>
      <c r="F131" s="16"/>
    </row>
    <row r="132" spans="4:6" ht="15" customHeight="1">
      <c r="D132" s="16"/>
      <c r="E132" s="16"/>
      <c r="F132" s="16"/>
    </row>
    <row r="133" spans="4:6" ht="15" customHeight="1">
      <c r="D133" s="16"/>
      <c r="E133" s="16"/>
      <c r="F133" s="16"/>
    </row>
    <row r="134" spans="4:6" ht="15" customHeight="1">
      <c r="D134" s="16"/>
      <c r="E134" s="16"/>
      <c r="F134" s="16"/>
    </row>
    <row r="135" spans="4:6" ht="15" customHeight="1">
      <c r="D135" s="16"/>
      <c r="E135" s="16"/>
      <c r="F135" s="16"/>
    </row>
    <row r="136" spans="4:6" ht="15" customHeight="1">
      <c r="D136" s="16"/>
      <c r="E136" s="16"/>
      <c r="F136" s="16"/>
    </row>
    <row r="137" spans="4:6" ht="15" customHeight="1">
      <c r="D137" s="16"/>
      <c r="E137" s="16"/>
      <c r="F137" s="16"/>
    </row>
    <row r="138" spans="4:6" ht="15" customHeight="1">
      <c r="D138" s="16"/>
      <c r="E138" s="16"/>
      <c r="F138" s="16"/>
    </row>
    <row r="139" spans="4:6" ht="15" customHeight="1">
      <c r="D139" s="16"/>
      <c r="E139" s="16"/>
      <c r="F139" s="16"/>
    </row>
    <row r="140" spans="4:6" ht="15" customHeight="1">
      <c r="D140" s="16"/>
      <c r="E140" s="16"/>
      <c r="F140" s="16"/>
    </row>
    <row r="141" spans="4:6" ht="15" customHeight="1">
      <c r="D141" s="16"/>
      <c r="E141" s="16"/>
      <c r="F141" s="16"/>
    </row>
    <row r="142" spans="4:6" ht="15" customHeight="1">
      <c r="D142" s="16"/>
      <c r="E142" s="16"/>
      <c r="F142" s="16"/>
    </row>
    <row r="143" spans="4:6" ht="15" customHeight="1">
      <c r="D143" s="16"/>
      <c r="E143" s="16"/>
      <c r="F143" s="16"/>
    </row>
    <row r="144" spans="4:6" ht="15" customHeight="1">
      <c r="D144" s="16"/>
      <c r="E144" s="16"/>
      <c r="F144" s="16"/>
    </row>
    <row r="145" spans="4:6" ht="15" customHeight="1">
      <c r="D145" s="16"/>
      <c r="E145" s="16"/>
      <c r="F145" s="16"/>
    </row>
    <row r="146" spans="4:6" ht="15" customHeight="1">
      <c r="D146" s="16"/>
      <c r="E146" s="16"/>
      <c r="F146" s="16"/>
    </row>
    <row r="147" spans="4:6" ht="15" customHeight="1">
      <c r="D147" s="16"/>
      <c r="E147" s="16"/>
      <c r="F147" s="16"/>
    </row>
    <row r="148" spans="4:6" ht="15" customHeight="1">
      <c r="D148" s="16"/>
      <c r="E148" s="16"/>
      <c r="F148" s="16"/>
    </row>
    <row r="149" spans="4:6" ht="15" customHeight="1">
      <c r="D149" s="16"/>
      <c r="E149" s="16"/>
      <c r="F149" s="16"/>
    </row>
    <row r="150" spans="4:6" ht="15" customHeight="1">
      <c r="D150" s="16"/>
      <c r="E150" s="16"/>
      <c r="F150" s="16"/>
    </row>
  </sheetData>
  <mergeCells count="113">
    <mergeCell ref="B3:D3"/>
    <mergeCell ref="H48:I48"/>
    <mergeCell ref="J48:K48"/>
    <mergeCell ref="L48:M48"/>
    <mergeCell ref="B54:E54"/>
    <mergeCell ref="N48:O48"/>
    <mergeCell ref="P48:Q48"/>
    <mergeCell ref="R48:S48"/>
    <mergeCell ref="T48:U48"/>
    <mergeCell ref="V48:W48"/>
    <mergeCell ref="X48:Y48"/>
    <mergeCell ref="Z48:AA48"/>
    <mergeCell ref="AB48:AC48"/>
    <mergeCell ref="AD48:AE48"/>
    <mergeCell ref="AF48:AG48"/>
    <mergeCell ref="AH48:AI48"/>
    <mergeCell ref="AJ48:AK48"/>
    <mergeCell ref="AL48:AM48"/>
    <mergeCell ref="AN48:AO48"/>
    <mergeCell ref="AP48:AQ48"/>
    <mergeCell ref="AR48:AS48"/>
    <mergeCell ref="AT48:AU48"/>
    <mergeCell ref="AV48:AW48"/>
    <mergeCell ref="AX48:AY48"/>
    <mergeCell ref="AZ48:BA48"/>
    <mergeCell ref="BB48:BC48"/>
    <mergeCell ref="BD48:BE48"/>
    <mergeCell ref="BF48:BG48"/>
    <mergeCell ref="BH48:BI48"/>
    <mergeCell ref="BJ48:BK48"/>
    <mergeCell ref="BL48:BM48"/>
    <mergeCell ref="BN48:BO48"/>
    <mergeCell ref="BP48:BQ48"/>
    <mergeCell ref="BR48:BS48"/>
    <mergeCell ref="BT48:BU48"/>
    <mergeCell ref="BV48:BW48"/>
    <mergeCell ref="BX48:BY48"/>
    <mergeCell ref="BZ48:CA48"/>
    <mergeCell ref="CB48:CC48"/>
    <mergeCell ref="CD48:CE48"/>
    <mergeCell ref="CF48:CG48"/>
    <mergeCell ref="CH48:CI48"/>
    <mergeCell ref="CJ48:CK48"/>
    <mergeCell ref="CL48:CM48"/>
    <mergeCell ref="CN48:CO48"/>
    <mergeCell ref="CP48:CQ48"/>
    <mergeCell ref="CR48:CS48"/>
    <mergeCell ref="CT48:CU48"/>
    <mergeCell ref="CV48:CW48"/>
    <mergeCell ref="CX48:CY48"/>
    <mergeCell ref="CZ48:DA48"/>
    <mergeCell ref="DB48:DC48"/>
    <mergeCell ref="DD48:DE48"/>
    <mergeCell ref="DF48:DG48"/>
    <mergeCell ref="DH48:DI48"/>
    <mergeCell ref="DJ48:DK48"/>
    <mergeCell ref="DL48:DM48"/>
    <mergeCell ref="DN48:DO48"/>
    <mergeCell ref="DP48:DQ48"/>
    <mergeCell ref="DR48:DS48"/>
    <mergeCell ref="EP48:EQ48"/>
    <mergeCell ref="DT48:DU48"/>
    <mergeCell ref="DV48:DW48"/>
    <mergeCell ref="DX48:DY48"/>
    <mergeCell ref="DZ48:EA48"/>
    <mergeCell ref="EB48:EC48"/>
    <mergeCell ref="ED48:EE48"/>
    <mergeCell ref="EF48:EG48"/>
    <mergeCell ref="EH48:EI48"/>
    <mergeCell ref="EJ48:EK48"/>
    <mergeCell ref="EL48:EM48"/>
    <mergeCell ref="EN48:EO48"/>
    <mergeCell ref="FR48:FS48"/>
    <mergeCell ref="ER48:ES48"/>
    <mergeCell ref="EZ48:FA48"/>
    <mergeCell ref="FB48:FC48"/>
    <mergeCell ref="FD48:FE48"/>
    <mergeCell ref="FF48:FG48"/>
    <mergeCell ref="FP48:FQ48"/>
    <mergeCell ref="GJ48:GK48"/>
    <mergeCell ref="GD48:GE48"/>
    <mergeCell ref="GB48:GC48"/>
    <mergeCell ref="FH48:FI48"/>
    <mergeCell ref="FJ48:FK48"/>
    <mergeCell ref="FL48:FM48"/>
    <mergeCell ref="ET48:EU48"/>
    <mergeCell ref="EV48:EW48"/>
    <mergeCell ref="EX48:EY48"/>
    <mergeCell ref="FN48:FO48"/>
    <mergeCell ref="FT48:FU48"/>
    <mergeCell ref="FV48:FW48"/>
    <mergeCell ref="GH48:GI48"/>
    <mergeCell ref="FZ48:GA48"/>
    <mergeCell ref="FX48:FY48"/>
    <mergeCell ref="GF48:GG48"/>
    <mergeCell ref="GL48:GM48"/>
    <mergeCell ref="GN48:GO48"/>
    <mergeCell ref="GP48:GQ48"/>
    <mergeCell ref="GR48:GS48"/>
    <mergeCell ref="HT48:HU48"/>
    <mergeCell ref="GZ48:HA48"/>
    <mergeCell ref="HB48:HC48"/>
    <mergeCell ref="HD48:HE48"/>
    <mergeCell ref="HF48:HG48"/>
    <mergeCell ref="HH48:HI48"/>
    <mergeCell ref="HL48:HM48"/>
    <mergeCell ref="GT48:GU48"/>
    <mergeCell ref="HN48:HO48"/>
    <mergeCell ref="HP48:HQ48"/>
    <mergeCell ref="GV48:GW48"/>
    <mergeCell ref="GX48:GY48"/>
    <mergeCell ref="HJ48:HK48"/>
    <mergeCell ref="HR48:HS48"/>
  </mergeCells>
  <hyperlinks>
    <hyperlink ref="E1" location="Índice!A1" display="Índice"/>
  </hyperlinks>
  <pageMargins left="0" right="0" top="0" bottom="0" header="0" footer="0"/>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U44"/>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431</v>
      </c>
      <c r="C3" s="363"/>
      <c r="D3" s="363"/>
      <c r="E3" s="363"/>
      <c r="F3" s="363"/>
      <c r="G3" s="363"/>
      <c r="H3" s="363"/>
      <c r="I3" s="363"/>
      <c r="J3" s="16"/>
      <c r="K3" s="148" t="s">
        <v>254</v>
      </c>
    </row>
    <row r="4" spans="1:21" ht="6" customHeight="1">
      <c r="A4" s="16"/>
      <c r="B4" s="235"/>
      <c r="C4" s="235"/>
      <c r="D4" s="235"/>
      <c r="E4" s="148"/>
      <c r="F4" s="16"/>
      <c r="G4" s="16"/>
      <c r="H4" s="16"/>
      <c r="I4" s="16"/>
      <c r="J4" s="16"/>
      <c r="K4" s="16"/>
    </row>
    <row r="5" spans="1:21" s="16" customFormat="1" ht="27.75" customHeight="1">
      <c r="B5" s="311" t="s">
        <v>427</v>
      </c>
      <c r="C5" s="331" t="s">
        <v>0</v>
      </c>
      <c r="D5" s="351" t="s">
        <v>342</v>
      </c>
      <c r="E5" s="351"/>
      <c r="F5" s="331" t="s">
        <v>128</v>
      </c>
      <c r="G5" s="351" t="s">
        <v>342</v>
      </c>
      <c r="H5" s="351"/>
      <c r="I5" s="331" t="s">
        <v>336</v>
      </c>
      <c r="J5" s="351" t="s">
        <v>342</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119729273</v>
      </c>
      <c r="D7" s="274">
        <v>953808</v>
      </c>
      <c r="E7" s="274">
        <v>118775465</v>
      </c>
      <c r="F7" s="275">
        <v>27717287</v>
      </c>
      <c r="G7" s="275">
        <v>112118</v>
      </c>
      <c r="H7" s="275">
        <v>27605169</v>
      </c>
      <c r="I7" s="275">
        <v>92011986</v>
      </c>
      <c r="J7" s="275">
        <v>841690</v>
      </c>
      <c r="K7" s="275">
        <v>91170296</v>
      </c>
    </row>
    <row r="8" spans="1:21" ht="10.199999999999999">
      <c r="A8" s="26"/>
      <c r="B8" s="20" t="s">
        <v>151</v>
      </c>
      <c r="C8" s="276">
        <v>113104857</v>
      </c>
      <c r="D8" s="276">
        <v>594976</v>
      </c>
      <c r="E8" s="276">
        <v>112509881</v>
      </c>
      <c r="F8" s="277">
        <v>26078729</v>
      </c>
      <c r="G8" s="277">
        <v>68855</v>
      </c>
      <c r="H8" s="277">
        <v>26009874</v>
      </c>
      <c r="I8" s="277">
        <v>87026128</v>
      </c>
      <c r="J8" s="277">
        <v>526121</v>
      </c>
      <c r="K8" s="277">
        <v>86500007</v>
      </c>
    </row>
    <row r="9" spans="1:21" ht="10.199999999999999">
      <c r="A9" s="29"/>
      <c r="B9" s="20" t="s">
        <v>204</v>
      </c>
      <c r="C9" s="276">
        <v>5136485</v>
      </c>
      <c r="D9" s="276">
        <v>229995</v>
      </c>
      <c r="E9" s="276">
        <v>4906490</v>
      </c>
      <c r="F9" s="277">
        <v>1205363</v>
      </c>
      <c r="G9" s="277">
        <v>23838</v>
      </c>
      <c r="H9" s="277">
        <v>1181525</v>
      </c>
      <c r="I9" s="277">
        <v>3931122</v>
      </c>
      <c r="J9" s="277">
        <v>206157</v>
      </c>
      <c r="K9" s="277">
        <v>3724965</v>
      </c>
    </row>
    <row r="10" spans="1:21" ht="10.199999999999999">
      <c r="A10" s="29"/>
      <c r="B10" s="20" t="s">
        <v>138</v>
      </c>
      <c r="C10" s="276">
        <v>1343974</v>
      </c>
      <c r="D10" s="276">
        <v>120320</v>
      </c>
      <c r="E10" s="276">
        <v>1223654</v>
      </c>
      <c r="F10" s="277">
        <v>383004</v>
      </c>
      <c r="G10" s="277">
        <v>16995</v>
      </c>
      <c r="H10" s="277">
        <v>366009</v>
      </c>
      <c r="I10" s="277">
        <v>960970</v>
      </c>
      <c r="J10" s="277">
        <v>103325</v>
      </c>
      <c r="K10" s="277">
        <v>857645</v>
      </c>
    </row>
    <row r="11" spans="1:21" ht="10.199999999999999">
      <c r="A11" s="29"/>
      <c r="B11" s="20" t="s">
        <v>208</v>
      </c>
      <c r="C11" s="276">
        <v>99755</v>
      </c>
      <c r="D11" s="276">
        <v>8301</v>
      </c>
      <c r="E11" s="276">
        <v>91454</v>
      </c>
      <c r="F11" s="277">
        <v>33187</v>
      </c>
      <c r="G11" s="277">
        <v>2430</v>
      </c>
      <c r="H11" s="277">
        <v>30757</v>
      </c>
      <c r="I11" s="277">
        <v>66568</v>
      </c>
      <c r="J11" s="277">
        <v>5871</v>
      </c>
      <c r="K11" s="277">
        <v>60697</v>
      </c>
    </row>
    <row r="12" spans="1:21" s="69" customFormat="1" ht="10.199999999999999">
      <c r="A12" s="29"/>
      <c r="B12" s="20" t="s">
        <v>139</v>
      </c>
      <c r="C12" s="276">
        <v>44202</v>
      </c>
      <c r="D12" s="276">
        <v>216</v>
      </c>
      <c r="E12" s="276">
        <v>43986</v>
      </c>
      <c r="F12" s="277">
        <v>17004</v>
      </c>
      <c r="G12" s="277">
        <v>0</v>
      </c>
      <c r="H12" s="277">
        <v>17004</v>
      </c>
      <c r="I12" s="277">
        <v>27198</v>
      </c>
      <c r="J12" s="277">
        <v>216</v>
      </c>
      <c r="K12" s="277">
        <v>26982</v>
      </c>
    </row>
    <row r="13" spans="1:21" ht="10.199999999999999">
      <c r="A13" s="16"/>
      <c r="B13" s="57" t="s">
        <v>420</v>
      </c>
      <c r="C13" s="275">
        <v>33131272</v>
      </c>
      <c r="D13" s="274">
        <v>167025</v>
      </c>
      <c r="E13" s="274">
        <v>32964247</v>
      </c>
      <c r="F13" s="275">
        <v>8870163</v>
      </c>
      <c r="G13" s="275">
        <v>22698</v>
      </c>
      <c r="H13" s="275">
        <v>8847465</v>
      </c>
      <c r="I13" s="275">
        <v>24261109</v>
      </c>
      <c r="J13" s="275">
        <v>144327</v>
      </c>
      <c r="K13" s="275">
        <v>24116782</v>
      </c>
    </row>
    <row r="14" spans="1:21" ht="10.199999999999999">
      <c r="A14" s="29"/>
      <c r="B14" s="246" t="s">
        <v>151</v>
      </c>
      <c r="C14" s="276">
        <v>32678835</v>
      </c>
      <c r="D14" s="276">
        <v>136270</v>
      </c>
      <c r="E14" s="276">
        <v>32542565</v>
      </c>
      <c r="F14" s="277">
        <v>8742433</v>
      </c>
      <c r="G14" s="277">
        <v>18012</v>
      </c>
      <c r="H14" s="277">
        <v>8724421</v>
      </c>
      <c r="I14" s="277">
        <v>23936402</v>
      </c>
      <c r="J14" s="277">
        <v>118258</v>
      </c>
      <c r="K14" s="277">
        <v>23818144</v>
      </c>
    </row>
    <row r="15" spans="1:21" ht="10.199999999999999">
      <c r="A15" s="29"/>
      <c r="B15" s="246" t="s">
        <v>204</v>
      </c>
      <c r="C15" s="276">
        <v>356494</v>
      </c>
      <c r="D15" s="276">
        <v>20584</v>
      </c>
      <c r="E15" s="276">
        <v>335910</v>
      </c>
      <c r="F15" s="277">
        <v>94026</v>
      </c>
      <c r="G15" s="277">
        <v>3335</v>
      </c>
      <c r="H15" s="277">
        <v>90691</v>
      </c>
      <c r="I15" s="277">
        <v>262468</v>
      </c>
      <c r="J15" s="277">
        <v>17249</v>
      </c>
      <c r="K15" s="277">
        <v>245219</v>
      </c>
    </row>
    <row r="16" spans="1:21" ht="10.199999999999999">
      <c r="A16" s="29"/>
      <c r="B16" s="246" t="s">
        <v>138</v>
      </c>
      <c r="C16" s="276">
        <v>57425</v>
      </c>
      <c r="D16" s="276">
        <v>7979</v>
      </c>
      <c r="E16" s="276">
        <v>49446</v>
      </c>
      <c r="F16" s="277">
        <v>18851</v>
      </c>
      <c r="G16" s="277">
        <v>1351</v>
      </c>
      <c r="H16" s="277">
        <v>17500</v>
      </c>
      <c r="I16" s="277">
        <v>38574</v>
      </c>
      <c r="J16" s="277">
        <v>6628</v>
      </c>
      <c r="K16" s="277">
        <v>31946</v>
      </c>
    </row>
    <row r="17" spans="1:11" ht="10.199999999999999">
      <c r="A17" s="27"/>
      <c r="B17" s="246" t="s">
        <v>208</v>
      </c>
      <c r="C17" s="276">
        <v>10928</v>
      </c>
      <c r="D17" s="276">
        <v>2192</v>
      </c>
      <c r="E17" s="276">
        <v>8736</v>
      </c>
      <c r="F17" s="5">
        <v>3908</v>
      </c>
      <c r="G17" s="278">
        <v>0</v>
      </c>
      <c r="H17" s="277">
        <v>3908</v>
      </c>
      <c r="I17" s="277">
        <v>7020</v>
      </c>
      <c r="J17" s="277">
        <v>2192</v>
      </c>
      <c r="K17" s="277">
        <v>4828</v>
      </c>
    </row>
    <row r="18" spans="1:11" ht="10.199999999999999">
      <c r="A18" s="12"/>
      <c r="B18" s="246" t="s">
        <v>139</v>
      </c>
      <c r="C18" s="276">
        <v>27590</v>
      </c>
      <c r="D18" s="276">
        <v>0</v>
      </c>
      <c r="E18" s="276">
        <v>27590</v>
      </c>
      <c r="F18" s="5">
        <v>10945</v>
      </c>
      <c r="G18" s="278">
        <v>0</v>
      </c>
      <c r="H18" s="277">
        <v>10945</v>
      </c>
      <c r="I18" s="277">
        <v>16645</v>
      </c>
      <c r="J18" s="277">
        <v>0</v>
      </c>
      <c r="K18" s="277">
        <v>16645</v>
      </c>
    </row>
    <row r="19" spans="1:11" ht="10.199999999999999">
      <c r="A19" s="16"/>
      <c r="B19" s="57" t="s">
        <v>413</v>
      </c>
      <c r="C19" s="65">
        <v>30758606</v>
      </c>
      <c r="D19" s="274">
        <v>150915</v>
      </c>
      <c r="E19" s="274">
        <v>30607691</v>
      </c>
      <c r="F19" s="65">
        <v>6953799</v>
      </c>
      <c r="G19" s="275">
        <v>17925</v>
      </c>
      <c r="H19" s="275">
        <v>6935874</v>
      </c>
      <c r="I19" s="275">
        <v>23804807</v>
      </c>
      <c r="J19" s="275">
        <v>132990</v>
      </c>
      <c r="K19" s="275">
        <v>23671817</v>
      </c>
    </row>
    <row r="20" spans="1:11" ht="10.199999999999999">
      <c r="A20" s="29"/>
      <c r="B20" s="246" t="s">
        <v>151</v>
      </c>
      <c r="C20" s="276">
        <v>30220318</v>
      </c>
      <c r="D20" s="276">
        <v>126902</v>
      </c>
      <c r="E20" s="276">
        <v>30093416</v>
      </c>
      <c r="F20" s="5">
        <v>6827725</v>
      </c>
      <c r="G20" s="277">
        <v>14346</v>
      </c>
      <c r="H20" s="277">
        <v>6813379</v>
      </c>
      <c r="I20" s="277">
        <v>23392593</v>
      </c>
      <c r="J20" s="277">
        <v>112556</v>
      </c>
      <c r="K20" s="277">
        <v>23280037</v>
      </c>
    </row>
    <row r="21" spans="1:11" ht="10.199999999999999">
      <c r="A21" s="29"/>
      <c r="B21" s="246" t="s">
        <v>204</v>
      </c>
      <c r="C21" s="276">
        <v>437832</v>
      </c>
      <c r="D21" s="276">
        <v>13422</v>
      </c>
      <c r="E21" s="276">
        <v>424410</v>
      </c>
      <c r="F21" s="278">
        <v>92503</v>
      </c>
      <c r="G21" s="277">
        <v>2406</v>
      </c>
      <c r="H21" s="277">
        <v>90097</v>
      </c>
      <c r="I21" s="277">
        <v>345329</v>
      </c>
      <c r="J21" s="277">
        <v>11016</v>
      </c>
      <c r="K21" s="277">
        <v>334313</v>
      </c>
    </row>
    <row r="22" spans="1:11" ht="10.199999999999999">
      <c r="A22" s="29"/>
      <c r="B22" s="246" t="s">
        <v>138</v>
      </c>
      <c r="C22" s="276">
        <v>67055</v>
      </c>
      <c r="D22" s="276">
        <v>7829</v>
      </c>
      <c r="E22" s="276">
        <v>59226</v>
      </c>
      <c r="F22" s="5">
        <v>24814</v>
      </c>
      <c r="G22" s="277">
        <v>596</v>
      </c>
      <c r="H22" s="277">
        <v>24218</v>
      </c>
      <c r="I22" s="277">
        <v>42241</v>
      </c>
      <c r="J22" s="277">
        <v>7233</v>
      </c>
      <c r="K22" s="277">
        <v>35008</v>
      </c>
    </row>
    <row r="23" spans="1:11" ht="10.199999999999999">
      <c r="A23" s="27"/>
      <c r="B23" s="246" t="s">
        <v>208</v>
      </c>
      <c r="C23" s="276">
        <v>31218</v>
      </c>
      <c r="D23" s="276">
        <v>2546</v>
      </c>
      <c r="E23" s="276">
        <v>28672</v>
      </c>
      <c r="F23" s="278">
        <v>7534</v>
      </c>
      <c r="G23" s="277">
        <v>577</v>
      </c>
      <c r="H23" s="277">
        <v>6957</v>
      </c>
      <c r="I23" s="277">
        <v>23684</v>
      </c>
      <c r="J23" s="277">
        <v>1969</v>
      </c>
      <c r="K23" s="277">
        <v>21715</v>
      </c>
    </row>
    <row r="24" spans="1:11" ht="10.199999999999999">
      <c r="A24" s="12"/>
      <c r="B24" s="246" t="s">
        <v>139</v>
      </c>
      <c r="C24" s="276">
        <v>2183</v>
      </c>
      <c r="D24" s="276">
        <v>216</v>
      </c>
      <c r="E24" s="276">
        <v>1967</v>
      </c>
      <c r="F24" s="5">
        <v>1223</v>
      </c>
      <c r="G24" s="277">
        <v>0</v>
      </c>
      <c r="H24" s="277">
        <v>1223</v>
      </c>
      <c r="I24" s="277">
        <v>960</v>
      </c>
      <c r="J24" s="277">
        <v>216</v>
      </c>
      <c r="K24" s="277">
        <v>744</v>
      </c>
    </row>
    <row r="25" spans="1:11" ht="10.199999999999999">
      <c r="A25" s="16"/>
      <c r="B25" s="57" t="s">
        <v>337</v>
      </c>
      <c r="C25" s="65">
        <v>32116112</v>
      </c>
      <c r="D25" s="274">
        <v>176217</v>
      </c>
      <c r="E25" s="274">
        <v>31939895</v>
      </c>
      <c r="F25" s="275">
        <v>6600896</v>
      </c>
      <c r="G25" s="275">
        <v>23393</v>
      </c>
      <c r="H25" s="275">
        <v>6577503</v>
      </c>
      <c r="I25" s="275">
        <v>25515216</v>
      </c>
      <c r="J25" s="275">
        <v>152824</v>
      </c>
      <c r="K25" s="275">
        <v>25362392</v>
      </c>
    </row>
    <row r="26" spans="1:11" ht="10.199999999999999">
      <c r="A26" s="29"/>
      <c r="B26" s="246" t="s">
        <v>151</v>
      </c>
      <c r="C26" s="276">
        <v>30726329</v>
      </c>
      <c r="D26" s="276">
        <v>130920</v>
      </c>
      <c r="E26" s="276">
        <v>30595409</v>
      </c>
      <c r="F26" s="277">
        <v>6297437</v>
      </c>
      <c r="G26" s="277">
        <v>16624</v>
      </c>
      <c r="H26" s="277">
        <v>6280813</v>
      </c>
      <c r="I26" s="277">
        <v>24428892</v>
      </c>
      <c r="J26" s="277">
        <v>114296</v>
      </c>
      <c r="K26" s="277">
        <v>24314596</v>
      </c>
    </row>
    <row r="27" spans="1:11" ht="10.199999999999999">
      <c r="A27" s="29"/>
      <c r="B27" s="246" t="s">
        <v>204</v>
      </c>
      <c r="C27" s="276">
        <v>1159688</v>
      </c>
      <c r="D27" s="276">
        <v>30087</v>
      </c>
      <c r="E27" s="276">
        <v>1129601</v>
      </c>
      <c r="F27" s="277">
        <v>253655</v>
      </c>
      <c r="G27" s="277">
        <v>4040</v>
      </c>
      <c r="H27" s="277">
        <v>249615</v>
      </c>
      <c r="I27" s="277">
        <v>906033</v>
      </c>
      <c r="J27" s="277">
        <v>26047</v>
      </c>
      <c r="K27" s="277">
        <v>879986</v>
      </c>
    </row>
    <row r="28" spans="1:11" ht="10.199999999999999">
      <c r="A28" s="29"/>
      <c r="B28" s="246" t="s">
        <v>138</v>
      </c>
      <c r="C28" s="276">
        <v>210040</v>
      </c>
      <c r="D28" s="276">
        <v>14710</v>
      </c>
      <c r="E28" s="276">
        <v>195330</v>
      </c>
      <c r="F28" s="277">
        <v>42853</v>
      </c>
      <c r="G28" s="277">
        <v>2229</v>
      </c>
      <c r="H28" s="277">
        <v>40624</v>
      </c>
      <c r="I28" s="277">
        <v>167187</v>
      </c>
      <c r="J28" s="277">
        <v>12481</v>
      </c>
      <c r="K28" s="277">
        <v>154706</v>
      </c>
    </row>
    <row r="29" spans="1:11" ht="10.199999999999999">
      <c r="A29" s="27"/>
      <c r="B29" s="246" t="s">
        <v>208</v>
      </c>
      <c r="C29" s="276">
        <v>13469</v>
      </c>
      <c r="D29" s="276">
        <v>500</v>
      </c>
      <c r="E29" s="276">
        <v>12969</v>
      </c>
      <c r="F29" s="277">
        <v>5232</v>
      </c>
      <c r="G29" s="277">
        <v>500</v>
      </c>
      <c r="H29" s="277">
        <v>4732</v>
      </c>
      <c r="I29" s="277">
        <v>8237</v>
      </c>
      <c r="J29" s="277">
        <v>0</v>
      </c>
      <c r="K29" s="277">
        <v>8237</v>
      </c>
    </row>
    <row r="30" spans="1:11" ht="10.199999999999999">
      <c r="A30" s="27"/>
      <c r="B30" s="246" t="s">
        <v>139</v>
      </c>
      <c r="C30" s="276">
        <v>6586</v>
      </c>
      <c r="D30" s="276">
        <v>0</v>
      </c>
      <c r="E30" s="276">
        <v>6586</v>
      </c>
      <c r="F30" s="277">
        <v>1719</v>
      </c>
      <c r="G30" s="277">
        <v>0</v>
      </c>
      <c r="H30" s="277">
        <v>1719</v>
      </c>
      <c r="I30" s="277">
        <v>4867</v>
      </c>
      <c r="J30" s="277">
        <v>0</v>
      </c>
      <c r="K30" s="277">
        <v>4867</v>
      </c>
    </row>
    <row r="31" spans="1:11" ht="10.199999999999999">
      <c r="A31" s="16"/>
      <c r="B31" s="57" t="s">
        <v>338</v>
      </c>
      <c r="C31" s="65">
        <v>15176879</v>
      </c>
      <c r="D31" s="274">
        <v>162901</v>
      </c>
      <c r="E31" s="274">
        <v>15013978</v>
      </c>
      <c r="F31" s="275">
        <v>3133486</v>
      </c>
      <c r="G31" s="275">
        <v>9690</v>
      </c>
      <c r="H31" s="275">
        <v>3123796</v>
      </c>
      <c r="I31" s="275">
        <v>12043393</v>
      </c>
      <c r="J31" s="275">
        <v>153211</v>
      </c>
      <c r="K31" s="275">
        <v>11890182</v>
      </c>
    </row>
    <row r="32" spans="1:11" ht="10.199999999999999">
      <c r="A32" s="29"/>
      <c r="B32" s="246" t="s">
        <v>151</v>
      </c>
      <c r="C32" s="276">
        <v>13495432</v>
      </c>
      <c r="D32" s="276">
        <v>84918</v>
      </c>
      <c r="E32" s="276">
        <v>13410514</v>
      </c>
      <c r="F32" s="277">
        <v>2788965</v>
      </c>
      <c r="G32" s="277">
        <v>3462</v>
      </c>
      <c r="H32" s="277">
        <v>2785503</v>
      </c>
      <c r="I32" s="277">
        <v>10706467</v>
      </c>
      <c r="J32" s="277">
        <v>81456</v>
      </c>
      <c r="K32" s="277">
        <v>10625011</v>
      </c>
    </row>
    <row r="33" spans="1:11" ht="10.199999999999999">
      <c r="A33" s="29"/>
      <c r="B33" s="246" t="s">
        <v>204</v>
      </c>
      <c r="C33" s="276">
        <v>1392575</v>
      </c>
      <c r="D33" s="276">
        <v>46700</v>
      </c>
      <c r="E33" s="276">
        <v>1345875</v>
      </c>
      <c r="F33" s="277">
        <v>281434</v>
      </c>
      <c r="G33" s="277">
        <v>3297</v>
      </c>
      <c r="H33" s="277">
        <v>278137</v>
      </c>
      <c r="I33" s="277">
        <v>1111141</v>
      </c>
      <c r="J33" s="277">
        <v>43403</v>
      </c>
      <c r="K33" s="277">
        <v>1067738</v>
      </c>
    </row>
    <row r="34" spans="1:11" ht="10.199999999999999">
      <c r="A34" s="29"/>
      <c r="B34" s="246" t="s">
        <v>138</v>
      </c>
      <c r="C34" s="276">
        <v>272974</v>
      </c>
      <c r="D34" s="276">
        <v>30948</v>
      </c>
      <c r="E34" s="276">
        <v>242026</v>
      </c>
      <c r="F34" s="277">
        <v>56087</v>
      </c>
      <c r="G34" s="277">
        <v>2931</v>
      </c>
      <c r="H34" s="277">
        <v>53156</v>
      </c>
      <c r="I34" s="277">
        <v>216887</v>
      </c>
      <c r="J34" s="277">
        <v>28017</v>
      </c>
      <c r="K34" s="277">
        <v>188870</v>
      </c>
    </row>
    <row r="35" spans="1:11" ht="10.199999999999999">
      <c r="A35" s="27"/>
      <c r="B35" s="246" t="s">
        <v>208</v>
      </c>
      <c r="C35" s="276">
        <v>11513</v>
      </c>
      <c r="D35" s="276">
        <v>335</v>
      </c>
      <c r="E35" s="276">
        <v>11178</v>
      </c>
      <c r="F35" s="277">
        <v>5017</v>
      </c>
      <c r="G35" s="277">
        <v>0</v>
      </c>
      <c r="H35" s="277">
        <v>5017</v>
      </c>
      <c r="I35" s="277">
        <v>6496</v>
      </c>
      <c r="J35" s="277">
        <v>335</v>
      </c>
      <c r="K35" s="277">
        <v>6161</v>
      </c>
    </row>
    <row r="36" spans="1:11" ht="10.199999999999999">
      <c r="A36" s="27"/>
      <c r="B36" s="246" t="s">
        <v>139</v>
      </c>
      <c r="C36" s="276">
        <v>4385</v>
      </c>
      <c r="D36" s="276">
        <v>0</v>
      </c>
      <c r="E36" s="276">
        <v>4385</v>
      </c>
      <c r="F36" s="277">
        <v>1983</v>
      </c>
      <c r="G36" s="277">
        <v>0</v>
      </c>
      <c r="H36" s="277">
        <v>1983</v>
      </c>
      <c r="I36" s="277">
        <v>2402</v>
      </c>
      <c r="J36" s="277">
        <v>0</v>
      </c>
      <c r="K36" s="277">
        <v>2402</v>
      </c>
    </row>
    <row r="37" spans="1:11" ht="12" customHeight="1">
      <c r="A37" s="26"/>
      <c r="B37" s="57" t="s">
        <v>293</v>
      </c>
      <c r="C37" s="274">
        <v>8546404</v>
      </c>
      <c r="D37" s="274">
        <v>296750</v>
      </c>
      <c r="E37" s="274">
        <v>8249654</v>
      </c>
      <c r="F37" s="275">
        <v>2158943</v>
      </c>
      <c r="G37" s="275">
        <v>38412</v>
      </c>
      <c r="H37" s="275">
        <v>2120531</v>
      </c>
      <c r="I37" s="275">
        <v>6387461</v>
      </c>
      <c r="J37" s="275">
        <v>258338</v>
      </c>
      <c r="K37" s="275">
        <v>6129123</v>
      </c>
    </row>
    <row r="38" spans="1:11" ht="12" customHeight="1">
      <c r="A38" s="17"/>
      <c r="B38" s="246" t="s">
        <v>151</v>
      </c>
      <c r="C38" s="276">
        <v>5983943</v>
      </c>
      <c r="D38" s="276">
        <v>115966</v>
      </c>
      <c r="E38" s="276">
        <v>5867977</v>
      </c>
      <c r="F38" s="277">
        <v>1422169</v>
      </c>
      <c r="G38" s="277">
        <v>16411</v>
      </c>
      <c r="H38" s="277">
        <v>1405758</v>
      </c>
      <c r="I38" s="277">
        <v>4561774</v>
      </c>
      <c r="J38" s="277">
        <v>99555</v>
      </c>
      <c r="K38" s="277">
        <v>4462219</v>
      </c>
    </row>
    <row r="39" spans="1:11" ht="12" customHeight="1">
      <c r="A39" s="155"/>
      <c r="B39" s="246" t="s">
        <v>204</v>
      </c>
      <c r="C39" s="276">
        <v>1789896</v>
      </c>
      <c r="D39" s="276">
        <v>119202</v>
      </c>
      <c r="E39" s="276">
        <v>1670694</v>
      </c>
      <c r="F39" s="277">
        <v>483745</v>
      </c>
      <c r="G39" s="277">
        <v>10760</v>
      </c>
      <c r="H39" s="277">
        <v>472985</v>
      </c>
      <c r="I39" s="277">
        <v>1306151</v>
      </c>
      <c r="J39" s="277">
        <v>108442</v>
      </c>
      <c r="K39" s="277">
        <v>1197709</v>
      </c>
    </row>
    <row r="40" spans="1:11" ht="12" customHeight="1">
      <c r="A40" s="155"/>
      <c r="B40" s="246" t="s">
        <v>138</v>
      </c>
      <c r="C40" s="276">
        <v>736480</v>
      </c>
      <c r="D40" s="276">
        <v>58854</v>
      </c>
      <c r="E40" s="276">
        <v>677626</v>
      </c>
      <c r="F40" s="277">
        <v>240399</v>
      </c>
      <c r="G40" s="277">
        <v>9888</v>
      </c>
      <c r="H40" s="277">
        <v>230511</v>
      </c>
      <c r="I40" s="277">
        <v>496081</v>
      </c>
      <c r="J40" s="277">
        <v>48966</v>
      </c>
      <c r="K40" s="277">
        <v>447115</v>
      </c>
    </row>
    <row r="41" spans="1:11" ht="12" customHeight="1">
      <c r="A41" s="76"/>
      <c r="B41" s="246" t="s">
        <v>208</v>
      </c>
      <c r="C41" s="276">
        <v>32627</v>
      </c>
      <c r="D41" s="276">
        <v>2728</v>
      </c>
      <c r="E41" s="276">
        <v>29899</v>
      </c>
      <c r="F41" s="277">
        <v>11496</v>
      </c>
      <c r="G41" s="277">
        <v>1353</v>
      </c>
      <c r="H41" s="277">
        <v>10143</v>
      </c>
      <c r="I41" s="277">
        <v>21131</v>
      </c>
      <c r="J41" s="277">
        <v>1375</v>
      </c>
      <c r="K41" s="277">
        <v>19756</v>
      </c>
    </row>
    <row r="42" spans="1:11" ht="12" customHeight="1">
      <c r="A42" s="76"/>
      <c r="B42" s="245" t="s">
        <v>139</v>
      </c>
      <c r="C42" s="279">
        <v>3458</v>
      </c>
      <c r="D42" s="279">
        <v>0</v>
      </c>
      <c r="E42" s="279">
        <v>3458</v>
      </c>
      <c r="F42" s="280">
        <v>1134</v>
      </c>
      <c r="G42" s="280">
        <v>0</v>
      </c>
      <c r="H42" s="280">
        <v>1134</v>
      </c>
      <c r="I42" s="280">
        <v>2324</v>
      </c>
      <c r="J42" s="280">
        <v>0</v>
      </c>
      <c r="K42" s="280">
        <v>2324</v>
      </c>
    </row>
    <row r="43" spans="1:11" s="16" customFormat="1" ht="3" customHeight="1">
      <c r="A43" s="155"/>
      <c r="B43" s="46"/>
    </row>
    <row r="44" spans="1:11" s="16" customFormat="1" ht="12" customHeight="1">
      <c r="A44" s="155"/>
      <c r="B44" s="238" t="s">
        <v>471</v>
      </c>
      <c r="C44" s="17"/>
      <c r="D44" s="17"/>
    </row>
  </sheetData>
  <mergeCells count="8">
    <mergeCell ref="G5:H5"/>
    <mergeCell ref="I5:I6"/>
    <mergeCell ref="J5:K5"/>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A1:U42"/>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63" t="s">
        <v>432</v>
      </c>
      <c r="C3" s="363"/>
      <c r="D3" s="363"/>
      <c r="E3" s="363"/>
      <c r="F3" s="363"/>
      <c r="G3" s="363"/>
      <c r="H3" s="363"/>
      <c r="I3" s="363"/>
      <c r="J3" s="16"/>
      <c r="K3" s="148" t="s">
        <v>380</v>
      </c>
    </row>
    <row r="4" spans="1:21" ht="6" customHeight="1">
      <c r="A4" s="16"/>
      <c r="B4" s="235"/>
      <c r="C4" s="235"/>
      <c r="D4" s="235"/>
      <c r="E4" s="148"/>
      <c r="F4" s="16"/>
      <c r="G4" s="16"/>
      <c r="H4" s="16"/>
      <c r="I4" s="16"/>
      <c r="J4" s="16"/>
      <c r="K4" s="16"/>
    </row>
    <row r="5" spans="1:21" s="16" customFormat="1" ht="27.75" customHeight="1">
      <c r="B5" s="311" t="s">
        <v>427</v>
      </c>
      <c r="C5" s="331" t="s">
        <v>0</v>
      </c>
      <c r="D5" s="351" t="s">
        <v>342</v>
      </c>
      <c r="E5" s="351"/>
      <c r="F5" s="331" t="s">
        <v>205</v>
      </c>
      <c r="G5" s="351" t="s">
        <v>342</v>
      </c>
      <c r="H5" s="351"/>
      <c r="I5" s="331" t="s">
        <v>206</v>
      </c>
      <c r="J5" s="351" t="s">
        <v>342</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59681130</v>
      </c>
      <c r="D7" s="274">
        <v>301465</v>
      </c>
      <c r="E7" s="274">
        <v>59379665</v>
      </c>
      <c r="F7" s="275">
        <v>35101709</v>
      </c>
      <c r="G7" s="275">
        <v>180208</v>
      </c>
      <c r="H7" s="275">
        <v>34921501</v>
      </c>
      <c r="I7" s="275">
        <v>24579421</v>
      </c>
      <c r="J7" s="275">
        <v>121257</v>
      </c>
      <c r="K7" s="275">
        <v>24458164</v>
      </c>
    </row>
    <row r="8" spans="1:21" ht="10.199999999999999">
      <c r="A8" s="26"/>
      <c r="B8" s="246" t="s">
        <v>151</v>
      </c>
      <c r="C8" s="276">
        <v>58692831</v>
      </c>
      <c r="D8" s="276">
        <v>243936</v>
      </c>
      <c r="E8" s="276">
        <v>58448895</v>
      </c>
      <c r="F8" s="277">
        <v>34566668</v>
      </c>
      <c r="G8" s="277">
        <v>147967</v>
      </c>
      <c r="H8" s="277">
        <v>34418701</v>
      </c>
      <c r="I8" s="277">
        <v>24126163</v>
      </c>
      <c r="J8" s="277">
        <v>95969</v>
      </c>
      <c r="K8" s="277">
        <v>24030194</v>
      </c>
    </row>
    <row r="9" spans="1:21" ht="10.199999999999999">
      <c r="A9" s="29"/>
      <c r="B9" s="246" t="s">
        <v>204</v>
      </c>
      <c r="C9" s="276">
        <v>810021</v>
      </c>
      <c r="D9" s="276">
        <v>36560</v>
      </c>
      <c r="E9" s="276">
        <v>773461</v>
      </c>
      <c r="F9" s="277">
        <v>457633</v>
      </c>
      <c r="G9" s="277">
        <v>23365</v>
      </c>
      <c r="H9" s="277">
        <v>434268</v>
      </c>
      <c r="I9" s="277">
        <v>352388</v>
      </c>
      <c r="J9" s="277">
        <v>13195</v>
      </c>
      <c r="K9" s="277">
        <v>339193</v>
      </c>
    </row>
    <row r="10" spans="1:21" ht="10.199999999999999">
      <c r="A10" s="29"/>
      <c r="B10" s="246" t="s">
        <v>138</v>
      </c>
      <c r="C10" s="276">
        <v>128856</v>
      </c>
      <c r="D10" s="276">
        <v>16015</v>
      </c>
      <c r="E10" s="276">
        <v>112841</v>
      </c>
      <c r="F10" s="277">
        <v>61652</v>
      </c>
      <c r="G10" s="277">
        <v>7583</v>
      </c>
      <c r="H10" s="277">
        <v>54069</v>
      </c>
      <c r="I10" s="277">
        <v>67204</v>
      </c>
      <c r="J10" s="277">
        <v>8432</v>
      </c>
      <c r="K10" s="277">
        <v>58772</v>
      </c>
    </row>
    <row r="11" spans="1:21" ht="10.199999999999999">
      <c r="A11" s="29"/>
      <c r="B11" s="246" t="s">
        <v>208</v>
      </c>
      <c r="C11" s="276">
        <v>39554</v>
      </c>
      <c r="D11" s="276">
        <v>4738</v>
      </c>
      <c r="E11" s="276">
        <v>34816</v>
      </c>
      <c r="F11" s="277">
        <v>11141</v>
      </c>
      <c r="G11" s="277">
        <v>1293</v>
      </c>
      <c r="H11" s="277">
        <v>9848</v>
      </c>
      <c r="I11" s="277">
        <v>28413</v>
      </c>
      <c r="J11" s="277">
        <v>3445</v>
      </c>
      <c r="K11" s="277">
        <v>24968</v>
      </c>
    </row>
    <row r="12" spans="1:21" s="69" customFormat="1" ht="10.199999999999999">
      <c r="A12" s="29"/>
      <c r="B12" s="246" t="s">
        <v>139</v>
      </c>
      <c r="C12" s="276">
        <v>9868</v>
      </c>
      <c r="D12" s="276">
        <v>216</v>
      </c>
      <c r="E12" s="276">
        <v>9652</v>
      </c>
      <c r="F12" s="277">
        <v>4615</v>
      </c>
      <c r="G12" s="277">
        <v>0</v>
      </c>
      <c r="H12" s="277">
        <v>4615</v>
      </c>
      <c r="I12" s="277">
        <v>5253</v>
      </c>
      <c r="J12" s="277">
        <v>216</v>
      </c>
      <c r="K12" s="277">
        <v>5037</v>
      </c>
    </row>
    <row r="13" spans="1:21" ht="10.199999999999999">
      <c r="A13" s="16"/>
      <c r="B13" s="57" t="s">
        <v>421</v>
      </c>
      <c r="C13" s="275">
        <v>27071525</v>
      </c>
      <c r="D13" s="274">
        <v>141930</v>
      </c>
      <c r="E13" s="274">
        <v>26929595</v>
      </c>
      <c r="F13" s="275">
        <v>24379779</v>
      </c>
      <c r="G13" s="275">
        <v>125138</v>
      </c>
      <c r="H13" s="275">
        <v>24254641</v>
      </c>
      <c r="I13" s="275">
        <v>2691746</v>
      </c>
      <c r="J13" s="275">
        <v>16792</v>
      </c>
      <c r="K13" s="275">
        <v>2674954</v>
      </c>
    </row>
    <row r="14" spans="1:21" ht="10.199999999999999">
      <c r="A14" s="29"/>
      <c r="B14" s="246" t="s">
        <v>151</v>
      </c>
      <c r="C14" s="276">
        <v>26668789</v>
      </c>
      <c r="D14" s="276">
        <v>111175</v>
      </c>
      <c r="E14" s="276">
        <v>26557614</v>
      </c>
      <c r="F14" s="277">
        <v>24005202</v>
      </c>
      <c r="G14" s="277">
        <v>99145</v>
      </c>
      <c r="H14" s="277">
        <v>23906057</v>
      </c>
      <c r="I14" s="277">
        <v>2663587</v>
      </c>
      <c r="J14" s="277">
        <v>12030</v>
      </c>
      <c r="K14" s="277">
        <v>2651557</v>
      </c>
    </row>
    <row r="15" spans="1:21" ht="10.199999999999999">
      <c r="A15" s="29"/>
      <c r="B15" s="246" t="s">
        <v>204</v>
      </c>
      <c r="C15" s="276">
        <v>332936</v>
      </c>
      <c r="D15" s="276">
        <v>20584</v>
      </c>
      <c r="E15" s="276">
        <v>312352</v>
      </c>
      <c r="F15" s="277">
        <v>317113</v>
      </c>
      <c r="G15" s="277">
        <v>19767</v>
      </c>
      <c r="H15" s="277">
        <v>297346</v>
      </c>
      <c r="I15" s="277">
        <v>15823</v>
      </c>
      <c r="J15" s="277">
        <v>817</v>
      </c>
      <c r="K15" s="277">
        <v>15006</v>
      </c>
    </row>
    <row r="16" spans="1:21" ht="10.199999999999999">
      <c r="A16" s="29"/>
      <c r="B16" s="246" t="s">
        <v>138</v>
      </c>
      <c r="C16" s="276">
        <v>55125</v>
      </c>
      <c r="D16" s="276">
        <v>7979</v>
      </c>
      <c r="E16" s="276">
        <v>47146</v>
      </c>
      <c r="F16" s="277">
        <v>48891</v>
      </c>
      <c r="G16" s="277">
        <v>5934</v>
      </c>
      <c r="H16" s="277">
        <v>42957</v>
      </c>
      <c r="I16" s="277">
        <v>6234</v>
      </c>
      <c r="J16" s="277">
        <v>2045</v>
      </c>
      <c r="K16" s="277">
        <v>4189</v>
      </c>
    </row>
    <row r="17" spans="1:11" ht="10.199999999999999">
      <c r="A17" s="27"/>
      <c r="B17" s="246" t="s">
        <v>208</v>
      </c>
      <c r="C17" s="276">
        <v>8336</v>
      </c>
      <c r="D17" s="276">
        <v>2192</v>
      </c>
      <c r="E17" s="276">
        <v>6144</v>
      </c>
      <c r="F17" s="5">
        <v>3958</v>
      </c>
      <c r="G17" s="278">
        <v>292</v>
      </c>
      <c r="H17" s="277">
        <v>3666</v>
      </c>
      <c r="I17" s="277">
        <v>4378</v>
      </c>
      <c r="J17" s="277">
        <v>1900</v>
      </c>
      <c r="K17" s="277">
        <v>2478</v>
      </c>
    </row>
    <row r="18" spans="1:11" ht="10.199999999999999">
      <c r="A18" s="12"/>
      <c r="B18" s="246" t="s">
        <v>139</v>
      </c>
      <c r="C18" s="276">
        <v>6339</v>
      </c>
      <c r="D18" s="276">
        <v>0</v>
      </c>
      <c r="E18" s="276">
        <v>6339</v>
      </c>
      <c r="F18" s="5">
        <v>4615</v>
      </c>
      <c r="G18" s="278">
        <v>0</v>
      </c>
      <c r="H18" s="277">
        <v>4615</v>
      </c>
      <c r="I18" s="277">
        <v>1724</v>
      </c>
      <c r="J18" s="277">
        <v>0</v>
      </c>
      <c r="K18" s="277">
        <v>1724</v>
      </c>
    </row>
    <row r="19" spans="1:11" ht="10.199999999999999">
      <c r="A19" s="16"/>
      <c r="B19" s="57" t="s">
        <v>422</v>
      </c>
      <c r="C19" s="65">
        <v>11002169</v>
      </c>
      <c r="D19" s="274">
        <v>53602</v>
      </c>
      <c r="E19" s="274">
        <v>10948567</v>
      </c>
      <c r="F19" s="65">
        <v>7004084</v>
      </c>
      <c r="G19" s="275">
        <v>29631</v>
      </c>
      <c r="H19" s="275">
        <v>6974453</v>
      </c>
      <c r="I19" s="275">
        <v>3998085</v>
      </c>
      <c r="J19" s="275">
        <v>23971</v>
      </c>
      <c r="K19" s="275">
        <v>3974114</v>
      </c>
    </row>
    <row r="20" spans="1:11" ht="10.199999999999999">
      <c r="A20" s="29"/>
      <c r="B20" s="246" t="s">
        <v>151</v>
      </c>
      <c r="C20" s="276">
        <v>10826367</v>
      </c>
      <c r="D20" s="276">
        <v>42022</v>
      </c>
      <c r="E20" s="276">
        <v>10784345</v>
      </c>
      <c r="F20" s="5">
        <v>6916129</v>
      </c>
      <c r="G20" s="277">
        <v>24886</v>
      </c>
      <c r="H20" s="277">
        <v>6891243</v>
      </c>
      <c r="I20" s="277">
        <v>3910238</v>
      </c>
      <c r="J20" s="277">
        <v>17136</v>
      </c>
      <c r="K20" s="277">
        <v>3893102</v>
      </c>
    </row>
    <row r="21" spans="1:11" ht="10.199999999999999">
      <c r="A21" s="29"/>
      <c r="B21" s="246" t="s">
        <v>204</v>
      </c>
      <c r="C21" s="276">
        <v>137227</v>
      </c>
      <c r="D21" s="276">
        <v>5486</v>
      </c>
      <c r="E21" s="276">
        <v>131741</v>
      </c>
      <c r="F21" s="278">
        <v>75958</v>
      </c>
      <c r="G21" s="277">
        <v>2898</v>
      </c>
      <c r="H21" s="277">
        <v>73060</v>
      </c>
      <c r="I21" s="277">
        <v>61269</v>
      </c>
      <c r="J21" s="277">
        <v>2588</v>
      </c>
      <c r="K21" s="277">
        <v>58681</v>
      </c>
    </row>
    <row r="22" spans="1:11" ht="10.199999999999999">
      <c r="A22" s="29"/>
      <c r="B22" s="246" t="s">
        <v>138</v>
      </c>
      <c r="C22" s="276">
        <v>22828</v>
      </c>
      <c r="D22" s="276">
        <v>4516</v>
      </c>
      <c r="E22" s="276">
        <v>18312</v>
      </c>
      <c r="F22" s="5">
        <v>9280</v>
      </c>
      <c r="G22" s="277">
        <v>846</v>
      </c>
      <c r="H22" s="277">
        <v>8434</v>
      </c>
      <c r="I22" s="277">
        <v>13548</v>
      </c>
      <c r="J22" s="277">
        <v>3670</v>
      </c>
      <c r="K22" s="277">
        <v>9878</v>
      </c>
    </row>
    <row r="23" spans="1:11" ht="10.199999999999999">
      <c r="A23" s="27"/>
      <c r="B23" s="246" t="s">
        <v>208</v>
      </c>
      <c r="C23" s="276">
        <v>15747</v>
      </c>
      <c r="D23" s="276">
        <v>1578</v>
      </c>
      <c r="E23" s="276">
        <v>14169</v>
      </c>
      <c r="F23" s="278">
        <v>2717</v>
      </c>
      <c r="G23" s="277">
        <v>1001</v>
      </c>
      <c r="H23" s="277">
        <v>1716</v>
      </c>
      <c r="I23" s="277">
        <v>13030</v>
      </c>
      <c r="J23" s="277">
        <v>577</v>
      </c>
      <c r="K23" s="277">
        <v>12453</v>
      </c>
    </row>
    <row r="24" spans="1:11" ht="10.199999999999999">
      <c r="A24" s="12"/>
      <c r="B24" s="246" t="s">
        <v>139</v>
      </c>
      <c r="C24" s="276">
        <v>0</v>
      </c>
      <c r="D24" s="276">
        <v>0</v>
      </c>
      <c r="E24" s="276">
        <v>0</v>
      </c>
      <c r="F24" s="5">
        <v>0</v>
      </c>
      <c r="G24" s="277">
        <v>0</v>
      </c>
      <c r="H24" s="277">
        <v>0</v>
      </c>
      <c r="I24" s="277">
        <v>0</v>
      </c>
      <c r="J24" s="277">
        <v>0</v>
      </c>
      <c r="K24" s="277">
        <v>0</v>
      </c>
    </row>
    <row r="25" spans="1:11" ht="10.199999999999999">
      <c r="A25" s="16"/>
      <c r="B25" s="57" t="s">
        <v>343</v>
      </c>
      <c r="C25" s="65">
        <v>21607436</v>
      </c>
      <c r="D25" s="274">
        <v>105933</v>
      </c>
      <c r="E25" s="274">
        <v>21501503</v>
      </c>
      <c r="F25" s="275">
        <v>3717846</v>
      </c>
      <c r="G25" s="275">
        <v>25439</v>
      </c>
      <c r="H25" s="275">
        <v>3692407</v>
      </c>
      <c r="I25" s="275">
        <v>17889590</v>
      </c>
      <c r="J25" s="275">
        <v>80494</v>
      </c>
      <c r="K25" s="275">
        <v>17809096</v>
      </c>
    </row>
    <row r="26" spans="1:11" ht="10.199999999999999">
      <c r="A26" s="29"/>
      <c r="B26" s="246" t="s">
        <v>151</v>
      </c>
      <c r="C26" s="276">
        <v>21197675</v>
      </c>
      <c r="D26" s="276">
        <v>90739</v>
      </c>
      <c r="E26" s="276">
        <v>21106936</v>
      </c>
      <c r="F26" s="277">
        <v>3645337</v>
      </c>
      <c r="G26" s="277">
        <v>23936</v>
      </c>
      <c r="H26" s="277">
        <v>3621401</v>
      </c>
      <c r="I26" s="277">
        <v>17552338</v>
      </c>
      <c r="J26" s="277">
        <v>66803</v>
      </c>
      <c r="K26" s="277">
        <v>17485535</v>
      </c>
    </row>
    <row r="27" spans="1:11" ht="10.199999999999999">
      <c r="A27" s="29"/>
      <c r="B27" s="246" t="s">
        <v>204</v>
      </c>
      <c r="C27" s="276">
        <v>339858</v>
      </c>
      <c r="D27" s="276">
        <v>10490</v>
      </c>
      <c r="E27" s="276">
        <v>329368</v>
      </c>
      <c r="F27" s="277">
        <v>64562</v>
      </c>
      <c r="G27" s="277">
        <v>700</v>
      </c>
      <c r="H27" s="277">
        <v>63862</v>
      </c>
      <c r="I27" s="277">
        <v>275296</v>
      </c>
      <c r="J27" s="277">
        <v>9790</v>
      </c>
      <c r="K27" s="277">
        <v>265506</v>
      </c>
    </row>
    <row r="28" spans="1:11" ht="10.199999999999999">
      <c r="A28" s="29"/>
      <c r="B28" s="246" t="s">
        <v>138</v>
      </c>
      <c r="C28" s="276">
        <v>50903</v>
      </c>
      <c r="D28" s="276">
        <v>3520</v>
      </c>
      <c r="E28" s="276">
        <v>47383</v>
      </c>
      <c r="F28" s="277">
        <v>3481</v>
      </c>
      <c r="G28" s="277">
        <v>803</v>
      </c>
      <c r="H28" s="277">
        <v>2678</v>
      </c>
      <c r="I28" s="277">
        <v>47422</v>
      </c>
      <c r="J28" s="277">
        <v>2717</v>
      </c>
      <c r="K28" s="277">
        <v>44705</v>
      </c>
    </row>
    <row r="29" spans="1:11" ht="10.199999999999999">
      <c r="A29" s="27"/>
      <c r="B29" s="246" t="s">
        <v>208</v>
      </c>
      <c r="C29" s="276">
        <v>15471</v>
      </c>
      <c r="D29" s="276">
        <v>968</v>
      </c>
      <c r="E29" s="276">
        <v>14503</v>
      </c>
      <c r="F29" s="277">
        <v>4466</v>
      </c>
      <c r="G29" s="277">
        <v>0</v>
      </c>
      <c r="H29" s="277">
        <v>4466</v>
      </c>
      <c r="I29" s="277">
        <v>11005</v>
      </c>
      <c r="J29" s="277">
        <v>968</v>
      </c>
      <c r="K29" s="277">
        <v>10037</v>
      </c>
    </row>
    <row r="30" spans="1:11" ht="10.199999999999999">
      <c r="A30" s="27"/>
      <c r="B30" s="245" t="s">
        <v>139</v>
      </c>
      <c r="C30" s="279">
        <v>3529</v>
      </c>
      <c r="D30" s="279">
        <v>216</v>
      </c>
      <c r="E30" s="279">
        <v>3313</v>
      </c>
      <c r="F30" s="280">
        <v>0</v>
      </c>
      <c r="G30" s="280">
        <v>0</v>
      </c>
      <c r="H30" s="280">
        <v>0</v>
      </c>
      <c r="I30" s="280">
        <v>3529</v>
      </c>
      <c r="J30" s="280">
        <v>216</v>
      </c>
      <c r="K30" s="280">
        <v>3313</v>
      </c>
    </row>
    <row r="31" spans="1:11" s="16" customFormat="1" ht="3" customHeight="1">
      <c r="A31" s="155"/>
      <c r="B31" s="46"/>
      <c r="C31" s="95"/>
      <c r="D31" s="95"/>
      <c r="E31" s="95"/>
      <c r="F31" s="95"/>
      <c r="G31" s="95"/>
      <c r="H31" s="95"/>
      <c r="I31" s="95"/>
      <c r="J31" s="95"/>
      <c r="K31" s="95"/>
    </row>
    <row r="32" spans="1:11" s="16" customFormat="1" ht="12" customHeight="1">
      <c r="A32" s="155"/>
      <c r="B32" s="238" t="s">
        <v>471</v>
      </c>
      <c r="C32" s="284"/>
      <c r="D32" s="284"/>
      <c r="E32" s="95"/>
      <c r="F32" s="95"/>
      <c r="G32" s="95"/>
      <c r="H32" s="95"/>
      <c r="I32" s="95"/>
      <c r="J32" s="95"/>
      <c r="K32" s="95"/>
    </row>
    <row r="33" spans="3:11" ht="15" customHeight="1">
      <c r="C33" s="92"/>
      <c r="D33" s="92"/>
      <c r="E33" s="92"/>
      <c r="F33" s="92"/>
      <c r="G33" s="92"/>
      <c r="H33" s="92"/>
      <c r="I33" s="92"/>
      <c r="J33" s="92"/>
      <c r="K33" s="92"/>
    </row>
    <row r="34" spans="3:11" ht="15" customHeight="1">
      <c r="C34" s="92"/>
      <c r="D34" s="92"/>
      <c r="E34" s="92"/>
      <c r="F34" s="92"/>
      <c r="G34" s="92"/>
      <c r="H34" s="92"/>
      <c r="I34" s="92"/>
      <c r="J34" s="92"/>
      <c r="K34" s="92"/>
    </row>
    <row r="35" spans="3:11" ht="15" customHeight="1">
      <c r="C35" s="92"/>
      <c r="D35" s="92"/>
      <c r="E35" s="92"/>
      <c r="F35" s="92"/>
      <c r="G35" s="92"/>
      <c r="H35" s="92"/>
      <c r="I35" s="92"/>
      <c r="J35" s="92"/>
      <c r="K35" s="92"/>
    </row>
    <row r="36" spans="3:11" ht="15" customHeight="1">
      <c r="C36" s="92"/>
      <c r="D36" s="92"/>
      <c r="E36" s="92"/>
      <c r="F36" s="92"/>
      <c r="G36" s="92"/>
      <c r="H36" s="92"/>
      <c r="I36" s="92"/>
      <c r="J36" s="92"/>
      <c r="K36" s="92"/>
    </row>
    <row r="37" spans="3:11" ht="15" customHeight="1">
      <c r="C37" s="92"/>
      <c r="D37" s="92"/>
      <c r="E37" s="92"/>
      <c r="F37" s="92"/>
      <c r="G37" s="92"/>
      <c r="H37" s="92"/>
      <c r="I37" s="92"/>
      <c r="J37" s="92"/>
      <c r="K37" s="92"/>
    </row>
    <row r="38" spans="3:11" ht="15" customHeight="1">
      <c r="C38" s="92"/>
      <c r="D38" s="92"/>
      <c r="E38" s="92"/>
      <c r="F38" s="92"/>
      <c r="G38" s="92"/>
      <c r="H38" s="92"/>
      <c r="I38" s="92"/>
      <c r="J38" s="92"/>
      <c r="K38" s="92"/>
    </row>
    <row r="39" spans="3:11" ht="15" customHeight="1">
      <c r="C39" s="92"/>
      <c r="D39" s="92"/>
      <c r="E39" s="92"/>
      <c r="F39" s="92"/>
      <c r="G39" s="92"/>
      <c r="H39" s="92"/>
      <c r="I39" s="92"/>
      <c r="J39" s="92"/>
      <c r="K39" s="92"/>
    </row>
    <row r="40" spans="3:11" ht="15" customHeight="1">
      <c r="C40" s="92"/>
      <c r="D40" s="92"/>
      <c r="E40" s="92"/>
      <c r="F40" s="92"/>
      <c r="G40" s="92"/>
      <c r="H40" s="92"/>
      <c r="I40" s="92"/>
      <c r="J40" s="92"/>
      <c r="K40" s="92"/>
    </row>
    <row r="41" spans="3:11" ht="15" customHeight="1">
      <c r="C41" s="92"/>
      <c r="D41" s="92"/>
      <c r="E41" s="92"/>
      <c r="F41" s="92"/>
      <c r="G41" s="92"/>
      <c r="H41" s="92"/>
      <c r="I41" s="92"/>
      <c r="J41" s="92"/>
      <c r="K41" s="92"/>
    </row>
    <row r="42" spans="3:11" ht="15" customHeight="1">
      <c r="C42" s="92"/>
      <c r="D42" s="92"/>
      <c r="E42" s="92"/>
      <c r="F42" s="92"/>
      <c r="G42" s="92"/>
      <c r="H42" s="92"/>
      <c r="I42" s="92"/>
      <c r="J42" s="92"/>
      <c r="K42" s="92"/>
    </row>
  </sheetData>
  <mergeCells count="8">
    <mergeCell ref="G5:H5"/>
    <mergeCell ref="I5:I6"/>
    <mergeCell ref="J5:K5"/>
    <mergeCell ref="B3:I3"/>
    <mergeCell ref="B5:B6"/>
    <mergeCell ref="C5:C6"/>
    <mergeCell ref="D5:E5"/>
    <mergeCell ref="F5:F6"/>
  </mergeCells>
  <hyperlinks>
    <hyperlink ref="K1" location="Índice!A1" display="Índice"/>
  </hyperlinks>
  <pageMargins left="0" right="0" top="0" bottom="0" header="0" footer="0"/>
  <pageSetup scale="9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U42"/>
  <sheetViews>
    <sheetView workbookViewId="0"/>
  </sheetViews>
  <sheetFormatPr baseColWidth="10" defaultColWidth="11.44140625" defaultRowHeight="15" customHeight="1"/>
  <cols>
    <col min="1" max="1" width="1.5546875" style="147" customWidth="1"/>
    <col min="2" max="2" width="46.5546875" style="147" customWidth="1"/>
    <col min="3" max="5" width="17.33203125" style="147" customWidth="1"/>
    <col min="6" max="6" width="5.6640625" style="147" customWidth="1"/>
    <col min="7" max="16384" width="11.44140625" style="147"/>
  </cols>
  <sheetData>
    <row r="1" spans="1:21" ht="15" customHeight="1">
      <c r="A1" s="298" t="s">
        <v>492</v>
      </c>
      <c r="B1" s="8"/>
      <c r="C1" s="8"/>
      <c r="D1" s="8"/>
      <c r="E1" s="303" t="s">
        <v>491</v>
      </c>
      <c r="F1" s="8"/>
      <c r="G1" s="8"/>
      <c r="H1" s="8"/>
      <c r="I1" s="8"/>
      <c r="J1" s="8"/>
      <c r="K1" s="8"/>
      <c r="L1" s="8"/>
      <c r="M1" s="8"/>
      <c r="N1" s="8"/>
      <c r="O1" s="8"/>
      <c r="P1" s="8"/>
      <c r="Q1" s="8"/>
      <c r="R1" s="8"/>
      <c r="S1" s="8"/>
      <c r="T1" s="8"/>
      <c r="U1" s="8"/>
    </row>
    <row r="2" spans="1:21" ht="15" customHeight="1">
      <c r="A2" s="16"/>
    </row>
    <row r="3" spans="1:21" ht="29.25" customHeight="1">
      <c r="A3" s="16"/>
      <c r="B3" s="308" t="s">
        <v>434</v>
      </c>
      <c r="C3" s="308"/>
      <c r="D3" s="308"/>
      <c r="E3" s="148" t="s">
        <v>255</v>
      </c>
    </row>
    <row r="4" spans="1:21" ht="6" customHeight="1">
      <c r="A4" s="16"/>
      <c r="B4" s="235"/>
      <c r="C4" s="235"/>
      <c r="D4" s="235"/>
      <c r="E4" s="148"/>
    </row>
    <row r="5" spans="1:21" s="16" customFormat="1" ht="27.75" customHeight="1">
      <c r="B5" s="311" t="s">
        <v>433</v>
      </c>
      <c r="C5" s="331" t="s">
        <v>0</v>
      </c>
      <c r="D5" s="351" t="s">
        <v>342</v>
      </c>
      <c r="E5" s="351"/>
    </row>
    <row r="6" spans="1:21" s="11" customFormat="1" ht="10.199999999999999">
      <c r="B6" s="312"/>
      <c r="C6" s="332"/>
      <c r="D6" s="237" t="s">
        <v>340</v>
      </c>
      <c r="E6" s="241" t="s">
        <v>341</v>
      </c>
    </row>
    <row r="7" spans="1:21" s="16" customFormat="1" ht="10.199999999999999">
      <c r="B7" s="57" t="s">
        <v>356</v>
      </c>
      <c r="C7" s="274">
        <v>8546404</v>
      </c>
      <c r="D7" s="274">
        <v>296750</v>
      </c>
      <c r="E7" s="274">
        <v>8249654</v>
      </c>
      <c r="F7" s="95"/>
    </row>
    <row r="8" spans="1:21" ht="10.199999999999999">
      <c r="A8" s="26"/>
      <c r="B8" s="246" t="s">
        <v>151</v>
      </c>
      <c r="C8" s="276">
        <v>5983943</v>
      </c>
      <c r="D8" s="276">
        <v>115966</v>
      </c>
      <c r="E8" s="276">
        <v>5867977</v>
      </c>
      <c r="F8" s="92"/>
    </row>
    <row r="9" spans="1:21" ht="10.199999999999999">
      <c r="A9" s="29"/>
      <c r="B9" s="246" t="s">
        <v>204</v>
      </c>
      <c r="C9" s="276">
        <v>1789896</v>
      </c>
      <c r="D9" s="276">
        <v>119202</v>
      </c>
      <c r="E9" s="276">
        <v>1670694</v>
      </c>
      <c r="F9" s="92"/>
    </row>
    <row r="10" spans="1:21" ht="10.199999999999999">
      <c r="A10" s="29"/>
      <c r="B10" s="246" t="s">
        <v>138</v>
      </c>
      <c r="C10" s="276">
        <v>736480</v>
      </c>
      <c r="D10" s="276">
        <v>58854</v>
      </c>
      <c r="E10" s="276">
        <v>677626</v>
      </c>
      <c r="F10" s="92"/>
    </row>
    <row r="11" spans="1:21" ht="10.199999999999999">
      <c r="A11" s="29"/>
      <c r="B11" s="246" t="s">
        <v>208</v>
      </c>
      <c r="C11" s="276">
        <v>32627</v>
      </c>
      <c r="D11" s="276">
        <v>2728</v>
      </c>
      <c r="E11" s="276">
        <v>29899</v>
      </c>
      <c r="F11" s="92"/>
    </row>
    <row r="12" spans="1:21" s="69" customFormat="1" ht="10.199999999999999">
      <c r="A12" s="29"/>
      <c r="B12" s="246" t="s">
        <v>139</v>
      </c>
      <c r="C12" s="276">
        <v>3458</v>
      </c>
      <c r="D12" s="276">
        <v>0</v>
      </c>
      <c r="E12" s="276">
        <v>3458</v>
      </c>
      <c r="F12" s="281"/>
    </row>
    <row r="13" spans="1:21" ht="20.399999999999999">
      <c r="A13" s="16"/>
      <c r="B13" s="89" t="s">
        <v>408</v>
      </c>
      <c r="C13" s="274">
        <v>8546404</v>
      </c>
      <c r="D13" s="274">
        <v>296750</v>
      </c>
      <c r="E13" s="274">
        <v>8249654</v>
      </c>
      <c r="F13" s="92"/>
    </row>
    <row r="14" spans="1:21" ht="10.199999999999999">
      <c r="A14" s="29"/>
      <c r="B14" s="246" t="s">
        <v>151</v>
      </c>
      <c r="C14" s="276">
        <v>6617666</v>
      </c>
      <c r="D14" s="276">
        <v>131721</v>
      </c>
      <c r="E14" s="276">
        <v>6485945</v>
      </c>
      <c r="F14" s="92"/>
    </row>
    <row r="15" spans="1:21" ht="10.199999999999999">
      <c r="A15" s="29"/>
      <c r="B15" s="246" t="s">
        <v>204</v>
      </c>
      <c r="C15" s="276">
        <v>1326021</v>
      </c>
      <c r="D15" s="276">
        <v>104265</v>
      </c>
      <c r="E15" s="276">
        <v>1221756</v>
      </c>
      <c r="F15" s="92"/>
    </row>
    <row r="16" spans="1:21" ht="10.199999999999999">
      <c r="A16" s="29"/>
      <c r="B16" s="246" t="s">
        <v>138</v>
      </c>
      <c r="C16" s="276">
        <v>551346</v>
      </c>
      <c r="D16" s="276">
        <v>55695</v>
      </c>
      <c r="E16" s="276">
        <v>495651</v>
      </c>
      <c r="F16" s="92"/>
    </row>
    <row r="17" spans="1:6" ht="10.199999999999999">
      <c r="A17" s="27"/>
      <c r="B17" s="246" t="s">
        <v>208</v>
      </c>
      <c r="C17" s="276">
        <v>47303</v>
      </c>
      <c r="D17" s="276">
        <v>5069</v>
      </c>
      <c r="E17" s="276">
        <v>42234</v>
      </c>
      <c r="F17" s="92"/>
    </row>
    <row r="18" spans="1:6" ht="10.199999999999999">
      <c r="A18" s="12"/>
      <c r="B18" s="246" t="s">
        <v>139</v>
      </c>
      <c r="C18" s="276">
        <v>4068</v>
      </c>
      <c r="D18" s="276">
        <v>0</v>
      </c>
      <c r="E18" s="276">
        <v>4068</v>
      </c>
      <c r="F18" s="92"/>
    </row>
    <row r="19" spans="1:6" ht="20.399999999999999">
      <c r="A19" s="16"/>
      <c r="B19" s="89" t="s">
        <v>407</v>
      </c>
      <c r="C19" s="65">
        <v>8546404</v>
      </c>
      <c r="D19" s="274">
        <v>296750</v>
      </c>
      <c r="E19" s="274">
        <v>8249654</v>
      </c>
      <c r="F19" s="92"/>
    </row>
    <row r="20" spans="1:6" ht="10.199999999999999">
      <c r="A20" s="29"/>
      <c r="B20" s="246" t="s">
        <v>151</v>
      </c>
      <c r="C20" s="276">
        <v>5223271</v>
      </c>
      <c r="D20" s="276">
        <v>76969</v>
      </c>
      <c r="E20" s="276">
        <v>5146302</v>
      </c>
      <c r="F20" s="92"/>
    </row>
    <row r="21" spans="1:6" ht="10.199999999999999">
      <c r="A21" s="29"/>
      <c r="B21" s="246" t="s">
        <v>204</v>
      </c>
      <c r="C21" s="276">
        <v>1917697</v>
      </c>
      <c r="D21" s="276">
        <v>97637</v>
      </c>
      <c r="E21" s="276">
        <v>1820060</v>
      </c>
      <c r="F21" s="92"/>
    </row>
    <row r="22" spans="1:6" ht="10.199999999999999">
      <c r="A22" s="29"/>
      <c r="B22" s="246" t="s">
        <v>138</v>
      </c>
      <c r="C22" s="276">
        <v>1089955</v>
      </c>
      <c r="D22" s="276">
        <v>92302</v>
      </c>
      <c r="E22" s="276">
        <v>997653</v>
      </c>
      <c r="F22" s="92"/>
    </row>
    <row r="23" spans="1:6" ht="10.199999999999999">
      <c r="A23" s="27"/>
      <c r="B23" s="246" t="s">
        <v>208</v>
      </c>
      <c r="C23" s="276">
        <v>304069</v>
      </c>
      <c r="D23" s="276">
        <v>27673</v>
      </c>
      <c r="E23" s="276">
        <v>276396</v>
      </c>
      <c r="F23" s="92"/>
    </row>
    <row r="24" spans="1:6" ht="11.25" customHeight="1">
      <c r="A24" s="12"/>
      <c r="B24" s="245" t="s">
        <v>139</v>
      </c>
      <c r="C24" s="279">
        <v>11412</v>
      </c>
      <c r="D24" s="279">
        <v>2169</v>
      </c>
      <c r="E24" s="279">
        <v>9243</v>
      </c>
      <c r="F24" s="92"/>
    </row>
    <row r="25" spans="1:6" ht="5.25" customHeight="1">
      <c r="A25" s="12"/>
      <c r="B25" s="20"/>
      <c r="C25" s="276"/>
      <c r="D25" s="276"/>
      <c r="E25" s="276"/>
      <c r="F25" s="92"/>
    </row>
    <row r="26" spans="1:6" s="16" customFormat="1" ht="11.25" customHeight="1">
      <c r="A26" s="155"/>
      <c r="B26" s="238" t="s">
        <v>471</v>
      </c>
      <c r="C26" s="95"/>
      <c r="D26" s="95"/>
      <c r="E26" s="95"/>
      <c r="F26" s="95"/>
    </row>
    <row r="27" spans="1:6" ht="15" customHeight="1">
      <c r="C27" s="92"/>
      <c r="D27" s="92"/>
      <c r="E27" s="92"/>
      <c r="F27" s="92"/>
    </row>
    <row r="28" spans="1:6" ht="15" customHeight="1">
      <c r="C28" s="92"/>
      <c r="D28" s="92"/>
      <c r="E28" s="92"/>
      <c r="F28" s="92"/>
    </row>
    <row r="29" spans="1:6" ht="15" customHeight="1">
      <c r="C29" s="92"/>
      <c r="D29" s="92"/>
      <c r="E29" s="92"/>
      <c r="F29" s="92"/>
    </row>
    <row r="30" spans="1:6" ht="15" customHeight="1">
      <c r="C30" s="92"/>
      <c r="D30" s="92"/>
      <c r="E30" s="92"/>
      <c r="F30" s="92"/>
    </row>
    <row r="31" spans="1:6" ht="15" customHeight="1">
      <c r="C31" s="92"/>
      <c r="D31" s="92"/>
      <c r="E31" s="92"/>
      <c r="F31" s="92"/>
    </row>
    <row r="32" spans="1:6" ht="15" customHeight="1">
      <c r="C32" s="92"/>
      <c r="D32" s="92"/>
      <c r="E32" s="92"/>
      <c r="F32" s="92"/>
    </row>
    <row r="33" spans="3:6" ht="15" customHeight="1">
      <c r="C33" s="92"/>
      <c r="D33" s="92"/>
      <c r="E33" s="92"/>
      <c r="F33" s="92"/>
    </row>
    <row r="34" spans="3:6" ht="15" customHeight="1">
      <c r="C34" s="92"/>
      <c r="D34" s="92"/>
      <c r="E34" s="92"/>
      <c r="F34" s="92"/>
    </row>
    <row r="35" spans="3:6" ht="15" customHeight="1">
      <c r="C35" s="92"/>
      <c r="D35" s="92"/>
      <c r="E35" s="92"/>
      <c r="F35" s="92"/>
    </row>
    <row r="36" spans="3:6" ht="15" customHeight="1">
      <c r="C36" s="92"/>
      <c r="D36" s="92"/>
      <c r="E36" s="92"/>
      <c r="F36" s="92"/>
    </row>
    <row r="37" spans="3:6" ht="15" customHeight="1">
      <c r="C37" s="92"/>
      <c r="D37" s="92"/>
      <c r="E37" s="92"/>
      <c r="F37" s="92"/>
    </row>
    <row r="38" spans="3:6" ht="15" customHeight="1">
      <c r="C38" s="92"/>
      <c r="D38" s="92"/>
      <c r="E38" s="92"/>
      <c r="F38" s="92"/>
    </row>
    <row r="39" spans="3:6" ht="15" customHeight="1">
      <c r="C39" s="92"/>
      <c r="D39" s="92"/>
      <c r="E39" s="92"/>
      <c r="F39" s="92"/>
    </row>
    <row r="40" spans="3:6" ht="15" customHeight="1">
      <c r="C40" s="92"/>
      <c r="D40" s="92"/>
      <c r="E40" s="92"/>
      <c r="F40" s="92"/>
    </row>
    <row r="41" spans="3:6" ht="15" customHeight="1">
      <c r="C41" s="92"/>
      <c r="D41" s="92"/>
      <c r="E41" s="92"/>
      <c r="F41" s="92"/>
    </row>
    <row r="42" spans="3:6" ht="15" customHeight="1">
      <c r="C42" s="92"/>
      <c r="D42" s="92"/>
      <c r="E42" s="92"/>
      <c r="F42" s="92"/>
    </row>
  </sheetData>
  <mergeCells count="4">
    <mergeCell ref="B3:D3"/>
    <mergeCell ref="B5:B6"/>
    <mergeCell ref="C5:C6"/>
    <mergeCell ref="D5:E5"/>
  </mergeCells>
  <hyperlinks>
    <hyperlink ref="E1" location="Índice!A1" display="Índice"/>
  </hyperlinks>
  <pageMargins left="0" right="0" top="0" bottom="0" header="0" footer="0"/>
  <pageSetup scale="9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A1:U68"/>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08" t="s">
        <v>435</v>
      </c>
      <c r="C3" s="308"/>
      <c r="D3" s="308"/>
      <c r="E3" s="308"/>
      <c r="F3" s="308"/>
      <c r="G3" s="308"/>
      <c r="H3" s="308"/>
      <c r="I3" s="308"/>
      <c r="J3" s="308"/>
      <c r="K3" s="148" t="s">
        <v>272</v>
      </c>
    </row>
    <row r="4" spans="1:21" ht="6" customHeight="1">
      <c r="A4" s="16"/>
      <c r="B4" s="235"/>
      <c r="C4" s="235"/>
      <c r="D4" s="235"/>
      <c r="E4" s="148"/>
      <c r="F4" s="16"/>
      <c r="G4" s="16"/>
      <c r="H4" s="16"/>
      <c r="I4" s="16"/>
      <c r="J4" s="16"/>
      <c r="K4" s="16"/>
    </row>
    <row r="5" spans="1:21" s="16" customFormat="1" ht="27.75" customHeight="1">
      <c r="B5" s="311" t="s">
        <v>436</v>
      </c>
      <c r="C5" s="331" t="s">
        <v>0</v>
      </c>
      <c r="D5" s="351" t="s">
        <v>344</v>
      </c>
      <c r="E5" s="351"/>
      <c r="F5" s="331" t="s">
        <v>1</v>
      </c>
      <c r="G5" s="351" t="s">
        <v>344</v>
      </c>
      <c r="H5" s="351"/>
      <c r="I5" s="331" t="s">
        <v>2</v>
      </c>
      <c r="J5" s="351" t="s">
        <v>344</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113669526</v>
      </c>
      <c r="D7" s="274">
        <v>3350801</v>
      </c>
      <c r="E7" s="274">
        <v>110318725</v>
      </c>
      <c r="F7" s="275">
        <v>55025049</v>
      </c>
      <c r="G7" s="275">
        <v>1319410</v>
      </c>
      <c r="H7" s="275">
        <v>53705639</v>
      </c>
      <c r="I7" s="275">
        <v>58644477</v>
      </c>
      <c r="J7" s="275">
        <v>2031391</v>
      </c>
      <c r="K7" s="275">
        <v>56613086</v>
      </c>
    </row>
    <row r="8" spans="1:21" ht="10.199999999999999">
      <c r="A8" s="26"/>
      <c r="B8" s="246" t="s">
        <v>151</v>
      </c>
      <c r="C8" s="276">
        <v>103065318</v>
      </c>
      <c r="D8" s="276">
        <v>244070</v>
      </c>
      <c r="E8" s="276">
        <v>102821248</v>
      </c>
      <c r="F8" s="277">
        <v>50942547</v>
      </c>
      <c r="G8" s="277">
        <v>115285</v>
      </c>
      <c r="H8" s="277">
        <v>50827262</v>
      </c>
      <c r="I8" s="277">
        <v>52122771</v>
      </c>
      <c r="J8" s="277">
        <v>128785</v>
      </c>
      <c r="K8" s="277">
        <v>51993986</v>
      </c>
    </row>
    <row r="9" spans="1:21" ht="10.199999999999999">
      <c r="A9" s="29"/>
      <c r="B9" s="246" t="s">
        <v>204</v>
      </c>
      <c r="C9" s="276">
        <v>9553954</v>
      </c>
      <c r="D9" s="276">
        <v>2256443</v>
      </c>
      <c r="E9" s="276">
        <v>7297511</v>
      </c>
      <c r="F9" s="277">
        <v>3652832</v>
      </c>
      <c r="G9" s="277">
        <v>852867</v>
      </c>
      <c r="H9" s="277">
        <v>2799965</v>
      </c>
      <c r="I9" s="277">
        <v>5901122</v>
      </c>
      <c r="J9" s="277">
        <v>1403576</v>
      </c>
      <c r="K9" s="277">
        <v>4497546</v>
      </c>
    </row>
    <row r="10" spans="1:21" ht="10.199999999999999">
      <c r="A10" s="29"/>
      <c r="B10" s="246" t="s">
        <v>208</v>
      </c>
      <c r="C10" s="276">
        <v>1039367</v>
      </c>
      <c r="D10" s="276">
        <v>850288</v>
      </c>
      <c r="E10" s="276">
        <v>189079</v>
      </c>
      <c r="F10" s="277">
        <v>423767</v>
      </c>
      <c r="G10" s="277">
        <v>351258</v>
      </c>
      <c r="H10" s="277">
        <v>72509</v>
      </c>
      <c r="I10" s="277">
        <v>615600</v>
      </c>
      <c r="J10" s="277">
        <v>499030</v>
      </c>
      <c r="K10" s="277">
        <v>116570</v>
      </c>
    </row>
    <row r="11" spans="1:21" s="69" customFormat="1" ht="10.199999999999999">
      <c r="A11" s="29"/>
      <c r="B11" s="246" t="s">
        <v>139</v>
      </c>
      <c r="C11" s="276">
        <v>10887</v>
      </c>
      <c r="D11" s="276">
        <v>0</v>
      </c>
      <c r="E11" s="276">
        <v>10887</v>
      </c>
      <c r="F11" s="277">
        <v>5903</v>
      </c>
      <c r="G11" s="277">
        <v>0</v>
      </c>
      <c r="H11" s="277">
        <v>5903</v>
      </c>
      <c r="I11" s="277">
        <v>4984</v>
      </c>
      <c r="J11" s="277">
        <v>0</v>
      </c>
      <c r="K11" s="277">
        <v>4984</v>
      </c>
    </row>
    <row r="12" spans="1:21" ht="10.199999999999999">
      <c r="A12" s="16"/>
      <c r="B12" s="57" t="s">
        <v>421</v>
      </c>
      <c r="C12" s="274">
        <v>27071525</v>
      </c>
      <c r="D12" s="274">
        <v>176083</v>
      </c>
      <c r="E12" s="274">
        <v>26895442</v>
      </c>
      <c r="F12" s="275">
        <v>13708021</v>
      </c>
      <c r="G12" s="275">
        <v>95304</v>
      </c>
      <c r="H12" s="275">
        <v>13612717</v>
      </c>
      <c r="I12" s="275">
        <v>13363504</v>
      </c>
      <c r="J12" s="275">
        <v>80779</v>
      </c>
      <c r="K12" s="275">
        <v>13282725</v>
      </c>
    </row>
    <row r="13" spans="1:21" ht="10.199999999999999">
      <c r="A13" s="29"/>
      <c r="B13" s="246" t="s">
        <v>151</v>
      </c>
      <c r="C13" s="277">
        <v>26662730</v>
      </c>
      <c r="D13" s="276">
        <v>51154</v>
      </c>
      <c r="E13" s="276">
        <v>26611576</v>
      </c>
      <c r="F13" s="277">
        <v>13491724</v>
      </c>
      <c r="G13" s="277">
        <v>23346</v>
      </c>
      <c r="H13" s="277">
        <v>13468378</v>
      </c>
      <c r="I13" s="277">
        <v>13171006</v>
      </c>
      <c r="J13" s="277">
        <v>27808</v>
      </c>
      <c r="K13" s="277">
        <v>13143198</v>
      </c>
    </row>
    <row r="14" spans="1:21" ht="10.199999999999999">
      <c r="A14" s="29"/>
      <c r="B14" s="246" t="s">
        <v>204</v>
      </c>
      <c r="C14" s="276">
        <v>350827</v>
      </c>
      <c r="D14" s="276">
        <v>73947</v>
      </c>
      <c r="E14" s="276">
        <v>276880</v>
      </c>
      <c r="F14" s="277">
        <v>176998</v>
      </c>
      <c r="G14" s="277">
        <v>36851</v>
      </c>
      <c r="H14" s="277">
        <v>140147</v>
      </c>
      <c r="I14" s="277">
        <v>173829</v>
      </c>
      <c r="J14" s="277">
        <v>37096</v>
      </c>
      <c r="K14" s="277">
        <v>136733</v>
      </c>
    </row>
    <row r="15" spans="1:21" ht="10.199999999999999">
      <c r="A15" s="27"/>
      <c r="B15" s="246" t="s">
        <v>208</v>
      </c>
      <c r="C15" s="276">
        <v>57701</v>
      </c>
      <c r="D15" s="276">
        <v>50982</v>
      </c>
      <c r="E15" s="276">
        <v>6719</v>
      </c>
      <c r="F15" s="277">
        <v>39032</v>
      </c>
      <c r="G15" s="277">
        <v>35107</v>
      </c>
      <c r="H15" s="277">
        <v>3925</v>
      </c>
      <c r="I15" s="277">
        <v>18669</v>
      </c>
      <c r="J15" s="277">
        <v>15875</v>
      </c>
      <c r="K15" s="277">
        <v>2794</v>
      </c>
    </row>
    <row r="16" spans="1:21" ht="10.199999999999999">
      <c r="A16" s="12"/>
      <c r="B16" s="246" t="s">
        <v>139</v>
      </c>
      <c r="C16" s="276">
        <v>267</v>
      </c>
      <c r="D16" s="276">
        <v>0</v>
      </c>
      <c r="E16" s="276">
        <v>267</v>
      </c>
      <c r="F16" s="277">
        <v>267</v>
      </c>
      <c r="G16" s="277">
        <v>0</v>
      </c>
      <c r="H16" s="277">
        <v>267</v>
      </c>
      <c r="I16" s="277">
        <v>0</v>
      </c>
      <c r="J16" s="277">
        <v>0</v>
      </c>
      <c r="K16" s="277">
        <v>0</v>
      </c>
    </row>
    <row r="17" spans="1:11" ht="10.199999999999999">
      <c r="A17" s="16"/>
      <c r="B17" s="57" t="s">
        <v>413</v>
      </c>
      <c r="C17" s="274">
        <v>30758606</v>
      </c>
      <c r="D17" s="274">
        <v>125491</v>
      </c>
      <c r="E17" s="274">
        <v>30633115</v>
      </c>
      <c r="F17" s="65">
        <v>15161915</v>
      </c>
      <c r="G17" s="286">
        <v>66330</v>
      </c>
      <c r="H17" s="275">
        <v>15095585</v>
      </c>
      <c r="I17" s="275">
        <v>15596691</v>
      </c>
      <c r="J17" s="275">
        <v>59161</v>
      </c>
      <c r="K17" s="275">
        <v>15537530</v>
      </c>
    </row>
    <row r="18" spans="1:11" ht="10.199999999999999">
      <c r="A18" s="29"/>
      <c r="B18" s="246" t="s">
        <v>151</v>
      </c>
      <c r="C18" s="276">
        <v>30200089</v>
      </c>
      <c r="D18" s="276">
        <v>15506</v>
      </c>
      <c r="E18" s="276">
        <v>30184583</v>
      </c>
      <c r="F18" s="5">
        <v>14919384</v>
      </c>
      <c r="G18" s="278">
        <v>10396</v>
      </c>
      <c r="H18" s="277">
        <v>14908988</v>
      </c>
      <c r="I18" s="277">
        <v>15280705</v>
      </c>
      <c r="J18" s="277">
        <v>5110</v>
      </c>
      <c r="K18" s="277">
        <v>15275595</v>
      </c>
    </row>
    <row r="19" spans="1:11" ht="10.199999999999999">
      <c r="A19" s="29"/>
      <c r="B19" s="246" t="s">
        <v>204</v>
      </c>
      <c r="C19" s="5">
        <v>500152</v>
      </c>
      <c r="D19" s="276">
        <v>63093</v>
      </c>
      <c r="E19" s="276">
        <v>437059</v>
      </c>
      <c r="F19" s="5">
        <v>211675</v>
      </c>
      <c r="G19" s="277">
        <v>33114</v>
      </c>
      <c r="H19" s="277">
        <v>178561</v>
      </c>
      <c r="I19" s="277">
        <v>288477</v>
      </c>
      <c r="J19" s="277">
        <v>29979</v>
      </c>
      <c r="K19" s="277">
        <v>258498</v>
      </c>
    </row>
    <row r="20" spans="1:11" ht="10.199999999999999">
      <c r="A20" s="27"/>
      <c r="B20" s="246" t="s">
        <v>208</v>
      </c>
      <c r="C20" s="276">
        <v>51390</v>
      </c>
      <c r="D20" s="276">
        <v>46892</v>
      </c>
      <c r="E20" s="276">
        <v>4498</v>
      </c>
      <c r="F20" s="5">
        <v>25605</v>
      </c>
      <c r="G20" s="277">
        <v>22820</v>
      </c>
      <c r="H20" s="277">
        <v>2785</v>
      </c>
      <c r="I20" s="277">
        <v>25785</v>
      </c>
      <c r="J20" s="277">
        <v>24072</v>
      </c>
      <c r="K20" s="277">
        <v>1713</v>
      </c>
    </row>
    <row r="21" spans="1:11" ht="10.199999999999999">
      <c r="A21" s="12"/>
      <c r="B21" s="246" t="s">
        <v>139</v>
      </c>
      <c r="C21" s="276">
        <v>6975</v>
      </c>
      <c r="D21" s="276">
        <v>0</v>
      </c>
      <c r="E21" s="276">
        <v>6975</v>
      </c>
      <c r="F21" s="278">
        <v>5251</v>
      </c>
      <c r="G21" s="277">
        <v>0</v>
      </c>
      <c r="H21" s="277">
        <v>5251</v>
      </c>
      <c r="I21" s="277">
        <v>1724</v>
      </c>
      <c r="J21" s="277">
        <v>0</v>
      </c>
      <c r="K21" s="277">
        <v>1724</v>
      </c>
    </row>
    <row r="22" spans="1:11" ht="10.199999999999999">
      <c r="A22" s="16"/>
      <c r="B22" s="57" t="s">
        <v>337</v>
      </c>
      <c r="C22" s="274">
        <v>32116112</v>
      </c>
      <c r="D22" s="274">
        <v>298496</v>
      </c>
      <c r="E22" s="274">
        <v>31817616</v>
      </c>
      <c r="F22" s="65">
        <v>15150916</v>
      </c>
      <c r="G22" s="275">
        <v>142863</v>
      </c>
      <c r="H22" s="275">
        <v>15008053</v>
      </c>
      <c r="I22" s="275">
        <v>16965196</v>
      </c>
      <c r="J22" s="275">
        <v>155633</v>
      </c>
      <c r="K22" s="275">
        <v>16809563</v>
      </c>
    </row>
    <row r="23" spans="1:11" ht="10.199999999999999">
      <c r="A23" s="29"/>
      <c r="B23" s="246" t="s">
        <v>151</v>
      </c>
      <c r="C23" s="276">
        <v>30118932</v>
      </c>
      <c r="D23" s="276">
        <v>39880</v>
      </c>
      <c r="E23" s="276">
        <v>30079052</v>
      </c>
      <c r="F23" s="278">
        <v>14412661</v>
      </c>
      <c r="G23" s="277">
        <v>27460</v>
      </c>
      <c r="H23" s="277">
        <v>14385201</v>
      </c>
      <c r="I23" s="277">
        <v>15706271</v>
      </c>
      <c r="J23" s="277">
        <v>12420</v>
      </c>
      <c r="K23" s="277">
        <v>15693851</v>
      </c>
    </row>
    <row r="24" spans="1:11" ht="10.199999999999999">
      <c r="A24" s="29"/>
      <c r="B24" s="246" t="s">
        <v>204</v>
      </c>
      <c r="C24" s="276">
        <v>1884045</v>
      </c>
      <c r="D24" s="276">
        <v>177706</v>
      </c>
      <c r="E24" s="276">
        <v>1706339</v>
      </c>
      <c r="F24" s="5">
        <v>697322</v>
      </c>
      <c r="G24" s="277">
        <v>84496</v>
      </c>
      <c r="H24" s="277">
        <v>612826</v>
      </c>
      <c r="I24" s="277">
        <v>1186723</v>
      </c>
      <c r="J24" s="277">
        <v>93210</v>
      </c>
      <c r="K24" s="277">
        <v>1093513</v>
      </c>
    </row>
    <row r="25" spans="1:11" ht="10.199999999999999">
      <c r="A25" s="27"/>
      <c r="B25" s="246" t="s">
        <v>208</v>
      </c>
      <c r="C25" s="5">
        <v>111081</v>
      </c>
      <c r="D25" s="276">
        <v>80910</v>
      </c>
      <c r="E25" s="276">
        <v>30171</v>
      </c>
      <c r="F25" s="277">
        <v>40548</v>
      </c>
      <c r="G25" s="277">
        <v>30907</v>
      </c>
      <c r="H25" s="277">
        <v>9641</v>
      </c>
      <c r="I25" s="277">
        <v>70533</v>
      </c>
      <c r="J25" s="277">
        <v>50003</v>
      </c>
      <c r="K25" s="277">
        <v>20530</v>
      </c>
    </row>
    <row r="26" spans="1:11" ht="10.199999999999999">
      <c r="A26" s="27"/>
      <c r="B26" s="246" t="s">
        <v>139</v>
      </c>
      <c r="C26" s="276">
        <v>2054</v>
      </c>
      <c r="D26" s="276">
        <v>0</v>
      </c>
      <c r="E26" s="276">
        <v>2054</v>
      </c>
      <c r="F26" s="277">
        <v>385</v>
      </c>
      <c r="G26" s="277">
        <v>0</v>
      </c>
      <c r="H26" s="277">
        <v>385</v>
      </c>
      <c r="I26" s="277">
        <v>1669</v>
      </c>
      <c r="J26" s="277">
        <v>0</v>
      </c>
      <c r="K26" s="277">
        <v>1669</v>
      </c>
    </row>
    <row r="27" spans="1:11" ht="10.199999999999999">
      <c r="A27" s="16"/>
      <c r="B27" s="57" t="s">
        <v>338</v>
      </c>
      <c r="C27" s="274">
        <v>15176879</v>
      </c>
      <c r="D27" s="274">
        <v>629406</v>
      </c>
      <c r="E27" s="274">
        <v>14547473</v>
      </c>
      <c r="F27" s="275">
        <v>7110487</v>
      </c>
      <c r="G27" s="275">
        <v>245222</v>
      </c>
      <c r="H27" s="275">
        <v>6865265</v>
      </c>
      <c r="I27" s="275">
        <v>8066392</v>
      </c>
      <c r="J27" s="275">
        <v>384184</v>
      </c>
      <c r="K27" s="275">
        <v>7682208</v>
      </c>
    </row>
    <row r="28" spans="1:11" ht="10.199999999999999">
      <c r="A28" s="29"/>
      <c r="B28" s="246" t="s">
        <v>151</v>
      </c>
      <c r="C28" s="276">
        <v>11940174</v>
      </c>
      <c r="D28" s="276">
        <v>38124</v>
      </c>
      <c r="E28" s="276">
        <v>11902050</v>
      </c>
      <c r="F28" s="277">
        <v>5971406</v>
      </c>
      <c r="G28" s="277">
        <v>17090</v>
      </c>
      <c r="H28" s="277">
        <v>5954316</v>
      </c>
      <c r="I28" s="277">
        <v>5968768</v>
      </c>
      <c r="J28" s="277">
        <v>21034</v>
      </c>
      <c r="K28" s="277">
        <v>5947734</v>
      </c>
    </row>
    <row r="29" spans="1:11" ht="10.199999999999999">
      <c r="A29" s="29"/>
      <c r="B29" s="246" t="s">
        <v>204</v>
      </c>
      <c r="C29" s="276">
        <v>3065427</v>
      </c>
      <c r="D29" s="276">
        <v>468959</v>
      </c>
      <c r="E29" s="276">
        <v>2596468</v>
      </c>
      <c r="F29" s="277">
        <v>1063448</v>
      </c>
      <c r="G29" s="277">
        <v>172522</v>
      </c>
      <c r="H29" s="277">
        <v>890926</v>
      </c>
      <c r="I29" s="277">
        <v>2001979</v>
      </c>
      <c r="J29" s="277">
        <v>296437</v>
      </c>
      <c r="K29" s="277">
        <v>1705542</v>
      </c>
    </row>
    <row r="30" spans="1:11" ht="10.199999999999999">
      <c r="A30" s="27"/>
      <c r="B30" s="246" t="s">
        <v>208</v>
      </c>
      <c r="C30" s="276">
        <v>171278</v>
      </c>
      <c r="D30" s="276">
        <v>122323</v>
      </c>
      <c r="E30" s="276">
        <v>48955</v>
      </c>
      <c r="F30" s="277">
        <v>75633</v>
      </c>
      <c r="G30" s="277">
        <v>55610</v>
      </c>
      <c r="H30" s="277">
        <v>20023</v>
      </c>
      <c r="I30" s="277">
        <v>95645</v>
      </c>
      <c r="J30" s="277">
        <v>66713</v>
      </c>
      <c r="K30" s="277">
        <v>28932</v>
      </c>
    </row>
    <row r="31" spans="1:11" ht="10.199999999999999">
      <c r="A31" s="27"/>
      <c r="B31" s="246" t="s">
        <v>139</v>
      </c>
      <c r="C31" s="5">
        <v>0</v>
      </c>
      <c r="D31" s="276">
        <v>0</v>
      </c>
      <c r="E31" s="276">
        <v>0</v>
      </c>
      <c r="F31" s="277">
        <v>0</v>
      </c>
      <c r="G31" s="277">
        <v>0</v>
      </c>
      <c r="H31" s="277">
        <v>0</v>
      </c>
      <c r="I31" s="277">
        <v>0</v>
      </c>
      <c r="J31" s="277">
        <v>0</v>
      </c>
      <c r="K31" s="277">
        <v>0</v>
      </c>
    </row>
    <row r="32" spans="1:11" ht="12" customHeight="1">
      <c r="A32" s="26"/>
      <c r="B32" s="57" t="s">
        <v>293</v>
      </c>
      <c r="C32" s="274">
        <v>8546404</v>
      </c>
      <c r="D32" s="274">
        <v>2121325</v>
      </c>
      <c r="E32" s="274">
        <v>6425079</v>
      </c>
      <c r="F32" s="275">
        <v>3893710</v>
      </c>
      <c r="G32" s="275">
        <v>769691</v>
      </c>
      <c r="H32" s="275">
        <v>3124019</v>
      </c>
      <c r="I32" s="275">
        <v>4652694</v>
      </c>
      <c r="J32" s="275">
        <v>1351634</v>
      </c>
      <c r="K32" s="275">
        <v>3301060</v>
      </c>
    </row>
    <row r="33" spans="1:11" ht="12" customHeight="1">
      <c r="A33" s="17"/>
      <c r="B33" s="246" t="s">
        <v>151</v>
      </c>
      <c r="C33" s="276">
        <v>4143393</v>
      </c>
      <c r="D33" s="276">
        <v>99406</v>
      </c>
      <c r="E33" s="276">
        <v>4043987</v>
      </c>
      <c r="F33" s="277">
        <v>2147372</v>
      </c>
      <c r="G33" s="277">
        <v>36993</v>
      </c>
      <c r="H33" s="277">
        <v>2110379</v>
      </c>
      <c r="I33" s="277">
        <v>1996021</v>
      </c>
      <c r="J33" s="277">
        <v>62413</v>
      </c>
      <c r="K33" s="277">
        <v>1933608</v>
      </c>
    </row>
    <row r="34" spans="1:11" ht="12" customHeight="1">
      <c r="A34" s="155"/>
      <c r="B34" s="246" t="s">
        <v>204</v>
      </c>
      <c r="C34" s="276">
        <v>3753503</v>
      </c>
      <c r="D34" s="276">
        <v>1472738</v>
      </c>
      <c r="E34" s="276">
        <v>2280765</v>
      </c>
      <c r="F34" s="277">
        <v>1503389</v>
      </c>
      <c r="G34" s="277">
        <v>525884</v>
      </c>
      <c r="H34" s="277">
        <v>977505</v>
      </c>
      <c r="I34" s="277">
        <v>2250114</v>
      </c>
      <c r="J34" s="277">
        <v>946854</v>
      </c>
      <c r="K34" s="277">
        <v>1303260</v>
      </c>
    </row>
    <row r="35" spans="1:11" ht="12" customHeight="1">
      <c r="A35" s="76"/>
      <c r="B35" s="246" t="s">
        <v>208</v>
      </c>
      <c r="C35" s="276">
        <v>647917</v>
      </c>
      <c r="D35" s="276">
        <v>549181</v>
      </c>
      <c r="E35" s="276">
        <v>98736</v>
      </c>
      <c r="F35" s="277">
        <v>242949</v>
      </c>
      <c r="G35" s="277">
        <v>206814</v>
      </c>
      <c r="H35" s="277">
        <v>36135</v>
      </c>
      <c r="I35" s="277">
        <v>404968</v>
      </c>
      <c r="J35" s="277">
        <v>342367</v>
      </c>
      <c r="K35" s="277">
        <v>62601</v>
      </c>
    </row>
    <row r="36" spans="1:11" ht="12" customHeight="1">
      <c r="A36" s="76"/>
      <c r="B36" s="245" t="s">
        <v>139</v>
      </c>
      <c r="C36" s="279">
        <v>1591</v>
      </c>
      <c r="D36" s="279">
        <v>0</v>
      </c>
      <c r="E36" s="279">
        <v>1591</v>
      </c>
      <c r="F36" s="280">
        <v>0</v>
      </c>
      <c r="G36" s="280">
        <v>0</v>
      </c>
      <c r="H36" s="280">
        <v>0</v>
      </c>
      <c r="I36" s="280">
        <v>1591</v>
      </c>
      <c r="J36" s="280">
        <v>0</v>
      </c>
      <c r="K36" s="280">
        <v>1591</v>
      </c>
    </row>
    <row r="37" spans="1:11" s="16" customFormat="1" ht="3" customHeight="1">
      <c r="A37" s="155"/>
      <c r="B37" s="46"/>
      <c r="C37" s="95"/>
      <c r="D37" s="95"/>
      <c r="E37" s="95"/>
      <c r="F37" s="95"/>
      <c r="G37" s="95"/>
      <c r="H37" s="95"/>
      <c r="I37" s="95"/>
      <c r="J37" s="95"/>
      <c r="K37" s="95"/>
    </row>
    <row r="38" spans="1:11" s="16" customFormat="1" ht="12" customHeight="1">
      <c r="A38" s="155"/>
      <c r="B38" s="238" t="s">
        <v>471</v>
      </c>
      <c r="C38" s="284"/>
      <c r="D38" s="284"/>
      <c r="E38" s="95"/>
      <c r="F38" s="95"/>
      <c r="G38" s="95"/>
      <c r="H38" s="95"/>
      <c r="I38" s="95"/>
      <c r="J38" s="95"/>
      <c r="K38" s="95"/>
    </row>
    <row r="39" spans="1:11" ht="15" customHeight="1">
      <c r="C39" s="92"/>
      <c r="D39" s="92"/>
      <c r="E39" s="92"/>
      <c r="F39" s="92"/>
      <c r="G39" s="92"/>
      <c r="H39" s="92"/>
      <c r="I39" s="92"/>
      <c r="J39" s="92"/>
      <c r="K39" s="92"/>
    </row>
    <row r="40" spans="1:11" ht="15" customHeight="1">
      <c r="C40" s="92"/>
      <c r="D40" s="92"/>
      <c r="E40" s="92"/>
      <c r="F40" s="92"/>
      <c r="G40" s="92"/>
      <c r="H40" s="92"/>
      <c r="I40" s="92"/>
      <c r="J40" s="92"/>
      <c r="K40" s="92"/>
    </row>
    <row r="41" spans="1:11" ht="15" customHeight="1">
      <c r="C41" s="92"/>
      <c r="D41" s="92"/>
      <c r="E41" s="92"/>
      <c r="F41" s="92"/>
      <c r="G41" s="92"/>
      <c r="H41" s="92"/>
      <c r="I41" s="92"/>
      <c r="J41" s="92"/>
      <c r="K41" s="92"/>
    </row>
    <row r="42" spans="1:11" ht="15" customHeight="1">
      <c r="C42" s="92"/>
      <c r="D42" s="92"/>
      <c r="E42" s="92"/>
      <c r="F42" s="92"/>
      <c r="G42" s="92"/>
      <c r="H42" s="92"/>
      <c r="I42" s="92"/>
      <c r="J42" s="92"/>
      <c r="K42" s="92"/>
    </row>
    <row r="43" spans="1:11" ht="15" customHeight="1">
      <c r="C43" s="92"/>
    </row>
    <row r="44" spans="1:11" ht="15" customHeight="1">
      <c r="C44" s="92"/>
    </row>
    <row r="45" spans="1:11" ht="15" customHeight="1">
      <c r="C45" s="92"/>
    </row>
    <row r="46" spans="1:11" ht="15" customHeight="1">
      <c r="C46" s="92"/>
    </row>
    <row r="47" spans="1:11" ht="15" customHeight="1">
      <c r="C47" s="92"/>
    </row>
    <row r="48" spans="1:11" ht="15" customHeight="1">
      <c r="C48" s="92"/>
    </row>
    <row r="49" spans="3:3" ht="15" customHeight="1">
      <c r="C49" s="92"/>
    </row>
    <row r="50" spans="3:3" ht="15" customHeight="1">
      <c r="C50" s="92"/>
    </row>
    <row r="51" spans="3:3" ht="15" customHeight="1">
      <c r="C51" s="92"/>
    </row>
    <row r="52" spans="3:3" ht="15" customHeight="1">
      <c r="C52" s="92"/>
    </row>
    <row r="53" spans="3:3" ht="15" customHeight="1">
      <c r="C53" s="92"/>
    </row>
    <row r="54" spans="3:3" ht="15" customHeight="1">
      <c r="C54" s="92"/>
    </row>
    <row r="55" spans="3:3" ht="15" customHeight="1">
      <c r="C55" s="92"/>
    </row>
    <row r="56" spans="3:3" ht="15" customHeight="1">
      <c r="C56" s="92"/>
    </row>
    <row r="57" spans="3:3" ht="15" customHeight="1">
      <c r="C57" s="92"/>
    </row>
    <row r="58" spans="3:3" ht="15" customHeight="1">
      <c r="C58" s="92"/>
    </row>
    <row r="59" spans="3:3" ht="15" customHeight="1">
      <c r="C59" s="92"/>
    </row>
    <row r="60" spans="3:3" ht="15" customHeight="1">
      <c r="C60" s="92"/>
    </row>
    <row r="61" spans="3:3" ht="15" customHeight="1">
      <c r="C61" s="92"/>
    </row>
    <row r="62" spans="3:3" ht="15" customHeight="1">
      <c r="C62" s="92"/>
    </row>
    <row r="63" spans="3:3" ht="15" customHeight="1">
      <c r="C63" s="92"/>
    </row>
    <row r="64" spans="3:3" ht="15" customHeight="1">
      <c r="C64" s="92"/>
    </row>
    <row r="65" spans="3:3" ht="15" customHeight="1">
      <c r="C65" s="92"/>
    </row>
    <row r="66" spans="3:3" ht="15" customHeight="1">
      <c r="C66" s="92"/>
    </row>
    <row r="67" spans="3:3" ht="15" customHeight="1">
      <c r="C67" s="92"/>
    </row>
    <row r="68" spans="3:3" ht="15" customHeight="1">
      <c r="C68" s="92"/>
    </row>
  </sheetData>
  <mergeCells count="8">
    <mergeCell ref="I5:I6"/>
    <mergeCell ref="J5:K5"/>
    <mergeCell ref="B3:J3"/>
    <mergeCell ref="B5:B6"/>
    <mergeCell ref="C5:C6"/>
    <mergeCell ref="D5:E5"/>
    <mergeCell ref="F5:F6"/>
    <mergeCell ref="G5:H5"/>
  </mergeCells>
  <hyperlinks>
    <hyperlink ref="K1" location="Índice!A1" display="Índice"/>
  </hyperlinks>
  <pageMargins left="0" right="0" top="0" bottom="0" header="0" footer="0"/>
  <pageSetup scale="9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U42"/>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08" t="s">
        <v>437</v>
      </c>
      <c r="C3" s="308"/>
      <c r="D3" s="308"/>
      <c r="E3" s="308"/>
      <c r="F3" s="308"/>
      <c r="G3" s="308"/>
      <c r="H3" s="308"/>
      <c r="I3" s="308"/>
      <c r="J3" s="308"/>
      <c r="K3" s="148" t="s">
        <v>256</v>
      </c>
    </row>
    <row r="4" spans="1:21" ht="6" customHeight="1">
      <c r="A4" s="16"/>
      <c r="B4" s="235"/>
      <c r="C4" s="235"/>
      <c r="D4" s="235"/>
      <c r="E4" s="148"/>
      <c r="F4" s="16"/>
      <c r="G4" s="16"/>
      <c r="H4" s="16"/>
      <c r="I4" s="16"/>
      <c r="J4" s="16"/>
      <c r="K4" s="16"/>
    </row>
    <row r="5" spans="1:21" s="16" customFormat="1" ht="27.75" customHeight="1">
      <c r="B5" s="311" t="s">
        <v>439</v>
      </c>
      <c r="C5" s="331" t="s">
        <v>0</v>
      </c>
      <c r="D5" s="351" t="s">
        <v>438</v>
      </c>
      <c r="E5" s="351"/>
      <c r="F5" s="331" t="s">
        <v>128</v>
      </c>
      <c r="G5" s="351" t="s">
        <v>438</v>
      </c>
      <c r="H5" s="351"/>
      <c r="I5" s="331" t="s">
        <v>336</v>
      </c>
      <c r="J5" s="351" t="s">
        <v>438</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113669526</v>
      </c>
      <c r="D7" s="274">
        <v>3350801</v>
      </c>
      <c r="E7" s="274">
        <v>110318725</v>
      </c>
      <c r="F7" s="275">
        <v>26076739</v>
      </c>
      <c r="G7" s="275">
        <v>814088</v>
      </c>
      <c r="H7" s="275">
        <v>25262651</v>
      </c>
      <c r="I7" s="275">
        <v>87592787</v>
      </c>
      <c r="J7" s="275">
        <v>2536713</v>
      </c>
      <c r="K7" s="275">
        <v>85056074</v>
      </c>
    </row>
    <row r="8" spans="1:21" ht="10.199999999999999">
      <c r="A8" s="26"/>
      <c r="B8" s="20" t="s">
        <v>151</v>
      </c>
      <c r="C8" s="276">
        <v>103065318</v>
      </c>
      <c r="D8" s="276">
        <v>244070</v>
      </c>
      <c r="E8" s="276">
        <v>102821248</v>
      </c>
      <c r="F8" s="277">
        <v>23439347</v>
      </c>
      <c r="G8" s="277">
        <v>46765</v>
      </c>
      <c r="H8" s="277">
        <v>23392582</v>
      </c>
      <c r="I8" s="277">
        <v>79625971</v>
      </c>
      <c r="J8" s="277">
        <v>197305</v>
      </c>
      <c r="K8" s="277">
        <v>79428666</v>
      </c>
    </row>
    <row r="9" spans="1:21" ht="10.199999999999999">
      <c r="A9" s="29"/>
      <c r="B9" s="20" t="s">
        <v>204</v>
      </c>
      <c r="C9" s="276">
        <v>9553954</v>
      </c>
      <c r="D9" s="276">
        <v>2256443</v>
      </c>
      <c r="E9" s="276">
        <v>7297511</v>
      </c>
      <c r="F9" s="277">
        <v>2383745</v>
      </c>
      <c r="G9" s="277">
        <v>566866</v>
      </c>
      <c r="H9" s="277">
        <v>1816879</v>
      </c>
      <c r="I9" s="277">
        <v>7170209</v>
      </c>
      <c r="J9" s="277">
        <v>1689577</v>
      </c>
      <c r="K9" s="277">
        <v>5480632</v>
      </c>
    </row>
    <row r="10" spans="1:21" ht="10.199999999999999">
      <c r="A10" s="29"/>
      <c r="B10" s="20" t="s">
        <v>208</v>
      </c>
      <c r="C10" s="276">
        <v>1039367</v>
      </c>
      <c r="D10" s="276">
        <v>850288</v>
      </c>
      <c r="E10" s="276">
        <v>189079</v>
      </c>
      <c r="F10" s="277">
        <v>246936</v>
      </c>
      <c r="G10" s="277">
        <v>200457</v>
      </c>
      <c r="H10" s="277">
        <v>46479</v>
      </c>
      <c r="I10" s="277">
        <v>792431</v>
      </c>
      <c r="J10" s="277">
        <v>649831</v>
      </c>
      <c r="K10" s="277">
        <v>142600</v>
      </c>
    </row>
    <row r="11" spans="1:21" s="69" customFormat="1" ht="10.199999999999999">
      <c r="A11" s="29"/>
      <c r="B11" s="20" t="s">
        <v>139</v>
      </c>
      <c r="C11" s="276">
        <v>10887</v>
      </c>
      <c r="D11" s="276">
        <v>0</v>
      </c>
      <c r="E11" s="276">
        <v>10887</v>
      </c>
      <c r="F11" s="277">
        <v>6711</v>
      </c>
      <c r="G11" s="277">
        <v>0</v>
      </c>
      <c r="H11" s="277">
        <v>6711</v>
      </c>
      <c r="I11" s="277">
        <v>4176</v>
      </c>
      <c r="J11" s="277">
        <v>0</v>
      </c>
      <c r="K11" s="277">
        <v>4176</v>
      </c>
    </row>
    <row r="12" spans="1:21" ht="10.199999999999999">
      <c r="A12" s="16"/>
      <c r="B12" s="57" t="s">
        <v>421</v>
      </c>
      <c r="C12" s="274">
        <v>27071525</v>
      </c>
      <c r="D12" s="274">
        <v>176083</v>
      </c>
      <c r="E12" s="274">
        <v>26895442</v>
      </c>
      <c r="F12" s="275">
        <v>7229615</v>
      </c>
      <c r="G12" s="275">
        <v>32978</v>
      </c>
      <c r="H12" s="275">
        <v>7196637</v>
      </c>
      <c r="I12" s="275">
        <v>19841910</v>
      </c>
      <c r="J12" s="275">
        <v>143105</v>
      </c>
      <c r="K12" s="275">
        <v>19698805</v>
      </c>
    </row>
    <row r="13" spans="1:21" ht="10.199999999999999">
      <c r="A13" s="29"/>
      <c r="B13" s="246" t="s">
        <v>151</v>
      </c>
      <c r="C13" s="277">
        <v>26662730</v>
      </c>
      <c r="D13" s="276">
        <v>51154</v>
      </c>
      <c r="E13" s="276">
        <v>26611576</v>
      </c>
      <c r="F13" s="277">
        <v>7127501</v>
      </c>
      <c r="G13" s="277">
        <v>4728</v>
      </c>
      <c r="H13" s="277">
        <v>7122773</v>
      </c>
      <c r="I13" s="277">
        <v>19535229</v>
      </c>
      <c r="J13" s="277">
        <v>46426</v>
      </c>
      <c r="K13" s="277">
        <v>19488803</v>
      </c>
    </row>
    <row r="14" spans="1:21" ht="10.199999999999999">
      <c r="A14" s="29"/>
      <c r="B14" s="246" t="s">
        <v>204</v>
      </c>
      <c r="C14" s="276">
        <v>350827</v>
      </c>
      <c r="D14" s="276">
        <v>73947</v>
      </c>
      <c r="E14" s="276">
        <v>276880</v>
      </c>
      <c r="F14" s="277">
        <v>91272</v>
      </c>
      <c r="G14" s="277">
        <v>20537</v>
      </c>
      <c r="H14" s="277">
        <v>70735</v>
      </c>
      <c r="I14" s="277">
        <v>259555</v>
      </c>
      <c r="J14" s="277">
        <v>53410</v>
      </c>
      <c r="K14" s="277">
        <v>206145</v>
      </c>
    </row>
    <row r="15" spans="1:21" ht="10.199999999999999">
      <c r="A15" s="27"/>
      <c r="B15" s="246" t="s">
        <v>208</v>
      </c>
      <c r="C15" s="276">
        <v>57701</v>
      </c>
      <c r="D15" s="276">
        <v>50982</v>
      </c>
      <c r="E15" s="276">
        <v>6719</v>
      </c>
      <c r="F15" s="277">
        <v>10842</v>
      </c>
      <c r="G15" s="277">
        <v>7713</v>
      </c>
      <c r="H15" s="277">
        <v>3129</v>
      </c>
      <c r="I15" s="277">
        <v>46859</v>
      </c>
      <c r="J15" s="277">
        <v>43269</v>
      </c>
      <c r="K15" s="277">
        <v>3590</v>
      </c>
    </row>
    <row r="16" spans="1:21" ht="10.199999999999999">
      <c r="A16" s="12"/>
      <c r="B16" s="246" t="s">
        <v>139</v>
      </c>
      <c r="C16" s="276">
        <v>267</v>
      </c>
      <c r="D16" s="276">
        <v>0</v>
      </c>
      <c r="E16" s="276">
        <v>267</v>
      </c>
      <c r="F16" s="277">
        <v>0</v>
      </c>
      <c r="G16" s="277">
        <v>0</v>
      </c>
      <c r="H16" s="277">
        <v>0</v>
      </c>
      <c r="I16" s="277">
        <v>267</v>
      </c>
      <c r="J16" s="277">
        <v>0</v>
      </c>
      <c r="K16" s="277">
        <v>267</v>
      </c>
    </row>
    <row r="17" spans="1:11" ht="10.199999999999999">
      <c r="A17" s="16"/>
      <c r="B17" s="57" t="s">
        <v>413</v>
      </c>
      <c r="C17" s="274">
        <v>30758606</v>
      </c>
      <c r="D17" s="274">
        <v>125491</v>
      </c>
      <c r="E17" s="274">
        <v>30633115</v>
      </c>
      <c r="F17" s="65">
        <v>6953799</v>
      </c>
      <c r="G17" s="286">
        <v>34613</v>
      </c>
      <c r="H17" s="275">
        <v>6919186</v>
      </c>
      <c r="I17" s="275">
        <v>23804807</v>
      </c>
      <c r="J17" s="275">
        <v>90878</v>
      </c>
      <c r="K17" s="275">
        <v>23713929</v>
      </c>
    </row>
    <row r="18" spans="1:11" ht="10.199999999999999">
      <c r="A18" s="29"/>
      <c r="B18" s="246" t="s">
        <v>151</v>
      </c>
      <c r="C18" s="276">
        <v>30200089</v>
      </c>
      <c r="D18" s="276">
        <v>15506</v>
      </c>
      <c r="E18" s="276">
        <v>30184583</v>
      </c>
      <c r="F18" s="5">
        <v>6805607</v>
      </c>
      <c r="G18" s="278">
        <v>1236</v>
      </c>
      <c r="H18" s="277">
        <v>6804371</v>
      </c>
      <c r="I18" s="277">
        <v>23394482</v>
      </c>
      <c r="J18" s="277">
        <v>14270</v>
      </c>
      <c r="K18" s="277">
        <v>23380212</v>
      </c>
    </row>
    <row r="19" spans="1:11" ht="10.199999999999999">
      <c r="A19" s="29"/>
      <c r="B19" s="246" t="s">
        <v>204</v>
      </c>
      <c r="C19" s="5">
        <v>500152</v>
      </c>
      <c r="D19" s="276">
        <v>63093</v>
      </c>
      <c r="E19" s="276">
        <v>437059</v>
      </c>
      <c r="F19" s="5">
        <v>128921</v>
      </c>
      <c r="G19" s="277">
        <v>17857</v>
      </c>
      <c r="H19" s="277">
        <v>111064</v>
      </c>
      <c r="I19" s="277">
        <v>371231</v>
      </c>
      <c r="J19" s="277">
        <v>45236</v>
      </c>
      <c r="K19" s="277">
        <v>325995</v>
      </c>
    </row>
    <row r="20" spans="1:11" ht="10.199999999999999">
      <c r="A20" s="27"/>
      <c r="B20" s="246" t="s">
        <v>208</v>
      </c>
      <c r="C20" s="276">
        <v>51390</v>
      </c>
      <c r="D20" s="276">
        <v>46892</v>
      </c>
      <c r="E20" s="276">
        <v>4498</v>
      </c>
      <c r="F20" s="5">
        <v>16205</v>
      </c>
      <c r="G20" s="277">
        <v>15520</v>
      </c>
      <c r="H20" s="277">
        <v>685</v>
      </c>
      <c r="I20" s="277">
        <v>35185</v>
      </c>
      <c r="J20" s="277">
        <v>31372</v>
      </c>
      <c r="K20" s="277">
        <v>3813</v>
      </c>
    </row>
    <row r="21" spans="1:11" ht="10.199999999999999">
      <c r="A21" s="12"/>
      <c r="B21" s="246" t="s">
        <v>139</v>
      </c>
      <c r="C21" s="276">
        <v>6975</v>
      </c>
      <c r="D21" s="276">
        <v>0</v>
      </c>
      <c r="E21" s="276">
        <v>6975</v>
      </c>
      <c r="F21" s="278">
        <v>3066</v>
      </c>
      <c r="G21" s="277">
        <v>0</v>
      </c>
      <c r="H21" s="277">
        <v>3066</v>
      </c>
      <c r="I21" s="277">
        <v>3909</v>
      </c>
      <c r="J21" s="277">
        <v>0</v>
      </c>
      <c r="K21" s="277">
        <v>3909</v>
      </c>
    </row>
    <row r="22" spans="1:11" ht="10.199999999999999">
      <c r="A22" s="16"/>
      <c r="B22" s="57" t="s">
        <v>337</v>
      </c>
      <c r="C22" s="274">
        <v>32116112</v>
      </c>
      <c r="D22" s="274">
        <v>298496</v>
      </c>
      <c r="E22" s="274">
        <v>31817616</v>
      </c>
      <c r="F22" s="65">
        <v>6600896</v>
      </c>
      <c r="G22" s="275">
        <v>63737</v>
      </c>
      <c r="H22" s="275">
        <v>6537159</v>
      </c>
      <c r="I22" s="275">
        <v>25515216</v>
      </c>
      <c r="J22" s="275">
        <v>234759</v>
      </c>
      <c r="K22" s="275">
        <v>25280457</v>
      </c>
    </row>
    <row r="23" spans="1:11" ht="10.199999999999999">
      <c r="A23" s="29"/>
      <c r="B23" s="246" t="s">
        <v>151</v>
      </c>
      <c r="C23" s="276">
        <v>30118932</v>
      </c>
      <c r="D23" s="276">
        <v>39880</v>
      </c>
      <c r="E23" s="276">
        <v>30079052</v>
      </c>
      <c r="F23" s="278">
        <v>6107531</v>
      </c>
      <c r="G23" s="277">
        <v>7591</v>
      </c>
      <c r="H23" s="277">
        <v>6099940</v>
      </c>
      <c r="I23" s="277">
        <v>24011401</v>
      </c>
      <c r="J23" s="277">
        <v>32289</v>
      </c>
      <c r="K23" s="277">
        <v>23979112</v>
      </c>
    </row>
    <row r="24" spans="1:11" ht="10.199999999999999">
      <c r="A24" s="29"/>
      <c r="B24" s="246" t="s">
        <v>204</v>
      </c>
      <c r="C24" s="276">
        <v>1884045</v>
      </c>
      <c r="D24" s="276">
        <v>177706</v>
      </c>
      <c r="E24" s="276">
        <v>1706339</v>
      </c>
      <c r="F24" s="5">
        <v>463319</v>
      </c>
      <c r="G24" s="277">
        <v>36532</v>
      </c>
      <c r="H24" s="277">
        <v>426787</v>
      </c>
      <c r="I24" s="277">
        <v>1420726</v>
      </c>
      <c r="J24" s="277">
        <v>141174</v>
      </c>
      <c r="K24" s="277">
        <v>1279552</v>
      </c>
    </row>
    <row r="25" spans="1:11" ht="10.199999999999999">
      <c r="A25" s="27"/>
      <c r="B25" s="246" t="s">
        <v>208</v>
      </c>
      <c r="C25" s="5">
        <v>111081</v>
      </c>
      <c r="D25" s="276">
        <v>80910</v>
      </c>
      <c r="E25" s="276">
        <v>30171</v>
      </c>
      <c r="F25" s="277">
        <v>27992</v>
      </c>
      <c r="G25" s="277">
        <v>19614</v>
      </c>
      <c r="H25" s="277">
        <v>8378</v>
      </c>
      <c r="I25" s="277">
        <v>83089</v>
      </c>
      <c r="J25" s="277">
        <v>61296</v>
      </c>
      <c r="K25" s="277">
        <v>21793</v>
      </c>
    </row>
    <row r="26" spans="1:11" ht="10.199999999999999">
      <c r="A26" s="27"/>
      <c r="B26" s="246" t="s">
        <v>139</v>
      </c>
      <c r="C26" s="276">
        <v>2054</v>
      </c>
      <c r="D26" s="276">
        <v>0</v>
      </c>
      <c r="E26" s="276">
        <v>2054</v>
      </c>
      <c r="F26" s="277">
        <v>2054</v>
      </c>
      <c r="G26" s="277">
        <v>0</v>
      </c>
      <c r="H26" s="277">
        <v>2054</v>
      </c>
      <c r="I26" s="277">
        <v>0</v>
      </c>
      <c r="J26" s="277">
        <v>0</v>
      </c>
      <c r="K26" s="277">
        <v>0</v>
      </c>
    </row>
    <row r="27" spans="1:11" ht="10.199999999999999">
      <c r="A27" s="16"/>
      <c r="B27" s="57" t="s">
        <v>338</v>
      </c>
      <c r="C27" s="274">
        <v>15176879</v>
      </c>
      <c r="D27" s="274">
        <v>629406</v>
      </c>
      <c r="E27" s="274">
        <v>14547473</v>
      </c>
      <c r="F27" s="275">
        <v>3133486</v>
      </c>
      <c r="G27" s="275">
        <v>139487</v>
      </c>
      <c r="H27" s="275">
        <v>2993999</v>
      </c>
      <c r="I27" s="275">
        <v>12043393</v>
      </c>
      <c r="J27" s="275">
        <v>489919</v>
      </c>
      <c r="K27" s="275">
        <v>11553474</v>
      </c>
    </row>
    <row r="28" spans="1:11" ht="10.199999999999999">
      <c r="A28" s="29"/>
      <c r="B28" s="246" t="s">
        <v>151</v>
      </c>
      <c r="C28" s="276">
        <v>11940174</v>
      </c>
      <c r="D28" s="276">
        <v>38124</v>
      </c>
      <c r="E28" s="276">
        <v>11902050</v>
      </c>
      <c r="F28" s="277">
        <v>2386530</v>
      </c>
      <c r="G28" s="277">
        <v>9037</v>
      </c>
      <c r="H28" s="277">
        <v>2377493</v>
      </c>
      <c r="I28" s="277">
        <v>9553644</v>
      </c>
      <c r="J28" s="277">
        <v>29087</v>
      </c>
      <c r="K28" s="277">
        <v>9524557</v>
      </c>
    </row>
    <row r="29" spans="1:11" ht="10.199999999999999">
      <c r="A29" s="29"/>
      <c r="B29" s="246" t="s">
        <v>204</v>
      </c>
      <c r="C29" s="276">
        <v>3065427</v>
      </c>
      <c r="D29" s="276">
        <v>468959</v>
      </c>
      <c r="E29" s="276">
        <v>2596468</v>
      </c>
      <c r="F29" s="277">
        <v>718217</v>
      </c>
      <c r="G29" s="277">
        <v>110335</v>
      </c>
      <c r="H29" s="277">
        <v>607882</v>
      </c>
      <c r="I29" s="277">
        <v>2347210</v>
      </c>
      <c r="J29" s="277">
        <v>358624</v>
      </c>
      <c r="K29" s="277">
        <v>1988586</v>
      </c>
    </row>
    <row r="30" spans="1:11" ht="10.199999999999999">
      <c r="A30" s="27"/>
      <c r="B30" s="246" t="s">
        <v>208</v>
      </c>
      <c r="C30" s="276">
        <v>171278</v>
      </c>
      <c r="D30" s="276">
        <v>122323</v>
      </c>
      <c r="E30" s="276">
        <v>48955</v>
      </c>
      <c r="F30" s="277">
        <v>28739</v>
      </c>
      <c r="G30" s="277">
        <v>20115</v>
      </c>
      <c r="H30" s="277">
        <v>8624</v>
      </c>
      <c r="I30" s="277">
        <v>142539</v>
      </c>
      <c r="J30" s="277">
        <v>102208</v>
      </c>
      <c r="K30" s="277">
        <v>40331</v>
      </c>
    </row>
    <row r="31" spans="1:11" ht="10.199999999999999">
      <c r="A31" s="27"/>
      <c r="B31" s="246" t="s">
        <v>139</v>
      </c>
      <c r="C31" s="5">
        <v>0</v>
      </c>
      <c r="D31" s="276">
        <v>0</v>
      </c>
      <c r="E31" s="276">
        <v>0</v>
      </c>
      <c r="F31" s="277">
        <v>0</v>
      </c>
      <c r="G31" s="277">
        <v>0</v>
      </c>
      <c r="H31" s="277">
        <v>0</v>
      </c>
      <c r="I31" s="277">
        <v>0</v>
      </c>
      <c r="J31" s="277">
        <v>0</v>
      </c>
      <c r="K31" s="277">
        <v>0</v>
      </c>
    </row>
    <row r="32" spans="1:11" ht="12" customHeight="1">
      <c r="A32" s="26"/>
      <c r="B32" s="57" t="s">
        <v>293</v>
      </c>
      <c r="C32" s="274">
        <v>8546404</v>
      </c>
      <c r="D32" s="274">
        <v>2121325</v>
      </c>
      <c r="E32" s="274">
        <v>6425079</v>
      </c>
      <c r="F32" s="275">
        <v>2158943</v>
      </c>
      <c r="G32" s="275">
        <v>543273</v>
      </c>
      <c r="H32" s="275">
        <v>1615670</v>
      </c>
      <c r="I32" s="275">
        <v>6387461</v>
      </c>
      <c r="J32" s="275">
        <v>1578052</v>
      </c>
      <c r="K32" s="275">
        <v>4809409</v>
      </c>
    </row>
    <row r="33" spans="1:11" ht="12" customHeight="1">
      <c r="A33" s="17"/>
      <c r="B33" s="246" t="s">
        <v>151</v>
      </c>
      <c r="C33" s="276">
        <v>4143393</v>
      </c>
      <c r="D33" s="276">
        <v>99406</v>
      </c>
      <c r="E33" s="276">
        <v>4043987</v>
      </c>
      <c r="F33" s="277">
        <v>1012178</v>
      </c>
      <c r="G33" s="277">
        <v>24173</v>
      </c>
      <c r="H33" s="277">
        <v>988005</v>
      </c>
      <c r="I33" s="277">
        <v>3131215</v>
      </c>
      <c r="J33" s="277">
        <v>75233</v>
      </c>
      <c r="K33" s="277">
        <v>3055982</v>
      </c>
    </row>
    <row r="34" spans="1:11" ht="12" customHeight="1">
      <c r="A34" s="155"/>
      <c r="B34" s="246" t="s">
        <v>204</v>
      </c>
      <c r="C34" s="276">
        <v>3753503</v>
      </c>
      <c r="D34" s="276">
        <v>1472738</v>
      </c>
      <c r="E34" s="276">
        <v>2280765</v>
      </c>
      <c r="F34" s="277">
        <v>982016</v>
      </c>
      <c r="G34" s="277">
        <v>381605</v>
      </c>
      <c r="H34" s="277">
        <v>600411</v>
      </c>
      <c r="I34" s="277">
        <v>2771487</v>
      </c>
      <c r="J34" s="277">
        <v>1091133</v>
      </c>
      <c r="K34" s="277">
        <v>1680354</v>
      </c>
    </row>
    <row r="35" spans="1:11" ht="12" customHeight="1">
      <c r="A35" s="76"/>
      <c r="B35" s="246" t="s">
        <v>208</v>
      </c>
      <c r="C35" s="276">
        <v>647917</v>
      </c>
      <c r="D35" s="276">
        <v>549181</v>
      </c>
      <c r="E35" s="276">
        <v>98736</v>
      </c>
      <c r="F35" s="277">
        <v>163158</v>
      </c>
      <c r="G35" s="277">
        <v>137495</v>
      </c>
      <c r="H35" s="277">
        <v>25663</v>
      </c>
      <c r="I35" s="277">
        <v>484759</v>
      </c>
      <c r="J35" s="277">
        <v>411686</v>
      </c>
      <c r="K35" s="277">
        <v>73073</v>
      </c>
    </row>
    <row r="36" spans="1:11" ht="12" customHeight="1">
      <c r="A36" s="76"/>
      <c r="B36" s="245" t="s">
        <v>139</v>
      </c>
      <c r="C36" s="279">
        <v>1591</v>
      </c>
      <c r="D36" s="279">
        <v>0</v>
      </c>
      <c r="E36" s="279">
        <v>1591</v>
      </c>
      <c r="F36" s="280">
        <v>1591</v>
      </c>
      <c r="G36" s="280">
        <v>0</v>
      </c>
      <c r="H36" s="280">
        <v>1591</v>
      </c>
      <c r="I36" s="280">
        <v>0</v>
      </c>
      <c r="J36" s="280">
        <v>0</v>
      </c>
      <c r="K36" s="280">
        <v>0</v>
      </c>
    </row>
    <row r="37" spans="1:11" s="16" customFormat="1" ht="3" customHeight="1">
      <c r="A37" s="155"/>
      <c r="B37" s="46"/>
      <c r="C37" s="95"/>
      <c r="D37" s="95"/>
      <c r="E37" s="95"/>
      <c r="F37" s="95"/>
      <c r="G37" s="95"/>
      <c r="H37" s="95"/>
      <c r="I37" s="95"/>
      <c r="J37" s="95"/>
      <c r="K37" s="95"/>
    </row>
    <row r="38" spans="1:11" s="16" customFormat="1" ht="12" customHeight="1">
      <c r="A38" s="155"/>
      <c r="B38" s="238" t="s">
        <v>471</v>
      </c>
      <c r="C38" s="284"/>
      <c r="D38" s="284"/>
      <c r="E38" s="95"/>
      <c r="F38" s="95"/>
      <c r="G38" s="95"/>
      <c r="H38" s="95"/>
      <c r="I38" s="95"/>
      <c r="J38" s="95"/>
      <c r="K38" s="95"/>
    </row>
    <row r="39" spans="1:11" ht="15" customHeight="1">
      <c r="C39" s="92"/>
      <c r="D39" s="92"/>
      <c r="E39" s="92"/>
      <c r="F39" s="92"/>
      <c r="G39" s="92"/>
      <c r="H39" s="92"/>
      <c r="I39" s="92"/>
      <c r="J39" s="92"/>
      <c r="K39" s="92"/>
    </row>
    <row r="40" spans="1:11" ht="15" customHeight="1">
      <c r="C40" s="92"/>
      <c r="D40" s="92"/>
      <c r="E40" s="92"/>
      <c r="F40" s="92"/>
      <c r="G40" s="92"/>
      <c r="H40" s="92"/>
      <c r="I40" s="92"/>
      <c r="J40" s="92"/>
      <c r="K40" s="92"/>
    </row>
    <row r="41" spans="1:11" ht="15" customHeight="1">
      <c r="C41" s="92"/>
      <c r="D41" s="92"/>
      <c r="E41" s="92"/>
      <c r="F41" s="92"/>
      <c r="G41" s="92"/>
      <c r="H41" s="92"/>
      <c r="I41" s="92"/>
      <c r="J41" s="92"/>
      <c r="K41" s="92"/>
    </row>
    <row r="42" spans="1:11" ht="15" customHeight="1">
      <c r="C42" s="92"/>
      <c r="D42" s="92"/>
      <c r="E42" s="92"/>
      <c r="F42" s="92"/>
      <c r="G42" s="92"/>
      <c r="H42" s="92"/>
      <c r="I42" s="92"/>
      <c r="J42" s="92"/>
      <c r="K42" s="92"/>
    </row>
  </sheetData>
  <mergeCells count="8">
    <mergeCell ref="I5:I6"/>
    <mergeCell ref="J5:K5"/>
    <mergeCell ref="B3:J3"/>
    <mergeCell ref="B5:B6"/>
    <mergeCell ref="C5:C6"/>
    <mergeCell ref="D5:E5"/>
    <mergeCell ref="F5:F6"/>
    <mergeCell ref="G5:H5"/>
  </mergeCells>
  <hyperlinks>
    <hyperlink ref="K1" location="Índice!A1" display="Índice"/>
  </hyperlinks>
  <pageMargins left="0" right="0" top="0" bottom="0" header="0" footer="0"/>
  <pageSetup scale="9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A1:U42"/>
  <sheetViews>
    <sheetView workbookViewId="0"/>
  </sheetViews>
  <sheetFormatPr baseColWidth="10" defaultColWidth="11.44140625" defaultRowHeight="15" customHeight="1"/>
  <cols>
    <col min="1" max="1" width="1.5546875" style="147" customWidth="1"/>
    <col min="2" max="2" width="27.33203125" style="147" customWidth="1"/>
    <col min="3" max="11" width="12.33203125" style="147" customWidth="1"/>
    <col min="12" max="12" width="5.6640625" style="147" customWidth="1"/>
    <col min="13" max="16384" width="11.44140625" style="147"/>
  </cols>
  <sheetData>
    <row r="1" spans="1:21" ht="15" customHeight="1">
      <c r="A1" s="298" t="s">
        <v>492</v>
      </c>
      <c r="B1" s="8"/>
      <c r="C1" s="8"/>
      <c r="D1" s="8"/>
      <c r="E1" s="8"/>
      <c r="F1" s="8"/>
      <c r="G1" s="8"/>
      <c r="H1" s="8"/>
      <c r="I1" s="8"/>
      <c r="J1" s="8"/>
      <c r="K1" s="303" t="s">
        <v>491</v>
      </c>
      <c r="L1" s="8"/>
      <c r="M1" s="8"/>
      <c r="N1" s="8"/>
      <c r="O1" s="8"/>
      <c r="P1" s="8"/>
      <c r="Q1" s="8"/>
      <c r="R1" s="8"/>
      <c r="S1" s="8"/>
      <c r="T1" s="8"/>
      <c r="U1" s="8"/>
    </row>
    <row r="2" spans="1:21" ht="15" customHeight="1">
      <c r="A2" s="16"/>
    </row>
    <row r="3" spans="1:21" ht="27.75" customHeight="1">
      <c r="A3" s="16"/>
      <c r="B3" s="308" t="s">
        <v>440</v>
      </c>
      <c r="C3" s="308"/>
      <c r="D3" s="308"/>
      <c r="E3" s="308"/>
      <c r="F3" s="308"/>
      <c r="G3" s="308"/>
      <c r="H3" s="308"/>
      <c r="I3" s="308"/>
      <c r="J3" s="308"/>
      <c r="K3" s="148" t="s">
        <v>353</v>
      </c>
    </row>
    <row r="4" spans="1:21" ht="6" customHeight="1">
      <c r="A4" s="16"/>
      <c r="B4" s="235"/>
      <c r="C4" s="235"/>
      <c r="D4" s="235"/>
      <c r="E4" s="148"/>
      <c r="F4" s="16"/>
      <c r="G4" s="16"/>
      <c r="H4" s="16"/>
      <c r="I4" s="16"/>
      <c r="J4" s="16"/>
      <c r="K4" s="16"/>
    </row>
    <row r="5" spans="1:21" s="16" customFormat="1" ht="27.75" customHeight="1">
      <c r="B5" s="311" t="s">
        <v>439</v>
      </c>
      <c r="C5" s="331" t="s">
        <v>0</v>
      </c>
      <c r="D5" s="351" t="s">
        <v>438</v>
      </c>
      <c r="E5" s="351"/>
      <c r="F5" s="331" t="s">
        <v>205</v>
      </c>
      <c r="G5" s="351" t="s">
        <v>438</v>
      </c>
      <c r="H5" s="351"/>
      <c r="I5" s="331" t="s">
        <v>206</v>
      </c>
      <c r="J5" s="351" t="s">
        <v>438</v>
      </c>
      <c r="K5" s="351"/>
    </row>
    <row r="6" spans="1:21" s="11" customFormat="1" ht="10.199999999999999">
      <c r="B6" s="312"/>
      <c r="C6" s="332"/>
      <c r="D6" s="237" t="s">
        <v>340</v>
      </c>
      <c r="E6" s="241" t="s">
        <v>341</v>
      </c>
      <c r="F6" s="332"/>
      <c r="G6" s="237" t="s">
        <v>340</v>
      </c>
      <c r="H6" s="241" t="s">
        <v>341</v>
      </c>
      <c r="I6" s="332"/>
      <c r="J6" s="237" t="s">
        <v>340</v>
      </c>
      <c r="K6" s="241" t="s">
        <v>341</v>
      </c>
    </row>
    <row r="7" spans="1:21" s="16" customFormat="1" ht="10.199999999999999">
      <c r="B7" s="46" t="s">
        <v>0</v>
      </c>
      <c r="C7" s="274">
        <v>59681130</v>
      </c>
      <c r="D7" s="274">
        <v>311317</v>
      </c>
      <c r="E7" s="274">
        <v>59369813</v>
      </c>
      <c r="F7" s="275">
        <v>35101709</v>
      </c>
      <c r="G7" s="275">
        <v>130300</v>
      </c>
      <c r="H7" s="275">
        <v>34971409</v>
      </c>
      <c r="I7" s="275">
        <v>24579421</v>
      </c>
      <c r="J7" s="275">
        <v>181017</v>
      </c>
      <c r="K7" s="275">
        <v>24398404</v>
      </c>
      <c r="L7" s="248"/>
    </row>
    <row r="8" spans="1:21" ht="10.199999999999999">
      <c r="A8" s="26"/>
      <c r="B8" s="20" t="s">
        <v>151</v>
      </c>
      <c r="C8" s="276">
        <v>58672237</v>
      </c>
      <c r="D8" s="276">
        <v>67880</v>
      </c>
      <c r="E8" s="276">
        <v>58604357</v>
      </c>
      <c r="F8" s="277">
        <v>34637123</v>
      </c>
      <c r="G8" s="277">
        <v>51126</v>
      </c>
      <c r="H8" s="277">
        <v>34585997</v>
      </c>
      <c r="I8" s="277">
        <v>24035114</v>
      </c>
      <c r="J8" s="277">
        <v>16754</v>
      </c>
      <c r="K8" s="277">
        <v>24018360</v>
      </c>
      <c r="L8" s="248"/>
    </row>
    <row r="9" spans="1:21" ht="10.199999999999999">
      <c r="A9" s="29"/>
      <c r="B9" s="20" t="s">
        <v>204</v>
      </c>
      <c r="C9" s="276">
        <v>886838</v>
      </c>
      <c r="D9" s="276">
        <v>141949</v>
      </c>
      <c r="E9" s="276">
        <v>744889</v>
      </c>
      <c r="F9" s="277">
        <v>442550</v>
      </c>
      <c r="G9" s="277">
        <v>63486</v>
      </c>
      <c r="H9" s="277">
        <v>379064</v>
      </c>
      <c r="I9" s="277">
        <v>444288</v>
      </c>
      <c r="J9" s="277">
        <v>78463</v>
      </c>
      <c r="K9" s="277">
        <v>365825</v>
      </c>
      <c r="L9" s="248"/>
    </row>
    <row r="10" spans="1:21" ht="10.199999999999999">
      <c r="A10" s="29"/>
      <c r="B10" s="20" t="s">
        <v>208</v>
      </c>
      <c r="C10" s="276">
        <v>114428</v>
      </c>
      <c r="D10" s="276">
        <v>101488</v>
      </c>
      <c r="E10" s="276">
        <v>12940</v>
      </c>
      <c r="F10" s="277">
        <v>17860</v>
      </c>
      <c r="G10" s="277">
        <v>15688</v>
      </c>
      <c r="H10" s="277">
        <v>2172</v>
      </c>
      <c r="I10" s="277">
        <v>96568</v>
      </c>
      <c r="J10" s="277">
        <v>85800</v>
      </c>
      <c r="K10" s="277">
        <v>10768</v>
      </c>
      <c r="L10" s="248"/>
    </row>
    <row r="11" spans="1:21" s="69" customFormat="1" ht="10.199999999999999">
      <c r="A11" s="29"/>
      <c r="B11" s="20" t="s">
        <v>139</v>
      </c>
      <c r="C11" s="276">
        <v>7627</v>
      </c>
      <c r="D11" s="276">
        <v>0</v>
      </c>
      <c r="E11" s="276">
        <v>7627</v>
      </c>
      <c r="F11" s="277">
        <v>4176</v>
      </c>
      <c r="G11" s="277">
        <v>0</v>
      </c>
      <c r="H11" s="277">
        <v>4176</v>
      </c>
      <c r="I11" s="277">
        <v>3451</v>
      </c>
      <c r="J11" s="277">
        <v>0</v>
      </c>
      <c r="K11" s="277">
        <v>3451</v>
      </c>
      <c r="L11" s="248"/>
    </row>
    <row r="12" spans="1:21" ht="10.199999999999999">
      <c r="A12" s="29"/>
      <c r="B12" s="57" t="s">
        <v>421</v>
      </c>
      <c r="C12" s="274">
        <v>27071525</v>
      </c>
      <c r="D12" s="274">
        <v>176083</v>
      </c>
      <c r="E12" s="274">
        <v>26895442</v>
      </c>
      <c r="F12" s="275">
        <v>24379779</v>
      </c>
      <c r="G12" s="275">
        <v>111924</v>
      </c>
      <c r="H12" s="275">
        <v>24267855</v>
      </c>
      <c r="I12" s="275">
        <v>2691746</v>
      </c>
      <c r="J12" s="275">
        <v>64159</v>
      </c>
      <c r="K12" s="275">
        <v>2627587</v>
      </c>
      <c r="L12" s="248"/>
    </row>
    <row r="13" spans="1:21" ht="10.199999999999999">
      <c r="A13" s="29"/>
      <c r="B13" s="246" t="s">
        <v>151</v>
      </c>
      <c r="C13" s="277">
        <v>26662730</v>
      </c>
      <c r="D13" s="276">
        <v>51154</v>
      </c>
      <c r="E13" s="276">
        <v>26611576</v>
      </c>
      <c r="F13" s="277">
        <v>24058674</v>
      </c>
      <c r="G13" s="277">
        <v>44883</v>
      </c>
      <c r="H13" s="277">
        <v>24013791</v>
      </c>
      <c r="I13" s="277">
        <v>2604056</v>
      </c>
      <c r="J13" s="277">
        <v>6271</v>
      </c>
      <c r="K13" s="277">
        <v>2597785</v>
      </c>
      <c r="L13" s="248"/>
    </row>
    <row r="14" spans="1:21" ht="10.199999999999999">
      <c r="A14" s="27"/>
      <c r="B14" s="246" t="s">
        <v>204</v>
      </c>
      <c r="C14" s="276">
        <v>350827</v>
      </c>
      <c r="D14" s="276">
        <v>73947</v>
      </c>
      <c r="E14" s="276">
        <v>276880</v>
      </c>
      <c r="F14" s="277">
        <v>309596</v>
      </c>
      <c r="G14" s="277">
        <v>56258</v>
      </c>
      <c r="H14" s="277">
        <v>253338</v>
      </c>
      <c r="I14" s="277">
        <v>41231</v>
      </c>
      <c r="J14" s="277">
        <v>17689</v>
      </c>
      <c r="K14" s="277">
        <v>23542</v>
      </c>
      <c r="L14" s="248"/>
    </row>
    <row r="15" spans="1:21" ht="10.199999999999999">
      <c r="A15" s="12"/>
      <c r="B15" s="246" t="s">
        <v>208</v>
      </c>
      <c r="C15" s="276">
        <v>57701</v>
      </c>
      <c r="D15" s="276">
        <v>50982</v>
      </c>
      <c r="E15" s="276">
        <v>6719</v>
      </c>
      <c r="F15" s="277">
        <v>11242</v>
      </c>
      <c r="G15" s="277">
        <v>10783</v>
      </c>
      <c r="H15" s="277">
        <v>459</v>
      </c>
      <c r="I15" s="277">
        <v>46459</v>
      </c>
      <c r="J15" s="277">
        <v>40199</v>
      </c>
      <c r="K15" s="277">
        <v>6260</v>
      </c>
      <c r="L15" s="248"/>
    </row>
    <row r="16" spans="1:21" ht="10.199999999999999">
      <c r="A16" s="16"/>
      <c r="B16" s="246" t="s">
        <v>139</v>
      </c>
      <c r="C16" s="276">
        <v>267</v>
      </c>
      <c r="D16" s="276">
        <v>0</v>
      </c>
      <c r="E16" s="276">
        <v>267</v>
      </c>
      <c r="F16" s="277">
        <v>267</v>
      </c>
      <c r="G16" s="277">
        <v>0</v>
      </c>
      <c r="H16" s="277">
        <v>267</v>
      </c>
      <c r="I16" s="277">
        <v>0</v>
      </c>
      <c r="J16" s="277">
        <v>0</v>
      </c>
      <c r="K16" s="277">
        <v>0</v>
      </c>
      <c r="L16" s="248"/>
    </row>
    <row r="17" spans="1:12" ht="10.199999999999999">
      <c r="A17" s="29"/>
      <c r="B17" s="57" t="s">
        <v>422</v>
      </c>
      <c r="C17" s="274">
        <v>11002169</v>
      </c>
      <c r="D17" s="274">
        <v>39830</v>
      </c>
      <c r="E17" s="274">
        <v>10962339</v>
      </c>
      <c r="F17" s="65">
        <v>7004084</v>
      </c>
      <c r="G17" s="286">
        <v>12480</v>
      </c>
      <c r="H17" s="275">
        <v>6991604</v>
      </c>
      <c r="I17" s="275">
        <v>3998085</v>
      </c>
      <c r="J17" s="275">
        <v>27350</v>
      </c>
      <c r="K17" s="275">
        <v>3970735</v>
      </c>
      <c r="L17" s="248"/>
    </row>
    <row r="18" spans="1:12" ht="10.199999999999999">
      <c r="A18" s="27"/>
      <c r="B18" s="246" t="s">
        <v>151</v>
      </c>
      <c r="C18" s="276">
        <v>10833812</v>
      </c>
      <c r="D18" s="276">
        <v>6136</v>
      </c>
      <c r="E18" s="276">
        <v>10827676</v>
      </c>
      <c r="F18" s="5">
        <v>6915561</v>
      </c>
      <c r="G18" s="278">
        <v>4332</v>
      </c>
      <c r="H18" s="277">
        <v>6911229</v>
      </c>
      <c r="I18" s="277">
        <v>3918251</v>
      </c>
      <c r="J18" s="277">
        <v>1804</v>
      </c>
      <c r="K18" s="277">
        <v>3916447</v>
      </c>
      <c r="L18" s="248"/>
    </row>
    <row r="19" spans="1:12" ht="10.199999999999999">
      <c r="A19" s="12"/>
      <c r="B19" s="246" t="s">
        <v>204</v>
      </c>
      <c r="C19" s="5">
        <v>147423</v>
      </c>
      <c r="D19" s="276">
        <v>16032</v>
      </c>
      <c r="E19" s="276">
        <v>131391</v>
      </c>
      <c r="F19" s="5">
        <v>84427</v>
      </c>
      <c r="G19" s="277">
        <v>6237</v>
      </c>
      <c r="H19" s="277">
        <v>78190</v>
      </c>
      <c r="I19" s="277">
        <v>62996</v>
      </c>
      <c r="J19" s="277">
        <v>9795</v>
      </c>
      <c r="K19" s="277">
        <v>53201</v>
      </c>
      <c r="L19" s="248"/>
    </row>
    <row r="20" spans="1:12" ht="10.199999999999999">
      <c r="A20" s="16"/>
      <c r="B20" s="246" t="s">
        <v>208</v>
      </c>
      <c r="C20" s="276">
        <v>18749</v>
      </c>
      <c r="D20" s="276">
        <v>17662</v>
      </c>
      <c r="E20" s="276">
        <v>1087</v>
      </c>
      <c r="F20" s="5">
        <v>1911</v>
      </c>
      <c r="G20" s="277">
        <v>1911</v>
      </c>
      <c r="H20" s="277">
        <v>0</v>
      </c>
      <c r="I20" s="277">
        <v>16838</v>
      </c>
      <c r="J20" s="277">
        <v>15751</v>
      </c>
      <c r="K20" s="277">
        <v>1087</v>
      </c>
      <c r="L20" s="248"/>
    </row>
    <row r="21" spans="1:12" ht="10.199999999999999">
      <c r="A21" s="29"/>
      <c r="B21" s="246" t="s">
        <v>139</v>
      </c>
      <c r="C21" s="276">
        <v>2185</v>
      </c>
      <c r="D21" s="276">
        <v>0</v>
      </c>
      <c r="E21" s="276">
        <v>2185</v>
      </c>
      <c r="F21" s="278">
        <v>2185</v>
      </c>
      <c r="G21" s="277">
        <v>0</v>
      </c>
      <c r="H21" s="277">
        <v>2185</v>
      </c>
      <c r="I21" s="277">
        <v>0</v>
      </c>
      <c r="J21" s="277">
        <v>0</v>
      </c>
      <c r="K21" s="277">
        <v>0</v>
      </c>
      <c r="L21" s="248"/>
    </row>
    <row r="22" spans="1:12" ht="10.199999999999999">
      <c r="A22" s="27"/>
      <c r="B22" s="57" t="s">
        <v>343</v>
      </c>
      <c r="C22" s="274">
        <v>21607436</v>
      </c>
      <c r="D22" s="274">
        <v>95404</v>
      </c>
      <c r="E22" s="274">
        <v>21512032</v>
      </c>
      <c r="F22" s="65">
        <v>3717846</v>
      </c>
      <c r="G22" s="275">
        <v>5896</v>
      </c>
      <c r="H22" s="275">
        <v>3711950</v>
      </c>
      <c r="I22" s="275">
        <v>17889590</v>
      </c>
      <c r="J22" s="275">
        <v>89508</v>
      </c>
      <c r="K22" s="275">
        <v>17800082</v>
      </c>
      <c r="L22" s="248"/>
    </row>
    <row r="23" spans="1:12" ht="10.199999999999999">
      <c r="A23" s="27"/>
      <c r="B23" s="246" t="s">
        <v>151</v>
      </c>
      <c r="C23" s="276">
        <v>21175695</v>
      </c>
      <c r="D23" s="276">
        <v>10590</v>
      </c>
      <c r="E23" s="276">
        <v>21165105</v>
      </c>
      <c r="F23" s="278">
        <v>3662888</v>
      </c>
      <c r="G23" s="277">
        <v>1911</v>
      </c>
      <c r="H23" s="277">
        <v>3660977</v>
      </c>
      <c r="I23" s="277">
        <v>17512807</v>
      </c>
      <c r="J23" s="277">
        <v>8679</v>
      </c>
      <c r="K23" s="277">
        <v>17504128</v>
      </c>
      <c r="L23" s="248"/>
    </row>
    <row r="24" spans="1:12" ht="10.199999999999999">
      <c r="A24" s="16"/>
      <c r="B24" s="246" t="s">
        <v>204</v>
      </c>
      <c r="C24" s="276">
        <v>388588</v>
      </c>
      <c r="D24" s="276">
        <v>51970</v>
      </c>
      <c r="E24" s="276">
        <v>336618</v>
      </c>
      <c r="F24" s="5">
        <v>48527</v>
      </c>
      <c r="G24" s="277">
        <v>991</v>
      </c>
      <c r="H24" s="277">
        <v>47536</v>
      </c>
      <c r="I24" s="277">
        <v>340061</v>
      </c>
      <c r="J24" s="277">
        <v>50979</v>
      </c>
      <c r="K24" s="277">
        <v>289082</v>
      </c>
      <c r="L24" s="248"/>
    </row>
    <row r="25" spans="1:12" ht="10.199999999999999">
      <c r="A25" s="29"/>
      <c r="B25" s="246" t="s">
        <v>208</v>
      </c>
      <c r="C25" s="5">
        <v>37978</v>
      </c>
      <c r="D25" s="276">
        <v>32844</v>
      </c>
      <c r="E25" s="276">
        <v>5134</v>
      </c>
      <c r="F25" s="277">
        <v>4707</v>
      </c>
      <c r="G25" s="277">
        <v>2994</v>
      </c>
      <c r="H25" s="277">
        <v>1713</v>
      </c>
      <c r="I25" s="277">
        <v>33271</v>
      </c>
      <c r="J25" s="277">
        <v>29850</v>
      </c>
      <c r="K25" s="277">
        <v>3421</v>
      </c>
      <c r="L25" s="248"/>
    </row>
    <row r="26" spans="1:12" ht="10.199999999999999">
      <c r="A26" s="27"/>
      <c r="B26" s="245" t="s">
        <v>139</v>
      </c>
      <c r="C26" s="279">
        <v>5175</v>
      </c>
      <c r="D26" s="279">
        <v>0</v>
      </c>
      <c r="E26" s="279">
        <v>5175</v>
      </c>
      <c r="F26" s="280">
        <v>1724</v>
      </c>
      <c r="G26" s="280">
        <v>0</v>
      </c>
      <c r="H26" s="280">
        <v>1724</v>
      </c>
      <c r="I26" s="280">
        <v>3451</v>
      </c>
      <c r="J26" s="280">
        <v>0</v>
      </c>
      <c r="K26" s="280">
        <v>3451</v>
      </c>
      <c r="L26" s="248"/>
    </row>
    <row r="27" spans="1:12" s="16" customFormat="1" ht="3" customHeight="1">
      <c r="A27" s="155"/>
      <c r="B27" s="46"/>
      <c r="C27" s="95"/>
      <c r="D27" s="95"/>
      <c r="E27" s="95"/>
      <c r="F27" s="95"/>
      <c r="G27" s="95"/>
      <c r="H27" s="95"/>
      <c r="I27" s="95"/>
      <c r="J27" s="95"/>
      <c r="K27" s="95"/>
    </row>
    <row r="28" spans="1:12" s="16" customFormat="1" ht="12" customHeight="1">
      <c r="A28" s="155"/>
      <c r="B28" s="238" t="s">
        <v>471</v>
      </c>
      <c r="C28" s="284"/>
      <c r="D28" s="284"/>
      <c r="E28" s="95"/>
      <c r="F28" s="95"/>
      <c r="G28" s="95"/>
      <c r="H28" s="95"/>
      <c r="I28" s="95"/>
      <c r="J28" s="95"/>
      <c r="K28" s="95"/>
    </row>
    <row r="29" spans="1:12" ht="15" customHeight="1">
      <c r="C29" s="92"/>
      <c r="D29" s="92"/>
      <c r="E29" s="92"/>
      <c r="F29" s="92"/>
      <c r="G29" s="92"/>
      <c r="H29" s="92"/>
      <c r="I29" s="92"/>
      <c r="J29" s="92"/>
      <c r="K29" s="92"/>
    </row>
    <row r="30" spans="1:12" ht="15" customHeight="1">
      <c r="C30" s="92"/>
      <c r="D30" s="92"/>
      <c r="E30" s="92"/>
      <c r="F30" s="92"/>
      <c r="G30" s="92"/>
      <c r="H30" s="92"/>
      <c r="I30" s="92"/>
      <c r="J30" s="92"/>
      <c r="K30" s="92"/>
    </row>
    <row r="31" spans="1:12" ht="15" customHeight="1">
      <c r="C31" s="92"/>
      <c r="D31" s="92"/>
      <c r="E31" s="92"/>
      <c r="F31" s="92"/>
      <c r="G31" s="92"/>
      <c r="H31" s="92"/>
      <c r="I31" s="92"/>
      <c r="J31" s="92"/>
      <c r="K31" s="92"/>
    </row>
    <row r="32" spans="1:12" ht="15" customHeight="1">
      <c r="C32" s="92"/>
      <c r="D32" s="92"/>
      <c r="E32" s="92"/>
      <c r="F32" s="92"/>
      <c r="G32" s="92"/>
      <c r="H32" s="92"/>
      <c r="I32" s="92"/>
      <c r="J32" s="92"/>
      <c r="K32" s="92"/>
    </row>
    <row r="33" spans="3:11" ht="15" customHeight="1">
      <c r="C33" s="92"/>
      <c r="D33" s="92"/>
      <c r="E33" s="92"/>
      <c r="F33" s="92"/>
      <c r="G33" s="92"/>
      <c r="H33" s="92"/>
      <c r="I33" s="92"/>
      <c r="J33" s="92"/>
      <c r="K33" s="92"/>
    </row>
    <row r="34" spans="3:11" ht="15" customHeight="1">
      <c r="C34" s="92"/>
      <c r="D34" s="92"/>
      <c r="E34" s="92"/>
      <c r="F34" s="92"/>
      <c r="G34" s="92"/>
      <c r="H34" s="92"/>
      <c r="I34" s="92"/>
      <c r="J34" s="92"/>
      <c r="K34" s="92"/>
    </row>
    <row r="35" spans="3:11" ht="15" customHeight="1">
      <c r="C35" s="92"/>
      <c r="D35" s="92"/>
      <c r="E35" s="92"/>
      <c r="F35" s="92"/>
      <c r="G35" s="92"/>
      <c r="H35" s="92"/>
      <c r="I35" s="92"/>
      <c r="J35" s="92"/>
      <c r="K35" s="92"/>
    </row>
    <row r="36" spans="3:11" ht="15" customHeight="1">
      <c r="C36" s="92"/>
      <c r="D36" s="92"/>
      <c r="E36" s="92"/>
      <c r="F36" s="92"/>
      <c r="G36" s="92"/>
      <c r="H36" s="92"/>
      <c r="I36" s="92"/>
      <c r="J36" s="92"/>
      <c r="K36" s="92"/>
    </row>
    <row r="37" spans="3:11" ht="15" customHeight="1">
      <c r="C37" s="92"/>
      <c r="D37" s="92"/>
      <c r="E37" s="92"/>
      <c r="F37" s="92"/>
      <c r="G37" s="92"/>
      <c r="H37" s="92"/>
      <c r="I37" s="92"/>
      <c r="J37" s="92"/>
      <c r="K37" s="92"/>
    </row>
    <row r="38" spans="3:11" ht="15" customHeight="1">
      <c r="C38" s="92"/>
      <c r="D38" s="92"/>
      <c r="E38" s="92"/>
      <c r="F38" s="92"/>
      <c r="G38" s="92"/>
      <c r="H38" s="92"/>
      <c r="I38" s="92"/>
      <c r="J38" s="92"/>
      <c r="K38" s="92"/>
    </row>
    <row r="39" spans="3:11" ht="15" customHeight="1">
      <c r="C39" s="92"/>
      <c r="D39" s="92"/>
      <c r="E39" s="92"/>
      <c r="F39" s="92"/>
      <c r="G39" s="92"/>
      <c r="H39" s="92"/>
      <c r="I39" s="92"/>
      <c r="J39" s="92"/>
      <c r="K39" s="92"/>
    </row>
    <row r="40" spans="3:11" ht="15" customHeight="1">
      <c r="C40" s="92"/>
      <c r="D40" s="92"/>
      <c r="E40" s="92"/>
      <c r="F40" s="92"/>
      <c r="G40" s="92"/>
      <c r="H40" s="92"/>
      <c r="I40" s="92"/>
      <c r="J40" s="92"/>
      <c r="K40" s="92"/>
    </row>
    <row r="41" spans="3:11" ht="15" customHeight="1">
      <c r="C41" s="92"/>
      <c r="D41" s="92"/>
      <c r="E41" s="92"/>
      <c r="F41" s="92"/>
      <c r="G41" s="92"/>
      <c r="H41" s="92"/>
      <c r="I41" s="92"/>
      <c r="J41" s="92"/>
      <c r="K41" s="92"/>
    </row>
    <row r="42" spans="3:11" ht="15" customHeight="1">
      <c r="C42" s="92"/>
      <c r="D42" s="92"/>
      <c r="E42" s="92"/>
      <c r="F42" s="92"/>
      <c r="G42" s="92"/>
      <c r="H42" s="92"/>
      <c r="I42" s="92"/>
      <c r="J42" s="92"/>
      <c r="K42" s="92"/>
    </row>
  </sheetData>
  <mergeCells count="8">
    <mergeCell ref="I5:I6"/>
    <mergeCell ref="J5:K5"/>
    <mergeCell ref="B3:J3"/>
    <mergeCell ref="B5:B6"/>
    <mergeCell ref="C5:C6"/>
    <mergeCell ref="D5:E5"/>
    <mergeCell ref="F5:F6"/>
    <mergeCell ref="G5:H5"/>
  </mergeCells>
  <hyperlinks>
    <hyperlink ref="K1" location="Índice!A1" display="Índice"/>
  </hyperlinks>
  <pageMargins left="0" right="0" top="0" bottom="0" header="0" footer="0"/>
  <pageSetup scale="98"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U42"/>
  <sheetViews>
    <sheetView workbookViewId="0"/>
  </sheetViews>
  <sheetFormatPr baseColWidth="10" defaultColWidth="11.44140625" defaultRowHeight="15" customHeight="1"/>
  <cols>
    <col min="1" max="1" width="0.6640625" style="16" customWidth="1"/>
    <col min="2" max="2" width="42.88671875" style="147" customWidth="1"/>
    <col min="3" max="5" width="14.6640625" style="147" customWidth="1"/>
    <col min="6" max="6" width="5.6640625" style="147" customWidth="1"/>
    <col min="7" max="16384" width="11.44140625" style="147"/>
  </cols>
  <sheetData>
    <row r="1" spans="1:21" ht="15" customHeight="1">
      <c r="A1" s="297" t="s">
        <v>492</v>
      </c>
      <c r="B1" s="8"/>
      <c r="C1" s="8"/>
      <c r="D1" s="8"/>
      <c r="E1" s="303" t="s">
        <v>491</v>
      </c>
      <c r="F1" s="8"/>
      <c r="G1" s="8"/>
      <c r="H1" s="8"/>
      <c r="I1" s="8"/>
      <c r="J1" s="8"/>
      <c r="K1" s="8"/>
      <c r="L1" s="8"/>
      <c r="M1" s="8"/>
      <c r="N1" s="8"/>
      <c r="O1" s="8"/>
      <c r="P1" s="8"/>
      <c r="Q1" s="8"/>
      <c r="R1" s="8"/>
      <c r="S1" s="8"/>
      <c r="T1" s="8"/>
      <c r="U1" s="8"/>
    </row>
    <row r="3" spans="1:21" ht="27.75" customHeight="1">
      <c r="B3" s="308" t="s">
        <v>378</v>
      </c>
      <c r="C3" s="308"/>
      <c r="D3" s="308"/>
      <c r="E3" s="148" t="s">
        <v>379</v>
      </c>
    </row>
    <row r="4" spans="1:21" ht="6.75" customHeight="1">
      <c r="B4" s="235"/>
      <c r="C4" s="235"/>
      <c r="D4" s="235"/>
      <c r="E4" s="148"/>
    </row>
    <row r="5" spans="1:21" s="28" customFormat="1" ht="35.25" customHeight="1">
      <c r="A5" s="58"/>
      <c r="B5" s="97" t="s">
        <v>442</v>
      </c>
      <c r="C5" s="66" t="s">
        <v>0</v>
      </c>
      <c r="D5" s="66" t="s">
        <v>93</v>
      </c>
      <c r="E5" s="66" t="s">
        <v>94</v>
      </c>
    </row>
    <row r="6" spans="1:21" s="30" customFormat="1" ht="10.199999999999999">
      <c r="A6" s="189"/>
      <c r="B6" s="206" t="s">
        <v>0</v>
      </c>
      <c r="C6" s="274">
        <v>8546404</v>
      </c>
      <c r="D6" s="274">
        <v>3893710</v>
      </c>
      <c r="E6" s="274">
        <v>4652694</v>
      </c>
    </row>
    <row r="7" spans="1:21" s="30" customFormat="1" ht="10.199999999999999">
      <c r="B7" s="207" t="s">
        <v>345</v>
      </c>
      <c r="C7" s="276">
        <v>2828091</v>
      </c>
      <c r="D7" s="276">
        <v>1268441</v>
      </c>
      <c r="E7" s="276">
        <v>1559650</v>
      </c>
      <c r="F7" s="282"/>
    </row>
    <row r="8" spans="1:21" s="30" customFormat="1" ht="10.199999999999999">
      <c r="A8" s="17"/>
      <c r="B8" s="69" t="s">
        <v>346</v>
      </c>
      <c r="C8" s="276">
        <v>983480</v>
      </c>
      <c r="D8" s="276">
        <v>467620</v>
      </c>
      <c r="E8" s="276">
        <v>515860</v>
      </c>
      <c r="F8" s="282"/>
    </row>
    <row r="9" spans="1:21" s="30" customFormat="1" ht="10.199999999999999">
      <c r="A9" s="17"/>
      <c r="B9" s="29" t="s">
        <v>347</v>
      </c>
      <c r="C9" s="276">
        <v>443650</v>
      </c>
      <c r="D9" s="276">
        <v>286330</v>
      </c>
      <c r="E9" s="276">
        <v>157320</v>
      </c>
      <c r="F9" s="282"/>
    </row>
    <row r="10" spans="1:21" s="30" customFormat="1" ht="10.199999999999999">
      <c r="A10" s="17"/>
      <c r="B10" s="29" t="s">
        <v>348</v>
      </c>
      <c r="C10" s="276">
        <v>1400961</v>
      </c>
      <c r="D10" s="276">
        <v>514491</v>
      </c>
      <c r="E10" s="276">
        <v>886470</v>
      </c>
      <c r="F10" s="282"/>
    </row>
    <row r="11" spans="1:21" s="30" customFormat="1" ht="10.199999999999999">
      <c r="A11" s="17"/>
      <c r="B11" s="207" t="s">
        <v>349</v>
      </c>
      <c r="C11" s="276">
        <v>2242324</v>
      </c>
      <c r="D11" s="276">
        <v>950254</v>
      </c>
      <c r="E11" s="276">
        <v>1292070</v>
      </c>
      <c r="F11" s="282"/>
    </row>
    <row r="12" spans="1:21" s="30" customFormat="1" ht="10.199999999999999">
      <c r="A12" s="17"/>
      <c r="B12" s="29" t="s">
        <v>350</v>
      </c>
      <c r="C12" s="277">
        <v>379907</v>
      </c>
      <c r="D12" s="276">
        <v>216202</v>
      </c>
      <c r="E12" s="276">
        <v>163705</v>
      </c>
      <c r="F12" s="282"/>
    </row>
    <row r="13" spans="1:21" s="30" customFormat="1" ht="10.199999999999999">
      <c r="A13" s="17"/>
      <c r="B13" s="29" t="s">
        <v>351</v>
      </c>
      <c r="C13" s="276">
        <v>1265013</v>
      </c>
      <c r="D13" s="276">
        <v>446114</v>
      </c>
      <c r="E13" s="276">
        <v>818899</v>
      </c>
      <c r="F13" s="282"/>
    </row>
    <row r="14" spans="1:21" s="30" customFormat="1" ht="10.199999999999999">
      <c r="A14" s="17"/>
      <c r="B14" s="29" t="s">
        <v>352</v>
      </c>
      <c r="C14" s="276">
        <v>597404</v>
      </c>
      <c r="D14" s="276">
        <v>287938</v>
      </c>
      <c r="E14" s="276">
        <v>309466</v>
      </c>
      <c r="F14" s="282"/>
    </row>
    <row r="15" spans="1:21" s="30" customFormat="1" ht="10.199999999999999">
      <c r="A15" s="17"/>
      <c r="B15" s="26" t="s">
        <v>441</v>
      </c>
      <c r="C15" s="276">
        <v>1138042</v>
      </c>
      <c r="D15" s="276">
        <v>497795</v>
      </c>
      <c r="E15" s="276">
        <v>640247</v>
      </c>
      <c r="F15" s="282"/>
    </row>
    <row r="16" spans="1:21" s="30" customFormat="1" ht="10.199999999999999">
      <c r="A16" s="17"/>
      <c r="B16" s="207" t="s">
        <v>409</v>
      </c>
      <c r="C16" s="276">
        <v>2337947</v>
      </c>
      <c r="D16" s="276">
        <v>1177220</v>
      </c>
      <c r="E16" s="276">
        <v>1160727</v>
      </c>
      <c r="F16" s="282"/>
    </row>
    <row r="17" spans="1:6" s="30" customFormat="1" ht="10.199999999999999">
      <c r="A17" s="17"/>
      <c r="B17" s="206" t="s">
        <v>127</v>
      </c>
      <c r="C17" s="274">
        <v>2158943</v>
      </c>
      <c r="D17" s="274">
        <v>1063203</v>
      </c>
      <c r="E17" s="274">
        <v>1095740</v>
      </c>
      <c r="F17" s="282"/>
    </row>
    <row r="18" spans="1:6" s="30" customFormat="1" ht="10.199999999999999">
      <c r="A18" s="17"/>
      <c r="B18" s="207" t="s">
        <v>345</v>
      </c>
      <c r="C18" s="5">
        <v>716206</v>
      </c>
      <c r="D18" s="276">
        <v>347525</v>
      </c>
      <c r="E18" s="276">
        <v>368681</v>
      </c>
      <c r="F18" s="282"/>
    </row>
    <row r="19" spans="1:6" s="30" customFormat="1" ht="10.199999999999999">
      <c r="A19" s="17"/>
      <c r="B19" s="69" t="s">
        <v>346</v>
      </c>
      <c r="C19" s="276">
        <v>301690</v>
      </c>
      <c r="D19" s="276">
        <v>144876</v>
      </c>
      <c r="E19" s="276">
        <v>156814</v>
      </c>
      <c r="F19" s="282"/>
    </row>
    <row r="20" spans="1:6" s="30" customFormat="1" ht="10.199999999999999">
      <c r="A20" s="17"/>
      <c r="B20" s="29" t="s">
        <v>347</v>
      </c>
      <c r="C20" s="276">
        <v>112348</v>
      </c>
      <c r="D20" s="276">
        <v>74706</v>
      </c>
      <c r="E20" s="276">
        <v>37642</v>
      </c>
      <c r="F20" s="282"/>
    </row>
    <row r="21" spans="1:6" s="30" customFormat="1" ht="10.199999999999999">
      <c r="A21" s="17"/>
      <c r="B21" s="29" t="s">
        <v>348</v>
      </c>
      <c r="C21" s="276">
        <v>302168</v>
      </c>
      <c r="D21" s="276">
        <v>127943</v>
      </c>
      <c r="E21" s="276">
        <v>174225</v>
      </c>
      <c r="F21" s="282"/>
    </row>
    <row r="22" spans="1:6" s="30" customFormat="1" ht="10.199999999999999">
      <c r="A22" s="17"/>
      <c r="B22" s="207" t="s">
        <v>349</v>
      </c>
      <c r="C22" s="276">
        <v>593613</v>
      </c>
      <c r="D22" s="276">
        <v>294921</v>
      </c>
      <c r="E22" s="276">
        <v>298692</v>
      </c>
      <c r="F22" s="282"/>
    </row>
    <row r="23" spans="1:6" s="30" customFormat="1" ht="10.199999999999999">
      <c r="A23" s="17"/>
      <c r="B23" s="29" t="s">
        <v>350</v>
      </c>
      <c r="C23" s="276">
        <v>116616</v>
      </c>
      <c r="D23" s="276">
        <v>72708</v>
      </c>
      <c r="E23" s="276">
        <v>43908</v>
      </c>
      <c r="F23" s="282"/>
    </row>
    <row r="24" spans="1:6" s="30" customFormat="1" ht="10.199999999999999">
      <c r="A24" s="17"/>
      <c r="B24" s="29" t="s">
        <v>351</v>
      </c>
      <c r="C24" s="5">
        <v>336330</v>
      </c>
      <c r="D24" s="276">
        <v>143744</v>
      </c>
      <c r="E24" s="276">
        <v>192586</v>
      </c>
      <c r="F24" s="282"/>
    </row>
    <row r="25" spans="1:6" s="30" customFormat="1" ht="10.199999999999999">
      <c r="A25" s="189"/>
      <c r="B25" s="29" t="s">
        <v>352</v>
      </c>
      <c r="C25" s="276">
        <v>140667</v>
      </c>
      <c r="D25" s="276">
        <v>78469</v>
      </c>
      <c r="E25" s="276">
        <v>62198</v>
      </c>
      <c r="F25" s="282"/>
    </row>
    <row r="26" spans="1:6" s="30" customFormat="1" ht="10.199999999999999">
      <c r="A26" s="17"/>
      <c r="B26" s="26" t="s">
        <v>441</v>
      </c>
      <c r="C26" s="276">
        <v>366009</v>
      </c>
      <c r="D26" s="276">
        <v>174761</v>
      </c>
      <c r="E26" s="276">
        <v>191248</v>
      </c>
      <c r="F26" s="282"/>
    </row>
    <row r="27" spans="1:6" s="30" customFormat="1" ht="10.199999999999999">
      <c r="A27" s="17"/>
      <c r="B27" s="207" t="s">
        <v>409</v>
      </c>
      <c r="C27" s="276">
        <v>483115</v>
      </c>
      <c r="D27" s="276">
        <v>245996</v>
      </c>
      <c r="E27" s="276">
        <v>237119</v>
      </c>
      <c r="F27" s="282"/>
    </row>
    <row r="28" spans="1:6" s="30" customFormat="1" ht="10.199999999999999">
      <c r="A28" s="17"/>
      <c r="B28" s="206" t="s">
        <v>183</v>
      </c>
      <c r="C28" s="274">
        <v>6387461</v>
      </c>
      <c r="D28" s="274">
        <v>2830507</v>
      </c>
      <c r="E28" s="274">
        <v>3556954</v>
      </c>
      <c r="F28" s="282"/>
    </row>
    <row r="29" spans="1:6" s="30" customFormat="1" ht="10.199999999999999">
      <c r="A29" s="17"/>
      <c r="B29" s="207" t="s">
        <v>345</v>
      </c>
      <c r="C29" s="276">
        <v>2111885</v>
      </c>
      <c r="D29" s="276">
        <v>920916</v>
      </c>
      <c r="E29" s="276">
        <v>1190969</v>
      </c>
      <c r="F29" s="282"/>
    </row>
    <row r="30" spans="1:6" s="30" customFormat="1" ht="10.199999999999999">
      <c r="A30" s="17"/>
      <c r="B30" s="69" t="s">
        <v>346</v>
      </c>
      <c r="C30" s="5">
        <v>681790</v>
      </c>
      <c r="D30" s="276">
        <v>322744</v>
      </c>
      <c r="E30" s="276">
        <v>359046</v>
      </c>
      <c r="F30" s="282"/>
    </row>
    <row r="31" spans="1:6" s="30" customFormat="1" ht="10.199999999999999">
      <c r="A31" s="17"/>
      <c r="B31" s="29" t="s">
        <v>347</v>
      </c>
      <c r="C31" s="276">
        <v>331302</v>
      </c>
      <c r="D31" s="276">
        <v>211624</v>
      </c>
      <c r="E31" s="276">
        <v>119678</v>
      </c>
      <c r="F31" s="282"/>
    </row>
    <row r="32" spans="1:6" s="30" customFormat="1" ht="10.199999999999999">
      <c r="B32" s="29" t="s">
        <v>348</v>
      </c>
      <c r="C32" s="276">
        <v>1098793</v>
      </c>
      <c r="D32" s="276">
        <v>386548</v>
      </c>
      <c r="E32" s="276">
        <v>712245</v>
      </c>
      <c r="F32" s="282"/>
    </row>
    <row r="33" spans="1:6" s="30" customFormat="1" ht="10.199999999999999">
      <c r="A33" s="17"/>
      <c r="B33" s="207" t="s">
        <v>349</v>
      </c>
      <c r="C33" s="276">
        <v>1648711</v>
      </c>
      <c r="D33" s="276">
        <v>655333</v>
      </c>
      <c r="E33" s="276">
        <v>993378</v>
      </c>
      <c r="F33" s="282"/>
    </row>
    <row r="34" spans="1:6" ht="11.4">
      <c r="A34" s="93"/>
      <c r="B34" s="29" t="s">
        <v>350</v>
      </c>
      <c r="C34" s="276">
        <v>263291</v>
      </c>
      <c r="D34" s="276">
        <v>143494</v>
      </c>
      <c r="E34" s="276">
        <v>119797</v>
      </c>
      <c r="F34" s="92"/>
    </row>
    <row r="35" spans="1:6" ht="10.199999999999999">
      <c r="B35" s="29" t="s">
        <v>351</v>
      </c>
      <c r="C35" s="276">
        <v>928683</v>
      </c>
      <c r="D35" s="276">
        <v>302370</v>
      </c>
      <c r="E35" s="276">
        <v>626313</v>
      </c>
      <c r="F35" s="92"/>
    </row>
    <row r="36" spans="1:6" ht="10.199999999999999">
      <c r="B36" s="29" t="s">
        <v>352</v>
      </c>
      <c r="C36" s="276">
        <v>456737</v>
      </c>
      <c r="D36" s="276">
        <v>209469</v>
      </c>
      <c r="E36" s="276">
        <v>247268</v>
      </c>
      <c r="F36" s="92"/>
    </row>
    <row r="37" spans="1:6" ht="10.199999999999999">
      <c r="B37" s="26" t="s">
        <v>441</v>
      </c>
      <c r="C37" s="276">
        <v>772033</v>
      </c>
      <c r="D37" s="276">
        <v>323034</v>
      </c>
      <c r="E37" s="276">
        <v>448999</v>
      </c>
      <c r="F37" s="92"/>
    </row>
    <row r="38" spans="1:6" ht="10.199999999999999">
      <c r="B38" s="208" t="s">
        <v>409</v>
      </c>
      <c r="C38" s="279">
        <v>1854832</v>
      </c>
      <c r="D38" s="279">
        <v>931224</v>
      </c>
      <c r="E38" s="279">
        <v>923608</v>
      </c>
      <c r="F38" s="92"/>
    </row>
    <row r="39" spans="1:6" s="18" customFormat="1" ht="13.5" customHeight="1">
      <c r="A39" s="17"/>
      <c r="B39" s="209" t="s">
        <v>471</v>
      </c>
      <c r="C39" s="284"/>
      <c r="D39" s="285"/>
      <c r="E39" s="285"/>
      <c r="F39" s="285"/>
    </row>
    <row r="40" spans="1:6" ht="15" customHeight="1">
      <c r="C40" s="92"/>
      <c r="D40" s="92"/>
      <c r="E40" s="92"/>
      <c r="F40" s="92"/>
    </row>
    <row r="41" spans="1:6" ht="15" customHeight="1">
      <c r="C41" s="92"/>
      <c r="D41" s="92"/>
      <c r="E41" s="92"/>
      <c r="F41" s="92"/>
    </row>
    <row r="42" spans="1:6" ht="15" customHeight="1">
      <c r="C42" s="92"/>
      <c r="D42" s="92"/>
      <c r="E42" s="92"/>
      <c r="F42" s="92"/>
    </row>
  </sheetData>
  <mergeCells count="1">
    <mergeCell ref="B3:D3"/>
  </mergeCells>
  <hyperlinks>
    <hyperlink ref="E1" location="Índice!A1" display="Índice"/>
  </hyperlinks>
  <pageMargins left="0" right="0" top="0" bottom="0" header="0" footer="0"/>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U47"/>
  <sheetViews>
    <sheetView workbookViewId="0"/>
  </sheetViews>
  <sheetFormatPr baseColWidth="10" defaultColWidth="11.44140625" defaultRowHeight="15" customHeight="1"/>
  <cols>
    <col min="1" max="1" width="1.109375" style="16" customWidth="1"/>
    <col min="2" max="2" width="51" style="147" customWidth="1"/>
    <col min="3" max="5" width="16.33203125" style="147" customWidth="1"/>
    <col min="6" max="6" width="5.6640625" style="147" customWidth="1"/>
    <col min="7" max="16384" width="11.44140625" style="147"/>
  </cols>
  <sheetData>
    <row r="1" spans="1:21" ht="15" customHeight="1">
      <c r="A1" s="297" t="s">
        <v>492</v>
      </c>
      <c r="B1" s="8"/>
      <c r="C1" s="8"/>
      <c r="D1" s="8"/>
      <c r="E1" s="303" t="s">
        <v>491</v>
      </c>
      <c r="F1" s="8"/>
      <c r="G1" s="8"/>
      <c r="H1" s="8"/>
      <c r="I1" s="8"/>
      <c r="J1" s="8"/>
      <c r="K1" s="8"/>
      <c r="L1" s="8"/>
      <c r="M1" s="8"/>
      <c r="N1" s="8"/>
      <c r="O1" s="8"/>
      <c r="P1" s="8"/>
      <c r="Q1" s="8"/>
      <c r="R1" s="8"/>
      <c r="S1" s="8"/>
      <c r="T1" s="8"/>
      <c r="U1" s="8"/>
    </row>
    <row r="2" spans="1:21" ht="15" customHeight="1">
      <c r="C2" s="249"/>
      <c r="D2" s="249"/>
      <c r="E2" s="249"/>
    </row>
    <row r="3" spans="1:21" ht="27.75" customHeight="1">
      <c r="B3" s="308" t="s">
        <v>473</v>
      </c>
      <c r="C3" s="308"/>
      <c r="D3" s="308"/>
      <c r="E3" s="148" t="s">
        <v>382</v>
      </c>
    </row>
    <row r="4" spans="1:21" ht="6" customHeight="1">
      <c r="B4" s="235"/>
      <c r="C4" s="235"/>
      <c r="D4" s="235"/>
      <c r="E4" s="148"/>
    </row>
    <row r="5" spans="1:21" s="28" customFormat="1" ht="27.75" customHeight="1">
      <c r="A5" s="58"/>
      <c r="B5" s="184" t="s">
        <v>443</v>
      </c>
      <c r="C5" s="66" t="s">
        <v>0</v>
      </c>
      <c r="D5" s="66" t="s">
        <v>93</v>
      </c>
      <c r="E5" s="66" t="s">
        <v>94</v>
      </c>
    </row>
    <row r="6" spans="1:21" s="28" customFormat="1" ht="11.25" customHeight="1">
      <c r="A6" s="189" t="s">
        <v>355</v>
      </c>
      <c r="B6" s="30"/>
      <c r="C6" s="274">
        <v>8546404</v>
      </c>
      <c r="D6" s="274">
        <v>3893710</v>
      </c>
      <c r="E6" s="274">
        <v>4652694</v>
      </c>
    </row>
    <row r="7" spans="1:21" s="30" customFormat="1" ht="11.25" customHeight="1">
      <c r="B7" s="207" t="s">
        <v>354</v>
      </c>
      <c r="C7" s="276">
        <v>3227465</v>
      </c>
      <c r="D7" s="276">
        <v>1232867</v>
      </c>
      <c r="E7" s="276">
        <v>1994598</v>
      </c>
      <c r="F7" s="282"/>
      <c r="G7" s="251"/>
    </row>
    <row r="8" spans="1:21" s="30" customFormat="1" ht="11.25" customHeight="1">
      <c r="B8" s="98" t="s">
        <v>209</v>
      </c>
      <c r="C8" s="276">
        <v>1827351</v>
      </c>
      <c r="D8" s="276">
        <v>659641</v>
      </c>
      <c r="E8" s="276">
        <v>1167710</v>
      </c>
      <c r="F8" s="282"/>
    </row>
    <row r="9" spans="1:21" s="30" customFormat="1" ht="11.25" customHeight="1">
      <c r="A9" s="17"/>
      <c r="B9" s="31" t="s">
        <v>210</v>
      </c>
      <c r="C9" s="276">
        <v>1105167</v>
      </c>
      <c r="D9" s="276">
        <v>416540</v>
      </c>
      <c r="E9" s="276">
        <v>688627</v>
      </c>
      <c r="F9" s="282"/>
    </row>
    <row r="10" spans="1:21" s="30" customFormat="1" ht="11.25" customHeight="1">
      <c r="A10" s="17"/>
      <c r="B10" s="99" t="s">
        <v>211</v>
      </c>
      <c r="C10" s="276">
        <v>239251</v>
      </c>
      <c r="D10" s="276">
        <v>71593</v>
      </c>
      <c r="E10" s="276">
        <v>167658</v>
      </c>
      <c r="F10" s="282"/>
    </row>
    <row r="11" spans="1:21" s="30" customFormat="1" ht="11.25" customHeight="1">
      <c r="A11" s="17"/>
      <c r="B11" s="99" t="s">
        <v>212</v>
      </c>
      <c r="C11" s="276">
        <v>24809</v>
      </c>
      <c r="D11" s="276">
        <v>17524</v>
      </c>
      <c r="E11" s="276">
        <v>7285</v>
      </c>
      <c r="F11" s="283"/>
    </row>
    <row r="12" spans="1:21" s="30" customFormat="1" ht="11.25" customHeight="1">
      <c r="A12" s="17"/>
      <c r="B12" s="99" t="s">
        <v>213</v>
      </c>
      <c r="C12" s="277">
        <v>202782</v>
      </c>
      <c r="D12" s="276">
        <v>84520</v>
      </c>
      <c r="E12" s="276">
        <v>118262</v>
      </c>
      <c r="F12" s="282"/>
    </row>
    <row r="13" spans="1:21" s="30" customFormat="1" ht="11.25" customHeight="1">
      <c r="A13" s="17"/>
      <c r="B13" s="99" t="s">
        <v>214</v>
      </c>
      <c r="C13" s="276">
        <v>10794</v>
      </c>
      <c r="D13" s="276">
        <v>4871</v>
      </c>
      <c r="E13" s="276">
        <v>5923</v>
      </c>
      <c r="F13" s="283"/>
    </row>
    <row r="14" spans="1:21" s="30" customFormat="1" ht="11.25" customHeight="1">
      <c r="A14" s="17"/>
      <c r="B14" s="99" t="s">
        <v>215</v>
      </c>
      <c r="C14" s="276">
        <v>190764</v>
      </c>
      <c r="D14" s="276">
        <v>44292</v>
      </c>
      <c r="E14" s="276">
        <v>146472</v>
      </c>
      <c r="F14" s="282"/>
    </row>
    <row r="15" spans="1:21" s="30" customFormat="1" ht="11.25" customHeight="1">
      <c r="A15" s="17"/>
      <c r="B15" s="99" t="s">
        <v>216</v>
      </c>
      <c r="C15" s="276">
        <v>53784</v>
      </c>
      <c r="D15" s="276">
        <v>20301</v>
      </c>
      <c r="E15" s="276">
        <v>33483</v>
      </c>
      <c r="F15" s="282"/>
    </row>
    <row r="16" spans="1:21" s="30" customFormat="1" ht="11.25" customHeight="1">
      <c r="A16" s="17"/>
      <c r="B16" s="29" t="s">
        <v>444</v>
      </c>
      <c r="C16" s="276">
        <v>1400114</v>
      </c>
      <c r="D16" s="276">
        <v>573226</v>
      </c>
      <c r="E16" s="276">
        <v>826888</v>
      </c>
      <c r="F16" s="282"/>
    </row>
    <row r="17" spans="1:7" s="30" customFormat="1" ht="11.25" customHeight="1">
      <c r="A17" s="17"/>
      <c r="B17" s="26" t="s">
        <v>151</v>
      </c>
      <c r="C17" s="276">
        <v>5317560</v>
      </c>
      <c r="D17" s="276">
        <v>2659464</v>
      </c>
      <c r="E17" s="276">
        <v>2658096</v>
      </c>
      <c r="F17" s="282"/>
    </row>
    <row r="18" spans="1:7" s="30" customFormat="1" ht="11.25" customHeight="1">
      <c r="A18" s="17"/>
      <c r="B18" s="26" t="s">
        <v>139</v>
      </c>
      <c r="C18" s="5">
        <v>1379</v>
      </c>
      <c r="D18" s="276">
        <v>1379</v>
      </c>
      <c r="E18" s="276">
        <v>0</v>
      </c>
      <c r="F18" s="282"/>
    </row>
    <row r="19" spans="1:7" s="30" customFormat="1" ht="11.25" customHeight="1">
      <c r="A19" s="189" t="s">
        <v>410</v>
      </c>
      <c r="B19" s="191"/>
      <c r="C19" s="274">
        <v>7943089</v>
      </c>
      <c r="D19" s="274">
        <v>3683405</v>
      </c>
      <c r="E19" s="274">
        <v>4259684</v>
      </c>
      <c r="F19" s="282"/>
    </row>
    <row r="20" spans="1:7" s="30" customFormat="1" ht="11.25" customHeight="1">
      <c r="A20" s="17"/>
      <c r="B20" s="207" t="s">
        <v>354</v>
      </c>
      <c r="C20" s="276">
        <v>3548795</v>
      </c>
      <c r="D20" s="276">
        <v>1380660</v>
      </c>
      <c r="E20" s="276">
        <v>2168135</v>
      </c>
      <c r="F20" s="282"/>
      <c r="G20" s="250"/>
    </row>
    <row r="21" spans="1:7" s="30" customFormat="1" ht="11.25" customHeight="1">
      <c r="A21" s="17"/>
      <c r="B21" s="98" t="s">
        <v>209</v>
      </c>
      <c r="C21" s="276">
        <v>1435159</v>
      </c>
      <c r="D21" s="276">
        <v>521568</v>
      </c>
      <c r="E21" s="276">
        <v>913591</v>
      </c>
      <c r="F21" s="282"/>
    </row>
    <row r="22" spans="1:7" s="30" customFormat="1" ht="11.25" customHeight="1">
      <c r="A22" s="17"/>
      <c r="B22" s="31" t="s">
        <v>210</v>
      </c>
      <c r="C22" s="276">
        <v>1058394</v>
      </c>
      <c r="D22" s="276">
        <v>409195</v>
      </c>
      <c r="E22" s="276">
        <v>649199</v>
      </c>
      <c r="F22" s="282"/>
    </row>
    <row r="23" spans="1:7" s="30" customFormat="1" ht="11.25" customHeight="1">
      <c r="A23" s="17"/>
      <c r="B23" s="99" t="s">
        <v>211</v>
      </c>
      <c r="C23" s="276">
        <v>143649</v>
      </c>
      <c r="D23" s="276">
        <v>43703</v>
      </c>
      <c r="E23" s="276">
        <v>99946</v>
      </c>
      <c r="F23" s="282"/>
    </row>
    <row r="24" spans="1:7" s="30" customFormat="1" ht="11.25" customHeight="1">
      <c r="A24" s="17"/>
      <c r="B24" s="99" t="s">
        <v>212</v>
      </c>
      <c r="C24" s="5">
        <v>12786</v>
      </c>
      <c r="D24" s="276">
        <v>11899</v>
      </c>
      <c r="E24" s="276">
        <v>887</v>
      </c>
      <c r="F24" s="282"/>
    </row>
    <row r="25" spans="1:7" s="30" customFormat="1" ht="11.25" customHeight="1">
      <c r="A25" s="17"/>
      <c r="B25" s="99" t="s">
        <v>213</v>
      </c>
      <c r="C25" s="276">
        <v>16925</v>
      </c>
      <c r="D25" s="276">
        <v>8372</v>
      </c>
      <c r="E25" s="276">
        <v>8553</v>
      </c>
      <c r="F25" s="282"/>
    </row>
    <row r="26" spans="1:7" s="30" customFormat="1" ht="11.25" customHeight="1">
      <c r="A26" s="17"/>
      <c r="B26" s="99" t="s">
        <v>214</v>
      </c>
      <c r="C26" s="276">
        <v>9239</v>
      </c>
      <c r="D26" s="276">
        <v>4707</v>
      </c>
      <c r="E26" s="276">
        <v>4532</v>
      </c>
      <c r="F26" s="282"/>
    </row>
    <row r="27" spans="1:7" s="30" customFormat="1" ht="11.25" customHeight="1">
      <c r="A27" s="17"/>
      <c r="B27" s="99" t="s">
        <v>215</v>
      </c>
      <c r="C27" s="276">
        <v>142889</v>
      </c>
      <c r="D27" s="276">
        <v>26156</v>
      </c>
      <c r="E27" s="276">
        <v>116733</v>
      </c>
      <c r="F27" s="282"/>
    </row>
    <row r="28" spans="1:7" s="30" customFormat="1" ht="11.25" customHeight="1">
      <c r="A28" s="17"/>
      <c r="B28" s="99" t="s">
        <v>216</v>
      </c>
      <c r="C28" s="276">
        <v>51277</v>
      </c>
      <c r="D28" s="276">
        <v>17536</v>
      </c>
      <c r="E28" s="276">
        <v>33741</v>
      </c>
      <c r="F28" s="282"/>
    </row>
    <row r="29" spans="1:7" s="30" customFormat="1" ht="11.25" customHeight="1">
      <c r="A29" s="17"/>
      <c r="B29" s="29" t="s">
        <v>444</v>
      </c>
      <c r="C29" s="276">
        <v>2113636</v>
      </c>
      <c r="D29" s="276">
        <v>859092</v>
      </c>
      <c r="E29" s="276">
        <v>1254544</v>
      </c>
      <c r="F29" s="282"/>
    </row>
    <row r="30" spans="1:7" s="30" customFormat="1" ht="11.25" customHeight="1">
      <c r="A30" s="17"/>
      <c r="B30" s="26" t="s">
        <v>151</v>
      </c>
      <c r="C30" s="5">
        <v>4382402</v>
      </c>
      <c r="D30" s="276">
        <v>2295971</v>
      </c>
      <c r="E30" s="276">
        <v>2086431</v>
      </c>
      <c r="F30" s="282"/>
    </row>
    <row r="31" spans="1:7" s="30" customFormat="1" ht="11.25" customHeight="1">
      <c r="A31" s="17"/>
      <c r="B31" s="26" t="s">
        <v>139</v>
      </c>
      <c r="C31" s="276">
        <v>11892</v>
      </c>
      <c r="D31" s="276">
        <v>6774</v>
      </c>
      <c r="E31" s="276">
        <v>5118</v>
      </c>
      <c r="F31" s="282"/>
    </row>
    <row r="32" spans="1:7" s="30" customFormat="1" ht="11.25" customHeight="1">
      <c r="A32" s="189" t="s">
        <v>217</v>
      </c>
      <c r="B32" s="191"/>
      <c r="C32" s="274">
        <v>8546404</v>
      </c>
      <c r="D32" s="274">
        <v>3893710</v>
      </c>
      <c r="E32" s="274">
        <v>4652694</v>
      </c>
      <c r="F32" s="282"/>
    </row>
    <row r="33" spans="1:6" s="30" customFormat="1" ht="11.25" customHeight="1">
      <c r="A33" s="17"/>
      <c r="B33" s="207" t="s">
        <v>354</v>
      </c>
      <c r="C33" s="276">
        <v>4042724</v>
      </c>
      <c r="D33" s="276">
        <v>1555319</v>
      </c>
      <c r="E33" s="276">
        <v>2487405</v>
      </c>
      <c r="F33" s="282"/>
    </row>
    <row r="34" spans="1:6" s="30" customFormat="1" ht="11.25" customHeight="1">
      <c r="A34" s="17"/>
      <c r="B34" s="98" t="s">
        <v>209</v>
      </c>
      <c r="C34" s="276">
        <v>1985244</v>
      </c>
      <c r="D34" s="276">
        <v>718654</v>
      </c>
      <c r="E34" s="276">
        <v>1266590</v>
      </c>
      <c r="F34" s="282"/>
    </row>
    <row r="35" spans="1:6" s="30" customFormat="1" ht="11.25" customHeight="1">
      <c r="A35" s="17"/>
      <c r="B35" s="31" t="s">
        <v>210</v>
      </c>
      <c r="C35" s="276">
        <v>1223736</v>
      </c>
      <c r="D35" s="276">
        <v>464730</v>
      </c>
      <c r="E35" s="276">
        <v>759006</v>
      </c>
      <c r="F35" s="282"/>
    </row>
    <row r="36" spans="1:6" s="30" customFormat="1" ht="11.25" customHeight="1">
      <c r="A36" s="17"/>
      <c r="B36" s="99" t="s">
        <v>211</v>
      </c>
      <c r="C36" s="276">
        <v>245753</v>
      </c>
      <c r="D36" s="276">
        <v>75263</v>
      </c>
      <c r="E36" s="276">
        <v>170490</v>
      </c>
      <c r="F36" s="282"/>
    </row>
    <row r="37" spans="1:6" s="30" customFormat="1" ht="11.25" customHeight="1">
      <c r="A37" s="17"/>
      <c r="B37" s="99" t="s">
        <v>212</v>
      </c>
      <c r="C37" s="276">
        <v>25538</v>
      </c>
      <c r="D37" s="276">
        <v>17887</v>
      </c>
      <c r="E37" s="276">
        <v>7651</v>
      </c>
      <c r="F37" s="282"/>
    </row>
    <row r="38" spans="1:6" s="30" customFormat="1" ht="11.25" customHeight="1">
      <c r="A38" s="17"/>
      <c r="B38" s="99" t="s">
        <v>213</v>
      </c>
      <c r="C38" s="276">
        <v>202782</v>
      </c>
      <c r="D38" s="276">
        <v>84520</v>
      </c>
      <c r="E38" s="276">
        <v>118262</v>
      </c>
      <c r="F38" s="282"/>
    </row>
    <row r="39" spans="1:6" s="30" customFormat="1" ht="11.25" customHeight="1">
      <c r="A39" s="17"/>
      <c r="B39" s="99" t="s">
        <v>214</v>
      </c>
      <c r="C39" s="276">
        <v>11258</v>
      </c>
      <c r="D39" s="276">
        <v>4202</v>
      </c>
      <c r="E39" s="276">
        <v>7056</v>
      </c>
      <c r="F39" s="282"/>
    </row>
    <row r="40" spans="1:6" s="30" customFormat="1" ht="11.25" customHeight="1">
      <c r="B40" s="99" t="s">
        <v>215</v>
      </c>
      <c r="C40" s="276">
        <v>216502</v>
      </c>
      <c r="D40" s="276">
        <v>49687</v>
      </c>
      <c r="E40" s="276">
        <v>166815</v>
      </c>
      <c r="F40" s="282"/>
    </row>
    <row r="41" spans="1:6" s="30" customFormat="1" ht="11.25" customHeight="1">
      <c r="A41" s="17"/>
      <c r="B41" s="99" t="s">
        <v>216</v>
      </c>
      <c r="C41" s="276">
        <v>59675</v>
      </c>
      <c r="D41" s="276">
        <v>22365</v>
      </c>
      <c r="E41" s="276">
        <v>37310</v>
      </c>
      <c r="F41" s="282"/>
    </row>
    <row r="42" spans="1:6" ht="11.25" customHeight="1">
      <c r="A42" s="93"/>
      <c r="B42" s="29" t="s">
        <v>444</v>
      </c>
      <c r="C42" s="276">
        <v>2057480</v>
      </c>
      <c r="D42" s="276">
        <v>836665</v>
      </c>
      <c r="E42" s="276">
        <v>1220815</v>
      </c>
      <c r="F42" s="92"/>
    </row>
    <row r="43" spans="1:6" ht="11.25" customHeight="1">
      <c r="B43" s="26" t="s">
        <v>151</v>
      </c>
      <c r="C43" s="244">
        <v>4487898</v>
      </c>
      <c r="D43" s="244">
        <v>2330422</v>
      </c>
      <c r="E43" s="244">
        <v>2157476</v>
      </c>
    </row>
    <row r="44" spans="1:6" ht="11.25" customHeight="1">
      <c r="B44" s="54" t="s">
        <v>139</v>
      </c>
      <c r="C44" s="243">
        <v>15782</v>
      </c>
      <c r="D44" s="243">
        <v>7969</v>
      </c>
      <c r="E44" s="243">
        <v>7813</v>
      </c>
    </row>
    <row r="45" spans="1:6" ht="2.25" customHeight="1">
      <c r="B45" s="26"/>
      <c r="C45" s="16"/>
      <c r="D45" s="16"/>
      <c r="E45" s="16"/>
    </row>
    <row r="46" spans="1:6" ht="13.8">
      <c r="A46" s="247"/>
      <c r="B46" s="316" t="s">
        <v>485</v>
      </c>
      <c r="C46" s="316"/>
      <c r="D46" s="316"/>
      <c r="E46" s="316"/>
    </row>
    <row r="47" spans="1:6" s="87" customFormat="1" ht="10.199999999999999">
      <c r="B47" s="55" t="s">
        <v>471</v>
      </c>
      <c r="C47" s="221"/>
      <c r="D47" s="221"/>
      <c r="E47" s="221"/>
    </row>
  </sheetData>
  <mergeCells count="2">
    <mergeCell ref="B46:E46"/>
    <mergeCell ref="B3:D3"/>
  </mergeCells>
  <hyperlinks>
    <hyperlink ref="E1" location="Índice!A1" display="Índice"/>
  </hyperlinks>
  <pageMargins left="0" right="0" top="0" bottom="0" header="0" footer="0"/>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U43"/>
  <sheetViews>
    <sheetView workbookViewId="0"/>
  </sheetViews>
  <sheetFormatPr baseColWidth="10" defaultColWidth="11.44140625" defaultRowHeight="15" customHeight="1"/>
  <cols>
    <col min="1" max="1" width="1.5546875" style="147" customWidth="1"/>
    <col min="2" max="2" width="41.44140625" style="147" customWidth="1"/>
    <col min="3" max="5" width="14.6640625" style="147" customWidth="1"/>
    <col min="6" max="6" width="5.6640625" style="147" customWidth="1"/>
    <col min="7" max="16384" width="11.44140625" style="147"/>
  </cols>
  <sheetData>
    <row r="1" spans="1:21" ht="15" customHeight="1">
      <c r="A1" s="298" t="s">
        <v>492</v>
      </c>
      <c r="B1" s="8"/>
      <c r="C1" s="8"/>
      <c r="D1" s="8"/>
      <c r="E1" s="303" t="s">
        <v>491</v>
      </c>
      <c r="F1" s="8"/>
      <c r="G1" s="8"/>
      <c r="H1" s="8"/>
      <c r="I1" s="8"/>
      <c r="J1" s="8"/>
      <c r="K1" s="8"/>
      <c r="L1" s="8"/>
      <c r="M1" s="8"/>
      <c r="N1" s="8"/>
      <c r="O1" s="8"/>
      <c r="P1" s="8"/>
      <c r="Q1" s="8"/>
      <c r="R1" s="8"/>
      <c r="S1" s="8"/>
      <c r="T1" s="8"/>
      <c r="U1" s="8"/>
    </row>
    <row r="2" spans="1:21" ht="15" customHeight="1">
      <c r="A2" s="16"/>
    </row>
    <row r="3" spans="1:21" ht="27.75" customHeight="1">
      <c r="A3" s="16"/>
      <c r="B3" s="308" t="s">
        <v>411</v>
      </c>
      <c r="C3" s="308"/>
      <c r="D3" s="308"/>
      <c r="E3" s="148" t="s">
        <v>388</v>
      </c>
    </row>
    <row r="4" spans="1:21" ht="6" customHeight="1">
      <c r="A4" s="16"/>
      <c r="B4" s="235"/>
      <c r="C4" s="235"/>
      <c r="D4" s="235"/>
      <c r="E4" s="148"/>
    </row>
    <row r="5" spans="1:21" s="11" customFormat="1" ht="27.75" customHeight="1">
      <c r="B5" s="97" t="s">
        <v>445</v>
      </c>
      <c r="C5" s="66" t="s">
        <v>0</v>
      </c>
      <c r="D5" s="66" t="s">
        <v>93</v>
      </c>
      <c r="E5" s="210" t="s">
        <v>94</v>
      </c>
    </row>
    <row r="6" spans="1:21" s="16" customFormat="1" ht="10.199999999999999">
      <c r="B6" s="46" t="s">
        <v>0</v>
      </c>
      <c r="C6" s="275">
        <v>113669526</v>
      </c>
      <c r="D6" s="274">
        <v>55025049</v>
      </c>
      <c r="E6" s="274">
        <v>58644477</v>
      </c>
    </row>
    <row r="7" spans="1:21" ht="10.199999999999999">
      <c r="A7" s="26"/>
      <c r="B7" s="246" t="s">
        <v>151</v>
      </c>
      <c r="C7" s="276">
        <v>102926805</v>
      </c>
      <c r="D7" s="276">
        <v>50691649</v>
      </c>
      <c r="E7" s="276">
        <v>52235156</v>
      </c>
      <c r="F7" s="92"/>
    </row>
    <row r="8" spans="1:21" ht="10.199999999999999">
      <c r="A8" s="29"/>
      <c r="B8" s="246" t="s">
        <v>204</v>
      </c>
      <c r="C8" s="276">
        <v>8921077</v>
      </c>
      <c r="D8" s="276">
        <v>3541710</v>
      </c>
      <c r="E8" s="276">
        <v>5379367</v>
      </c>
      <c r="F8" s="92"/>
    </row>
    <row r="9" spans="1:21" ht="10.199999999999999">
      <c r="A9" s="29"/>
      <c r="B9" s="246" t="s">
        <v>138</v>
      </c>
      <c r="C9" s="276">
        <v>1542278</v>
      </c>
      <c r="D9" s="276">
        <v>654558</v>
      </c>
      <c r="E9" s="276">
        <v>887720</v>
      </c>
      <c r="F9" s="92"/>
    </row>
    <row r="10" spans="1:21" ht="10.199999999999999">
      <c r="A10" s="29"/>
      <c r="B10" s="246" t="s">
        <v>208</v>
      </c>
      <c r="C10" s="276">
        <v>220100</v>
      </c>
      <c r="D10" s="276">
        <v>106540</v>
      </c>
      <c r="E10" s="276">
        <v>113560</v>
      </c>
      <c r="F10" s="92"/>
    </row>
    <row r="11" spans="1:21" s="69" customFormat="1" ht="10.199999999999999">
      <c r="A11" s="29"/>
      <c r="B11" s="246" t="s">
        <v>139</v>
      </c>
      <c r="C11" s="276">
        <v>59266</v>
      </c>
      <c r="D11" s="276">
        <v>30592</v>
      </c>
      <c r="E11" s="276">
        <v>28674</v>
      </c>
      <c r="F11" s="281"/>
    </row>
    <row r="12" spans="1:21" ht="10.199999999999999">
      <c r="A12" s="16"/>
      <c r="B12" s="57" t="s">
        <v>421</v>
      </c>
      <c r="C12" s="275">
        <v>27071525</v>
      </c>
      <c r="D12" s="274">
        <v>13708021</v>
      </c>
      <c r="E12" s="274">
        <v>13363504</v>
      </c>
      <c r="F12" s="92"/>
    </row>
    <row r="13" spans="1:21" ht="10.199999999999999">
      <c r="A13" s="29"/>
      <c r="B13" s="246" t="s">
        <v>151</v>
      </c>
      <c r="C13" s="276">
        <v>25609278</v>
      </c>
      <c r="D13" s="276">
        <v>12846846</v>
      </c>
      <c r="E13" s="276">
        <v>12762432</v>
      </c>
      <c r="F13" s="92"/>
    </row>
    <row r="14" spans="1:21" ht="10.199999999999999">
      <c r="A14" s="29"/>
      <c r="B14" s="246" t="s">
        <v>204</v>
      </c>
      <c r="C14" s="276">
        <v>1146986</v>
      </c>
      <c r="D14" s="276">
        <v>655512</v>
      </c>
      <c r="E14" s="276">
        <v>491474</v>
      </c>
      <c r="F14" s="92"/>
    </row>
    <row r="15" spans="1:21" ht="10.199999999999999">
      <c r="A15" s="29"/>
      <c r="B15" s="246" t="s">
        <v>138</v>
      </c>
      <c r="C15" s="276">
        <v>254919</v>
      </c>
      <c r="D15" s="276">
        <v>177160</v>
      </c>
      <c r="E15" s="276">
        <v>77759</v>
      </c>
      <c r="F15" s="92"/>
    </row>
    <row r="16" spans="1:21" ht="10.199999999999999">
      <c r="A16" s="27"/>
      <c r="B16" s="246" t="s">
        <v>208</v>
      </c>
      <c r="C16" s="276">
        <v>45042</v>
      </c>
      <c r="D16" s="276">
        <v>24258</v>
      </c>
      <c r="E16" s="276">
        <v>20784</v>
      </c>
      <c r="F16" s="92"/>
    </row>
    <row r="17" spans="1:6" ht="10.199999999999999">
      <c r="A17" s="12"/>
      <c r="B17" s="246" t="s">
        <v>139</v>
      </c>
      <c r="C17" s="276">
        <v>15300</v>
      </c>
      <c r="D17" s="276">
        <v>4245</v>
      </c>
      <c r="E17" s="276">
        <v>11055</v>
      </c>
      <c r="F17" s="92"/>
    </row>
    <row r="18" spans="1:6" ht="10.199999999999999">
      <c r="A18" s="16"/>
      <c r="B18" s="57" t="s">
        <v>413</v>
      </c>
      <c r="C18" s="65">
        <v>30758606</v>
      </c>
      <c r="D18" s="274">
        <v>15161915</v>
      </c>
      <c r="E18" s="274">
        <v>15596691</v>
      </c>
      <c r="F18" s="92"/>
    </row>
    <row r="19" spans="1:6" ht="10.199999999999999">
      <c r="A19" s="29"/>
      <c r="B19" s="246" t="s">
        <v>151</v>
      </c>
      <c r="C19" s="276">
        <v>29389966</v>
      </c>
      <c r="D19" s="276">
        <v>14560337</v>
      </c>
      <c r="E19" s="276">
        <v>14829629</v>
      </c>
      <c r="F19" s="92"/>
    </row>
    <row r="20" spans="1:6" ht="10.199999999999999">
      <c r="A20" s="29"/>
      <c r="B20" s="246" t="s">
        <v>204</v>
      </c>
      <c r="C20" s="276">
        <v>1159912</v>
      </c>
      <c r="D20" s="276">
        <v>491019</v>
      </c>
      <c r="E20" s="276">
        <v>668893</v>
      </c>
      <c r="F20" s="92"/>
    </row>
    <row r="21" spans="1:6" ht="10.199999999999999">
      <c r="A21" s="29"/>
      <c r="B21" s="246" t="s">
        <v>138</v>
      </c>
      <c r="C21" s="276">
        <v>166862</v>
      </c>
      <c r="D21" s="276">
        <v>85701</v>
      </c>
      <c r="E21" s="276">
        <v>81161</v>
      </c>
      <c r="F21" s="92"/>
    </row>
    <row r="22" spans="1:6" ht="10.199999999999999">
      <c r="A22" s="27"/>
      <c r="B22" s="246" t="s">
        <v>208</v>
      </c>
      <c r="C22" s="276">
        <v>24524</v>
      </c>
      <c r="D22" s="276">
        <v>14387</v>
      </c>
      <c r="E22" s="276">
        <v>10137</v>
      </c>
      <c r="F22" s="92"/>
    </row>
    <row r="23" spans="1:6" ht="10.199999999999999">
      <c r="A23" s="12"/>
      <c r="B23" s="246" t="s">
        <v>139</v>
      </c>
      <c r="C23" s="276">
        <v>17342</v>
      </c>
      <c r="D23" s="276">
        <v>10471</v>
      </c>
      <c r="E23" s="276">
        <v>6871</v>
      </c>
      <c r="F23" s="92"/>
    </row>
    <row r="24" spans="1:6" ht="10.199999999999999">
      <c r="A24" s="16"/>
      <c r="B24" s="57" t="s">
        <v>337</v>
      </c>
      <c r="C24" s="65">
        <v>32116112</v>
      </c>
      <c r="D24" s="274">
        <v>15150916</v>
      </c>
      <c r="E24" s="274">
        <v>16965196</v>
      </c>
      <c r="F24" s="92"/>
    </row>
    <row r="25" spans="1:6" ht="10.199999999999999">
      <c r="A25" s="29"/>
      <c r="B25" s="246" t="s">
        <v>151</v>
      </c>
      <c r="C25" s="276">
        <v>29631093</v>
      </c>
      <c r="D25" s="276">
        <v>14324144</v>
      </c>
      <c r="E25" s="276">
        <v>15306949</v>
      </c>
      <c r="F25" s="92"/>
    </row>
    <row r="26" spans="1:6" ht="10.199999999999999">
      <c r="A26" s="29"/>
      <c r="B26" s="246" t="s">
        <v>204</v>
      </c>
      <c r="C26" s="276">
        <v>2154943</v>
      </c>
      <c r="D26" s="276">
        <v>707459</v>
      </c>
      <c r="E26" s="276">
        <v>1447484</v>
      </c>
      <c r="F26" s="92"/>
    </row>
    <row r="27" spans="1:6" ht="10.199999999999999">
      <c r="A27" s="29"/>
      <c r="B27" s="246" t="s">
        <v>138</v>
      </c>
      <c r="C27" s="276">
        <v>262224</v>
      </c>
      <c r="D27" s="276">
        <v>80524</v>
      </c>
      <c r="E27" s="276">
        <v>181700</v>
      </c>
      <c r="F27" s="92"/>
    </row>
    <row r="28" spans="1:6" ht="10.199999999999999">
      <c r="A28" s="27"/>
      <c r="B28" s="246" t="s">
        <v>208</v>
      </c>
      <c r="C28" s="276">
        <v>51973</v>
      </c>
      <c r="D28" s="276">
        <v>29929</v>
      </c>
      <c r="E28" s="276">
        <v>22044</v>
      </c>
      <c r="F28" s="92"/>
    </row>
    <row r="29" spans="1:6" ht="10.199999999999999">
      <c r="A29" s="27"/>
      <c r="B29" s="246" t="s">
        <v>139</v>
      </c>
      <c r="C29" s="276">
        <v>15879</v>
      </c>
      <c r="D29" s="276">
        <v>8860</v>
      </c>
      <c r="E29" s="276">
        <v>7019</v>
      </c>
      <c r="F29" s="92"/>
    </row>
    <row r="30" spans="1:6" ht="10.199999999999999">
      <c r="A30" s="16"/>
      <c r="B30" s="57" t="s">
        <v>338</v>
      </c>
      <c r="C30" s="65">
        <v>15176879</v>
      </c>
      <c r="D30" s="274">
        <v>7110487</v>
      </c>
      <c r="E30" s="274">
        <v>8066392</v>
      </c>
      <c r="F30" s="92"/>
    </row>
    <row r="31" spans="1:6" ht="10.199999999999999">
      <c r="A31" s="29"/>
      <c r="B31" s="246" t="s">
        <v>151</v>
      </c>
      <c r="C31" s="276">
        <v>12600866</v>
      </c>
      <c r="D31" s="276">
        <v>6220627</v>
      </c>
      <c r="E31" s="276">
        <v>6380239</v>
      </c>
      <c r="F31" s="92"/>
    </row>
    <row r="32" spans="1:6" ht="10.199999999999999">
      <c r="A32" s="29"/>
      <c r="B32" s="246" t="s">
        <v>204</v>
      </c>
      <c r="C32" s="276">
        <v>2270204</v>
      </c>
      <c r="D32" s="276">
        <v>793656</v>
      </c>
      <c r="E32" s="276">
        <v>1476548</v>
      </c>
      <c r="F32" s="92"/>
    </row>
    <row r="33" spans="1:6" ht="10.199999999999999">
      <c r="A33" s="29"/>
      <c r="B33" s="246" t="s">
        <v>138</v>
      </c>
      <c r="C33" s="276">
        <v>279967</v>
      </c>
      <c r="D33" s="276">
        <v>82791</v>
      </c>
      <c r="E33" s="276">
        <v>197176</v>
      </c>
      <c r="F33" s="92"/>
    </row>
    <row r="34" spans="1:6" ht="10.199999999999999">
      <c r="A34" s="27"/>
      <c r="B34" s="246" t="s">
        <v>208</v>
      </c>
      <c r="C34" s="276">
        <v>21186</v>
      </c>
      <c r="D34" s="276">
        <v>9961</v>
      </c>
      <c r="E34" s="276">
        <v>11225</v>
      </c>
      <c r="F34" s="92"/>
    </row>
    <row r="35" spans="1:6" ht="10.199999999999999">
      <c r="A35" s="27"/>
      <c r="B35" s="246" t="s">
        <v>139</v>
      </c>
      <c r="C35" s="276">
        <v>4656</v>
      </c>
      <c r="D35" s="276">
        <v>3452</v>
      </c>
      <c r="E35" s="276">
        <v>1204</v>
      </c>
      <c r="F35" s="92"/>
    </row>
    <row r="36" spans="1:6" ht="12" customHeight="1">
      <c r="A36" s="26"/>
      <c r="B36" s="57" t="s">
        <v>293</v>
      </c>
      <c r="C36" s="274">
        <v>8546404</v>
      </c>
      <c r="D36" s="274">
        <v>3893710</v>
      </c>
      <c r="E36" s="274">
        <v>4652694</v>
      </c>
      <c r="F36" s="92"/>
    </row>
    <row r="37" spans="1:6" ht="12" customHeight="1">
      <c r="A37" s="17"/>
      <c r="B37" s="246" t="s">
        <v>151</v>
      </c>
      <c r="C37" s="276">
        <v>5695602</v>
      </c>
      <c r="D37" s="276">
        <v>2739695</v>
      </c>
      <c r="E37" s="276">
        <v>2955907</v>
      </c>
      <c r="F37" s="92"/>
    </row>
    <row r="38" spans="1:6" ht="12" customHeight="1">
      <c r="A38" s="155"/>
      <c r="B38" s="246" t="s">
        <v>204</v>
      </c>
      <c r="C38" s="276">
        <v>2189032</v>
      </c>
      <c r="D38" s="276">
        <v>894064</v>
      </c>
      <c r="E38" s="276">
        <v>1294968</v>
      </c>
      <c r="F38" s="92"/>
    </row>
    <row r="39" spans="1:6" ht="12" customHeight="1">
      <c r="A39" s="155"/>
      <c r="B39" s="246" t="s">
        <v>138</v>
      </c>
      <c r="C39" s="276">
        <v>578306</v>
      </c>
      <c r="D39" s="276">
        <v>228382</v>
      </c>
      <c r="E39" s="276">
        <v>349924</v>
      </c>
      <c r="F39" s="92"/>
    </row>
    <row r="40" spans="1:6" ht="12" customHeight="1">
      <c r="A40" s="76"/>
      <c r="B40" s="246" t="s">
        <v>208</v>
      </c>
      <c r="C40" s="276">
        <v>77375</v>
      </c>
      <c r="D40" s="276">
        <v>28005</v>
      </c>
      <c r="E40" s="276">
        <v>49370</v>
      </c>
      <c r="F40" s="92"/>
    </row>
    <row r="41" spans="1:6" ht="12" customHeight="1">
      <c r="A41" s="76"/>
      <c r="B41" s="245" t="s">
        <v>139</v>
      </c>
      <c r="C41" s="279">
        <v>6089</v>
      </c>
      <c r="D41" s="279">
        <v>3564</v>
      </c>
      <c r="E41" s="279">
        <v>2525</v>
      </c>
      <c r="F41" s="92"/>
    </row>
    <row r="42" spans="1:6" s="16" customFormat="1" ht="3" customHeight="1">
      <c r="A42" s="155"/>
      <c r="B42" s="46"/>
      <c r="C42" s="95"/>
      <c r="D42" s="95"/>
      <c r="E42" s="95"/>
      <c r="F42" s="95"/>
    </row>
    <row r="43" spans="1:6" s="16" customFormat="1" ht="12" customHeight="1">
      <c r="A43" s="155"/>
      <c r="B43" s="238" t="s">
        <v>471</v>
      </c>
      <c r="C43" s="17"/>
      <c r="D43" s="17"/>
    </row>
  </sheetData>
  <mergeCells count="1">
    <mergeCell ref="B3:D3"/>
  </mergeCells>
  <hyperlinks>
    <hyperlink ref="E1" location="Índice!A1" display="Índice"/>
  </hyperlinks>
  <pageMargins left="0" right="0" top="0" bottom="0" header="0" footer="0"/>
  <pageSetup scale="9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U40"/>
  <sheetViews>
    <sheetView workbookViewId="0"/>
  </sheetViews>
  <sheetFormatPr baseColWidth="10" defaultColWidth="11.44140625" defaultRowHeight="15" customHeight="1"/>
  <cols>
    <col min="1" max="1" width="0.88671875" style="16" customWidth="1"/>
    <col min="2" max="2" width="32.5546875" style="147" customWidth="1"/>
    <col min="3" max="3" width="13.44140625" style="147" customWidth="1"/>
    <col min="4" max="10" width="13.4414062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0.6">
      <c r="B3" s="367" t="s">
        <v>446</v>
      </c>
      <c r="C3" s="367"/>
      <c r="D3" s="367"/>
      <c r="E3" s="367"/>
      <c r="F3" s="367"/>
      <c r="G3" s="367"/>
      <c r="H3" s="367"/>
      <c r="I3" s="367"/>
      <c r="J3" s="148" t="s">
        <v>257</v>
      </c>
    </row>
    <row r="4" spans="1:21" s="212" customFormat="1" ht="22.5" customHeight="1">
      <c r="A4" s="211"/>
      <c r="B4" s="311" t="s">
        <v>396</v>
      </c>
      <c r="C4" s="331" t="s">
        <v>0</v>
      </c>
      <c r="D4" s="368" t="s">
        <v>222</v>
      </c>
      <c r="E4" s="370" t="s">
        <v>218</v>
      </c>
      <c r="F4" s="370"/>
      <c r="G4" s="370"/>
      <c r="H4" s="370"/>
      <c r="I4" s="368" t="s">
        <v>357</v>
      </c>
      <c r="J4" s="364" t="s">
        <v>139</v>
      </c>
    </row>
    <row r="5" spans="1:21" s="11" customFormat="1" ht="20.399999999999999">
      <c r="B5" s="312"/>
      <c r="C5" s="332"/>
      <c r="D5" s="369"/>
      <c r="E5" s="53" t="s">
        <v>140</v>
      </c>
      <c r="F5" s="53" t="s">
        <v>141</v>
      </c>
      <c r="G5" s="53" t="s">
        <v>173</v>
      </c>
      <c r="H5" s="53" t="s">
        <v>174</v>
      </c>
      <c r="I5" s="369"/>
      <c r="J5" s="365"/>
      <c r="K5" s="228"/>
    </row>
    <row r="6" spans="1:21" ht="10.199999999999999">
      <c r="B6" s="34" t="s">
        <v>0</v>
      </c>
      <c r="C6" s="137">
        <v>104950461</v>
      </c>
      <c r="D6" s="137">
        <v>57205092</v>
      </c>
      <c r="E6" s="137">
        <v>11589238</v>
      </c>
      <c r="F6" s="137">
        <v>9420247</v>
      </c>
      <c r="G6" s="137">
        <v>7438196</v>
      </c>
      <c r="H6" s="137">
        <v>28757411</v>
      </c>
      <c r="I6" s="137">
        <v>47322819</v>
      </c>
      <c r="J6" s="137">
        <v>422550</v>
      </c>
      <c r="K6" s="228"/>
    </row>
    <row r="7" spans="1:21" ht="10.199999999999999">
      <c r="A7" s="29"/>
      <c r="B7" s="76" t="s">
        <v>219</v>
      </c>
      <c r="C7" s="133">
        <v>57734036</v>
      </c>
      <c r="D7" s="133">
        <v>57205092</v>
      </c>
      <c r="E7" s="133">
        <v>11589238</v>
      </c>
      <c r="F7" s="133">
        <v>9420247</v>
      </c>
      <c r="G7" s="133">
        <v>7438196</v>
      </c>
      <c r="H7" s="133">
        <v>28757411</v>
      </c>
      <c r="I7" s="133">
        <v>106394</v>
      </c>
      <c r="J7" s="133">
        <v>422550</v>
      </c>
      <c r="K7" s="228"/>
    </row>
    <row r="8" spans="1:21" ht="10.199999999999999">
      <c r="A8" s="29"/>
      <c r="B8" s="69" t="s">
        <v>142</v>
      </c>
      <c r="C8" s="133">
        <v>33402464</v>
      </c>
      <c r="D8" s="133">
        <v>33271868</v>
      </c>
      <c r="E8" s="133">
        <v>4367866</v>
      </c>
      <c r="F8" s="133">
        <v>5268803</v>
      </c>
      <c r="G8" s="133">
        <v>4602212</v>
      </c>
      <c r="H8" s="133">
        <v>19032987</v>
      </c>
      <c r="I8" s="133">
        <v>64353</v>
      </c>
      <c r="J8" s="133">
        <v>66243</v>
      </c>
      <c r="K8" s="228"/>
    </row>
    <row r="9" spans="1:21" ht="10.199999999999999">
      <c r="A9" s="29"/>
      <c r="B9" s="69" t="s">
        <v>143</v>
      </c>
      <c r="C9" s="133">
        <v>10916988.999999991</v>
      </c>
      <c r="D9" s="133">
        <v>10888958</v>
      </c>
      <c r="E9" s="133">
        <v>5010143</v>
      </c>
      <c r="F9" s="133">
        <v>2008312</v>
      </c>
      <c r="G9" s="133">
        <v>1103178</v>
      </c>
      <c r="H9" s="133">
        <v>2767325</v>
      </c>
      <c r="I9" s="133">
        <v>19538</v>
      </c>
      <c r="J9" s="133">
        <v>8493</v>
      </c>
      <c r="K9" s="228"/>
    </row>
    <row r="10" spans="1:21" ht="10.199999999999999">
      <c r="A10" s="27"/>
      <c r="B10" s="69" t="s">
        <v>144</v>
      </c>
      <c r="C10" s="133">
        <v>12992781</v>
      </c>
      <c r="D10" s="133">
        <v>12937974</v>
      </c>
      <c r="E10" s="133">
        <v>2185344</v>
      </c>
      <c r="F10" s="133">
        <v>2133729</v>
      </c>
      <c r="G10" s="133">
        <v>1720281</v>
      </c>
      <c r="H10" s="133">
        <v>6898620</v>
      </c>
      <c r="I10" s="133">
        <v>18811</v>
      </c>
      <c r="J10" s="133">
        <v>35996</v>
      </c>
      <c r="K10" s="228"/>
    </row>
    <row r="11" spans="1:21" ht="10.199999999999999">
      <c r="A11" s="12"/>
      <c r="B11" s="69" t="s">
        <v>139</v>
      </c>
      <c r="C11" s="133">
        <v>421802</v>
      </c>
      <c r="D11" s="133">
        <v>106292</v>
      </c>
      <c r="E11" s="133">
        <v>25885</v>
      </c>
      <c r="F11" s="133">
        <v>9403</v>
      </c>
      <c r="G11" s="133">
        <v>12525</v>
      </c>
      <c r="H11" s="133">
        <v>58479</v>
      </c>
      <c r="I11" s="133">
        <v>3692</v>
      </c>
      <c r="J11" s="133">
        <v>311818</v>
      </c>
      <c r="K11" s="228"/>
    </row>
    <row r="12" spans="1:21" ht="10.199999999999999">
      <c r="A12" s="57"/>
      <c r="B12" s="105" t="s">
        <v>395</v>
      </c>
      <c r="C12" s="133">
        <v>104950461</v>
      </c>
      <c r="D12" s="133">
        <v>57205092</v>
      </c>
      <c r="E12" s="133">
        <v>11589238</v>
      </c>
      <c r="F12" s="133">
        <v>9420247</v>
      </c>
      <c r="G12" s="133">
        <v>7438196</v>
      </c>
      <c r="H12" s="133">
        <v>28757411</v>
      </c>
      <c r="I12" s="133">
        <v>47322819</v>
      </c>
      <c r="J12" s="133">
        <v>422550</v>
      </c>
      <c r="K12" s="228"/>
    </row>
    <row r="13" spans="1:21" ht="10.199999999999999">
      <c r="A13" s="29"/>
      <c r="B13" s="29" t="s">
        <v>220</v>
      </c>
      <c r="C13" s="133">
        <v>2987075</v>
      </c>
      <c r="D13" s="133">
        <v>2879784</v>
      </c>
      <c r="E13" s="133">
        <v>1311553</v>
      </c>
      <c r="F13" s="133">
        <v>569110</v>
      </c>
      <c r="G13" s="133">
        <v>295139</v>
      </c>
      <c r="H13" s="133">
        <v>703982</v>
      </c>
      <c r="I13" s="133">
        <v>103370</v>
      </c>
      <c r="J13" s="133">
        <v>3921</v>
      </c>
      <c r="K13" s="228"/>
    </row>
    <row r="14" spans="1:21" ht="10.199999999999999">
      <c r="A14" s="29"/>
      <c r="B14" s="29" t="s">
        <v>221</v>
      </c>
      <c r="C14" s="133">
        <v>101914022</v>
      </c>
      <c r="D14" s="133">
        <v>54309231</v>
      </c>
      <c r="E14" s="133">
        <v>10271707</v>
      </c>
      <c r="F14" s="133">
        <v>8848860.9999999981</v>
      </c>
      <c r="G14" s="133">
        <v>7142072</v>
      </c>
      <c r="H14" s="133">
        <v>28046591</v>
      </c>
      <c r="I14" s="133">
        <v>47216425</v>
      </c>
      <c r="J14" s="133">
        <v>388366</v>
      </c>
      <c r="K14" s="228"/>
    </row>
    <row r="15" spans="1:21" ht="10.199999999999999">
      <c r="A15" s="29"/>
      <c r="B15" s="29" t="s">
        <v>139</v>
      </c>
      <c r="C15" s="133">
        <v>49364</v>
      </c>
      <c r="D15" s="133">
        <v>16077</v>
      </c>
      <c r="E15" s="133">
        <v>5978</v>
      </c>
      <c r="F15" s="133">
        <v>2276</v>
      </c>
      <c r="G15" s="133">
        <v>985</v>
      </c>
      <c r="H15" s="133">
        <v>6838</v>
      </c>
      <c r="I15" s="133">
        <v>3024</v>
      </c>
      <c r="J15" s="133">
        <v>30263</v>
      </c>
      <c r="K15" s="228"/>
    </row>
    <row r="16" spans="1:21" ht="10.199999999999999">
      <c r="B16" s="34" t="s">
        <v>93</v>
      </c>
      <c r="C16" s="137">
        <v>50639676</v>
      </c>
      <c r="D16" s="137">
        <v>25888461</v>
      </c>
      <c r="E16" s="137">
        <v>4750418</v>
      </c>
      <c r="F16" s="137">
        <v>4215183</v>
      </c>
      <c r="G16" s="137">
        <v>3533030</v>
      </c>
      <c r="H16" s="137">
        <v>13389830</v>
      </c>
      <c r="I16" s="137">
        <v>24487503</v>
      </c>
      <c r="J16" s="137">
        <v>263712</v>
      </c>
    </row>
    <row r="17" spans="1:10" ht="10.199999999999999">
      <c r="A17" s="29"/>
      <c r="B17" s="76" t="s">
        <v>219</v>
      </c>
      <c r="C17" s="133">
        <v>26198347</v>
      </c>
      <c r="D17" s="133">
        <v>25888461</v>
      </c>
      <c r="E17" s="133">
        <v>4750418</v>
      </c>
      <c r="F17" s="133">
        <v>4215183</v>
      </c>
      <c r="G17" s="133">
        <v>3533030</v>
      </c>
      <c r="H17" s="133">
        <v>13389830</v>
      </c>
      <c r="I17" s="133">
        <v>46174</v>
      </c>
      <c r="J17" s="133">
        <v>263712</v>
      </c>
    </row>
    <row r="18" spans="1:10" ht="10.199999999999999">
      <c r="A18" s="29"/>
      <c r="B18" s="69" t="s">
        <v>142</v>
      </c>
      <c r="C18" s="133">
        <v>15625207</v>
      </c>
      <c r="D18" s="133">
        <v>15566545.999999991</v>
      </c>
      <c r="E18" s="133">
        <v>1934651</v>
      </c>
      <c r="F18" s="133">
        <v>2445807</v>
      </c>
      <c r="G18" s="133">
        <v>2243648</v>
      </c>
      <c r="H18" s="133">
        <v>8942440</v>
      </c>
      <c r="I18" s="133">
        <v>25107</v>
      </c>
      <c r="J18" s="133">
        <v>33554</v>
      </c>
    </row>
    <row r="19" spans="1:10" ht="10.199999999999999">
      <c r="A19" s="29"/>
      <c r="B19" s="69" t="s">
        <v>143</v>
      </c>
      <c r="C19" s="133">
        <v>4258096</v>
      </c>
      <c r="D19" s="133">
        <v>4242642</v>
      </c>
      <c r="E19" s="133">
        <v>1862135</v>
      </c>
      <c r="F19" s="133">
        <v>784462</v>
      </c>
      <c r="G19" s="133">
        <v>446453</v>
      </c>
      <c r="H19" s="133">
        <v>1149592</v>
      </c>
      <c r="I19" s="133">
        <v>9776</v>
      </c>
      <c r="J19" s="133">
        <v>5678</v>
      </c>
    </row>
    <row r="20" spans="1:10" ht="10.199999999999999">
      <c r="A20" s="29"/>
      <c r="B20" s="69" t="s">
        <v>144</v>
      </c>
      <c r="C20" s="133">
        <v>6045213</v>
      </c>
      <c r="D20" s="133">
        <v>6014905</v>
      </c>
      <c r="E20" s="133">
        <v>936127</v>
      </c>
      <c r="F20" s="133">
        <v>979614</v>
      </c>
      <c r="G20" s="133">
        <v>834843</v>
      </c>
      <c r="H20" s="133">
        <v>3264321</v>
      </c>
      <c r="I20" s="133">
        <v>9836</v>
      </c>
      <c r="J20" s="133">
        <v>20472</v>
      </c>
    </row>
    <row r="21" spans="1:10" ht="10.199999999999999">
      <c r="A21" s="29"/>
      <c r="B21" s="69" t="s">
        <v>139</v>
      </c>
      <c r="C21" s="133">
        <v>269831</v>
      </c>
      <c r="D21" s="133">
        <v>64368</v>
      </c>
      <c r="E21" s="133">
        <v>17505</v>
      </c>
      <c r="F21" s="133">
        <v>5300</v>
      </c>
      <c r="G21" s="133">
        <v>8086</v>
      </c>
      <c r="H21" s="133">
        <v>33477</v>
      </c>
      <c r="I21" s="133">
        <v>1455</v>
      </c>
      <c r="J21" s="133">
        <v>204008</v>
      </c>
    </row>
    <row r="22" spans="1:10" ht="10.199999999999999">
      <c r="A22" s="57"/>
      <c r="B22" s="105" t="s">
        <v>395</v>
      </c>
      <c r="C22" s="133">
        <v>50639676</v>
      </c>
      <c r="D22" s="133">
        <v>25888461</v>
      </c>
      <c r="E22" s="133">
        <v>4750418</v>
      </c>
      <c r="F22" s="133">
        <v>4215183</v>
      </c>
      <c r="G22" s="133">
        <v>3533030</v>
      </c>
      <c r="H22" s="133">
        <v>13389830</v>
      </c>
      <c r="I22" s="133">
        <v>24487503</v>
      </c>
      <c r="J22" s="133">
        <v>263712</v>
      </c>
    </row>
    <row r="23" spans="1:10" ht="10.199999999999999">
      <c r="A23" s="29"/>
      <c r="B23" s="29" t="s">
        <v>220</v>
      </c>
      <c r="C23" s="133">
        <v>994255</v>
      </c>
      <c r="D23" s="133">
        <v>946529</v>
      </c>
      <c r="E23" s="133">
        <v>406340</v>
      </c>
      <c r="F23" s="133">
        <v>186514</v>
      </c>
      <c r="G23" s="133">
        <v>116856</v>
      </c>
      <c r="H23" s="133">
        <v>236819</v>
      </c>
      <c r="I23" s="133">
        <v>44403</v>
      </c>
      <c r="J23" s="133">
        <v>3323</v>
      </c>
    </row>
    <row r="24" spans="1:10" ht="10.199999999999999">
      <c r="A24" s="29"/>
      <c r="B24" s="29" t="s">
        <v>221</v>
      </c>
      <c r="C24" s="133">
        <v>49620414</v>
      </c>
      <c r="D24" s="133">
        <v>24937488</v>
      </c>
      <c r="E24" s="133">
        <v>4341892</v>
      </c>
      <c r="F24" s="133">
        <v>4028669</v>
      </c>
      <c r="G24" s="133">
        <v>3416174</v>
      </c>
      <c r="H24" s="133">
        <v>13150753</v>
      </c>
      <c r="I24" s="133">
        <v>24441329</v>
      </c>
      <c r="J24" s="133">
        <v>241597</v>
      </c>
    </row>
    <row r="25" spans="1:10" ht="10.199999999999999">
      <c r="A25" s="29"/>
      <c r="B25" s="29" t="s">
        <v>139</v>
      </c>
      <c r="C25" s="133">
        <v>25007</v>
      </c>
      <c r="D25" s="133">
        <v>4444</v>
      </c>
      <c r="E25" s="133">
        <v>2186</v>
      </c>
      <c r="F25" s="133">
        <v>0</v>
      </c>
      <c r="G25" s="133">
        <v>0</v>
      </c>
      <c r="H25" s="133">
        <v>2258</v>
      </c>
      <c r="I25" s="133">
        <v>1771</v>
      </c>
      <c r="J25" s="133">
        <v>18792</v>
      </c>
    </row>
    <row r="26" spans="1:10" ht="10.199999999999999">
      <c r="B26" s="34" t="s">
        <v>94</v>
      </c>
      <c r="C26" s="137">
        <v>54310785</v>
      </c>
      <c r="D26" s="137">
        <v>31316631</v>
      </c>
      <c r="E26" s="137">
        <v>6838820</v>
      </c>
      <c r="F26" s="137">
        <v>5205064</v>
      </c>
      <c r="G26" s="137">
        <v>3905166</v>
      </c>
      <c r="H26" s="137">
        <v>15367581</v>
      </c>
      <c r="I26" s="137">
        <v>22835316</v>
      </c>
      <c r="J26" s="137">
        <v>158838</v>
      </c>
    </row>
    <row r="27" spans="1:10" ht="10.199999999999999">
      <c r="A27" s="29"/>
      <c r="B27" s="76" t="s">
        <v>219</v>
      </c>
      <c r="C27" s="133">
        <v>31535689</v>
      </c>
      <c r="D27" s="133">
        <v>31316631</v>
      </c>
      <c r="E27" s="133">
        <v>6838820</v>
      </c>
      <c r="F27" s="133">
        <v>5205064</v>
      </c>
      <c r="G27" s="133">
        <v>3905166</v>
      </c>
      <c r="H27" s="133">
        <v>15367581</v>
      </c>
      <c r="I27" s="133">
        <v>60220</v>
      </c>
      <c r="J27" s="133">
        <v>158838</v>
      </c>
    </row>
    <row r="28" spans="1:10" ht="10.199999999999999">
      <c r="A28" s="29"/>
      <c r="B28" s="69" t="s">
        <v>142</v>
      </c>
      <c r="C28" s="133">
        <v>17777257</v>
      </c>
      <c r="D28" s="133">
        <v>17705321.999999989</v>
      </c>
      <c r="E28" s="133">
        <v>2433215</v>
      </c>
      <c r="F28" s="133">
        <v>2822996</v>
      </c>
      <c r="G28" s="133">
        <v>2358564</v>
      </c>
      <c r="H28" s="133">
        <v>10090547</v>
      </c>
      <c r="I28" s="133">
        <v>39246</v>
      </c>
      <c r="J28" s="133">
        <v>32689</v>
      </c>
    </row>
    <row r="29" spans="1:10" ht="10.199999999999999">
      <c r="A29" s="29"/>
      <c r="B29" s="69" t="s">
        <v>143</v>
      </c>
      <c r="C29" s="133">
        <v>6658893</v>
      </c>
      <c r="D29" s="133">
        <v>6646316</v>
      </c>
      <c r="E29" s="133">
        <v>3148008</v>
      </c>
      <c r="F29" s="133">
        <v>1223850</v>
      </c>
      <c r="G29" s="133">
        <v>656725</v>
      </c>
      <c r="H29" s="133">
        <v>1617733</v>
      </c>
      <c r="I29" s="133">
        <v>9762</v>
      </c>
      <c r="J29" s="133">
        <v>2815</v>
      </c>
    </row>
    <row r="30" spans="1:10" s="76" customFormat="1" ht="10.199999999999999">
      <c r="A30" s="29"/>
      <c r="B30" s="69" t="s">
        <v>144</v>
      </c>
      <c r="C30" s="133">
        <v>6947568</v>
      </c>
      <c r="D30" s="133">
        <v>6923069</v>
      </c>
      <c r="E30" s="133">
        <v>1249217</v>
      </c>
      <c r="F30" s="133">
        <v>1154115</v>
      </c>
      <c r="G30" s="133">
        <v>885438</v>
      </c>
      <c r="H30" s="133">
        <v>3634299</v>
      </c>
      <c r="I30" s="133">
        <v>8975</v>
      </c>
      <c r="J30" s="133">
        <v>15524</v>
      </c>
    </row>
    <row r="31" spans="1:10" ht="10.199999999999999">
      <c r="A31" s="29"/>
      <c r="B31" s="69" t="s">
        <v>139</v>
      </c>
      <c r="C31" s="133">
        <v>151971</v>
      </c>
      <c r="D31" s="133">
        <v>41924</v>
      </c>
      <c r="E31" s="133">
        <v>8380</v>
      </c>
      <c r="F31" s="133">
        <v>4103</v>
      </c>
      <c r="G31" s="133">
        <v>4439</v>
      </c>
      <c r="H31" s="133">
        <v>25002</v>
      </c>
      <c r="I31" s="133">
        <v>2237</v>
      </c>
      <c r="J31" s="133">
        <v>107810</v>
      </c>
    </row>
    <row r="32" spans="1:10" ht="10.199999999999999">
      <c r="A32" s="57"/>
      <c r="B32" s="105" t="s">
        <v>395</v>
      </c>
      <c r="C32" s="133">
        <v>54310785</v>
      </c>
      <c r="D32" s="133">
        <v>31316631</v>
      </c>
      <c r="E32" s="133">
        <v>6838820</v>
      </c>
      <c r="F32" s="133">
        <v>5205064</v>
      </c>
      <c r="G32" s="133">
        <v>3905166</v>
      </c>
      <c r="H32" s="133">
        <v>15367581</v>
      </c>
      <c r="I32" s="133">
        <v>22835316</v>
      </c>
      <c r="J32" s="133">
        <v>158838</v>
      </c>
    </row>
    <row r="33" spans="1:10" ht="10.199999999999999">
      <c r="A33" s="29"/>
      <c r="B33" s="29" t="s">
        <v>220</v>
      </c>
      <c r="C33" s="133">
        <v>1992820</v>
      </c>
      <c r="D33" s="133">
        <v>11633</v>
      </c>
      <c r="E33" s="133">
        <v>905213</v>
      </c>
      <c r="F33" s="133">
        <v>382596</v>
      </c>
      <c r="G33" s="133">
        <v>178283</v>
      </c>
      <c r="H33" s="133">
        <v>467163</v>
      </c>
      <c r="I33" s="133">
        <v>58967</v>
      </c>
      <c r="J33" s="133">
        <v>598</v>
      </c>
    </row>
    <row r="34" spans="1:10" ht="10.199999999999999">
      <c r="A34" s="29"/>
      <c r="B34" s="29" t="s">
        <v>221</v>
      </c>
      <c r="C34" s="133">
        <v>52293608</v>
      </c>
      <c r="D34" s="133">
        <v>1933255</v>
      </c>
      <c r="E34" s="133">
        <v>5929815</v>
      </c>
      <c r="F34" s="133">
        <v>4820192</v>
      </c>
      <c r="G34" s="133">
        <v>3725898</v>
      </c>
      <c r="H34" s="133">
        <v>14895838</v>
      </c>
      <c r="I34" s="133">
        <v>22775096</v>
      </c>
      <c r="J34" s="133">
        <v>146769</v>
      </c>
    </row>
    <row r="35" spans="1:10" ht="10.199999999999999">
      <c r="A35" s="29"/>
      <c r="B35" s="35" t="s">
        <v>139</v>
      </c>
      <c r="C35" s="136">
        <v>24357</v>
      </c>
      <c r="D35" s="136">
        <v>29371743</v>
      </c>
      <c r="E35" s="136">
        <v>3792</v>
      </c>
      <c r="F35" s="136">
        <v>2276</v>
      </c>
      <c r="G35" s="136">
        <v>985</v>
      </c>
      <c r="H35" s="136">
        <v>4580</v>
      </c>
      <c r="I35" s="136">
        <v>1253</v>
      </c>
      <c r="J35" s="136">
        <v>11471</v>
      </c>
    </row>
    <row r="36" spans="1:10" ht="2.25" customHeight="1">
      <c r="A36" s="26"/>
      <c r="B36" s="76"/>
      <c r="C36" s="76"/>
      <c r="D36" s="39"/>
      <c r="E36" s="39"/>
      <c r="F36" s="39"/>
    </row>
    <row r="37" spans="1:10" ht="12" customHeight="1">
      <c r="A37" s="26"/>
      <c r="B37" s="204" t="s">
        <v>471</v>
      </c>
      <c r="C37" s="222"/>
      <c r="D37" s="39"/>
      <c r="E37" s="39"/>
      <c r="F37" s="39"/>
    </row>
    <row r="38" spans="1:10" ht="12" customHeight="1">
      <c r="A38" s="26"/>
      <c r="D38" s="39"/>
      <c r="E38" s="39"/>
      <c r="F38" s="39"/>
    </row>
    <row r="39" spans="1:10" ht="12" customHeight="1">
      <c r="A39" s="26"/>
      <c r="B39" s="76"/>
      <c r="C39" s="76"/>
      <c r="D39" s="106"/>
      <c r="E39" s="106"/>
    </row>
    <row r="40" spans="1:10" ht="10.199999999999999">
      <c r="A40" s="366"/>
      <c r="B40" s="366"/>
      <c r="C40" s="223"/>
      <c r="D40" s="106"/>
    </row>
  </sheetData>
  <mergeCells count="8">
    <mergeCell ref="C4:C5"/>
    <mergeCell ref="J4:J5"/>
    <mergeCell ref="A40:B40"/>
    <mergeCell ref="B3:I3"/>
    <mergeCell ref="B4:B5"/>
    <mergeCell ref="D4:D5"/>
    <mergeCell ref="E4:H4"/>
    <mergeCell ref="I4:I5"/>
  </mergeCells>
  <hyperlinks>
    <hyperlink ref="J1" location="Índice!A1" display="Índice"/>
  </hyperlinks>
  <pageMargins left="0" right="0" top="0" bottom="0" header="0" footer="0"/>
  <pageSetup scale="9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HY56"/>
  <sheetViews>
    <sheetView workbookViewId="0"/>
  </sheetViews>
  <sheetFormatPr baseColWidth="10" defaultColWidth="11.44140625" defaultRowHeight="15" customHeight="1"/>
  <cols>
    <col min="1" max="1" width="0.6640625" style="15" customWidth="1"/>
    <col min="2" max="2" width="33.5546875" style="15" customWidth="1"/>
    <col min="3" max="5" width="18.88671875" style="15" customWidth="1"/>
    <col min="6" max="6" width="2.33203125" style="15" customWidth="1"/>
    <col min="7" max="7" width="11.44140625" style="147"/>
    <col min="8" max="8" width="16.5546875" style="16" customWidth="1"/>
    <col min="9" max="9" width="11.44140625" style="16"/>
    <col min="10" max="11" width="11.44140625" style="147"/>
    <col min="12" max="16384" width="11.44140625" style="15"/>
  </cols>
  <sheetData>
    <row r="1" spans="1:21" s="147" customFormat="1" ht="15" customHeight="1">
      <c r="A1" s="298" t="s">
        <v>492</v>
      </c>
      <c r="B1" s="8"/>
      <c r="C1" s="8"/>
      <c r="D1" s="8"/>
      <c r="E1" s="303" t="s">
        <v>491</v>
      </c>
      <c r="F1" s="8"/>
      <c r="G1" s="8"/>
      <c r="H1" s="294"/>
      <c r="I1" s="8"/>
      <c r="J1" s="8"/>
      <c r="K1" s="8"/>
      <c r="L1" s="8"/>
      <c r="M1" s="8"/>
      <c r="N1" s="8"/>
      <c r="O1" s="8"/>
      <c r="P1" s="8"/>
      <c r="Q1" s="8"/>
      <c r="R1" s="8"/>
      <c r="S1" s="8"/>
      <c r="T1" s="8"/>
      <c r="U1" s="8"/>
    </row>
    <row r="3" spans="1:21" ht="28.5" customHeight="1">
      <c r="B3" s="308" t="s">
        <v>469</v>
      </c>
      <c r="C3" s="308"/>
      <c r="D3" s="308"/>
      <c r="E3" s="24" t="s">
        <v>98</v>
      </c>
    </row>
    <row r="4" spans="1:21" ht="4.5" customHeight="1"/>
    <row r="5" spans="1:21" ht="15" customHeight="1">
      <c r="B5" s="311" t="s">
        <v>324</v>
      </c>
      <c r="C5" s="314" t="s">
        <v>0</v>
      </c>
      <c r="D5" s="313" t="s">
        <v>126</v>
      </c>
      <c r="E5" s="313"/>
    </row>
    <row r="6" spans="1:21" ht="22.5" customHeight="1">
      <c r="A6" s="58"/>
      <c r="B6" s="312"/>
      <c r="C6" s="315"/>
      <c r="D6" s="67" t="s">
        <v>127</v>
      </c>
      <c r="E6" s="67" t="s">
        <v>318</v>
      </c>
    </row>
    <row r="7" spans="1:21" ht="12" customHeight="1">
      <c r="A7" s="16"/>
      <c r="B7" s="70" t="s">
        <v>301</v>
      </c>
      <c r="C7" s="65">
        <v>119729273</v>
      </c>
      <c r="D7" s="65">
        <v>27717287</v>
      </c>
      <c r="E7" s="65">
        <v>92011986</v>
      </c>
      <c r="F7" s="92"/>
      <c r="H7" s="292"/>
      <c r="I7" s="95"/>
    </row>
    <row r="8" spans="1:21" ht="11.4">
      <c r="A8" s="153" t="s">
        <v>123</v>
      </c>
      <c r="B8" s="236" t="s">
        <v>123</v>
      </c>
      <c r="C8" s="5">
        <v>8160888</v>
      </c>
      <c r="D8" s="5">
        <v>2200057</v>
      </c>
      <c r="E8" s="5">
        <v>5960831</v>
      </c>
      <c r="F8" s="92"/>
      <c r="H8" s="292"/>
      <c r="I8" s="95"/>
    </row>
    <row r="9" spans="1:21" ht="11.4">
      <c r="A9" s="153" t="s">
        <v>290</v>
      </c>
      <c r="B9" s="236" t="s">
        <v>290</v>
      </c>
      <c r="C9" s="5">
        <v>24970384</v>
      </c>
      <c r="D9" s="5">
        <v>6670106</v>
      </c>
      <c r="E9" s="5">
        <v>18300278</v>
      </c>
      <c r="F9" s="92"/>
      <c r="H9" s="292"/>
      <c r="I9" s="95"/>
    </row>
    <row r="10" spans="1:21" ht="11.4">
      <c r="A10" s="153" t="s">
        <v>291</v>
      </c>
      <c r="B10" s="236" t="s">
        <v>393</v>
      </c>
      <c r="C10" s="5">
        <v>11002168.999999991</v>
      </c>
      <c r="D10" s="5">
        <v>2723876</v>
      </c>
      <c r="E10" s="5">
        <v>8278292.9999999991</v>
      </c>
      <c r="F10" s="92"/>
      <c r="H10" s="292"/>
      <c r="I10" s="95"/>
    </row>
    <row r="11" spans="1:21" ht="11.4">
      <c r="A11" s="153" t="s">
        <v>177</v>
      </c>
      <c r="B11" s="236" t="s">
        <v>327</v>
      </c>
      <c r="C11" s="5">
        <v>19756437</v>
      </c>
      <c r="D11" s="5">
        <v>4229923</v>
      </c>
      <c r="E11" s="5">
        <v>15526513.999999991</v>
      </c>
      <c r="F11" s="92"/>
      <c r="H11" s="292"/>
      <c r="I11" s="95"/>
    </row>
    <row r="12" spans="1:21" ht="11.4">
      <c r="A12" s="153" t="s">
        <v>175</v>
      </c>
      <c r="B12" s="236" t="s">
        <v>328</v>
      </c>
      <c r="C12" s="5">
        <v>17048723</v>
      </c>
      <c r="D12" s="5">
        <v>3630673</v>
      </c>
      <c r="E12" s="5">
        <v>13418050</v>
      </c>
      <c r="F12" s="92"/>
      <c r="H12" s="292"/>
      <c r="I12" s="95"/>
    </row>
    <row r="13" spans="1:21" ht="11.4">
      <c r="A13" s="153" t="s">
        <v>176</v>
      </c>
      <c r="B13" s="236" t="s">
        <v>329</v>
      </c>
      <c r="C13" s="5">
        <v>15067389</v>
      </c>
      <c r="D13" s="5">
        <v>2970223</v>
      </c>
      <c r="E13" s="5">
        <v>12097166</v>
      </c>
      <c r="F13" s="92"/>
      <c r="H13" s="292"/>
      <c r="I13" s="95"/>
    </row>
    <row r="14" spans="1:21" ht="11.4">
      <c r="A14" s="153" t="s">
        <v>292</v>
      </c>
      <c r="B14" s="236" t="s">
        <v>330</v>
      </c>
      <c r="C14" s="5">
        <v>15176879</v>
      </c>
      <c r="D14" s="5">
        <v>3133486</v>
      </c>
      <c r="E14" s="5">
        <v>12043393</v>
      </c>
      <c r="F14" s="92"/>
      <c r="H14" s="292"/>
      <c r="I14" s="95"/>
    </row>
    <row r="15" spans="1:21" ht="11.4">
      <c r="A15" s="153" t="s">
        <v>118</v>
      </c>
      <c r="B15" s="236" t="s">
        <v>118</v>
      </c>
      <c r="C15" s="5">
        <v>8546404</v>
      </c>
      <c r="D15" s="5">
        <v>2158943</v>
      </c>
      <c r="E15" s="5">
        <v>6387461</v>
      </c>
      <c r="F15" s="92"/>
      <c r="H15" s="292"/>
      <c r="I15" s="95"/>
    </row>
    <row r="16" spans="1:21" ht="10.199999999999999">
      <c r="B16" s="262" t="s">
        <v>464</v>
      </c>
      <c r="C16" s="5">
        <v>113669526</v>
      </c>
      <c r="D16" s="5">
        <v>26076739</v>
      </c>
      <c r="E16" s="5">
        <v>87592787</v>
      </c>
      <c r="F16" s="92"/>
    </row>
    <row r="17" spans="1:6" ht="10.199999999999999">
      <c r="A17" s="310" t="s">
        <v>3</v>
      </c>
      <c r="B17" s="310"/>
      <c r="C17" s="5">
        <v>35833101</v>
      </c>
      <c r="D17" s="5">
        <v>11931242</v>
      </c>
      <c r="E17" s="5">
        <v>23901859</v>
      </c>
    </row>
    <row r="18" spans="1:6" ht="10.199999999999999">
      <c r="A18" s="310" t="s">
        <v>4</v>
      </c>
      <c r="B18" s="310"/>
      <c r="C18" s="5">
        <v>22428125</v>
      </c>
      <c r="D18" s="5">
        <v>6055501</v>
      </c>
      <c r="E18" s="5">
        <v>16372624</v>
      </c>
    </row>
    <row r="19" spans="1:6" ht="10.199999999999999">
      <c r="A19" s="310" t="s">
        <v>5</v>
      </c>
      <c r="B19" s="310"/>
      <c r="C19" s="5">
        <v>28679743</v>
      </c>
      <c r="D19" s="5">
        <v>5694033</v>
      </c>
      <c r="E19" s="5">
        <v>22985710</v>
      </c>
    </row>
    <row r="20" spans="1:6" ht="10.199999999999999">
      <c r="A20" s="310" t="s">
        <v>6</v>
      </c>
      <c r="B20" s="310"/>
      <c r="C20" s="5">
        <v>26728557</v>
      </c>
      <c r="D20" s="5">
        <v>2395963</v>
      </c>
      <c r="E20" s="5">
        <v>24332594</v>
      </c>
    </row>
    <row r="21" spans="1:6" ht="20.399999999999999">
      <c r="B21" s="262" t="s">
        <v>465</v>
      </c>
      <c r="C21" s="5">
        <v>93582645</v>
      </c>
      <c r="D21" s="5">
        <v>20753837</v>
      </c>
      <c r="E21" s="5">
        <v>72828807.999999985</v>
      </c>
      <c r="F21" s="92"/>
    </row>
    <row r="22" spans="1:6" ht="10.199999999999999">
      <c r="A22" s="310" t="s">
        <v>7</v>
      </c>
      <c r="B22" s="310"/>
      <c r="C22" s="5">
        <v>32489494</v>
      </c>
      <c r="D22" s="5">
        <v>6921245</v>
      </c>
      <c r="E22" s="5">
        <v>25568249</v>
      </c>
      <c r="F22" s="92"/>
    </row>
    <row r="23" spans="1:6" ht="10.199999999999999">
      <c r="A23" s="310" t="s">
        <v>8</v>
      </c>
      <c r="B23" s="310"/>
      <c r="C23" s="5">
        <v>50669138</v>
      </c>
      <c r="D23" s="5">
        <v>11886852</v>
      </c>
      <c r="E23" s="5">
        <v>38782286</v>
      </c>
      <c r="F23" s="92"/>
    </row>
    <row r="24" spans="1:6" ht="10.199999999999999">
      <c r="A24" s="310" t="s">
        <v>9</v>
      </c>
      <c r="B24" s="310"/>
      <c r="C24" s="5">
        <v>10424012.999999991</v>
      </c>
      <c r="D24" s="5">
        <v>1945740</v>
      </c>
      <c r="E24" s="5">
        <v>8478272.9999999981</v>
      </c>
      <c r="F24" s="92"/>
    </row>
    <row r="25" spans="1:6" ht="20.399999999999999">
      <c r="B25" s="144" t="s">
        <v>282</v>
      </c>
      <c r="C25" s="5"/>
      <c r="D25" s="5"/>
      <c r="E25" s="5"/>
      <c r="F25" s="92"/>
    </row>
    <row r="26" spans="1:6" ht="10.199999999999999">
      <c r="B26" s="10" t="s">
        <v>164</v>
      </c>
      <c r="C26" s="5">
        <v>119729273</v>
      </c>
      <c r="D26" s="5">
        <v>27717287</v>
      </c>
      <c r="E26" s="5">
        <v>92011986</v>
      </c>
    </row>
    <row r="27" spans="1:6" ht="10.199999999999999">
      <c r="B27" s="69" t="s">
        <v>165</v>
      </c>
      <c r="C27" s="5">
        <v>28969339</v>
      </c>
      <c r="D27" s="5">
        <v>3522762</v>
      </c>
      <c r="E27" s="5">
        <v>25446577</v>
      </c>
    </row>
    <row r="28" spans="1:6" ht="10.199999999999999">
      <c r="B28" s="69" t="s">
        <v>166</v>
      </c>
      <c r="C28" s="5">
        <v>90759934</v>
      </c>
      <c r="D28" s="5">
        <v>24194525</v>
      </c>
      <c r="E28" s="5">
        <v>66565409</v>
      </c>
    </row>
    <row r="29" spans="1:6" ht="10.199999999999999">
      <c r="B29" s="10" t="s">
        <v>167</v>
      </c>
      <c r="C29" s="5">
        <v>119729273</v>
      </c>
      <c r="D29" s="5">
        <v>27717287</v>
      </c>
      <c r="E29" s="5">
        <v>92011986</v>
      </c>
    </row>
    <row r="30" spans="1:6" ht="10.199999999999999">
      <c r="B30" s="69" t="s">
        <v>170</v>
      </c>
      <c r="C30" s="5">
        <v>953808</v>
      </c>
      <c r="D30" s="5">
        <v>112118</v>
      </c>
      <c r="E30" s="5">
        <v>841690</v>
      </c>
    </row>
    <row r="31" spans="1:6" ht="10.199999999999999">
      <c r="B31" s="69" t="s">
        <v>168</v>
      </c>
      <c r="C31" s="5">
        <v>118775465</v>
      </c>
      <c r="D31" s="5">
        <v>27605169</v>
      </c>
      <c r="E31" s="5">
        <v>91170296</v>
      </c>
    </row>
    <row r="32" spans="1:6" ht="12.75" customHeight="1">
      <c r="A32" s="76" t="s">
        <v>169</v>
      </c>
      <c r="B32" s="141" t="s">
        <v>169</v>
      </c>
      <c r="C32" s="5">
        <v>119729273</v>
      </c>
      <c r="D32" s="5">
        <v>27717287</v>
      </c>
      <c r="E32" s="5">
        <v>92011986</v>
      </c>
      <c r="F32" s="92"/>
    </row>
    <row r="33" spans="1:233" ht="21.75" customHeight="1">
      <c r="A33" s="21" t="s">
        <v>171</v>
      </c>
      <c r="B33" s="21" t="s">
        <v>171</v>
      </c>
      <c r="C33" s="5">
        <v>3388698</v>
      </c>
      <c r="D33" s="5">
        <v>830805</v>
      </c>
      <c r="E33" s="5">
        <v>2557893</v>
      </c>
      <c r="F33" s="92"/>
    </row>
    <row r="34" spans="1:233" ht="21.75" customHeight="1">
      <c r="A34" s="21" t="s">
        <v>171</v>
      </c>
      <c r="B34" s="21" t="s">
        <v>278</v>
      </c>
      <c r="C34" s="5">
        <v>116340575</v>
      </c>
      <c r="D34" s="5">
        <v>26886482</v>
      </c>
      <c r="E34" s="5">
        <v>89454093</v>
      </c>
      <c r="F34" s="92"/>
    </row>
    <row r="35" spans="1:233" ht="21.75" customHeight="1">
      <c r="B35" s="124" t="s">
        <v>463</v>
      </c>
      <c r="C35" s="5">
        <v>104950461</v>
      </c>
      <c r="D35" s="5">
        <v>23742823</v>
      </c>
      <c r="E35" s="5">
        <v>81207638</v>
      </c>
      <c r="F35" s="92"/>
    </row>
    <row r="36" spans="1:233" ht="11.25" customHeight="1">
      <c r="A36" s="103"/>
      <c r="B36" s="105" t="s">
        <v>283</v>
      </c>
      <c r="C36" s="5">
        <v>104950461</v>
      </c>
      <c r="D36" s="5">
        <v>23742823</v>
      </c>
      <c r="E36" s="5">
        <v>81207638</v>
      </c>
      <c r="F36" s="92"/>
    </row>
    <row r="37" spans="1:233" ht="10.199999999999999">
      <c r="A37" s="103"/>
      <c r="B37" s="69" t="s">
        <v>178</v>
      </c>
      <c r="C37" s="5">
        <v>57205092</v>
      </c>
      <c r="D37" s="5">
        <v>11569848</v>
      </c>
      <c r="E37" s="5">
        <v>45635244</v>
      </c>
      <c r="F37" s="92"/>
    </row>
    <row r="38" spans="1:233" ht="10.199999999999999">
      <c r="A38" s="103"/>
      <c r="B38" s="69" t="s">
        <v>179</v>
      </c>
      <c r="C38" s="5">
        <v>47322819</v>
      </c>
      <c r="D38" s="5">
        <v>12090941</v>
      </c>
      <c r="E38" s="5">
        <v>35231878</v>
      </c>
      <c r="F38" s="92"/>
    </row>
    <row r="39" spans="1:233" ht="10.199999999999999">
      <c r="B39" s="69" t="s">
        <v>139</v>
      </c>
      <c r="C39" s="5">
        <v>422550</v>
      </c>
      <c r="D39" s="5">
        <v>82034</v>
      </c>
      <c r="E39" s="5">
        <v>340516</v>
      </c>
      <c r="F39" s="92"/>
    </row>
    <row r="40" spans="1:233" ht="10.199999999999999">
      <c r="A40" s="76"/>
      <c r="B40" s="105" t="s">
        <v>180</v>
      </c>
      <c r="C40" s="5">
        <v>104950461</v>
      </c>
      <c r="D40" s="5">
        <v>23742823</v>
      </c>
      <c r="E40" s="5">
        <v>81207638</v>
      </c>
      <c r="F40" s="92"/>
    </row>
    <row r="41" spans="1:233" ht="10.199999999999999">
      <c r="A41" s="76"/>
      <c r="B41" s="69" t="s">
        <v>178</v>
      </c>
      <c r="C41" s="5">
        <v>34859693</v>
      </c>
      <c r="D41" s="5">
        <v>7951914</v>
      </c>
      <c r="E41" s="5">
        <v>26907779</v>
      </c>
      <c r="F41" s="92"/>
    </row>
    <row r="42" spans="1:233" ht="10.199999999999999">
      <c r="B42" s="69" t="s">
        <v>179</v>
      </c>
      <c r="C42" s="5">
        <v>69756288</v>
      </c>
      <c r="D42" s="5">
        <v>15717255</v>
      </c>
      <c r="E42" s="5">
        <v>54039033</v>
      </c>
      <c r="F42" s="92"/>
    </row>
    <row r="43" spans="1:233" ht="10.199999999999999">
      <c r="A43" s="76"/>
      <c r="B43" s="69" t="s">
        <v>139</v>
      </c>
      <c r="C43" s="5">
        <v>334480</v>
      </c>
      <c r="D43" s="5">
        <v>73654</v>
      </c>
      <c r="E43" s="5">
        <v>260826</v>
      </c>
      <c r="F43" s="92"/>
    </row>
    <row r="44" spans="1:233" ht="11.25" customHeight="1">
      <c r="A44" s="76"/>
      <c r="B44" s="105" t="s">
        <v>181</v>
      </c>
      <c r="C44" s="5">
        <v>104950461</v>
      </c>
      <c r="D44" s="5">
        <v>23742823</v>
      </c>
      <c r="E44" s="5">
        <v>81207638</v>
      </c>
      <c r="F44" s="92"/>
    </row>
    <row r="45" spans="1:233" ht="10.199999999999999">
      <c r="B45" s="69" t="s">
        <v>178</v>
      </c>
      <c r="C45" s="5">
        <v>32073224</v>
      </c>
      <c r="D45" s="5">
        <v>7587232</v>
      </c>
      <c r="E45" s="5">
        <v>24485992</v>
      </c>
      <c r="F45" s="92"/>
    </row>
    <row r="46" spans="1:233" ht="10.199999999999999">
      <c r="A46" s="76"/>
      <c r="B46" s="69" t="s">
        <v>179</v>
      </c>
      <c r="C46" s="5">
        <v>72738476</v>
      </c>
      <c r="D46" s="5">
        <v>16128096</v>
      </c>
      <c r="E46" s="5">
        <v>56610380</v>
      </c>
      <c r="F46" s="121"/>
      <c r="G46" s="157"/>
      <c r="H46" s="124"/>
      <c r="I46" s="124"/>
      <c r="J46" s="157"/>
      <c r="K46" s="157"/>
      <c r="L46" s="307"/>
      <c r="M46" s="307"/>
      <c r="N46" s="307"/>
      <c r="O46" s="307"/>
      <c r="P46" s="307"/>
      <c r="Q46" s="307"/>
      <c r="R46" s="307"/>
      <c r="S46" s="307"/>
      <c r="T46" s="307"/>
      <c r="U46" s="307"/>
      <c r="V46" s="307"/>
      <c r="W46" s="307"/>
      <c r="X46" s="307"/>
      <c r="Y46" s="307"/>
      <c r="Z46" s="307"/>
      <c r="AA46" s="307"/>
      <c r="AB46" s="307"/>
      <c r="AC46" s="307"/>
      <c r="AD46" s="307"/>
      <c r="AE46" s="307"/>
      <c r="AF46" s="307"/>
      <c r="AG46" s="307"/>
      <c r="AH46" s="307"/>
      <c r="AI46" s="307"/>
      <c r="AJ46" s="307"/>
      <c r="AK46" s="307"/>
      <c r="AL46" s="307"/>
      <c r="AM46" s="307"/>
      <c r="AN46" s="307"/>
      <c r="AO46" s="307"/>
      <c r="AP46" s="307"/>
      <c r="AQ46" s="307"/>
      <c r="AR46" s="307"/>
      <c r="AS46" s="307"/>
      <c r="AT46" s="307"/>
      <c r="AU46" s="307"/>
      <c r="AV46" s="307"/>
      <c r="AW46" s="307"/>
      <c r="AX46" s="307"/>
      <c r="AY46" s="307"/>
      <c r="AZ46" s="307"/>
      <c r="BA46" s="307"/>
      <c r="BB46" s="307"/>
      <c r="BC46" s="307"/>
      <c r="BD46" s="307"/>
      <c r="BE46" s="307"/>
      <c r="BF46" s="307"/>
      <c r="BG46" s="307"/>
      <c r="BH46" s="307"/>
      <c r="BI46" s="307"/>
      <c r="BJ46" s="307"/>
      <c r="BK46" s="307"/>
      <c r="BL46" s="307"/>
      <c r="BM46" s="307"/>
      <c r="BN46" s="307"/>
      <c r="BO46" s="307"/>
      <c r="BP46" s="307"/>
      <c r="BQ46" s="307"/>
      <c r="BR46" s="307"/>
      <c r="BS46" s="307"/>
      <c r="BT46" s="307"/>
      <c r="BU46" s="307"/>
      <c r="BV46" s="307"/>
      <c r="BW46" s="307"/>
      <c r="BX46" s="307"/>
      <c r="BY46" s="307"/>
      <c r="BZ46" s="307"/>
      <c r="CA46" s="307"/>
      <c r="CB46" s="307"/>
      <c r="CC46" s="307"/>
      <c r="CD46" s="307"/>
      <c r="CE46" s="307"/>
      <c r="CF46" s="307"/>
      <c r="CG46" s="307"/>
      <c r="CH46" s="307"/>
      <c r="CI46" s="307"/>
      <c r="CJ46" s="307"/>
      <c r="CK46" s="307"/>
      <c r="CL46" s="307"/>
      <c r="CM46" s="307"/>
      <c r="CN46" s="307"/>
      <c r="CO46" s="307"/>
      <c r="CP46" s="307"/>
      <c r="CQ46" s="307"/>
      <c r="CR46" s="307"/>
      <c r="CS46" s="307"/>
      <c r="CT46" s="307"/>
      <c r="CU46" s="307"/>
      <c r="CV46" s="307"/>
      <c r="CW46" s="307"/>
      <c r="CX46" s="307"/>
      <c r="CY46" s="307"/>
      <c r="CZ46" s="307"/>
      <c r="DA46" s="307"/>
      <c r="DB46" s="307"/>
      <c r="DC46" s="307"/>
      <c r="DD46" s="307"/>
      <c r="DE46" s="307"/>
      <c r="DF46" s="307"/>
      <c r="DG46" s="307"/>
      <c r="DH46" s="307"/>
      <c r="DI46" s="307"/>
      <c r="DJ46" s="307"/>
      <c r="DK46" s="307"/>
      <c r="DL46" s="307"/>
      <c r="DM46" s="307"/>
      <c r="DN46" s="307"/>
      <c r="DO46" s="307"/>
      <c r="DP46" s="307"/>
      <c r="DQ46" s="307"/>
      <c r="DR46" s="307"/>
      <c r="DS46" s="307"/>
      <c r="DT46" s="307"/>
      <c r="DU46" s="307"/>
      <c r="DV46" s="307"/>
      <c r="DW46" s="307"/>
      <c r="DX46" s="307"/>
      <c r="DY46" s="307"/>
      <c r="DZ46" s="307"/>
      <c r="EA46" s="307"/>
      <c r="EB46" s="307"/>
      <c r="EC46" s="307"/>
      <c r="ED46" s="307"/>
      <c r="EE46" s="307"/>
      <c r="EF46" s="307"/>
      <c r="EG46" s="307"/>
      <c r="EH46" s="307"/>
      <c r="EI46" s="307"/>
      <c r="EJ46" s="307"/>
      <c r="EK46" s="307"/>
      <c r="EL46" s="307"/>
      <c r="EM46" s="307"/>
      <c r="EN46" s="307"/>
      <c r="EO46" s="307"/>
      <c r="EP46" s="307"/>
      <c r="EQ46" s="307"/>
      <c r="ER46" s="307"/>
      <c r="ES46" s="307"/>
      <c r="ET46" s="307"/>
      <c r="EU46" s="307"/>
      <c r="EV46" s="307"/>
      <c r="EW46" s="307"/>
      <c r="EX46" s="307"/>
      <c r="EY46" s="307"/>
      <c r="EZ46" s="307"/>
      <c r="FA46" s="307"/>
      <c r="FB46" s="307"/>
      <c r="FC46" s="307"/>
      <c r="FD46" s="307"/>
      <c r="FE46" s="307"/>
      <c r="FF46" s="307"/>
      <c r="FG46" s="307"/>
      <c r="FH46" s="307"/>
      <c r="FI46" s="307"/>
      <c r="FJ46" s="307"/>
      <c r="FK46" s="307"/>
      <c r="FL46" s="307"/>
      <c r="FM46" s="307"/>
      <c r="FN46" s="307"/>
      <c r="FO46" s="307"/>
      <c r="FP46" s="307"/>
      <c r="FQ46" s="307"/>
      <c r="FR46" s="307"/>
      <c r="FS46" s="307"/>
      <c r="FT46" s="307"/>
      <c r="FU46" s="307"/>
      <c r="FV46" s="307"/>
      <c r="FW46" s="307"/>
      <c r="FX46" s="307"/>
      <c r="FY46" s="307"/>
      <c r="FZ46" s="307"/>
      <c r="GA46" s="307"/>
      <c r="GB46" s="307"/>
      <c r="GC46" s="307"/>
      <c r="GD46" s="307"/>
      <c r="GE46" s="307"/>
      <c r="GF46" s="307"/>
      <c r="GG46" s="307"/>
      <c r="GH46" s="307"/>
      <c r="GI46" s="307"/>
      <c r="GJ46" s="307"/>
      <c r="GK46" s="307"/>
      <c r="GL46" s="307"/>
      <c r="GM46" s="307"/>
      <c r="GN46" s="307"/>
      <c r="GO46" s="307"/>
      <c r="GP46" s="307"/>
      <c r="GQ46" s="307"/>
      <c r="GR46" s="307"/>
      <c r="GS46" s="307"/>
      <c r="GT46" s="307"/>
      <c r="GU46" s="307"/>
      <c r="GV46" s="307"/>
      <c r="GW46" s="307"/>
      <c r="GX46" s="307"/>
      <c r="GY46" s="307"/>
      <c r="GZ46" s="307"/>
      <c r="HA46" s="307"/>
      <c r="HB46" s="307"/>
      <c r="HC46" s="307"/>
      <c r="HD46" s="307"/>
      <c r="HE46" s="307"/>
      <c r="HF46" s="307"/>
      <c r="HG46" s="307"/>
      <c r="HH46" s="307"/>
      <c r="HI46" s="307"/>
      <c r="HJ46" s="307"/>
      <c r="HK46" s="307"/>
      <c r="HL46" s="307"/>
      <c r="HM46" s="307"/>
      <c r="HN46" s="307"/>
      <c r="HO46" s="307"/>
      <c r="HP46" s="307"/>
      <c r="HQ46" s="307"/>
      <c r="HR46" s="307"/>
      <c r="HS46" s="307"/>
      <c r="HT46" s="307"/>
      <c r="HU46" s="307"/>
      <c r="HV46" s="307"/>
      <c r="HW46" s="307"/>
      <c r="HX46" s="307"/>
      <c r="HY46" s="307"/>
    </row>
    <row r="47" spans="1:233" ht="10.199999999999999">
      <c r="A47" s="76"/>
      <c r="B47" s="69" t="s">
        <v>139</v>
      </c>
      <c r="C47" s="5">
        <v>138761</v>
      </c>
      <c r="D47" s="5">
        <v>27495</v>
      </c>
      <c r="E47" s="5">
        <v>111266</v>
      </c>
      <c r="F47" s="92"/>
    </row>
    <row r="48" spans="1:233" ht="14.25" customHeight="1">
      <c r="B48" s="105" t="s">
        <v>182</v>
      </c>
      <c r="C48" s="5">
        <v>104950461</v>
      </c>
      <c r="D48" s="5">
        <v>23742823</v>
      </c>
      <c r="E48" s="5">
        <v>81207638</v>
      </c>
      <c r="F48" s="92"/>
    </row>
    <row r="49" spans="2:6" ht="10.199999999999999">
      <c r="B49" s="69" t="s">
        <v>178</v>
      </c>
      <c r="C49" s="5">
        <v>32912441</v>
      </c>
      <c r="D49" s="5">
        <v>6353232</v>
      </c>
      <c r="E49" s="5">
        <v>26559209</v>
      </c>
      <c r="F49" s="92"/>
    </row>
    <row r="50" spans="2:6" ht="10.199999999999999">
      <c r="B50" s="69" t="s">
        <v>179</v>
      </c>
      <c r="C50" s="5">
        <v>71894516</v>
      </c>
      <c r="D50" s="5">
        <v>17358475</v>
      </c>
      <c r="E50" s="5">
        <v>54536041</v>
      </c>
      <c r="F50" s="92"/>
    </row>
    <row r="51" spans="2:6" ht="10.199999999999999">
      <c r="B51" s="69" t="s">
        <v>139</v>
      </c>
      <c r="C51" s="5">
        <v>143504</v>
      </c>
      <c r="D51" s="5">
        <v>31116</v>
      </c>
      <c r="E51" s="5">
        <v>112388</v>
      </c>
      <c r="F51" s="92"/>
    </row>
    <row r="52" spans="2:6" ht="11.4">
      <c r="B52" s="100" t="s">
        <v>467</v>
      </c>
      <c r="C52" s="5">
        <v>119729273</v>
      </c>
      <c r="D52" s="5">
        <v>27717287</v>
      </c>
      <c r="E52" s="5">
        <v>92011986</v>
      </c>
      <c r="F52" s="92"/>
    </row>
    <row r="53" spans="2:6" ht="10.199999999999999">
      <c r="B53" s="63" t="s">
        <v>10</v>
      </c>
      <c r="C53" s="2">
        <v>14386135</v>
      </c>
      <c r="D53" s="5">
        <v>5492706</v>
      </c>
      <c r="E53" s="5">
        <v>8893428.9999999981</v>
      </c>
      <c r="F53" s="92"/>
    </row>
    <row r="54" spans="2:6" ht="10.199999999999999">
      <c r="B54" s="88" t="s">
        <v>11</v>
      </c>
      <c r="C54" s="120">
        <v>105343138</v>
      </c>
      <c r="D54" s="4">
        <v>22224581</v>
      </c>
      <c r="E54" s="4">
        <v>83118557</v>
      </c>
      <c r="F54" s="92"/>
    </row>
    <row r="55" spans="2:6" ht="24.75" customHeight="1">
      <c r="B55" s="309" t="s">
        <v>476</v>
      </c>
      <c r="C55" s="309"/>
      <c r="D55" s="309"/>
      <c r="E55" s="309"/>
    </row>
    <row r="56" spans="2:6" ht="15" customHeight="1">
      <c r="B56" s="55" t="s">
        <v>471</v>
      </c>
      <c r="C56" s="146"/>
      <c r="D56" s="146"/>
      <c r="E56" s="146"/>
    </row>
  </sheetData>
  <mergeCells count="123">
    <mergeCell ref="B55:E55"/>
    <mergeCell ref="B3:D3"/>
    <mergeCell ref="B5:B6"/>
    <mergeCell ref="A19:B19"/>
    <mergeCell ref="D5:E5"/>
    <mergeCell ref="C5:C6"/>
    <mergeCell ref="A22:B22"/>
    <mergeCell ref="A23:B23"/>
    <mergeCell ref="A17:B17"/>
    <mergeCell ref="A18:B18"/>
    <mergeCell ref="A20:B20"/>
    <mergeCell ref="L46:M46"/>
    <mergeCell ref="N46:O46"/>
    <mergeCell ref="P46:Q46"/>
    <mergeCell ref="R46:S46"/>
    <mergeCell ref="T46:U46"/>
    <mergeCell ref="A24:B24"/>
    <mergeCell ref="V46:W46"/>
    <mergeCell ref="X46:Y46"/>
    <mergeCell ref="Z46:AA46"/>
    <mergeCell ref="AB46:AC46"/>
    <mergeCell ref="AD46:AE46"/>
    <mergeCell ref="AF46:AG46"/>
    <mergeCell ref="AH46:AI46"/>
    <mergeCell ref="AJ46:AK46"/>
    <mergeCell ref="AL46:AM46"/>
    <mergeCell ref="AN46:AO46"/>
    <mergeCell ref="AP46:AQ46"/>
    <mergeCell ref="AR46:AS46"/>
    <mergeCell ref="AT46:AU46"/>
    <mergeCell ref="AV46:AW46"/>
    <mergeCell ref="AX46:AY46"/>
    <mergeCell ref="AZ46:BA46"/>
    <mergeCell ref="BB46:BC46"/>
    <mergeCell ref="BD46:BE46"/>
    <mergeCell ref="BF46:BG46"/>
    <mergeCell ref="BH46:BI46"/>
    <mergeCell ref="BJ46:BK46"/>
    <mergeCell ref="BL46:BM46"/>
    <mergeCell ref="BN46:BO46"/>
    <mergeCell ref="BP46:BQ46"/>
    <mergeCell ref="BR46:BS46"/>
    <mergeCell ref="BT46:BU46"/>
    <mergeCell ref="BV46:BW46"/>
    <mergeCell ref="BX46:BY46"/>
    <mergeCell ref="BZ46:CA46"/>
    <mergeCell ref="CB46:CC46"/>
    <mergeCell ref="CD46:CE46"/>
    <mergeCell ref="CF46:CG46"/>
    <mergeCell ref="CH46:CI46"/>
    <mergeCell ref="CJ46:CK46"/>
    <mergeCell ref="CL46:CM46"/>
    <mergeCell ref="CN46:CO46"/>
    <mergeCell ref="CP46:CQ46"/>
    <mergeCell ref="CR46:CS46"/>
    <mergeCell ref="CT46:CU46"/>
    <mergeCell ref="CV46:CW46"/>
    <mergeCell ref="CX46:CY46"/>
    <mergeCell ref="CZ46:DA46"/>
    <mergeCell ref="DB46:DC46"/>
    <mergeCell ref="DD46:DE46"/>
    <mergeCell ref="DF46:DG46"/>
    <mergeCell ref="DH46:DI46"/>
    <mergeCell ref="DJ46:DK46"/>
    <mergeCell ref="DL46:DM46"/>
    <mergeCell ref="DN46:DO46"/>
    <mergeCell ref="DP46:DQ46"/>
    <mergeCell ref="DR46:DS46"/>
    <mergeCell ref="DT46:DU46"/>
    <mergeCell ref="DV46:DW46"/>
    <mergeCell ref="DX46:DY46"/>
    <mergeCell ref="DZ46:EA46"/>
    <mergeCell ref="EB46:EC46"/>
    <mergeCell ref="ED46:EE46"/>
    <mergeCell ref="EF46:EG46"/>
    <mergeCell ref="EH46:EI46"/>
    <mergeCell ref="EJ46:EK46"/>
    <mergeCell ref="EL46:EM46"/>
    <mergeCell ref="EN46:EO46"/>
    <mergeCell ref="EP46:EQ46"/>
    <mergeCell ref="ER46:ES46"/>
    <mergeCell ref="ET46:EU46"/>
    <mergeCell ref="EV46:EW46"/>
    <mergeCell ref="GT46:GU46"/>
    <mergeCell ref="GV46:GW46"/>
    <mergeCell ref="HD46:HE46"/>
    <mergeCell ref="GR46:GS46"/>
    <mergeCell ref="EX46:EY46"/>
    <mergeCell ref="EZ46:FA46"/>
    <mergeCell ref="FB46:FC46"/>
    <mergeCell ref="FD46:FE46"/>
    <mergeCell ref="FF46:FG46"/>
    <mergeCell ref="FH46:FI46"/>
    <mergeCell ref="GH46:GI46"/>
    <mergeCell ref="GJ46:GK46"/>
    <mergeCell ref="FN46:FO46"/>
    <mergeCell ref="FP46:FQ46"/>
    <mergeCell ref="FR46:FS46"/>
    <mergeCell ref="FJ46:FK46"/>
    <mergeCell ref="HX46:HY46"/>
    <mergeCell ref="HF46:HG46"/>
    <mergeCell ref="HH46:HI46"/>
    <mergeCell ref="HJ46:HK46"/>
    <mergeCell ref="HL46:HM46"/>
    <mergeCell ref="HN46:HO46"/>
    <mergeCell ref="GL46:GM46"/>
    <mergeCell ref="GN46:GO46"/>
    <mergeCell ref="FL46:FM46"/>
    <mergeCell ref="HR46:HS46"/>
    <mergeCell ref="HT46:HU46"/>
    <mergeCell ref="GX46:GY46"/>
    <mergeCell ref="GZ46:HA46"/>
    <mergeCell ref="HB46:HC46"/>
    <mergeCell ref="GF46:GG46"/>
    <mergeCell ref="HP46:HQ46"/>
    <mergeCell ref="GP46:GQ46"/>
    <mergeCell ref="FT46:FU46"/>
    <mergeCell ref="FV46:FW46"/>
    <mergeCell ref="FX46:FY46"/>
    <mergeCell ref="FZ46:GA46"/>
    <mergeCell ref="HV46:HW46"/>
    <mergeCell ref="GB46:GC46"/>
    <mergeCell ref="GD46:GE46"/>
  </mergeCells>
  <hyperlinks>
    <hyperlink ref="E1" location="Índice!A1" display="Índice"/>
  </hyperlinks>
  <pageMargins left="0" right="0" top="0" bottom="0" header="0" footer="0"/>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U74"/>
  <sheetViews>
    <sheetView workbookViewId="0"/>
  </sheetViews>
  <sheetFormatPr baseColWidth="10" defaultColWidth="11.44140625" defaultRowHeight="15" customHeight="1"/>
  <cols>
    <col min="1" max="1" width="0.88671875" style="16" customWidth="1"/>
    <col min="2" max="2" width="32.5546875" style="15" customWidth="1"/>
    <col min="3" max="3" width="13.5546875" style="147" customWidth="1"/>
    <col min="4" max="10" width="13.5546875" style="33" customWidth="1"/>
    <col min="11" max="11" width="11.44140625" style="15" customWidth="1"/>
    <col min="12" max="16384" width="11.44140625" style="15"/>
  </cols>
  <sheetData>
    <row r="1" spans="1:21" s="147" customFormat="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3.75" customHeight="1">
      <c r="B3" s="367" t="s">
        <v>466</v>
      </c>
      <c r="C3" s="367"/>
      <c r="D3" s="367"/>
      <c r="E3" s="367"/>
      <c r="F3" s="367"/>
      <c r="G3" s="367"/>
      <c r="H3" s="367"/>
      <c r="I3" s="367"/>
      <c r="J3" s="148" t="s">
        <v>389</v>
      </c>
    </row>
    <row r="4" spans="1:21" s="212" customFormat="1" ht="11.25" customHeight="1">
      <c r="A4" s="211"/>
      <c r="B4" s="311" t="s">
        <v>397</v>
      </c>
      <c r="C4" s="331" t="s">
        <v>0</v>
      </c>
      <c r="D4" s="368" t="s">
        <v>222</v>
      </c>
      <c r="E4" s="370" t="s">
        <v>218</v>
      </c>
      <c r="F4" s="370"/>
      <c r="G4" s="370"/>
      <c r="H4" s="370"/>
      <c r="I4" s="368" t="s">
        <v>357</v>
      </c>
      <c r="J4" s="364" t="s">
        <v>139</v>
      </c>
    </row>
    <row r="5" spans="1:21" s="11" customFormat="1" ht="36" customHeight="1">
      <c r="B5" s="312"/>
      <c r="C5" s="332"/>
      <c r="D5" s="369"/>
      <c r="E5" s="53" t="s">
        <v>140</v>
      </c>
      <c r="F5" s="53" t="s">
        <v>141</v>
      </c>
      <c r="G5" s="53" t="s">
        <v>173</v>
      </c>
      <c r="H5" s="53" t="s">
        <v>174</v>
      </c>
      <c r="I5" s="369"/>
      <c r="J5" s="365"/>
    </row>
    <row r="6" spans="1:21" ht="10.199999999999999">
      <c r="B6" s="34" t="s">
        <v>0</v>
      </c>
      <c r="C6" s="138">
        <v>104950461</v>
      </c>
      <c r="D6" s="138">
        <v>57205092</v>
      </c>
      <c r="E6" s="138">
        <v>11589238</v>
      </c>
      <c r="F6" s="138">
        <v>9420247</v>
      </c>
      <c r="G6" s="138">
        <v>7438196</v>
      </c>
      <c r="H6" s="138">
        <v>28757411</v>
      </c>
      <c r="I6" s="138">
        <v>47322819</v>
      </c>
      <c r="J6" s="138">
        <v>422550</v>
      </c>
      <c r="L6" s="228">
        <f>+C6-SUM(C16,C26)</f>
        <v>0</v>
      </c>
    </row>
    <row r="7" spans="1:21" ht="10.199999999999999">
      <c r="A7" s="29"/>
      <c r="B7" s="69" t="s">
        <v>219</v>
      </c>
      <c r="C7" s="40">
        <v>57734036</v>
      </c>
      <c r="D7" s="40">
        <v>57205092</v>
      </c>
      <c r="E7" s="40">
        <v>11589238</v>
      </c>
      <c r="F7" s="40">
        <v>9420247</v>
      </c>
      <c r="G7" s="40">
        <v>7438196</v>
      </c>
      <c r="H7" s="40">
        <v>28757411</v>
      </c>
      <c r="I7" s="40">
        <v>106394</v>
      </c>
      <c r="J7" s="40">
        <v>422550</v>
      </c>
      <c r="L7" s="228">
        <f t="shared" ref="L7:L15" si="0">+C7-SUM(C17,C27)</f>
        <v>0</v>
      </c>
    </row>
    <row r="8" spans="1:21" ht="10.199999999999999">
      <c r="A8" s="29"/>
      <c r="B8" s="31" t="s">
        <v>142</v>
      </c>
      <c r="C8" s="40">
        <v>33402464</v>
      </c>
      <c r="D8" s="40">
        <v>33271868</v>
      </c>
      <c r="E8" s="40">
        <v>4367866</v>
      </c>
      <c r="F8" s="40">
        <v>5268803</v>
      </c>
      <c r="G8" s="40">
        <v>4602212</v>
      </c>
      <c r="H8" s="40">
        <v>19032987</v>
      </c>
      <c r="I8" s="40">
        <v>64353</v>
      </c>
      <c r="J8" s="40">
        <v>66243</v>
      </c>
      <c r="L8" s="228">
        <f t="shared" si="0"/>
        <v>0</v>
      </c>
    </row>
    <row r="9" spans="1:21" ht="10.199999999999999">
      <c r="A9" s="29"/>
      <c r="B9" s="31" t="s">
        <v>143</v>
      </c>
      <c r="C9" s="40">
        <v>10916988.999999991</v>
      </c>
      <c r="D9" s="40">
        <v>10888958</v>
      </c>
      <c r="E9" s="40">
        <v>5010143</v>
      </c>
      <c r="F9" s="40">
        <v>2008312</v>
      </c>
      <c r="G9" s="40">
        <v>1103178</v>
      </c>
      <c r="H9" s="40">
        <v>2767325</v>
      </c>
      <c r="I9" s="40">
        <v>19538</v>
      </c>
      <c r="J9" s="40">
        <v>8493</v>
      </c>
      <c r="L9" s="228">
        <f t="shared" si="0"/>
        <v>0</v>
      </c>
    </row>
    <row r="10" spans="1:21" ht="10.199999999999999">
      <c r="A10" s="27"/>
      <c r="B10" s="31" t="s">
        <v>144</v>
      </c>
      <c r="C10" s="40">
        <v>12992781</v>
      </c>
      <c r="D10" s="40">
        <v>12937974</v>
      </c>
      <c r="E10" s="40">
        <v>2185344</v>
      </c>
      <c r="F10" s="40">
        <v>2133729</v>
      </c>
      <c r="G10" s="40">
        <v>1720281</v>
      </c>
      <c r="H10" s="40">
        <v>6898620</v>
      </c>
      <c r="I10" s="40">
        <v>18811</v>
      </c>
      <c r="J10" s="40">
        <v>35996</v>
      </c>
      <c r="L10" s="228">
        <f t="shared" si="0"/>
        <v>0</v>
      </c>
    </row>
    <row r="11" spans="1:21" ht="10.199999999999999">
      <c r="A11" s="12"/>
      <c r="B11" s="31" t="s">
        <v>139</v>
      </c>
      <c r="C11" s="40">
        <v>421802</v>
      </c>
      <c r="D11" s="40">
        <v>106292</v>
      </c>
      <c r="E11" s="40">
        <v>25885</v>
      </c>
      <c r="F11" s="40">
        <v>9403</v>
      </c>
      <c r="G11" s="40">
        <v>12525</v>
      </c>
      <c r="H11" s="40">
        <v>58479</v>
      </c>
      <c r="I11" s="40">
        <v>3692</v>
      </c>
      <c r="J11" s="40">
        <v>311818</v>
      </c>
      <c r="L11" s="228">
        <f t="shared" si="0"/>
        <v>0</v>
      </c>
    </row>
    <row r="12" spans="1:21" ht="10.199999999999999">
      <c r="A12" s="57"/>
      <c r="B12" s="19" t="s">
        <v>395</v>
      </c>
      <c r="C12" s="40">
        <v>104950461</v>
      </c>
      <c r="D12" s="40">
        <v>57205092</v>
      </c>
      <c r="E12" s="40">
        <v>11589238</v>
      </c>
      <c r="F12" s="40">
        <v>9420247</v>
      </c>
      <c r="G12" s="40">
        <v>7438196</v>
      </c>
      <c r="H12" s="40">
        <v>28757411</v>
      </c>
      <c r="I12" s="40">
        <v>47322819</v>
      </c>
      <c r="J12" s="40">
        <v>422550</v>
      </c>
      <c r="L12" s="228">
        <f t="shared" si="0"/>
        <v>0</v>
      </c>
    </row>
    <row r="13" spans="1:21" ht="10.199999999999999">
      <c r="A13" s="29"/>
      <c r="B13" s="99" t="s">
        <v>220</v>
      </c>
      <c r="C13" s="40">
        <v>2987075</v>
      </c>
      <c r="D13" s="40">
        <v>2879784</v>
      </c>
      <c r="E13" s="40">
        <v>1311553</v>
      </c>
      <c r="F13" s="40">
        <v>569110</v>
      </c>
      <c r="G13" s="40">
        <v>295139</v>
      </c>
      <c r="H13" s="40">
        <v>703982</v>
      </c>
      <c r="I13" s="40">
        <v>103370</v>
      </c>
      <c r="J13" s="40">
        <v>3921</v>
      </c>
      <c r="L13" s="228">
        <f t="shared" si="0"/>
        <v>0</v>
      </c>
    </row>
    <row r="14" spans="1:21" ht="10.199999999999999">
      <c r="A14" s="29"/>
      <c r="B14" s="99" t="s">
        <v>221</v>
      </c>
      <c r="C14" s="40">
        <v>101914022</v>
      </c>
      <c r="D14" s="40">
        <v>54309231</v>
      </c>
      <c r="E14" s="40">
        <v>10271707</v>
      </c>
      <c r="F14" s="40">
        <v>8848860.9999999981</v>
      </c>
      <c r="G14" s="40">
        <v>7142072</v>
      </c>
      <c r="H14" s="40">
        <v>28046591</v>
      </c>
      <c r="I14" s="40">
        <v>47216425</v>
      </c>
      <c r="J14" s="40">
        <v>388366</v>
      </c>
      <c r="L14" s="228">
        <f t="shared" si="0"/>
        <v>0</v>
      </c>
    </row>
    <row r="15" spans="1:21" ht="10.199999999999999">
      <c r="A15" s="29"/>
      <c r="B15" s="99" t="s">
        <v>139</v>
      </c>
      <c r="C15" s="40">
        <v>49364</v>
      </c>
      <c r="D15" s="40">
        <v>16077</v>
      </c>
      <c r="E15" s="40">
        <v>5978</v>
      </c>
      <c r="F15" s="40">
        <v>2276</v>
      </c>
      <c r="G15" s="40">
        <v>985</v>
      </c>
      <c r="H15" s="40">
        <v>6838</v>
      </c>
      <c r="I15" s="40">
        <v>3024</v>
      </c>
      <c r="J15" s="40">
        <v>30263</v>
      </c>
      <c r="L15" s="228">
        <f t="shared" si="0"/>
        <v>0</v>
      </c>
    </row>
    <row r="16" spans="1:21" ht="10.199999999999999">
      <c r="B16" s="34" t="s">
        <v>127</v>
      </c>
      <c r="C16" s="138">
        <v>23742823</v>
      </c>
      <c r="D16" s="138">
        <v>11569848</v>
      </c>
      <c r="E16" s="138">
        <v>2277066</v>
      </c>
      <c r="F16" s="138">
        <v>1858880</v>
      </c>
      <c r="G16" s="138">
        <v>1272291</v>
      </c>
      <c r="H16" s="138">
        <v>6161611</v>
      </c>
      <c r="I16" s="138">
        <v>12090941</v>
      </c>
      <c r="J16" s="138">
        <v>82034</v>
      </c>
    </row>
    <row r="17" spans="1:10" ht="10.199999999999999">
      <c r="A17" s="29"/>
      <c r="B17" s="69" t="s">
        <v>219</v>
      </c>
      <c r="C17" s="40">
        <v>11680709</v>
      </c>
      <c r="D17" s="40">
        <v>11569848</v>
      </c>
      <c r="E17" s="40">
        <v>2277066</v>
      </c>
      <c r="F17" s="40">
        <v>1858880</v>
      </c>
      <c r="G17" s="40">
        <v>1272291</v>
      </c>
      <c r="H17" s="40">
        <v>6161611</v>
      </c>
      <c r="I17" s="40">
        <v>28827</v>
      </c>
      <c r="J17" s="40">
        <v>82034</v>
      </c>
    </row>
    <row r="18" spans="1:10" ht="10.199999999999999">
      <c r="A18" s="29"/>
      <c r="B18" s="31" t="s">
        <v>142</v>
      </c>
      <c r="C18" s="40">
        <v>6827555</v>
      </c>
      <c r="D18" s="40">
        <v>6783838</v>
      </c>
      <c r="E18" s="40">
        <v>901815</v>
      </c>
      <c r="F18" s="40">
        <v>1010657</v>
      </c>
      <c r="G18" s="40">
        <v>734219</v>
      </c>
      <c r="H18" s="40">
        <v>4137147</v>
      </c>
      <c r="I18" s="40">
        <v>24476</v>
      </c>
      <c r="J18" s="40">
        <v>19241</v>
      </c>
    </row>
    <row r="19" spans="1:10" ht="10.199999999999999">
      <c r="A19" s="29"/>
      <c r="B19" s="31" t="s">
        <v>143</v>
      </c>
      <c r="C19" s="40">
        <v>2219336</v>
      </c>
      <c r="D19" s="40">
        <v>2213731</v>
      </c>
      <c r="E19" s="40">
        <v>948256</v>
      </c>
      <c r="F19" s="40">
        <v>421042</v>
      </c>
      <c r="G19" s="40">
        <v>220800</v>
      </c>
      <c r="H19" s="40">
        <v>623633</v>
      </c>
      <c r="I19" s="40">
        <v>1699</v>
      </c>
      <c r="J19" s="40">
        <v>3906</v>
      </c>
    </row>
    <row r="20" spans="1:10" ht="10.199999999999999">
      <c r="A20" s="29"/>
      <c r="B20" s="31" t="s">
        <v>144</v>
      </c>
      <c r="C20" s="40">
        <v>2572003</v>
      </c>
      <c r="D20" s="40">
        <v>2559120</v>
      </c>
      <c r="E20" s="40">
        <v>424391</v>
      </c>
      <c r="F20" s="40">
        <v>426678</v>
      </c>
      <c r="G20" s="40">
        <v>317104</v>
      </c>
      <c r="H20" s="40">
        <v>1390947</v>
      </c>
      <c r="I20" s="40">
        <v>2154</v>
      </c>
      <c r="J20" s="40">
        <v>10729</v>
      </c>
    </row>
    <row r="21" spans="1:10" ht="10.199999999999999">
      <c r="A21" s="29"/>
      <c r="B21" s="31" t="s">
        <v>139</v>
      </c>
      <c r="C21" s="40">
        <v>61815</v>
      </c>
      <c r="D21" s="40">
        <v>13159</v>
      </c>
      <c r="E21" s="40">
        <v>2604</v>
      </c>
      <c r="F21" s="40">
        <v>503</v>
      </c>
      <c r="G21" s="40">
        <v>168</v>
      </c>
      <c r="H21" s="40">
        <v>9884</v>
      </c>
      <c r="I21" s="40">
        <v>498</v>
      </c>
      <c r="J21" s="40">
        <v>48158</v>
      </c>
    </row>
    <row r="22" spans="1:10" ht="10.199999999999999">
      <c r="A22" s="57"/>
      <c r="B22" s="19" t="s">
        <v>395</v>
      </c>
      <c r="C22" s="40">
        <v>23742823</v>
      </c>
      <c r="D22" s="40">
        <v>11569848</v>
      </c>
      <c r="E22" s="40">
        <v>2277066</v>
      </c>
      <c r="F22" s="40">
        <v>1858880</v>
      </c>
      <c r="G22" s="40">
        <v>1272291</v>
      </c>
      <c r="H22" s="40">
        <v>6161611</v>
      </c>
      <c r="I22" s="40">
        <v>12090941</v>
      </c>
      <c r="J22" s="40">
        <v>82034</v>
      </c>
    </row>
    <row r="23" spans="1:10" ht="10.199999999999999">
      <c r="A23" s="29"/>
      <c r="B23" s="99" t="s">
        <v>220</v>
      </c>
      <c r="C23" s="40">
        <v>617367</v>
      </c>
      <c r="D23" s="40">
        <v>588502</v>
      </c>
      <c r="E23" s="40">
        <v>249532</v>
      </c>
      <c r="F23" s="40">
        <v>105667</v>
      </c>
      <c r="G23" s="40">
        <v>60150</v>
      </c>
      <c r="H23" s="40">
        <v>173153</v>
      </c>
      <c r="I23" s="40">
        <v>27229</v>
      </c>
      <c r="J23" s="40">
        <v>1636</v>
      </c>
    </row>
    <row r="24" spans="1:10" ht="10.199999999999999">
      <c r="A24" s="29"/>
      <c r="B24" s="99" t="s">
        <v>221</v>
      </c>
      <c r="C24" s="40">
        <v>23121319</v>
      </c>
      <c r="D24" s="40">
        <v>10981346</v>
      </c>
      <c r="E24" s="40">
        <v>2027534</v>
      </c>
      <c r="F24" s="40">
        <v>1753213</v>
      </c>
      <c r="G24" s="40">
        <v>1212141</v>
      </c>
      <c r="H24" s="40">
        <v>5988458</v>
      </c>
      <c r="I24" s="40">
        <v>12062114</v>
      </c>
      <c r="J24" s="40">
        <v>77859</v>
      </c>
    </row>
    <row r="25" spans="1:10" ht="10.199999999999999">
      <c r="A25" s="29"/>
      <c r="B25" s="99" t="s">
        <v>139</v>
      </c>
      <c r="C25" s="40">
        <v>4137</v>
      </c>
      <c r="D25" s="40">
        <v>0</v>
      </c>
      <c r="E25" s="40">
        <v>0</v>
      </c>
      <c r="F25" s="40">
        <v>0</v>
      </c>
      <c r="G25" s="40">
        <v>0</v>
      </c>
      <c r="H25" s="40">
        <v>0</v>
      </c>
      <c r="I25" s="40">
        <v>1598</v>
      </c>
      <c r="J25" s="40">
        <v>2539</v>
      </c>
    </row>
    <row r="26" spans="1:10" ht="10.199999999999999">
      <c r="B26" s="34" t="s">
        <v>183</v>
      </c>
      <c r="C26" s="138">
        <v>81207638</v>
      </c>
      <c r="D26" s="138">
        <v>45635244</v>
      </c>
      <c r="E26" s="138">
        <v>9312172</v>
      </c>
      <c r="F26" s="138">
        <v>7561367</v>
      </c>
      <c r="G26" s="138">
        <v>6165905</v>
      </c>
      <c r="H26" s="138">
        <v>22595800</v>
      </c>
      <c r="I26" s="138">
        <v>35231878</v>
      </c>
      <c r="J26" s="138">
        <v>340516</v>
      </c>
    </row>
    <row r="27" spans="1:10" ht="10.199999999999999">
      <c r="A27" s="29"/>
      <c r="B27" s="69" t="s">
        <v>219</v>
      </c>
      <c r="C27" s="40">
        <v>46053327</v>
      </c>
      <c r="D27" s="40">
        <v>45635244</v>
      </c>
      <c r="E27" s="40">
        <v>9312172</v>
      </c>
      <c r="F27" s="40">
        <v>7561367</v>
      </c>
      <c r="G27" s="40">
        <v>6165905</v>
      </c>
      <c r="H27" s="40">
        <v>22595800</v>
      </c>
      <c r="I27" s="40">
        <v>77567</v>
      </c>
      <c r="J27" s="40">
        <v>340516</v>
      </c>
    </row>
    <row r="28" spans="1:10" ht="10.199999999999999">
      <c r="A28" s="29"/>
      <c r="B28" s="31" t="s">
        <v>142</v>
      </c>
      <c r="C28" s="40">
        <v>26574909</v>
      </c>
      <c r="D28" s="40">
        <v>26488030</v>
      </c>
      <c r="E28" s="40">
        <v>3466051</v>
      </c>
      <c r="F28" s="40">
        <v>4258146</v>
      </c>
      <c r="G28" s="40">
        <v>3867993</v>
      </c>
      <c r="H28" s="40">
        <v>14895840</v>
      </c>
      <c r="I28" s="40">
        <v>39877</v>
      </c>
      <c r="J28" s="40">
        <v>47002</v>
      </c>
    </row>
    <row r="29" spans="1:10" ht="10.199999999999999">
      <c r="A29" s="29"/>
      <c r="B29" s="31" t="s">
        <v>143</v>
      </c>
      <c r="C29" s="40">
        <v>8697652.9999999981</v>
      </c>
      <c r="D29" s="40">
        <v>8675227</v>
      </c>
      <c r="E29" s="40">
        <v>4061887</v>
      </c>
      <c r="F29" s="40">
        <v>1587270</v>
      </c>
      <c r="G29" s="40">
        <v>882378</v>
      </c>
      <c r="H29" s="40">
        <v>2143692</v>
      </c>
      <c r="I29" s="40">
        <v>17839</v>
      </c>
      <c r="J29" s="40">
        <v>4587</v>
      </c>
    </row>
    <row r="30" spans="1:10" s="76" customFormat="1" ht="10.199999999999999">
      <c r="A30" s="29"/>
      <c r="B30" s="31" t="s">
        <v>144</v>
      </c>
      <c r="C30" s="40">
        <v>10420778</v>
      </c>
      <c r="D30" s="40">
        <v>10378854</v>
      </c>
      <c r="E30" s="40">
        <v>1760953</v>
      </c>
      <c r="F30" s="40">
        <v>1707051</v>
      </c>
      <c r="G30" s="40">
        <v>1403177</v>
      </c>
      <c r="H30" s="40">
        <v>5507673</v>
      </c>
      <c r="I30" s="40">
        <v>16657</v>
      </c>
      <c r="J30" s="40">
        <v>25267</v>
      </c>
    </row>
    <row r="31" spans="1:10" ht="10.199999999999999">
      <c r="A31" s="29"/>
      <c r="B31" s="31" t="s">
        <v>139</v>
      </c>
      <c r="C31" s="25">
        <v>359987</v>
      </c>
      <c r="D31" s="25">
        <v>93133</v>
      </c>
      <c r="E31" s="25">
        <v>23281</v>
      </c>
      <c r="F31" s="25">
        <v>8900</v>
      </c>
      <c r="G31" s="25">
        <v>12357</v>
      </c>
      <c r="H31" s="25">
        <v>48595</v>
      </c>
      <c r="I31" s="25">
        <v>3194</v>
      </c>
      <c r="J31" s="25">
        <v>263660</v>
      </c>
    </row>
    <row r="32" spans="1:10" ht="10.199999999999999">
      <c r="A32" s="57"/>
      <c r="B32" s="19" t="s">
        <v>395</v>
      </c>
      <c r="C32" s="40">
        <v>81207638</v>
      </c>
      <c r="D32" s="40">
        <v>45635244</v>
      </c>
      <c r="E32" s="40">
        <v>9312172</v>
      </c>
      <c r="F32" s="40">
        <v>7561367</v>
      </c>
      <c r="G32" s="40">
        <v>6165905</v>
      </c>
      <c r="H32" s="40">
        <v>22595800</v>
      </c>
      <c r="I32" s="40">
        <v>35231878</v>
      </c>
      <c r="J32" s="40">
        <v>340516</v>
      </c>
    </row>
    <row r="33" spans="1:10" ht="10.199999999999999">
      <c r="A33" s="29"/>
      <c r="B33" s="99" t="s">
        <v>220</v>
      </c>
      <c r="C33" s="40">
        <v>2369708</v>
      </c>
      <c r="D33" s="40">
        <v>2291282</v>
      </c>
      <c r="E33" s="40">
        <v>1062021</v>
      </c>
      <c r="F33" s="40">
        <v>463443</v>
      </c>
      <c r="G33" s="40">
        <v>234989</v>
      </c>
      <c r="H33" s="40">
        <v>530829</v>
      </c>
      <c r="I33" s="40">
        <v>76141</v>
      </c>
      <c r="J33" s="40">
        <v>2285</v>
      </c>
    </row>
    <row r="34" spans="1:10" ht="10.199999999999999">
      <c r="A34" s="29"/>
      <c r="B34" s="99" t="s">
        <v>221</v>
      </c>
      <c r="C34" s="40">
        <v>78792703</v>
      </c>
      <c r="D34" s="40">
        <v>43327885</v>
      </c>
      <c r="E34" s="40">
        <v>8244172.9999999991</v>
      </c>
      <c r="F34" s="40">
        <v>7095648</v>
      </c>
      <c r="G34" s="40">
        <v>5929931</v>
      </c>
      <c r="H34" s="40">
        <v>22058133</v>
      </c>
      <c r="I34" s="40">
        <v>35154311</v>
      </c>
      <c r="J34" s="40">
        <v>310507</v>
      </c>
    </row>
    <row r="35" spans="1:10" ht="10.199999999999999">
      <c r="A35" s="29"/>
      <c r="B35" s="190" t="s">
        <v>139</v>
      </c>
      <c r="C35" s="139">
        <v>45227</v>
      </c>
      <c r="D35" s="139">
        <v>16077</v>
      </c>
      <c r="E35" s="139">
        <v>5978</v>
      </c>
      <c r="F35" s="139">
        <v>2276</v>
      </c>
      <c r="G35" s="139">
        <v>985</v>
      </c>
      <c r="H35" s="139">
        <v>6838</v>
      </c>
      <c r="I35" s="139">
        <v>1426</v>
      </c>
      <c r="J35" s="139">
        <v>27724</v>
      </c>
    </row>
    <row r="36" spans="1:10" ht="2.25" customHeight="1">
      <c r="A36" s="26"/>
      <c r="B36" s="76"/>
      <c r="C36" s="76"/>
      <c r="D36" s="39"/>
      <c r="E36" s="39"/>
      <c r="F36" s="39"/>
      <c r="H36" s="33" t="e">
        <v>#REF!</v>
      </c>
    </row>
    <row r="37" spans="1:10" ht="12" customHeight="1">
      <c r="A37" s="26"/>
      <c r="B37" s="83" t="s">
        <v>471</v>
      </c>
      <c r="C37" s="222"/>
      <c r="D37" s="39"/>
      <c r="E37" s="39"/>
      <c r="F37" s="39"/>
    </row>
    <row r="38" spans="1:10" ht="12" customHeight="1">
      <c r="A38" s="26"/>
      <c r="D38" s="39"/>
      <c r="E38" s="39"/>
      <c r="F38" s="39"/>
    </row>
    <row r="39" spans="1:10" ht="12" customHeight="1">
      <c r="A39" s="26"/>
      <c r="B39" s="76"/>
      <c r="C39" s="76"/>
      <c r="D39" s="106"/>
      <c r="E39" s="106"/>
    </row>
    <row r="40" spans="1:10" ht="18.75" customHeight="1">
      <c r="A40" s="366"/>
      <c r="B40" s="366"/>
      <c r="C40" s="223"/>
      <c r="D40" s="106"/>
    </row>
    <row r="41" spans="1:10" ht="12" customHeight="1">
      <c r="A41" s="371"/>
      <c r="B41" s="371"/>
      <c r="D41" s="106"/>
    </row>
    <row r="42" spans="1:10" ht="12" customHeight="1">
      <c r="A42" s="26"/>
      <c r="B42" s="18"/>
      <c r="D42" s="106"/>
    </row>
    <row r="43" spans="1:10" ht="12" customHeight="1">
      <c r="A43" s="26"/>
    </row>
    <row r="44" spans="1:10" ht="12" customHeight="1">
      <c r="A44" s="26"/>
    </row>
    <row r="45" spans="1:10" ht="12" customHeight="1">
      <c r="A45" s="26"/>
    </row>
    <row r="46" spans="1:10" ht="12" customHeight="1">
      <c r="A46" s="26"/>
    </row>
    <row r="47" spans="1:10" ht="12" customHeight="1">
      <c r="A47" s="26"/>
      <c r="B47" s="76"/>
    </row>
    <row r="48" spans="1:10" ht="12" customHeight="1">
      <c r="A48" s="27"/>
      <c r="B48" s="27"/>
    </row>
    <row r="49" spans="1:7" ht="12" customHeight="1">
      <c r="A49" s="366"/>
      <c r="B49" s="366"/>
    </row>
    <row r="50" spans="1:7" ht="12" customHeight="1">
      <c r="A50" s="17"/>
      <c r="B50" s="76"/>
    </row>
    <row r="51" spans="1:7" ht="12" customHeight="1">
      <c r="A51" s="17"/>
      <c r="B51" s="18"/>
    </row>
    <row r="52" spans="1:7" ht="12" customHeight="1">
      <c r="A52" s="17"/>
    </row>
    <row r="53" spans="1:7" ht="12" customHeight="1">
      <c r="A53" s="17"/>
    </row>
    <row r="54" spans="1:7" ht="12" customHeight="1">
      <c r="A54" s="17"/>
      <c r="B54" s="17"/>
    </row>
    <row r="55" spans="1:7" ht="12" customHeight="1">
      <c r="A55" s="27"/>
    </row>
    <row r="56" spans="1:7" ht="12" customHeight="1">
      <c r="A56" s="366"/>
      <c r="B56" s="366"/>
    </row>
    <row r="57" spans="1:7" ht="12" customHeight="1">
      <c r="A57" s="17"/>
      <c r="B57" s="76"/>
    </row>
    <row r="58" spans="1:7" ht="12" customHeight="1">
      <c r="A58" s="17"/>
      <c r="B58" s="18"/>
    </row>
    <row r="59" spans="1:7" ht="12" customHeight="1">
      <c r="A59" s="17"/>
      <c r="B59" s="26"/>
    </row>
    <row r="60" spans="1:7" ht="12" customHeight="1">
      <c r="A60" s="17"/>
      <c r="B60" s="27"/>
    </row>
    <row r="61" spans="1:7" ht="12" customHeight="1">
      <c r="A61" s="17"/>
      <c r="B61" s="27"/>
      <c r="G61" s="25"/>
    </row>
    <row r="62" spans="1:7" ht="12" customHeight="1">
      <c r="A62" s="55"/>
      <c r="B62" s="56"/>
      <c r="G62" s="25"/>
    </row>
    <row r="63" spans="1:7" ht="15" customHeight="1">
      <c r="B63" s="16"/>
      <c r="G63" s="25"/>
    </row>
    <row r="64" spans="1:7" ht="15" customHeight="1">
      <c r="B64" s="16"/>
      <c r="F64" s="25"/>
      <c r="G64" s="25"/>
    </row>
    <row r="65" spans="2:7" ht="15" customHeight="1">
      <c r="B65" s="16"/>
      <c r="E65" s="25"/>
      <c r="F65" s="25"/>
      <c r="G65" s="25"/>
    </row>
    <row r="66" spans="2:7" ht="15" customHeight="1">
      <c r="B66" s="16"/>
      <c r="E66" s="25"/>
      <c r="F66" s="25"/>
      <c r="G66" s="25"/>
    </row>
    <row r="67" spans="2:7" ht="15" customHeight="1">
      <c r="B67" s="16"/>
      <c r="E67" s="25"/>
      <c r="F67" s="25"/>
      <c r="G67" s="25"/>
    </row>
    <row r="68" spans="2:7" ht="15" customHeight="1">
      <c r="D68" s="25"/>
      <c r="E68" s="25"/>
      <c r="F68" s="25"/>
    </row>
    <row r="69" spans="2:7" ht="15" customHeight="1">
      <c r="D69" s="25"/>
      <c r="E69" s="25"/>
      <c r="F69" s="25"/>
    </row>
    <row r="70" spans="2:7" ht="15" customHeight="1">
      <c r="D70" s="25"/>
      <c r="E70" s="25"/>
      <c r="F70" s="25"/>
    </row>
    <row r="71" spans="2:7" ht="15" customHeight="1">
      <c r="D71" s="25"/>
      <c r="E71" s="25"/>
    </row>
    <row r="72" spans="2:7" ht="15" customHeight="1">
      <c r="D72" s="25"/>
    </row>
    <row r="73" spans="2:7" ht="15" customHeight="1">
      <c r="D73" s="25"/>
    </row>
    <row r="74" spans="2:7" ht="15" customHeight="1">
      <c r="D74" s="25"/>
    </row>
  </sheetData>
  <mergeCells count="11">
    <mergeCell ref="C4:C5"/>
    <mergeCell ref="I4:I5"/>
    <mergeCell ref="J4:J5"/>
    <mergeCell ref="B3:I3"/>
    <mergeCell ref="A56:B56"/>
    <mergeCell ref="A40:B40"/>
    <mergeCell ref="A41:B41"/>
    <mergeCell ref="A49:B49"/>
    <mergeCell ref="D4:D5"/>
    <mergeCell ref="B4:B5"/>
    <mergeCell ref="E4:H4"/>
  </mergeCells>
  <hyperlinks>
    <hyperlink ref="J1" location="Índice!A1" display="Índice"/>
  </hyperlinks>
  <pageMargins left="0" right="0" top="0" bottom="0" header="0" footer="0"/>
  <pageSetup scale="9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U80"/>
  <sheetViews>
    <sheetView workbookViewId="0"/>
  </sheetViews>
  <sheetFormatPr baseColWidth="10" defaultColWidth="11.44140625" defaultRowHeight="15" customHeight="1"/>
  <cols>
    <col min="1" max="1" width="0.88671875" style="16" customWidth="1"/>
    <col min="2" max="2" width="32.5546875" style="147" customWidth="1"/>
    <col min="3" max="3" width="13.5546875" style="147" customWidth="1"/>
    <col min="4" max="10" width="13.554687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0.6">
      <c r="B3" s="367" t="s">
        <v>447</v>
      </c>
      <c r="C3" s="367"/>
      <c r="D3" s="367"/>
      <c r="E3" s="367"/>
      <c r="F3" s="367"/>
      <c r="G3" s="367"/>
      <c r="H3" s="367"/>
      <c r="I3" s="367"/>
      <c r="J3" s="148" t="s">
        <v>390</v>
      </c>
    </row>
    <row r="4" spans="1:21" s="212" customFormat="1" ht="11.25" customHeight="1">
      <c r="A4" s="211"/>
      <c r="B4" s="311" t="s">
        <v>398</v>
      </c>
      <c r="C4" s="331" t="s">
        <v>0</v>
      </c>
      <c r="D4" s="368" t="s">
        <v>222</v>
      </c>
      <c r="E4" s="370" t="s">
        <v>218</v>
      </c>
      <c r="F4" s="370"/>
      <c r="G4" s="370"/>
      <c r="H4" s="370"/>
      <c r="I4" s="368" t="s">
        <v>357</v>
      </c>
      <c r="J4" s="364" t="s">
        <v>139</v>
      </c>
    </row>
    <row r="5" spans="1:21" s="11" customFormat="1" ht="40.5" customHeight="1">
      <c r="B5" s="312"/>
      <c r="C5" s="332"/>
      <c r="D5" s="369"/>
      <c r="E5" s="53" t="s">
        <v>140</v>
      </c>
      <c r="F5" s="53" t="s">
        <v>141</v>
      </c>
      <c r="G5" s="53" t="s">
        <v>173</v>
      </c>
      <c r="H5" s="53" t="s">
        <v>174</v>
      </c>
      <c r="I5" s="369"/>
      <c r="J5" s="365"/>
    </row>
    <row r="6" spans="1:21" ht="10.199999999999999">
      <c r="B6" s="34" t="s">
        <v>0</v>
      </c>
      <c r="C6" s="138">
        <v>104950461</v>
      </c>
      <c r="D6" s="138">
        <v>57205092</v>
      </c>
      <c r="E6" s="138">
        <v>11589238</v>
      </c>
      <c r="F6" s="138">
        <v>9420247</v>
      </c>
      <c r="G6" s="138">
        <v>7438196</v>
      </c>
      <c r="H6" s="138">
        <v>28757411</v>
      </c>
      <c r="I6" s="138">
        <v>47322819</v>
      </c>
      <c r="J6" s="138">
        <v>422550</v>
      </c>
      <c r="L6" s="228"/>
    </row>
    <row r="7" spans="1:21" ht="10.199999999999999">
      <c r="A7" s="29"/>
      <c r="B7" s="69" t="s">
        <v>219</v>
      </c>
      <c r="C7" s="40">
        <v>57734036</v>
      </c>
      <c r="D7" s="40">
        <v>57205092</v>
      </c>
      <c r="E7" s="40">
        <v>11589238</v>
      </c>
      <c r="F7" s="40">
        <v>9420247</v>
      </c>
      <c r="G7" s="40">
        <v>7438196</v>
      </c>
      <c r="H7" s="40">
        <v>28757411</v>
      </c>
      <c r="I7" s="40">
        <v>106394</v>
      </c>
      <c r="J7" s="40">
        <v>422550</v>
      </c>
      <c r="L7" s="228"/>
    </row>
    <row r="8" spans="1:21" ht="10.199999999999999">
      <c r="A8" s="29"/>
      <c r="B8" s="31" t="s">
        <v>142</v>
      </c>
      <c r="C8" s="40">
        <v>33402464</v>
      </c>
      <c r="D8" s="40">
        <v>33271868</v>
      </c>
      <c r="E8" s="40">
        <v>4367866</v>
      </c>
      <c r="F8" s="40">
        <v>5268803</v>
      </c>
      <c r="G8" s="40">
        <v>4602212</v>
      </c>
      <c r="H8" s="40">
        <v>19032987</v>
      </c>
      <c r="I8" s="40">
        <v>64353</v>
      </c>
      <c r="J8" s="40">
        <v>66243</v>
      </c>
      <c r="L8" s="228"/>
    </row>
    <row r="9" spans="1:21" ht="10.199999999999999">
      <c r="A9" s="29"/>
      <c r="B9" s="31" t="s">
        <v>143</v>
      </c>
      <c r="C9" s="40">
        <v>10916988.999999991</v>
      </c>
      <c r="D9" s="40">
        <v>10888958</v>
      </c>
      <c r="E9" s="40">
        <v>5010143</v>
      </c>
      <c r="F9" s="40">
        <v>2008312</v>
      </c>
      <c r="G9" s="40">
        <v>1103178</v>
      </c>
      <c r="H9" s="40">
        <v>2767325</v>
      </c>
      <c r="I9" s="40">
        <v>19538</v>
      </c>
      <c r="J9" s="40">
        <v>8493</v>
      </c>
      <c r="L9" s="228"/>
    </row>
    <row r="10" spans="1:21" ht="10.199999999999999">
      <c r="A10" s="27"/>
      <c r="B10" s="31" t="s">
        <v>144</v>
      </c>
      <c r="C10" s="40">
        <v>12992781</v>
      </c>
      <c r="D10" s="40">
        <v>12937974</v>
      </c>
      <c r="E10" s="40">
        <v>2185344</v>
      </c>
      <c r="F10" s="40">
        <v>2133729</v>
      </c>
      <c r="G10" s="40">
        <v>1720281</v>
      </c>
      <c r="H10" s="40">
        <v>6898620</v>
      </c>
      <c r="I10" s="40">
        <v>18811</v>
      </c>
      <c r="J10" s="40">
        <v>35996</v>
      </c>
      <c r="L10" s="228"/>
    </row>
    <row r="11" spans="1:21" ht="10.199999999999999">
      <c r="A11" s="12"/>
      <c r="B11" s="31" t="s">
        <v>139</v>
      </c>
      <c r="C11" s="40">
        <v>421802</v>
      </c>
      <c r="D11" s="40">
        <v>106292</v>
      </c>
      <c r="E11" s="40">
        <v>25885</v>
      </c>
      <c r="F11" s="40">
        <v>9403</v>
      </c>
      <c r="G11" s="40">
        <v>12525</v>
      </c>
      <c r="H11" s="40">
        <v>58479</v>
      </c>
      <c r="I11" s="40">
        <v>3692</v>
      </c>
      <c r="J11" s="40">
        <v>311818</v>
      </c>
      <c r="L11" s="228"/>
    </row>
    <row r="12" spans="1:21" ht="10.199999999999999">
      <c r="A12" s="57"/>
      <c r="B12" s="19" t="s">
        <v>395</v>
      </c>
      <c r="C12" s="40">
        <v>104950461</v>
      </c>
      <c r="D12" s="40">
        <v>57205092</v>
      </c>
      <c r="E12" s="40">
        <v>11589238</v>
      </c>
      <c r="F12" s="40">
        <v>9420247</v>
      </c>
      <c r="G12" s="40">
        <v>7438196</v>
      </c>
      <c r="H12" s="40">
        <v>28757411</v>
      </c>
      <c r="I12" s="40">
        <v>47322819</v>
      </c>
      <c r="J12" s="40">
        <v>422550</v>
      </c>
      <c r="L12" s="228"/>
    </row>
    <row r="13" spans="1:21" ht="10.199999999999999">
      <c r="A13" s="29"/>
      <c r="B13" s="99" t="s">
        <v>220</v>
      </c>
      <c r="C13" s="40">
        <v>2987075</v>
      </c>
      <c r="D13" s="40">
        <v>2879784</v>
      </c>
      <c r="E13" s="40">
        <v>1311553</v>
      </c>
      <c r="F13" s="40">
        <v>569110</v>
      </c>
      <c r="G13" s="40">
        <v>295139</v>
      </c>
      <c r="H13" s="40">
        <v>703982</v>
      </c>
      <c r="I13" s="40">
        <v>103370</v>
      </c>
      <c r="J13" s="40">
        <v>3921</v>
      </c>
      <c r="L13" s="228"/>
    </row>
    <row r="14" spans="1:21" ht="10.199999999999999">
      <c r="A14" s="29"/>
      <c r="B14" s="99" t="s">
        <v>221</v>
      </c>
      <c r="C14" s="40">
        <v>101914022</v>
      </c>
      <c r="D14" s="40">
        <v>54309231</v>
      </c>
      <c r="E14" s="40">
        <v>10271707</v>
      </c>
      <c r="F14" s="40">
        <v>8848860.9999999981</v>
      </c>
      <c r="G14" s="40">
        <v>7142072</v>
      </c>
      <c r="H14" s="40">
        <v>28046591</v>
      </c>
      <c r="I14" s="40">
        <v>47216425</v>
      </c>
      <c r="J14" s="40">
        <v>388366</v>
      </c>
      <c r="L14" s="228"/>
    </row>
    <row r="15" spans="1:21" ht="10.199999999999999">
      <c r="A15" s="29"/>
      <c r="B15" s="99" t="s">
        <v>139</v>
      </c>
      <c r="C15" s="40">
        <v>49364</v>
      </c>
      <c r="D15" s="40">
        <v>16077</v>
      </c>
      <c r="E15" s="40">
        <v>5978</v>
      </c>
      <c r="F15" s="40">
        <v>2276</v>
      </c>
      <c r="G15" s="40">
        <v>985</v>
      </c>
      <c r="H15" s="40">
        <v>6838</v>
      </c>
      <c r="I15" s="40">
        <v>3024</v>
      </c>
      <c r="J15" s="40">
        <v>30263</v>
      </c>
      <c r="L15" s="228"/>
    </row>
    <row r="16" spans="1:21" ht="10.199999999999999">
      <c r="B16" s="34" t="s">
        <v>412</v>
      </c>
      <c r="C16" s="138">
        <v>18352460</v>
      </c>
      <c r="D16" s="138">
        <v>4485793</v>
      </c>
      <c r="E16" s="138">
        <v>387143</v>
      </c>
      <c r="F16" s="138">
        <v>502121</v>
      </c>
      <c r="G16" s="138">
        <v>603501</v>
      </c>
      <c r="H16" s="138">
        <v>2993028</v>
      </c>
      <c r="I16" s="138">
        <v>13824119</v>
      </c>
      <c r="J16" s="138">
        <v>42548</v>
      </c>
    </row>
    <row r="17" spans="1:10" ht="10.199999999999999">
      <c r="A17" s="29"/>
      <c r="B17" s="69" t="s">
        <v>219</v>
      </c>
      <c r="C17" s="40">
        <v>4541316</v>
      </c>
      <c r="D17" s="40">
        <v>4485793</v>
      </c>
      <c r="E17" s="40">
        <v>387143</v>
      </c>
      <c r="F17" s="40">
        <v>502121</v>
      </c>
      <c r="G17" s="40">
        <v>603501</v>
      </c>
      <c r="H17" s="40">
        <v>2993028</v>
      </c>
      <c r="I17" s="40">
        <v>12975</v>
      </c>
      <c r="J17" s="40">
        <v>42548</v>
      </c>
    </row>
    <row r="18" spans="1:10" ht="10.199999999999999">
      <c r="A18" s="29"/>
      <c r="B18" s="31" t="s">
        <v>142</v>
      </c>
      <c r="C18" s="40">
        <v>2972357</v>
      </c>
      <c r="D18" s="40">
        <v>2959033</v>
      </c>
      <c r="E18" s="40">
        <v>181764</v>
      </c>
      <c r="F18" s="40">
        <v>317742</v>
      </c>
      <c r="G18" s="40">
        <v>411163</v>
      </c>
      <c r="H18" s="40">
        <v>2048364</v>
      </c>
      <c r="I18" s="40">
        <v>5046</v>
      </c>
      <c r="J18" s="40">
        <v>8278</v>
      </c>
    </row>
    <row r="19" spans="1:10" ht="10.199999999999999">
      <c r="A19" s="29"/>
      <c r="B19" s="31" t="s">
        <v>143</v>
      </c>
      <c r="C19" s="40">
        <v>444795</v>
      </c>
      <c r="D19" s="40">
        <v>442909</v>
      </c>
      <c r="E19" s="40">
        <v>128682</v>
      </c>
      <c r="F19" s="40">
        <v>67972</v>
      </c>
      <c r="G19" s="40">
        <v>57256</v>
      </c>
      <c r="H19" s="40">
        <v>188999</v>
      </c>
      <c r="I19" s="40">
        <v>1150</v>
      </c>
      <c r="J19" s="40">
        <v>736</v>
      </c>
    </row>
    <row r="20" spans="1:10" ht="10.199999999999999">
      <c r="A20" s="29"/>
      <c r="B20" s="31" t="s">
        <v>144</v>
      </c>
      <c r="C20" s="40">
        <v>1085442</v>
      </c>
      <c r="D20" s="40">
        <v>1073081</v>
      </c>
      <c r="E20" s="40">
        <v>74304</v>
      </c>
      <c r="F20" s="40">
        <v>116407</v>
      </c>
      <c r="G20" s="40">
        <v>133507</v>
      </c>
      <c r="H20" s="40">
        <v>748863</v>
      </c>
      <c r="I20" s="40">
        <v>6179</v>
      </c>
      <c r="J20" s="40">
        <v>6182</v>
      </c>
    </row>
    <row r="21" spans="1:10" ht="10.199999999999999">
      <c r="A21" s="29"/>
      <c r="B21" s="31" t="s">
        <v>139</v>
      </c>
      <c r="C21" s="40">
        <v>38722</v>
      </c>
      <c r="D21" s="40">
        <v>10770</v>
      </c>
      <c r="E21" s="40">
        <v>2393</v>
      </c>
      <c r="F21" s="40">
        <v>0</v>
      </c>
      <c r="G21" s="40">
        <v>1575</v>
      </c>
      <c r="H21" s="40">
        <v>6802</v>
      </c>
      <c r="I21" s="40">
        <v>600</v>
      </c>
      <c r="J21" s="40">
        <v>27352</v>
      </c>
    </row>
    <row r="22" spans="1:10" ht="10.199999999999999">
      <c r="A22" s="57"/>
      <c r="B22" s="19" t="s">
        <v>395</v>
      </c>
      <c r="C22" s="40">
        <v>18352460</v>
      </c>
      <c r="D22" s="40">
        <v>4485793</v>
      </c>
      <c r="E22" s="40">
        <v>387143</v>
      </c>
      <c r="F22" s="40">
        <v>502121</v>
      </c>
      <c r="G22" s="40">
        <v>603501</v>
      </c>
      <c r="H22" s="40">
        <v>2993028</v>
      </c>
      <c r="I22" s="40">
        <v>13824119</v>
      </c>
      <c r="J22" s="40">
        <v>42548</v>
      </c>
    </row>
    <row r="23" spans="1:10" ht="10.199999999999999">
      <c r="A23" s="29"/>
      <c r="B23" s="99" t="s">
        <v>220</v>
      </c>
      <c r="C23" s="40">
        <v>89168</v>
      </c>
      <c r="D23" s="40">
        <v>74565</v>
      </c>
      <c r="E23" s="40">
        <v>23662</v>
      </c>
      <c r="F23" s="40">
        <v>18759</v>
      </c>
      <c r="G23" s="40">
        <v>11432</v>
      </c>
      <c r="H23" s="40">
        <v>20712</v>
      </c>
      <c r="I23" s="40">
        <v>12975</v>
      </c>
      <c r="J23" s="40">
        <v>1628</v>
      </c>
    </row>
    <row r="24" spans="1:10" ht="10.199999999999999">
      <c r="A24" s="29"/>
      <c r="B24" s="99" t="s">
        <v>221</v>
      </c>
      <c r="C24" s="40">
        <v>18263292</v>
      </c>
      <c r="D24" s="40">
        <v>4411228</v>
      </c>
      <c r="E24" s="40">
        <v>363481</v>
      </c>
      <c r="F24" s="40">
        <v>483362</v>
      </c>
      <c r="G24" s="40">
        <v>592069</v>
      </c>
      <c r="H24" s="40">
        <v>2972316</v>
      </c>
      <c r="I24" s="40">
        <v>13811144</v>
      </c>
      <c r="J24" s="40">
        <v>40920</v>
      </c>
    </row>
    <row r="25" spans="1:10" ht="10.199999999999999">
      <c r="A25" s="29"/>
      <c r="B25" s="99" t="s">
        <v>139</v>
      </c>
      <c r="C25" s="40">
        <v>0</v>
      </c>
      <c r="D25" s="40">
        <v>0</v>
      </c>
      <c r="E25" s="40">
        <v>0</v>
      </c>
      <c r="F25" s="40">
        <v>0</v>
      </c>
      <c r="G25" s="40">
        <v>0</v>
      </c>
      <c r="H25" s="40">
        <v>0</v>
      </c>
      <c r="I25" s="40">
        <v>0</v>
      </c>
      <c r="J25" s="40">
        <v>0</v>
      </c>
    </row>
    <row r="26" spans="1:10" ht="10.199999999999999">
      <c r="B26" s="34" t="s">
        <v>413</v>
      </c>
      <c r="C26" s="138">
        <v>30758606</v>
      </c>
      <c r="D26" s="138">
        <v>15004467</v>
      </c>
      <c r="E26" s="138">
        <v>1968811</v>
      </c>
      <c r="F26" s="138">
        <v>2479582</v>
      </c>
      <c r="G26" s="138">
        <v>2136838</v>
      </c>
      <c r="H26" s="138">
        <v>8419236</v>
      </c>
      <c r="I26" s="138">
        <v>15607456</v>
      </c>
      <c r="J26" s="138">
        <v>146683</v>
      </c>
    </row>
    <row r="27" spans="1:10" ht="10.199999999999999">
      <c r="A27" s="29"/>
      <c r="B27" s="69" t="s">
        <v>219</v>
      </c>
      <c r="C27" s="40">
        <v>15174579</v>
      </c>
      <c r="D27" s="40">
        <v>15004467</v>
      </c>
      <c r="E27" s="40">
        <v>1968811</v>
      </c>
      <c r="F27" s="40">
        <v>2479582</v>
      </c>
      <c r="G27" s="40">
        <v>2136838</v>
      </c>
      <c r="H27" s="40">
        <v>8419236</v>
      </c>
      <c r="I27" s="40">
        <v>23429</v>
      </c>
      <c r="J27" s="40">
        <v>146683</v>
      </c>
    </row>
    <row r="28" spans="1:10" ht="10.199999999999999">
      <c r="A28" s="29"/>
      <c r="B28" s="31" t="s">
        <v>142</v>
      </c>
      <c r="C28" s="40">
        <v>9205403</v>
      </c>
      <c r="D28" s="40">
        <v>9167413</v>
      </c>
      <c r="E28" s="40">
        <v>828080</v>
      </c>
      <c r="F28" s="40">
        <v>1471149</v>
      </c>
      <c r="G28" s="40">
        <v>1329561</v>
      </c>
      <c r="H28" s="40">
        <v>5538623</v>
      </c>
      <c r="I28" s="40">
        <v>15330</v>
      </c>
      <c r="J28" s="40">
        <v>22660</v>
      </c>
    </row>
    <row r="29" spans="1:10" ht="10.199999999999999">
      <c r="A29" s="29"/>
      <c r="B29" s="31" t="s">
        <v>143</v>
      </c>
      <c r="C29" s="40">
        <v>2089648</v>
      </c>
      <c r="D29" s="40">
        <v>2084451</v>
      </c>
      <c r="E29" s="40">
        <v>716392</v>
      </c>
      <c r="F29" s="40">
        <v>426404</v>
      </c>
      <c r="G29" s="40">
        <v>257752</v>
      </c>
      <c r="H29" s="40">
        <v>683903</v>
      </c>
      <c r="I29" s="40">
        <v>2802</v>
      </c>
      <c r="J29" s="40">
        <v>2395</v>
      </c>
    </row>
    <row r="30" spans="1:10" s="76" customFormat="1" ht="10.199999999999999">
      <c r="A30" s="29"/>
      <c r="B30" s="31" t="s">
        <v>144</v>
      </c>
      <c r="C30" s="40">
        <v>3738022</v>
      </c>
      <c r="D30" s="40">
        <v>3721865</v>
      </c>
      <c r="E30" s="40">
        <v>420097</v>
      </c>
      <c r="F30" s="40">
        <v>577837</v>
      </c>
      <c r="G30" s="40">
        <v>547170</v>
      </c>
      <c r="H30" s="40">
        <v>2176761</v>
      </c>
      <c r="I30" s="40">
        <v>4373</v>
      </c>
      <c r="J30" s="40">
        <v>11784</v>
      </c>
    </row>
    <row r="31" spans="1:10" ht="10.199999999999999">
      <c r="A31" s="29"/>
      <c r="B31" s="31" t="s">
        <v>139</v>
      </c>
      <c r="C31" s="40">
        <v>141506</v>
      </c>
      <c r="D31" s="25">
        <v>30738</v>
      </c>
      <c r="E31" s="25">
        <v>4242</v>
      </c>
      <c r="F31" s="25">
        <v>4192</v>
      </c>
      <c r="G31" s="25">
        <v>2355</v>
      </c>
      <c r="H31" s="25">
        <v>19949</v>
      </c>
      <c r="I31" s="25">
        <v>924</v>
      </c>
      <c r="J31" s="25">
        <v>109844</v>
      </c>
    </row>
    <row r="32" spans="1:10" ht="10.199999999999999">
      <c r="A32" s="57"/>
      <c r="B32" s="19" t="s">
        <v>395</v>
      </c>
      <c r="C32" s="40">
        <v>30758606</v>
      </c>
      <c r="D32" s="40">
        <v>15004467</v>
      </c>
      <c r="E32" s="40">
        <v>1968811</v>
      </c>
      <c r="F32" s="40">
        <v>2479582</v>
      </c>
      <c r="G32" s="40">
        <v>2136838</v>
      </c>
      <c r="H32" s="40">
        <v>8419236</v>
      </c>
      <c r="I32" s="40">
        <v>15607456</v>
      </c>
      <c r="J32" s="40">
        <v>146683</v>
      </c>
    </row>
    <row r="33" spans="1:10" ht="10.199999999999999">
      <c r="A33" s="29"/>
      <c r="B33" s="99" t="s">
        <v>220</v>
      </c>
      <c r="C33" s="40">
        <v>329770</v>
      </c>
      <c r="D33" s="40">
        <v>304921</v>
      </c>
      <c r="E33" s="40">
        <v>110466</v>
      </c>
      <c r="F33" s="40">
        <v>67661</v>
      </c>
      <c r="G33" s="40">
        <v>39304</v>
      </c>
      <c r="H33" s="40">
        <v>87490</v>
      </c>
      <c r="I33" s="40">
        <v>23429</v>
      </c>
      <c r="J33" s="40">
        <v>1420</v>
      </c>
    </row>
    <row r="34" spans="1:10" ht="10.199999999999999">
      <c r="A34" s="29"/>
      <c r="B34" s="99" t="s">
        <v>221</v>
      </c>
      <c r="C34" s="40">
        <v>30416104</v>
      </c>
      <c r="D34" s="40">
        <v>14697378</v>
      </c>
      <c r="E34" s="40">
        <v>1857834</v>
      </c>
      <c r="F34" s="40">
        <v>2410723</v>
      </c>
      <c r="G34" s="40">
        <v>2097534</v>
      </c>
      <c r="H34" s="40">
        <v>8331287</v>
      </c>
      <c r="I34" s="40">
        <v>15584027</v>
      </c>
      <c r="J34" s="40">
        <v>134699</v>
      </c>
    </row>
    <row r="35" spans="1:10" ht="10.199999999999999">
      <c r="A35" s="29"/>
      <c r="B35" s="99" t="s">
        <v>139</v>
      </c>
      <c r="C35" s="40">
        <v>12732</v>
      </c>
      <c r="D35" s="40">
        <v>2168</v>
      </c>
      <c r="E35" s="40">
        <v>511</v>
      </c>
      <c r="F35" s="40">
        <v>1198</v>
      </c>
      <c r="G35" s="40">
        <v>0</v>
      </c>
      <c r="H35" s="40">
        <v>459</v>
      </c>
      <c r="I35" s="40">
        <v>0</v>
      </c>
      <c r="J35" s="40">
        <v>10564</v>
      </c>
    </row>
    <row r="36" spans="1:10" ht="10.199999999999999">
      <c r="B36" s="34" t="s">
        <v>337</v>
      </c>
      <c r="C36" s="138">
        <v>32116112</v>
      </c>
      <c r="D36" s="138">
        <v>21462064</v>
      </c>
      <c r="E36" s="138">
        <v>4639516</v>
      </c>
      <c r="F36" s="138">
        <v>3797976</v>
      </c>
      <c r="G36" s="138">
        <v>2815988</v>
      </c>
      <c r="H36" s="138">
        <v>10208584</v>
      </c>
      <c r="I36" s="138">
        <v>10501520.999999991</v>
      </c>
      <c r="J36" s="138">
        <v>152527</v>
      </c>
    </row>
    <row r="37" spans="1:10" ht="10.199999999999999">
      <c r="A37" s="29"/>
      <c r="B37" s="69" t="s">
        <v>219</v>
      </c>
      <c r="C37" s="40">
        <v>21644229</v>
      </c>
      <c r="D37" s="40">
        <v>21462064</v>
      </c>
      <c r="E37" s="40">
        <v>4639516</v>
      </c>
      <c r="F37" s="40">
        <v>3797976</v>
      </c>
      <c r="G37" s="40">
        <v>2815988</v>
      </c>
      <c r="H37" s="40">
        <v>10208584</v>
      </c>
      <c r="I37" s="40">
        <v>29638</v>
      </c>
      <c r="J37" s="40">
        <v>152527</v>
      </c>
    </row>
    <row r="38" spans="1:10" ht="10.199999999999999">
      <c r="A38" s="29"/>
      <c r="B38" s="31" t="s">
        <v>142</v>
      </c>
      <c r="C38" s="40">
        <v>12450452</v>
      </c>
      <c r="D38" s="40">
        <v>12404685</v>
      </c>
      <c r="E38" s="40">
        <v>1748178</v>
      </c>
      <c r="F38" s="40">
        <v>2118338</v>
      </c>
      <c r="G38" s="40">
        <v>1737145</v>
      </c>
      <c r="H38" s="40">
        <v>6801024</v>
      </c>
      <c r="I38" s="40">
        <v>20559</v>
      </c>
      <c r="J38" s="40">
        <v>25208</v>
      </c>
    </row>
    <row r="39" spans="1:10" ht="10.199999999999999">
      <c r="A39" s="29"/>
      <c r="B39" s="31" t="s">
        <v>143</v>
      </c>
      <c r="C39" s="40">
        <v>4325087</v>
      </c>
      <c r="D39" s="40">
        <v>4314471</v>
      </c>
      <c r="E39" s="40">
        <v>2026639</v>
      </c>
      <c r="F39" s="40">
        <v>839278</v>
      </c>
      <c r="G39" s="40">
        <v>436463</v>
      </c>
      <c r="H39" s="40">
        <v>1012091</v>
      </c>
      <c r="I39" s="40">
        <v>5997</v>
      </c>
      <c r="J39" s="40">
        <v>4619</v>
      </c>
    </row>
    <row r="40" spans="1:10" s="76" customFormat="1" ht="10.199999999999999">
      <c r="A40" s="29"/>
      <c r="B40" s="31" t="s">
        <v>144</v>
      </c>
      <c r="C40" s="40">
        <v>4719333</v>
      </c>
      <c r="D40" s="40">
        <v>4706080</v>
      </c>
      <c r="E40" s="40">
        <v>854993</v>
      </c>
      <c r="F40" s="40">
        <v>837010</v>
      </c>
      <c r="G40" s="40">
        <v>636982</v>
      </c>
      <c r="H40" s="40">
        <v>2377095</v>
      </c>
      <c r="I40" s="40">
        <v>2838</v>
      </c>
      <c r="J40" s="40">
        <v>10415</v>
      </c>
    </row>
    <row r="41" spans="1:10" ht="10.199999999999999">
      <c r="A41" s="29"/>
      <c r="B41" s="31" t="s">
        <v>139</v>
      </c>
      <c r="C41" s="40">
        <v>149357</v>
      </c>
      <c r="D41" s="25">
        <v>36828</v>
      </c>
      <c r="E41" s="25">
        <v>9706</v>
      </c>
      <c r="F41" s="25">
        <v>3350</v>
      </c>
      <c r="G41" s="25">
        <v>5398</v>
      </c>
      <c r="H41" s="25">
        <v>18374</v>
      </c>
      <c r="I41" s="25">
        <v>244</v>
      </c>
      <c r="J41" s="25">
        <v>112285</v>
      </c>
    </row>
    <row r="42" spans="1:10" ht="10.199999999999999">
      <c r="A42" s="57"/>
      <c r="B42" s="19" t="s">
        <v>395</v>
      </c>
      <c r="C42" s="40">
        <v>32116112</v>
      </c>
      <c r="D42" s="40">
        <v>21462064</v>
      </c>
      <c r="E42" s="40">
        <v>4639516</v>
      </c>
      <c r="F42" s="40">
        <v>3797976</v>
      </c>
      <c r="G42" s="40">
        <v>2815988</v>
      </c>
      <c r="H42" s="40">
        <v>10208584</v>
      </c>
      <c r="I42" s="40">
        <v>10501520.999999991</v>
      </c>
      <c r="J42" s="40">
        <v>152527</v>
      </c>
    </row>
    <row r="43" spans="1:10" ht="10.199999999999999">
      <c r="A43" s="29"/>
      <c r="B43" s="99" t="s">
        <v>220</v>
      </c>
      <c r="C43" s="40">
        <v>1019647</v>
      </c>
      <c r="D43" s="40">
        <v>990167</v>
      </c>
      <c r="E43" s="40">
        <v>466585</v>
      </c>
      <c r="F43" s="40">
        <v>196057</v>
      </c>
      <c r="G43" s="40">
        <v>106746</v>
      </c>
      <c r="H43" s="40">
        <v>220779</v>
      </c>
      <c r="I43" s="40">
        <v>29098</v>
      </c>
      <c r="J43" s="40">
        <v>382</v>
      </c>
    </row>
    <row r="44" spans="1:10" ht="10.199999999999999">
      <c r="A44" s="29"/>
      <c r="B44" s="99" t="s">
        <v>221</v>
      </c>
      <c r="C44" s="40">
        <v>31073329</v>
      </c>
      <c r="D44" s="40">
        <v>20464643</v>
      </c>
      <c r="E44" s="40">
        <v>4168868</v>
      </c>
      <c r="F44" s="40">
        <v>3600841</v>
      </c>
      <c r="G44" s="40">
        <v>2709242</v>
      </c>
      <c r="H44" s="40">
        <v>9985692</v>
      </c>
      <c r="I44" s="40">
        <v>10471883</v>
      </c>
      <c r="J44" s="40">
        <v>136803</v>
      </c>
    </row>
    <row r="45" spans="1:10" ht="10.199999999999999">
      <c r="A45" s="29"/>
      <c r="B45" s="99" t="s">
        <v>139</v>
      </c>
      <c r="C45" s="40">
        <v>23136</v>
      </c>
      <c r="D45" s="40">
        <v>7254</v>
      </c>
      <c r="E45" s="40">
        <v>4063</v>
      </c>
      <c r="F45" s="40">
        <v>1078</v>
      </c>
      <c r="G45" s="40">
        <v>0</v>
      </c>
      <c r="H45" s="40">
        <v>2113</v>
      </c>
      <c r="I45" s="40">
        <v>540</v>
      </c>
      <c r="J45" s="40">
        <v>15342</v>
      </c>
    </row>
    <row r="46" spans="1:10" ht="12" customHeight="1">
      <c r="A46" s="29"/>
      <c r="B46" s="34" t="s">
        <v>338</v>
      </c>
      <c r="C46" s="138">
        <v>15176879</v>
      </c>
      <c r="D46" s="138">
        <v>10525767</v>
      </c>
      <c r="E46" s="138">
        <v>2761812</v>
      </c>
      <c r="F46" s="138">
        <v>1787194</v>
      </c>
      <c r="G46" s="138">
        <v>1254761</v>
      </c>
      <c r="H46" s="138">
        <v>4722000</v>
      </c>
      <c r="I46" s="138">
        <v>4590556</v>
      </c>
      <c r="J46" s="138">
        <v>60556</v>
      </c>
    </row>
    <row r="47" spans="1:10" ht="12" customHeight="1">
      <c r="A47" s="26"/>
      <c r="B47" s="69" t="s">
        <v>219</v>
      </c>
      <c r="C47" s="40">
        <v>10611494</v>
      </c>
      <c r="D47" s="40">
        <v>10525767</v>
      </c>
      <c r="E47" s="40">
        <v>2761812</v>
      </c>
      <c r="F47" s="40">
        <v>1787194</v>
      </c>
      <c r="G47" s="40">
        <v>1254761</v>
      </c>
      <c r="H47" s="40">
        <v>4722000</v>
      </c>
      <c r="I47" s="40">
        <v>25171</v>
      </c>
      <c r="J47" s="40">
        <v>60556</v>
      </c>
    </row>
    <row r="48" spans="1:10" ht="12" customHeight="1">
      <c r="A48" s="26"/>
      <c r="B48" s="31" t="s">
        <v>142</v>
      </c>
      <c r="C48" s="40">
        <v>5793793</v>
      </c>
      <c r="D48" s="40">
        <v>5772671</v>
      </c>
      <c r="E48" s="40">
        <v>978695</v>
      </c>
      <c r="F48" s="40">
        <v>938526</v>
      </c>
      <c r="G48" s="40">
        <v>761655</v>
      </c>
      <c r="H48" s="40">
        <v>3093795</v>
      </c>
      <c r="I48" s="40">
        <v>14153</v>
      </c>
      <c r="J48" s="40">
        <v>6969</v>
      </c>
    </row>
    <row r="49" spans="1:10" ht="12" customHeight="1">
      <c r="A49" s="26"/>
      <c r="B49" s="31" t="s">
        <v>143</v>
      </c>
      <c r="C49" s="40">
        <v>2439193</v>
      </c>
      <c r="D49" s="40">
        <v>2432260</v>
      </c>
      <c r="E49" s="40">
        <v>1262596</v>
      </c>
      <c r="F49" s="40">
        <v>424527</v>
      </c>
      <c r="G49" s="40">
        <v>222019</v>
      </c>
      <c r="H49" s="40">
        <v>523118</v>
      </c>
      <c r="I49" s="40">
        <v>6691</v>
      </c>
      <c r="J49" s="40">
        <v>242</v>
      </c>
    </row>
    <row r="50" spans="1:10" ht="18.75" customHeight="1">
      <c r="A50" s="155"/>
      <c r="B50" s="31" t="s">
        <v>144</v>
      </c>
      <c r="C50" s="40">
        <v>2316338</v>
      </c>
      <c r="D50" s="40">
        <v>2305045</v>
      </c>
      <c r="E50" s="40">
        <v>517333</v>
      </c>
      <c r="F50" s="40">
        <v>422280</v>
      </c>
      <c r="G50" s="40">
        <v>268058</v>
      </c>
      <c r="H50" s="40">
        <v>1097374</v>
      </c>
      <c r="I50" s="40">
        <v>4327</v>
      </c>
      <c r="J50" s="40">
        <v>6966</v>
      </c>
    </row>
    <row r="51" spans="1:10" ht="12" customHeight="1">
      <c r="A51" s="155"/>
      <c r="B51" s="31" t="s">
        <v>139</v>
      </c>
      <c r="C51" s="40">
        <v>62170</v>
      </c>
      <c r="D51" s="25">
        <v>15791</v>
      </c>
      <c r="E51" s="25">
        <v>3188</v>
      </c>
      <c r="F51" s="25">
        <v>1861</v>
      </c>
      <c r="G51" s="25">
        <v>3029</v>
      </c>
      <c r="H51" s="25">
        <v>7713</v>
      </c>
      <c r="I51" s="25">
        <v>0</v>
      </c>
      <c r="J51" s="25">
        <v>46379</v>
      </c>
    </row>
    <row r="52" spans="1:10" ht="10.199999999999999">
      <c r="A52" s="26"/>
      <c r="B52" s="19" t="s">
        <v>395</v>
      </c>
      <c r="C52" s="40">
        <v>15176879</v>
      </c>
      <c r="D52" s="40">
        <v>10525767</v>
      </c>
      <c r="E52" s="40">
        <v>2761812</v>
      </c>
      <c r="F52" s="40">
        <v>1787194</v>
      </c>
      <c r="G52" s="40">
        <v>1254761</v>
      </c>
      <c r="H52" s="40">
        <v>4722000</v>
      </c>
      <c r="I52" s="40">
        <v>4590556</v>
      </c>
      <c r="J52" s="40">
        <v>60556</v>
      </c>
    </row>
    <row r="53" spans="1:10" ht="12" customHeight="1">
      <c r="A53" s="26"/>
      <c r="B53" s="99" t="s">
        <v>220</v>
      </c>
      <c r="C53" s="40">
        <v>863643</v>
      </c>
      <c r="D53" s="40">
        <v>837981</v>
      </c>
      <c r="E53" s="40">
        <v>392661</v>
      </c>
      <c r="F53" s="40">
        <v>165286</v>
      </c>
      <c r="G53" s="40">
        <v>74503</v>
      </c>
      <c r="H53" s="40">
        <v>205531</v>
      </c>
      <c r="I53" s="40">
        <v>25171</v>
      </c>
      <c r="J53" s="40">
        <v>491</v>
      </c>
    </row>
    <row r="54" spans="1:10" ht="12" customHeight="1">
      <c r="A54" s="26"/>
      <c r="B54" s="99" t="s">
        <v>221</v>
      </c>
      <c r="C54" s="40">
        <v>14309104</v>
      </c>
      <c r="D54" s="40">
        <v>9685140</v>
      </c>
      <c r="E54" s="40">
        <v>2369151</v>
      </c>
      <c r="F54" s="40">
        <v>1621908</v>
      </c>
      <c r="G54" s="40">
        <v>1179702</v>
      </c>
      <c r="H54" s="40">
        <v>4514379</v>
      </c>
      <c r="I54" s="40">
        <v>4565385</v>
      </c>
      <c r="J54" s="40">
        <v>58579</v>
      </c>
    </row>
    <row r="55" spans="1:10" ht="12" customHeight="1">
      <c r="A55" s="26"/>
      <c r="B55" s="99" t="s">
        <v>139</v>
      </c>
      <c r="C55" s="40">
        <v>4132</v>
      </c>
      <c r="D55" s="40">
        <v>2646</v>
      </c>
      <c r="E55" s="40">
        <v>0</v>
      </c>
      <c r="F55" s="40">
        <v>0</v>
      </c>
      <c r="G55" s="40">
        <v>556</v>
      </c>
      <c r="H55" s="40">
        <v>2090</v>
      </c>
      <c r="I55" s="40">
        <v>0</v>
      </c>
      <c r="J55" s="40">
        <v>1486</v>
      </c>
    </row>
    <row r="56" spans="1:10" ht="12" customHeight="1">
      <c r="A56" s="26"/>
      <c r="B56" s="46" t="s">
        <v>293</v>
      </c>
      <c r="C56" s="138">
        <v>8546404</v>
      </c>
      <c r="D56" s="138">
        <v>5727001</v>
      </c>
      <c r="E56" s="138">
        <v>1831956</v>
      </c>
      <c r="F56" s="138">
        <v>853374</v>
      </c>
      <c r="G56" s="138">
        <v>627108</v>
      </c>
      <c r="H56" s="138">
        <v>2414563</v>
      </c>
      <c r="I56" s="138">
        <v>2799167</v>
      </c>
      <c r="J56" s="138">
        <v>20236</v>
      </c>
    </row>
    <row r="57" spans="1:10" ht="12" customHeight="1">
      <c r="A57" s="26"/>
      <c r="B57" s="29" t="s">
        <v>219</v>
      </c>
      <c r="C57" s="40">
        <v>5762418</v>
      </c>
      <c r="D57" s="40">
        <v>5727001</v>
      </c>
      <c r="E57" s="40">
        <v>1831956</v>
      </c>
      <c r="F57" s="40">
        <v>853374</v>
      </c>
      <c r="G57" s="40">
        <v>627108</v>
      </c>
      <c r="H57" s="40">
        <v>2414563</v>
      </c>
      <c r="I57" s="40">
        <v>15181</v>
      </c>
      <c r="J57" s="40">
        <v>20236</v>
      </c>
    </row>
    <row r="58" spans="1:10" ht="12" customHeight="1">
      <c r="A58" s="27"/>
      <c r="B58" s="99" t="s">
        <v>142</v>
      </c>
      <c r="C58" s="40">
        <v>2980459</v>
      </c>
      <c r="D58" s="40">
        <v>2968066</v>
      </c>
      <c r="E58" s="40">
        <v>631149</v>
      </c>
      <c r="F58" s="40">
        <v>423048</v>
      </c>
      <c r="G58" s="40">
        <v>362688</v>
      </c>
      <c r="H58" s="40">
        <v>1551181</v>
      </c>
      <c r="I58" s="40">
        <v>9265</v>
      </c>
      <c r="J58" s="40">
        <v>3128</v>
      </c>
    </row>
    <row r="59" spans="1:10" ht="12" customHeight="1">
      <c r="A59" s="155"/>
      <c r="B59" s="99" t="s">
        <v>143</v>
      </c>
      <c r="C59" s="40">
        <v>1618266</v>
      </c>
      <c r="D59" s="40">
        <v>1614867</v>
      </c>
      <c r="E59" s="40">
        <v>875834</v>
      </c>
      <c r="F59" s="40">
        <v>250131</v>
      </c>
      <c r="G59" s="40">
        <v>129688</v>
      </c>
      <c r="H59" s="40">
        <v>359214</v>
      </c>
      <c r="I59" s="40">
        <v>2898</v>
      </c>
      <c r="J59" s="40">
        <v>501</v>
      </c>
    </row>
    <row r="60" spans="1:10" s="33" customFormat="1" ht="12" customHeight="1">
      <c r="A60" s="17"/>
      <c r="B60" s="99" t="s">
        <v>144</v>
      </c>
      <c r="C60" s="40">
        <v>1133646</v>
      </c>
      <c r="D60" s="40">
        <v>1131903</v>
      </c>
      <c r="E60" s="40">
        <v>318617</v>
      </c>
      <c r="F60" s="40">
        <v>180195</v>
      </c>
      <c r="G60" s="40">
        <v>134564</v>
      </c>
      <c r="H60" s="40">
        <v>498527</v>
      </c>
      <c r="I60" s="40">
        <v>1094</v>
      </c>
      <c r="J60" s="40">
        <v>649</v>
      </c>
    </row>
    <row r="61" spans="1:10" s="33" customFormat="1" ht="12" customHeight="1">
      <c r="A61" s="17"/>
      <c r="B61" s="99" t="s">
        <v>139</v>
      </c>
      <c r="C61" s="40">
        <v>30047</v>
      </c>
      <c r="D61" s="25">
        <v>12165</v>
      </c>
      <c r="E61" s="25">
        <v>6356</v>
      </c>
      <c r="F61" s="25">
        <v>0</v>
      </c>
      <c r="G61" s="25">
        <v>168</v>
      </c>
      <c r="H61" s="25">
        <v>5641</v>
      </c>
      <c r="I61" s="25">
        <v>1924</v>
      </c>
      <c r="J61" s="25">
        <v>15958</v>
      </c>
    </row>
    <row r="62" spans="1:10" s="33" customFormat="1" ht="10.199999999999999">
      <c r="A62" s="17"/>
      <c r="B62" s="21" t="s">
        <v>395</v>
      </c>
      <c r="C62" s="40">
        <v>8546404</v>
      </c>
      <c r="D62" s="40">
        <v>5727001</v>
      </c>
      <c r="E62" s="40">
        <v>1831956</v>
      </c>
      <c r="F62" s="40">
        <v>853374</v>
      </c>
      <c r="G62" s="40">
        <v>627108</v>
      </c>
      <c r="H62" s="40">
        <v>2414563</v>
      </c>
      <c r="I62" s="40">
        <v>2799167</v>
      </c>
      <c r="J62" s="40">
        <v>20236</v>
      </c>
    </row>
    <row r="63" spans="1:10" s="33" customFormat="1" ht="12" customHeight="1">
      <c r="A63" s="17"/>
      <c r="B63" s="99" t="s">
        <v>220</v>
      </c>
      <c r="C63" s="40">
        <v>684847</v>
      </c>
      <c r="D63" s="40">
        <v>672150</v>
      </c>
      <c r="E63" s="40">
        <v>318179</v>
      </c>
      <c r="F63" s="40">
        <v>121347</v>
      </c>
      <c r="G63" s="40">
        <v>63154</v>
      </c>
      <c r="H63" s="40">
        <v>169470</v>
      </c>
      <c r="I63" s="40">
        <v>12697</v>
      </c>
      <c r="J63" s="40">
        <v>0</v>
      </c>
    </row>
    <row r="64" spans="1:10" s="33" customFormat="1" ht="12" customHeight="1">
      <c r="A64" s="17"/>
      <c r="B64" s="99" t="s">
        <v>221</v>
      </c>
      <c r="C64" s="40">
        <v>7852192.9999999991</v>
      </c>
      <c r="D64" s="40">
        <v>5050842</v>
      </c>
      <c r="E64" s="40">
        <v>1512373</v>
      </c>
      <c r="F64" s="40">
        <v>732027</v>
      </c>
      <c r="G64" s="40">
        <v>563525</v>
      </c>
      <c r="H64" s="40">
        <v>2242917</v>
      </c>
      <c r="I64" s="40">
        <v>2783986</v>
      </c>
      <c r="J64" s="40">
        <v>17365</v>
      </c>
    </row>
    <row r="65" spans="1:10" s="33" customFormat="1" ht="12" customHeight="1">
      <c r="A65" s="27"/>
      <c r="B65" s="190" t="s">
        <v>139</v>
      </c>
      <c r="C65" s="139">
        <v>9364</v>
      </c>
      <c r="D65" s="139">
        <v>4009</v>
      </c>
      <c r="E65" s="139">
        <v>1404</v>
      </c>
      <c r="F65" s="139">
        <v>0</v>
      </c>
      <c r="G65" s="139">
        <v>429</v>
      </c>
      <c r="H65" s="139">
        <v>2176</v>
      </c>
      <c r="I65" s="139">
        <v>2484</v>
      </c>
      <c r="J65" s="139">
        <v>2871</v>
      </c>
    </row>
    <row r="66" spans="1:10" s="33" customFormat="1" ht="3.75" customHeight="1">
      <c r="A66" s="17"/>
      <c r="B66" s="27"/>
      <c r="C66" s="27"/>
    </row>
    <row r="67" spans="1:10" s="33" customFormat="1" ht="12" customHeight="1">
      <c r="A67" s="17"/>
      <c r="B67" s="55" t="s">
        <v>471</v>
      </c>
      <c r="C67" s="55"/>
      <c r="G67" s="25"/>
    </row>
    <row r="68" spans="1:10" s="33" customFormat="1" ht="12" customHeight="1">
      <c r="A68" s="55"/>
      <c r="B68" s="56"/>
      <c r="C68" s="56"/>
      <c r="G68" s="25"/>
    </row>
    <row r="69" spans="1:10" s="33" customFormat="1" ht="15" customHeight="1">
      <c r="A69" s="16"/>
      <c r="B69" s="16"/>
      <c r="C69" s="16"/>
      <c r="G69" s="25"/>
    </row>
    <row r="70" spans="1:10" s="33" customFormat="1" ht="15" customHeight="1">
      <c r="A70" s="16"/>
      <c r="B70" s="16"/>
      <c r="C70" s="16"/>
      <c r="F70" s="25"/>
      <c r="G70" s="25"/>
    </row>
    <row r="71" spans="1:10" s="33" customFormat="1" ht="15" customHeight="1">
      <c r="A71" s="16"/>
      <c r="B71" s="16"/>
      <c r="C71" s="16"/>
      <c r="E71" s="25"/>
      <c r="F71" s="25"/>
      <c r="G71" s="25"/>
    </row>
    <row r="72" spans="1:10" s="33" customFormat="1" ht="15" customHeight="1">
      <c r="A72" s="16"/>
      <c r="B72" s="16"/>
      <c r="C72" s="16"/>
      <c r="E72" s="25"/>
      <c r="F72" s="25"/>
      <c r="G72" s="25"/>
    </row>
    <row r="73" spans="1:10" s="33" customFormat="1" ht="15" customHeight="1">
      <c r="A73" s="16"/>
      <c r="B73" s="16"/>
      <c r="C73" s="16"/>
      <c r="E73" s="25"/>
      <c r="F73" s="25"/>
      <c r="G73" s="25"/>
    </row>
    <row r="74" spans="1:10" s="33" customFormat="1" ht="15" customHeight="1">
      <c r="A74" s="16"/>
      <c r="B74" s="147"/>
      <c r="C74" s="147"/>
      <c r="D74" s="25"/>
      <c r="E74" s="25"/>
      <c r="F74" s="25"/>
    </row>
    <row r="75" spans="1:10" s="33" customFormat="1" ht="15" customHeight="1">
      <c r="A75" s="16"/>
      <c r="B75" s="147"/>
      <c r="C75" s="147"/>
      <c r="D75" s="25"/>
      <c r="E75" s="25"/>
      <c r="F75" s="25"/>
    </row>
    <row r="76" spans="1:10" s="33" customFormat="1" ht="15" customHeight="1">
      <c r="A76" s="16"/>
      <c r="B76" s="147"/>
      <c r="C76" s="147"/>
      <c r="D76" s="25"/>
      <c r="E76" s="25"/>
      <c r="F76" s="25"/>
    </row>
    <row r="77" spans="1:10" s="33" customFormat="1" ht="15" customHeight="1">
      <c r="A77" s="16"/>
      <c r="B77" s="147"/>
      <c r="C77" s="147"/>
      <c r="D77" s="25"/>
      <c r="E77" s="25"/>
    </row>
    <row r="78" spans="1:10" s="33" customFormat="1" ht="15" customHeight="1">
      <c r="A78" s="16"/>
      <c r="B78" s="147"/>
      <c r="C78" s="147"/>
      <c r="D78" s="25"/>
    </row>
    <row r="79" spans="1:10" s="33" customFormat="1" ht="15" customHeight="1">
      <c r="A79" s="16"/>
      <c r="B79" s="147"/>
      <c r="C79" s="147"/>
      <c r="D79" s="25"/>
    </row>
    <row r="80" spans="1:10" s="33" customFormat="1" ht="15" customHeight="1">
      <c r="A80" s="16"/>
      <c r="B80" s="147"/>
      <c r="C80" s="147"/>
      <c r="D80" s="25"/>
    </row>
  </sheetData>
  <mergeCells count="7">
    <mergeCell ref="J4:J5"/>
    <mergeCell ref="C4:C5"/>
    <mergeCell ref="B3:I3"/>
    <mergeCell ref="B4:B5"/>
    <mergeCell ref="D4:D5"/>
    <mergeCell ref="E4:H4"/>
    <mergeCell ref="I4:I5"/>
  </mergeCells>
  <hyperlinks>
    <hyperlink ref="J1" location="Índice!A1" display="Índice"/>
  </hyperlinks>
  <pageMargins left="0" right="0" top="0" bottom="0" header="0" footer="0"/>
  <pageSetup scale="9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dimension ref="A1:U84"/>
  <sheetViews>
    <sheetView workbookViewId="0"/>
  </sheetViews>
  <sheetFormatPr baseColWidth="10" defaultColWidth="11.44140625" defaultRowHeight="15" customHeight="1"/>
  <cols>
    <col min="1" max="1" width="0.88671875" style="16" customWidth="1"/>
    <col min="2" max="2" width="32.5546875" style="147" customWidth="1"/>
    <col min="3" max="3" width="13.5546875" style="147" customWidth="1"/>
    <col min="4" max="10" width="13.554687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0.6">
      <c r="B3" s="367" t="s">
        <v>448</v>
      </c>
      <c r="C3" s="367"/>
      <c r="D3" s="367"/>
      <c r="E3" s="367"/>
      <c r="F3" s="367"/>
      <c r="G3" s="367"/>
      <c r="H3" s="367"/>
      <c r="I3" s="367"/>
      <c r="J3" s="148" t="s">
        <v>391</v>
      </c>
    </row>
    <row r="4" spans="1:21" s="212" customFormat="1" ht="11.25" customHeight="1">
      <c r="A4" s="211"/>
      <c r="B4" s="311" t="s">
        <v>399</v>
      </c>
      <c r="C4" s="368" t="s">
        <v>0</v>
      </c>
      <c r="D4" s="368" t="s">
        <v>222</v>
      </c>
      <c r="E4" s="370" t="s">
        <v>218</v>
      </c>
      <c r="F4" s="370"/>
      <c r="G4" s="370"/>
      <c r="H4" s="370"/>
      <c r="I4" s="368" t="s">
        <v>357</v>
      </c>
      <c r="J4" s="364" t="s">
        <v>139</v>
      </c>
    </row>
    <row r="5" spans="1:21" s="11" customFormat="1" ht="34.5" customHeight="1">
      <c r="B5" s="312"/>
      <c r="C5" s="369"/>
      <c r="D5" s="369"/>
      <c r="E5" s="53" t="s">
        <v>140</v>
      </c>
      <c r="F5" s="53" t="s">
        <v>141</v>
      </c>
      <c r="G5" s="53" t="s">
        <v>173</v>
      </c>
      <c r="H5" s="53" t="s">
        <v>174</v>
      </c>
      <c r="I5" s="369"/>
      <c r="J5" s="365"/>
    </row>
    <row r="6" spans="1:21" ht="10.199999999999999">
      <c r="B6" s="34" t="s">
        <v>0</v>
      </c>
      <c r="C6" s="138">
        <v>93582645</v>
      </c>
      <c r="D6" s="138">
        <v>54728980</v>
      </c>
      <c r="E6" s="138">
        <v>11362371</v>
      </c>
      <c r="F6" s="138">
        <v>9149507</v>
      </c>
      <c r="G6" s="138">
        <v>7132830</v>
      </c>
      <c r="H6" s="138">
        <v>27084272</v>
      </c>
      <c r="I6" s="138">
        <v>38455686</v>
      </c>
      <c r="J6" s="138">
        <v>397979</v>
      </c>
    </row>
    <row r="7" spans="1:21" ht="10.199999999999999">
      <c r="A7" s="29"/>
      <c r="B7" s="69" t="s">
        <v>219</v>
      </c>
      <c r="C7" s="40">
        <v>55223891</v>
      </c>
      <c r="D7" s="40">
        <v>54728980</v>
      </c>
      <c r="E7" s="40">
        <v>11362371</v>
      </c>
      <c r="F7" s="40">
        <v>9149507</v>
      </c>
      <c r="G7" s="40">
        <v>7132830</v>
      </c>
      <c r="H7" s="40">
        <v>27084272</v>
      </c>
      <c r="I7" s="40">
        <v>96932</v>
      </c>
      <c r="J7" s="40">
        <v>397979</v>
      </c>
    </row>
    <row r="8" spans="1:21" ht="10.199999999999999">
      <c r="A8" s="29"/>
      <c r="B8" s="31" t="s">
        <v>142</v>
      </c>
      <c r="C8" s="40">
        <v>31746074</v>
      </c>
      <c r="D8" s="40">
        <v>31624506</v>
      </c>
      <c r="E8" s="40">
        <v>4256731</v>
      </c>
      <c r="F8" s="40">
        <v>5093838</v>
      </c>
      <c r="G8" s="40">
        <v>4384093</v>
      </c>
      <c r="H8" s="40">
        <v>17889844</v>
      </c>
      <c r="I8" s="40">
        <v>59307</v>
      </c>
      <c r="J8" s="40">
        <v>62261</v>
      </c>
    </row>
    <row r="9" spans="1:21" ht="10.199999999999999">
      <c r="A9" s="29"/>
      <c r="B9" s="31" t="s">
        <v>143</v>
      </c>
      <c r="C9" s="40">
        <v>10671272.999999991</v>
      </c>
      <c r="D9" s="40">
        <v>10643978</v>
      </c>
      <c r="E9" s="40">
        <v>4937118</v>
      </c>
      <c r="F9" s="40">
        <v>1967411</v>
      </c>
      <c r="G9" s="40">
        <v>1071850</v>
      </c>
      <c r="H9" s="40">
        <v>2667599</v>
      </c>
      <c r="I9" s="40">
        <v>18802</v>
      </c>
      <c r="J9" s="40">
        <v>8493</v>
      </c>
    </row>
    <row r="10" spans="1:21" ht="10.199999999999999">
      <c r="A10" s="27"/>
      <c r="B10" s="31" t="s">
        <v>144</v>
      </c>
      <c r="C10" s="40">
        <v>12406899</v>
      </c>
      <c r="D10" s="40">
        <v>12357645</v>
      </c>
      <c r="E10" s="40">
        <v>2142637</v>
      </c>
      <c r="F10" s="40">
        <v>2078855</v>
      </c>
      <c r="G10" s="40">
        <v>1665937</v>
      </c>
      <c r="H10" s="40">
        <v>6470216</v>
      </c>
      <c r="I10" s="40">
        <v>15731</v>
      </c>
      <c r="J10" s="40">
        <v>33523</v>
      </c>
    </row>
    <row r="11" spans="1:21" ht="10.199999999999999">
      <c r="A11" s="12"/>
      <c r="B11" s="31" t="s">
        <v>139</v>
      </c>
      <c r="C11" s="40">
        <v>399645</v>
      </c>
      <c r="D11" s="40">
        <v>102851</v>
      </c>
      <c r="E11" s="40">
        <v>25885</v>
      </c>
      <c r="F11" s="40">
        <v>9403</v>
      </c>
      <c r="G11" s="40">
        <v>10950</v>
      </c>
      <c r="H11" s="40">
        <v>56613</v>
      </c>
      <c r="I11" s="40">
        <v>3092</v>
      </c>
      <c r="J11" s="40">
        <v>293702</v>
      </c>
    </row>
    <row r="12" spans="1:21" ht="10.199999999999999">
      <c r="A12" s="57"/>
      <c r="B12" s="19" t="s">
        <v>395</v>
      </c>
      <c r="C12" s="40">
        <v>93582645</v>
      </c>
      <c r="D12" s="40">
        <v>54728980</v>
      </c>
      <c r="E12" s="40">
        <v>11362371</v>
      </c>
      <c r="F12" s="40">
        <v>9149507</v>
      </c>
      <c r="G12" s="40">
        <v>7132830</v>
      </c>
      <c r="H12" s="40">
        <v>27084272</v>
      </c>
      <c r="I12" s="40">
        <v>38455686</v>
      </c>
      <c r="J12" s="40">
        <v>397979</v>
      </c>
    </row>
    <row r="13" spans="1:21" ht="10.199999999999999">
      <c r="A13" s="29"/>
      <c r="B13" s="99" t="s">
        <v>220</v>
      </c>
      <c r="C13" s="40">
        <v>2925894</v>
      </c>
      <c r="D13" s="40">
        <v>2829693</v>
      </c>
      <c r="E13" s="40">
        <v>1294383</v>
      </c>
      <c r="F13" s="40">
        <v>559084</v>
      </c>
      <c r="G13" s="40">
        <v>288124</v>
      </c>
      <c r="H13" s="40">
        <v>688102</v>
      </c>
      <c r="I13" s="40">
        <v>93908</v>
      </c>
      <c r="J13" s="40">
        <v>2293</v>
      </c>
    </row>
    <row r="14" spans="1:21" ht="10.199999999999999">
      <c r="A14" s="29"/>
      <c r="B14" s="99" t="s">
        <v>221</v>
      </c>
      <c r="C14" s="40">
        <v>90607387</v>
      </c>
      <c r="D14" s="40">
        <v>51883210</v>
      </c>
      <c r="E14" s="40">
        <v>10062010</v>
      </c>
      <c r="F14" s="40">
        <v>8588147</v>
      </c>
      <c r="G14" s="40">
        <v>6843721</v>
      </c>
      <c r="H14" s="40">
        <v>26389332</v>
      </c>
      <c r="I14" s="40">
        <v>38358754</v>
      </c>
      <c r="J14" s="40">
        <v>365423</v>
      </c>
    </row>
    <row r="15" spans="1:21" ht="10.199999999999999">
      <c r="A15" s="29"/>
      <c r="B15" s="99" t="s">
        <v>139</v>
      </c>
      <c r="C15" s="40">
        <v>49364</v>
      </c>
      <c r="D15" s="40">
        <v>16077</v>
      </c>
      <c r="E15" s="40">
        <v>5978</v>
      </c>
      <c r="F15" s="40">
        <v>2276</v>
      </c>
      <c r="G15" s="40">
        <v>985</v>
      </c>
      <c r="H15" s="40">
        <v>6838</v>
      </c>
      <c r="I15" s="40">
        <v>3024</v>
      </c>
      <c r="J15" s="40">
        <v>30263</v>
      </c>
    </row>
    <row r="16" spans="1:21" ht="10.199999999999999">
      <c r="B16" s="34" t="s">
        <v>223</v>
      </c>
      <c r="C16" s="138">
        <v>32489494</v>
      </c>
      <c r="D16" s="138">
        <v>13637020</v>
      </c>
      <c r="E16" s="138">
        <v>1837658</v>
      </c>
      <c r="F16" s="138">
        <v>2010712</v>
      </c>
      <c r="G16" s="138">
        <v>1921098</v>
      </c>
      <c r="H16" s="138">
        <v>7867552</v>
      </c>
      <c r="I16" s="138">
        <v>18669230</v>
      </c>
      <c r="J16" s="138">
        <v>183244</v>
      </c>
    </row>
    <row r="17" spans="1:10" ht="10.199999999999999">
      <c r="A17" s="29"/>
      <c r="B17" s="69" t="s">
        <v>219</v>
      </c>
      <c r="C17" s="40">
        <v>13857337</v>
      </c>
      <c r="D17" s="40">
        <v>13637020</v>
      </c>
      <c r="E17" s="40">
        <v>1837658</v>
      </c>
      <c r="F17" s="40">
        <v>2010712</v>
      </c>
      <c r="G17" s="40">
        <v>1921098</v>
      </c>
      <c r="H17" s="40">
        <v>7867552</v>
      </c>
      <c r="I17" s="40">
        <v>37073</v>
      </c>
      <c r="J17" s="40">
        <v>183244</v>
      </c>
    </row>
    <row r="18" spans="1:10" ht="10.199999999999999">
      <c r="A18" s="29"/>
      <c r="B18" s="31" t="s">
        <v>142</v>
      </c>
      <c r="C18" s="40">
        <v>8323935</v>
      </c>
      <c r="D18" s="40">
        <v>8269383</v>
      </c>
      <c r="E18" s="40">
        <v>686144</v>
      </c>
      <c r="F18" s="40">
        <v>1150220</v>
      </c>
      <c r="G18" s="40">
        <v>1208802</v>
      </c>
      <c r="H18" s="40">
        <v>5224217</v>
      </c>
      <c r="I18" s="40">
        <v>19499</v>
      </c>
      <c r="J18" s="40">
        <v>35053</v>
      </c>
    </row>
    <row r="19" spans="1:10" ht="10.199999999999999">
      <c r="A19" s="29"/>
      <c r="B19" s="31" t="s">
        <v>143</v>
      </c>
      <c r="C19" s="40">
        <v>1983300</v>
      </c>
      <c r="D19" s="40">
        <v>1970334</v>
      </c>
      <c r="E19" s="40">
        <v>781325</v>
      </c>
      <c r="F19" s="40">
        <v>337915</v>
      </c>
      <c r="G19" s="40">
        <v>211875</v>
      </c>
      <c r="H19" s="40">
        <v>639219</v>
      </c>
      <c r="I19" s="40">
        <v>7544</v>
      </c>
      <c r="J19" s="40">
        <v>5422</v>
      </c>
    </row>
    <row r="20" spans="1:10" ht="10.199999999999999">
      <c r="A20" s="29"/>
      <c r="B20" s="31" t="s">
        <v>144</v>
      </c>
      <c r="C20" s="40">
        <v>3382539</v>
      </c>
      <c r="D20" s="40">
        <v>3360220</v>
      </c>
      <c r="E20" s="40">
        <v>360568</v>
      </c>
      <c r="F20" s="40">
        <v>517317</v>
      </c>
      <c r="G20" s="40">
        <v>498066</v>
      </c>
      <c r="H20" s="40">
        <v>1984269</v>
      </c>
      <c r="I20" s="40">
        <v>9786</v>
      </c>
      <c r="J20" s="40">
        <v>12533</v>
      </c>
    </row>
    <row r="21" spans="1:10" ht="10.199999999999999">
      <c r="A21" s="29"/>
      <c r="B21" s="31" t="s">
        <v>139</v>
      </c>
      <c r="C21" s="40">
        <v>167563</v>
      </c>
      <c r="D21" s="40">
        <v>37083</v>
      </c>
      <c r="E21" s="40">
        <v>9621</v>
      </c>
      <c r="F21" s="40">
        <v>5260</v>
      </c>
      <c r="G21" s="40">
        <v>2355</v>
      </c>
      <c r="H21" s="40">
        <v>19847</v>
      </c>
      <c r="I21" s="40">
        <v>244</v>
      </c>
      <c r="J21" s="40">
        <v>130236</v>
      </c>
    </row>
    <row r="22" spans="1:10" ht="10.199999999999999">
      <c r="A22" s="57"/>
      <c r="B22" s="19" t="s">
        <v>395</v>
      </c>
      <c r="C22" s="40">
        <v>32489494</v>
      </c>
      <c r="D22" s="40">
        <v>13637020</v>
      </c>
      <c r="E22" s="40">
        <v>1837658</v>
      </c>
      <c r="F22" s="40">
        <v>2010712</v>
      </c>
      <c r="G22" s="40">
        <v>1921098</v>
      </c>
      <c r="H22" s="40">
        <v>7867552</v>
      </c>
      <c r="I22" s="40">
        <v>18669230</v>
      </c>
      <c r="J22" s="40">
        <v>183244</v>
      </c>
    </row>
    <row r="23" spans="1:10" ht="10.199999999999999">
      <c r="A23" s="29"/>
      <c r="B23" s="99" t="s">
        <v>220</v>
      </c>
      <c r="C23" s="40">
        <v>463365</v>
      </c>
      <c r="D23" s="40">
        <v>426832</v>
      </c>
      <c r="E23" s="40">
        <v>171109</v>
      </c>
      <c r="F23" s="40">
        <v>91951</v>
      </c>
      <c r="G23" s="40">
        <v>59626</v>
      </c>
      <c r="H23" s="40">
        <v>104146</v>
      </c>
      <c r="I23" s="40">
        <v>36533</v>
      </c>
      <c r="J23" s="40">
        <v>0</v>
      </c>
    </row>
    <row r="24" spans="1:10" ht="10.199999999999999">
      <c r="A24" s="29"/>
      <c r="B24" s="99" t="s">
        <v>221</v>
      </c>
      <c r="C24" s="40">
        <v>32015171</v>
      </c>
      <c r="D24" s="40">
        <v>13208312</v>
      </c>
      <c r="E24" s="40">
        <v>1666549</v>
      </c>
      <c r="F24" s="40">
        <v>1918109</v>
      </c>
      <c r="G24" s="40">
        <v>1861472</v>
      </c>
      <c r="H24" s="40">
        <v>7762182</v>
      </c>
      <c r="I24" s="40">
        <v>18632157</v>
      </c>
      <c r="J24" s="40">
        <v>174702</v>
      </c>
    </row>
    <row r="25" spans="1:10" ht="10.199999999999999">
      <c r="A25" s="29"/>
      <c r="B25" s="99" t="s">
        <v>139</v>
      </c>
      <c r="C25" s="40">
        <v>10958</v>
      </c>
      <c r="D25" s="40">
        <v>1876</v>
      </c>
      <c r="E25" s="40">
        <v>0</v>
      </c>
      <c r="F25" s="40">
        <v>652</v>
      </c>
      <c r="G25" s="40">
        <v>0</v>
      </c>
      <c r="H25" s="40">
        <v>1224</v>
      </c>
      <c r="I25" s="40">
        <v>540</v>
      </c>
      <c r="J25" s="40">
        <v>8542</v>
      </c>
    </row>
    <row r="26" spans="1:10" ht="10.199999999999999">
      <c r="B26" s="34" t="s">
        <v>224</v>
      </c>
      <c r="C26" s="138">
        <v>50669138</v>
      </c>
      <c r="D26" s="138">
        <v>33862482</v>
      </c>
      <c r="E26" s="138">
        <v>7345974</v>
      </c>
      <c r="F26" s="138">
        <v>5932870</v>
      </c>
      <c r="G26" s="138">
        <v>4359730</v>
      </c>
      <c r="H26" s="138">
        <v>16223908</v>
      </c>
      <c r="I26" s="138">
        <v>16638147</v>
      </c>
      <c r="J26" s="138">
        <v>168509</v>
      </c>
    </row>
    <row r="27" spans="1:10" ht="10.199999999999999">
      <c r="A27" s="29"/>
      <c r="B27" s="69" t="s">
        <v>219</v>
      </c>
      <c r="C27" s="40">
        <v>34075825</v>
      </c>
      <c r="D27" s="40">
        <v>33862482</v>
      </c>
      <c r="E27" s="40">
        <v>7345974</v>
      </c>
      <c r="F27" s="40">
        <v>5932870</v>
      </c>
      <c r="G27" s="40">
        <v>4359730</v>
      </c>
      <c r="H27" s="40">
        <v>16223908</v>
      </c>
      <c r="I27" s="40">
        <v>44834</v>
      </c>
      <c r="J27" s="40">
        <v>168509</v>
      </c>
    </row>
    <row r="28" spans="1:10" ht="10.199999999999999">
      <c r="A28" s="29"/>
      <c r="B28" s="31" t="s">
        <v>142</v>
      </c>
      <c r="C28" s="40">
        <v>19578356</v>
      </c>
      <c r="D28" s="40">
        <v>19527297</v>
      </c>
      <c r="E28" s="40">
        <v>2772919</v>
      </c>
      <c r="F28" s="40">
        <v>3336018</v>
      </c>
      <c r="G28" s="40">
        <v>2680524</v>
      </c>
      <c r="H28" s="40">
        <v>10737836</v>
      </c>
      <c r="I28" s="40">
        <v>28668</v>
      </c>
      <c r="J28" s="40">
        <v>22391</v>
      </c>
    </row>
    <row r="29" spans="1:10" ht="10.199999999999999">
      <c r="A29" s="29"/>
      <c r="B29" s="31" t="s">
        <v>143</v>
      </c>
      <c r="C29" s="40">
        <v>6775606</v>
      </c>
      <c r="D29" s="40">
        <v>6763619</v>
      </c>
      <c r="E29" s="40">
        <v>3140621</v>
      </c>
      <c r="F29" s="40">
        <v>1278610</v>
      </c>
      <c r="G29" s="40">
        <v>704387</v>
      </c>
      <c r="H29" s="40">
        <v>1640001</v>
      </c>
      <c r="I29" s="40">
        <v>9340</v>
      </c>
      <c r="J29" s="40">
        <v>2647</v>
      </c>
    </row>
    <row r="30" spans="1:10" s="76" customFormat="1" ht="10.199999999999999">
      <c r="A30" s="29"/>
      <c r="B30" s="31" t="s">
        <v>144</v>
      </c>
      <c r="C30" s="40">
        <v>7541152.9999999991</v>
      </c>
      <c r="D30" s="40">
        <v>7520798</v>
      </c>
      <c r="E30" s="40">
        <v>1419497</v>
      </c>
      <c r="F30" s="40">
        <v>1314719</v>
      </c>
      <c r="G30" s="40">
        <v>968777</v>
      </c>
      <c r="H30" s="40">
        <v>3817805</v>
      </c>
      <c r="I30" s="40">
        <v>3978</v>
      </c>
      <c r="J30" s="40">
        <v>16377</v>
      </c>
    </row>
    <row r="31" spans="1:10" ht="10.199999999999999">
      <c r="A31" s="29"/>
      <c r="B31" s="31" t="s">
        <v>139</v>
      </c>
      <c r="C31" s="25">
        <v>180710</v>
      </c>
      <c r="D31" s="25">
        <v>50768</v>
      </c>
      <c r="E31" s="25">
        <v>12937</v>
      </c>
      <c r="F31" s="25">
        <v>3523</v>
      </c>
      <c r="G31" s="25">
        <v>6042</v>
      </c>
      <c r="H31" s="25">
        <v>28266</v>
      </c>
      <c r="I31" s="25">
        <v>2848</v>
      </c>
      <c r="J31" s="25">
        <v>127094</v>
      </c>
    </row>
    <row r="32" spans="1:10" ht="10.199999999999999">
      <c r="A32" s="57"/>
      <c r="B32" s="19" t="s">
        <v>395</v>
      </c>
      <c r="C32" s="40">
        <v>50669138</v>
      </c>
      <c r="D32" s="40">
        <v>33862482</v>
      </c>
      <c r="E32" s="40">
        <v>7345974</v>
      </c>
      <c r="F32" s="40">
        <v>5932870</v>
      </c>
      <c r="G32" s="40">
        <v>4359730</v>
      </c>
      <c r="H32" s="40">
        <v>16223908</v>
      </c>
      <c r="I32" s="40">
        <v>16638147</v>
      </c>
      <c r="J32" s="40">
        <v>168509</v>
      </c>
    </row>
    <row r="33" spans="1:10" ht="10.199999999999999">
      <c r="A33" s="29"/>
      <c r="B33" s="99" t="s">
        <v>220</v>
      </c>
      <c r="C33" s="40">
        <v>1824371</v>
      </c>
      <c r="D33" s="40">
        <v>1779944</v>
      </c>
      <c r="E33" s="40">
        <v>806438</v>
      </c>
      <c r="F33" s="40">
        <v>348179</v>
      </c>
      <c r="G33" s="40">
        <v>179091</v>
      </c>
      <c r="H33" s="40">
        <v>446236</v>
      </c>
      <c r="I33" s="40">
        <v>42350</v>
      </c>
      <c r="J33" s="40">
        <v>2077</v>
      </c>
    </row>
    <row r="34" spans="1:10" ht="10.199999999999999">
      <c r="A34" s="29"/>
      <c r="B34" s="99" t="s">
        <v>221</v>
      </c>
      <c r="C34" s="40">
        <v>48811394</v>
      </c>
      <c r="D34" s="40">
        <v>32072204</v>
      </c>
      <c r="E34" s="40">
        <v>6536490</v>
      </c>
      <c r="F34" s="40">
        <v>5583067</v>
      </c>
      <c r="G34" s="40">
        <v>4180210</v>
      </c>
      <c r="H34" s="40">
        <v>15772437</v>
      </c>
      <c r="I34" s="40">
        <v>16593313</v>
      </c>
      <c r="J34" s="40">
        <v>145877</v>
      </c>
    </row>
    <row r="35" spans="1:10" ht="10.199999999999999">
      <c r="A35" s="29"/>
      <c r="B35" s="99" t="s">
        <v>139</v>
      </c>
      <c r="C35" s="40">
        <v>33373</v>
      </c>
      <c r="D35" s="40">
        <v>10334</v>
      </c>
      <c r="E35" s="40">
        <v>3046</v>
      </c>
      <c r="F35" s="40">
        <v>1624</v>
      </c>
      <c r="G35" s="40">
        <v>429</v>
      </c>
      <c r="H35" s="40">
        <v>5235</v>
      </c>
      <c r="I35" s="40">
        <v>2484</v>
      </c>
      <c r="J35" s="40">
        <v>20555</v>
      </c>
    </row>
    <row r="36" spans="1:10" ht="10.199999999999999">
      <c r="B36" s="46" t="s">
        <v>225</v>
      </c>
      <c r="C36" s="138">
        <v>10424012.999999991</v>
      </c>
      <c r="D36" s="138">
        <v>7229478</v>
      </c>
      <c r="E36" s="138">
        <v>2178739</v>
      </c>
      <c r="F36" s="138">
        <v>1205925</v>
      </c>
      <c r="G36" s="138">
        <v>852002</v>
      </c>
      <c r="H36" s="138">
        <v>2992812</v>
      </c>
      <c r="I36" s="138">
        <v>3148309</v>
      </c>
      <c r="J36" s="138">
        <v>46226</v>
      </c>
    </row>
    <row r="37" spans="1:10" ht="10.199999999999999">
      <c r="A37" s="29"/>
      <c r="B37" s="29" t="s">
        <v>219</v>
      </c>
      <c r="C37" s="40">
        <v>7290729</v>
      </c>
      <c r="D37" s="40">
        <v>7229478</v>
      </c>
      <c r="E37" s="40">
        <v>2178739</v>
      </c>
      <c r="F37" s="40">
        <v>1205925</v>
      </c>
      <c r="G37" s="40">
        <v>852002</v>
      </c>
      <c r="H37" s="40">
        <v>2992812</v>
      </c>
      <c r="I37" s="40">
        <v>15025</v>
      </c>
      <c r="J37" s="40">
        <v>46226</v>
      </c>
    </row>
    <row r="38" spans="1:10" ht="10.199999999999999">
      <c r="A38" s="29"/>
      <c r="B38" s="99" t="s">
        <v>142</v>
      </c>
      <c r="C38" s="40">
        <v>3843783</v>
      </c>
      <c r="D38" s="40">
        <v>3827826</v>
      </c>
      <c r="E38" s="40">
        <v>797668</v>
      </c>
      <c r="F38" s="40">
        <v>607600</v>
      </c>
      <c r="G38" s="40">
        <v>494767</v>
      </c>
      <c r="H38" s="40">
        <v>1927791</v>
      </c>
      <c r="I38" s="40">
        <v>11140</v>
      </c>
      <c r="J38" s="40">
        <v>4817</v>
      </c>
    </row>
    <row r="39" spans="1:10" ht="10.199999999999999">
      <c r="A39" s="29"/>
      <c r="B39" s="99" t="s">
        <v>143</v>
      </c>
      <c r="C39" s="40">
        <v>1912367</v>
      </c>
      <c r="D39" s="40">
        <v>1910025</v>
      </c>
      <c r="E39" s="40">
        <v>1015172</v>
      </c>
      <c r="F39" s="40">
        <v>350886</v>
      </c>
      <c r="G39" s="40">
        <v>155588</v>
      </c>
      <c r="H39" s="40">
        <v>388379</v>
      </c>
      <c r="I39" s="40">
        <v>1918</v>
      </c>
      <c r="J39" s="40">
        <v>424</v>
      </c>
    </row>
    <row r="40" spans="1:10" s="76" customFormat="1" ht="10.199999999999999">
      <c r="A40" s="29"/>
      <c r="B40" s="99" t="s">
        <v>144</v>
      </c>
      <c r="C40" s="40">
        <v>1483207</v>
      </c>
      <c r="D40" s="40">
        <v>1476627</v>
      </c>
      <c r="E40" s="40">
        <v>362572</v>
      </c>
      <c r="F40" s="40">
        <v>246819</v>
      </c>
      <c r="G40" s="40">
        <v>199094</v>
      </c>
      <c r="H40" s="40">
        <v>668142</v>
      </c>
      <c r="I40" s="40">
        <v>1967</v>
      </c>
      <c r="J40" s="40">
        <v>4613</v>
      </c>
    </row>
    <row r="41" spans="1:10" ht="10.199999999999999">
      <c r="A41" s="29"/>
      <c r="B41" s="99" t="s">
        <v>139</v>
      </c>
      <c r="C41" s="25">
        <v>51372</v>
      </c>
      <c r="D41" s="25">
        <v>15000</v>
      </c>
      <c r="E41" s="25">
        <v>3327</v>
      </c>
      <c r="F41" s="25">
        <v>620</v>
      </c>
      <c r="G41" s="25">
        <v>2553</v>
      </c>
      <c r="H41" s="25">
        <v>8500</v>
      </c>
      <c r="I41" s="25">
        <v>0</v>
      </c>
      <c r="J41" s="25">
        <v>36372</v>
      </c>
    </row>
    <row r="42" spans="1:10" ht="10.199999999999999">
      <c r="A42" s="57"/>
      <c r="B42" s="19" t="s">
        <v>395</v>
      </c>
      <c r="C42" s="40">
        <v>10424012.999999991</v>
      </c>
      <c r="D42" s="40">
        <v>7229478</v>
      </c>
      <c r="E42" s="40">
        <v>2178739</v>
      </c>
      <c r="F42" s="40">
        <v>1205925</v>
      </c>
      <c r="G42" s="40">
        <v>852002</v>
      </c>
      <c r="H42" s="40">
        <v>2992812</v>
      </c>
      <c r="I42" s="40">
        <v>3148309</v>
      </c>
      <c r="J42" s="40">
        <v>46226</v>
      </c>
    </row>
    <row r="43" spans="1:10" ht="10.199999999999999">
      <c r="A43" s="29"/>
      <c r="B43" s="99" t="s">
        <v>220</v>
      </c>
      <c r="C43" s="40">
        <v>638158</v>
      </c>
      <c r="D43" s="40">
        <v>622917</v>
      </c>
      <c r="E43" s="40">
        <v>316836</v>
      </c>
      <c r="F43" s="40">
        <v>118954</v>
      </c>
      <c r="G43" s="40">
        <v>49407</v>
      </c>
      <c r="H43" s="40">
        <v>137720</v>
      </c>
      <c r="I43" s="40">
        <v>15025</v>
      </c>
      <c r="J43" s="40">
        <v>216</v>
      </c>
    </row>
    <row r="44" spans="1:10" ht="10.199999999999999">
      <c r="A44" s="29"/>
      <c r="B44" s="99" t="s">
        <v>221</v>
      </c>
      <c r="C44" s="40">
        <v>9780822</v>
      </c>
      <c r="D44" s="40">
        <v>6602694</v>
      </c>
      <c r="E44" s="40">
        <v>1858971</v>
      </c>
      <c r="F44" s="40">
        <v>1086971</v>
      </c>
      <c r="G44" s="40">
        <v>802039</v>
      </c>
      <c r="H44" s="40">
        <v>2854713</v>
      </c>
      <c r="I44" s="40">
        <v>3133284</v>
      </c>
      <c r="J44" s="40">
        <v>44844</v>
      </c>
    </row>
    <row r="45" spans="1:10" ht="10.199999999999999">
      <c r="A45" s="29"/>
      <c r="B45" s="190" t="s">
        <v>139</v>
      </c>
      <c r="C45" s="139">
        <v>5033</v>
      </c>
      <c r="D45" s="139">
        <v>3867</v>
      </c>
      <c r="E45" s="139">
        <v>2932</v>
      </c>
      <c r="F45" s="139">
        <v>0</v>
      </c>
      <c r="G45" s="139">
        <v>556</v>
      </c>
      <c r="H45" s="139">
        <v>379</v>
      </c>
      <c r="I45" s="139">
        <v>0</v>
      </c>
      <c r="J45" s="139">
        <v>1166</v>
      </c>
    </row>
    <row r="46" spans="1:10" ht="3.75" customHeight="1">
      <c r="A46" s="29"/>
      <c r="B46" s="99"/>
      <c r="C46" s="99"/>
      <c r="D46" s="40"/>
      <c r="E46" s="40"/>
      <c r="F46" s="40"/>
      <c r="G46" s="106"/>
      <c r="H46" s="25"/>
      <c r="I46" s="25"/>
      <c r="J46" s="25"/>
    </row>
    <row r="47" spans="1:10" ht="12" customHeight="1">
      <c r="A47" s="26"/>
      <c r="B47" s="55" t="s">
        <v>471</v>
      </c>
      <c r="C47" s="55"/>
      <c r="D47" s="39"/>
      <c r="E47" s="39"/>
      <c r="F47" s="39"/>
      <c r="G47" s="25"/>
      <c r="H47" s="25"/>
      <c r="I47" s="25"/>
      <c r="J47" s="25"/>
    </row>
    <row r="48" spans="1:10" ht="12" customHeight="1">
      <c r="A48" s="26"/>
      <c r="B48" s="16"/>
      <c r="C48" s="16"/>
      <c r="D48" s="39"/>
      <c r="E48" s="39"/>
      <c r="F48" s="39"/>
      <c r="G48" s="25"/>
      <c r="H48" s="25"/>
      <c r="I48" s="25"/>
      <c r="J48" s="25"/>
    </row>
    <row r="49" spans="1:10" ht="12" customHeight="1">
      <c r="A49" s="26"/>
      <c r="B49" s="26"/>
      <c r="C49" s="26"/>
      <c r="D49" s="106"/>
      <c r="E49" s="106"/>
      <c r="F49" s="25"/>
      <c r="G49" s="25"/>
      <c r="H49" s="25"/>
      <c r="I49" s="25"/>
      <c r="J49" s="25"/>
    </row>
    <row r="50" spans="1:10" ht="18.75" customHeight="1">
      <c r="A50" s="366"/>
      <c r="B50" s="366"/>
      <c r="C50" s="223"/>
      <c r="D50" s="106"/>
      <c r="E50" s="25"/>
      <c r="F50" s="25"/>
      <c r="G50" s="25"/>
      <c r="H50" s="25"/>
      <c r="I50" s="25"/>
      <c r="J50" s="25"/>
    </row>
    <row r="51" spans="1:10" ht="12" customHeight="1">
      <c r="A51" s="371"/>
      <c r="B51" s="371"/>
      <c r="C51" s="224"/>
      <c r="D51" s="106"/>
      <c r="E51" s="25"/>
      <c r="F51" s="25"/>
      <c r="G51" s="25"/>
      <c r="H51" s="25"/>
      <c r="I51" s="25"/>
      <c r="J51" s="25"/>
    </row>
    <row r="52" spans="1:10" ht="12" customHeight="1">
      <c r="A52" s="26"/>
      <c r="B52" s="17"/>
      <c r="C52" s="17"/>
      <c r="D52" s="106"/>
      <c r="E52" s="25"/>
      <c r="F52" s="25"/>
      <c r="G52" s="25"/>
      <c r="H52" s="25"/>
      <c r="I52" s="25"/>
      <c r="J52" s="25"/>
    </row>
    <row r="53" spans="1:10" ht="12" customHeight="1">
      <c r="A53" s="26"/>
      <c r="B53" s="16"/>
      <c r="C53" s="16"/>
      <c r="D53" s="25"/>
      <c r="E53" s="25"/>
      <c r="F53" s="25"/>
      <c r="G53" s="25"/>
      <c r="H53" s="25"/>
      <c r="I53" s="25"/>
      <c r="J53" s="25"/>
    </row>
    <row r="54" spans="1:10" ht="12" customHeight="1">
      <c r="A54" s="26"/>
      <c r="B54" s="16"/>
      <c r="C54" s="16"/>
      <c r="D54" s="25"/>
      <c r="E54" s="25"/>
      <c r="F54" s="25"/>
      <c r="G54" s="25"/>
      <c r="H54" s="25"/>
      <c r="I54" s="25"/>
      <c r="J54" s="25"/>
    </row>
    <row r="55" spans="1:10" ht="12" customHeight="1">
      <c r="A55" s="26"/>
      <c r="B55" s="16"/>
      <c r="C55" s="16"/>
      <c r="D55" s="25"/>
      <c r="E55" s="25"/>
      <c r="F55" s="25"/>
      <c r="G55" s="25"/>
      <c r="H55" s="25"/>
      <c r="I55" s="25"/>
      <c r="J55" s="25"/>
    </row>
    <row r="56" spans="1:10" ht="12" customHeight="1">
      <c r="A56" s="26"/>
      <c r="B56" s="16"/>
      <c r="C56" s="16"/>
      <c r="D56" s="25"/>
      <c r="E56" s="25"/>
      <c r="F56" s="25"/>
      <c r="G56" s="25"/>
      <c r="H56" s="25"/>
      <c r="I56" s="25"/>
      <c r="J56" s="25"/>
    </row>
    <row r="57" spans="1:10" ht="12" customHeight="1">
      <c r="A57" s="26"/>
      <c r="B57" s="26"/>
      <c r="C57" s="26"/>
      <c r="D57" s="25"/>
      <c r="E57" s="25"/>
      <c r="F57" s="25"/>
      <c r="G57" s="25"/>
      <c r="H57" s="25"/>
      <c r="I57" s="25"/>
      <c r="J57" s="25"/>
    </row>
    <row r="58" spans="1:10" ht="12" customHeight="1">
      <c r="A58" s="27"/>
      <c r="B58" s="27"/>
      <c r="C58" s="27"/>
      <c r="D58" s="25"/>
      <c r="E58" s="25"/>
      <c r="F58" s="25"/>
      <c r="G58" s="25"/>
      <c r="H58" s="25"/>
      <c r="I58" s="25"/>
      <c r="J58" s="25"/>
    </row>
    <row r="59" spans="1:10" ht="12" customHeight="1">
      <c r="A59" s="366"/>
      <c r="B59" s="366"/>
      <c r="C59" s="223"/>
      <c r="D59" s="25"/>
      <c r="E59" s="25"/>
      <c r="F59" s="25"/>
      <c r="G59" s="25"/>
      <c r="H59" s="25"/>
      <c r="I59" s="25"/>
      <c r="J59" s="25"/>
    </row>
    <row r="60" spans="1:10" s="33" customFormat="1" ht="12" customHeight="1">
      <c r="A60" s="17"/>
      <c r="B60" s="76"/>
      <c r="C60" s="76"/>
    </row>
    <row r="61" spans="1:10" s="33" customFormat="1" ht="12" customHeight="1">
      <c r="A61" s="17"/>
      <c r="B61" s="18"/>
      <c r="C61" s="18"/>
    </row>
    <row r="62" spans="1:10" s="33" customFormat="1" ht="12" customHeight="1">
      <c r="A62" s="17"/>
      <c r="B62" s="147"/>
      <c r="C62" s="147"/>
    </row>
    <row r="63" spans="1:10" s="33" customFormat="1" ht="12" customHeight="1">
      <c r="A63" s="17"/>
      <c r="B63" s="147"/>
      <c r="C63" s="147"/>
    </row>
    <row r="64" spans="1:10" s="33" customFormat="1" ht="12" customHeight="1">
      <c r="A64" s="17"/>
      <c r="B64" s="17"/>
      <c r="C64" s="17"/>
    </row>
    <row r="65" spans="1:7" s="33" customFormat="1" ht="12" customHeight="1">
      <c r="A65" s="27"/>
      <c r="B65" s="147"/>
      <c r="C65" s="147"/>
    </row>
    <row r="66" spans="1:7" s="33" customFormat="1" ht="12" customHeight="1">
      <c r="A66" s="366"/>
      <c r="B66" s="366"/>
      <c r="C66" s="223"/>
    </row>
    <row r="67" spans="1:7" s="33" customFormat="1" ht="12" customHeight="1">
      <c r="A67" s="17"/>
      <c r="B67" s="76"/>
      <c r="C67" s="76"/>
    </row>
    <row r="68" spans="1:7" s="33" customFormat="1" ht="12" customHeight="1">
      <c r="A68" s="17"/>
      <c r="B68" s="18"/>
      <c r="C68" s="18"/>
    </row>
    <row r="69" spans="1:7" s="33" customFormat="1" ht="12" customHeight="1">
      <c r="A69" s="17"/>
      <c r="B69" s="26"/>
      <c r="C69" s="26"/>
    </row>
    <row r="70" spans="1:7" s="33" customFormat="1" ht="12" customHeight="1">
      <c r="A70" s="17"/>
      <c r="B70" s="27"/>
      <c r="C70" s="27"/>
    </row>
    <row r="71" spans="1:7" s="33" customFormat="1" ht="12" customHeight="1">
      <c r="A71" s="17"/>
      <c r="B71" s="27"/>
      <c r="C71" s="27"/>
      <c r="G71" s="25"/>
    </row>
    <row r="72" spans="1:7" s="33" customFormat="1" ht="12" customHeight="1">
      <c r="A72" s="55"/>
      <c r="B72" s="56"/>
      <c r="C72" s="56"/>
      <c r="G72" s="25"/>
    </row>
    <row r="73" spans="1:7" s="33" customFormat="1" ht="15" customHeight="1">
      <c r="A73" s="16"/>
      <c r="B73" s="16"/>
      <c r="C73" s="16"/>
      <c r="G73" s="25"/>
    </row>
    <row r="74" spans="1:7" s="33" customFormat="1" ht="15" customHeight="1">
      <c r="A74" s="16"/>
      <c r="B74" s="16"/>
      <c r="C74" s="16"/>
      <c r="F74" s="25"/>
      <c r="G74" s="25"/>
    </row>
    <row r="75" spans="1:7" s="33" customFormat="1" ht="15" customHeight="1">
      <c r="A75" s="16"/>
      <c r="B75" s="16"/>
      <c r="C75" s="16"/>
      <c r="E75" s="25"/>
      <c r="F75" s="25"/>
      <c r="G75" s="25"/>
    </row>
    <row r="76" spans="1:7" s="33" customFormat="1" ht="15" customHeight="1">
      <c r="A76" s="16"/>
      <c r="B76" s="16"/>
      <c r="C76" s="16"/>
      <c r="E76" s="25"/>
      <c r="F76" s="25"/>
      <c r="G76" s="25"/>
    </row>
    <row r="77" spans="1:7" s="33" customFormat="1" ht="15" customHeight="1">
      <c r="A77" s="16"/>
      <c r="B77" s="16"/>
      <c r="C77" s="16"/>
      <c r="E77" s="25"/>
      <c r="F77" s="25"/>
      <c r="G77" s="25"/>
    </row>
    <row r="78" spans="1:7" s="33" customFormat="1" ht="15" customHeight="1">
      <c r="A78" s="16"/>
      <c r="B78" s="147"/>
      <c r="C78" s="147"/>
      <c r="D78" s="25"/>
      <c r="E78" s="25"/>
      <c r="F78" s="25"/>
    </row>
    <row r="79" spans="1:7" s="33" customFormat="1" ht="15" customHeight="1">
      <c r="A79" s="16"/>
      <c r="B79" s="147"/>
      <c r="C79" s="147"/>
      <c r="D79" s="25"/>
      <c r="E79" s="25"/>
      <c r="F79" s="25"/>
    </row>
    <row r="80" spans="1:7" s="33" customFormat="1" ht="15" customHeight="1">
      <c r="A80" s="16"/>
      <c r="B80" s="147"/>
      <c r="C80" s="147"/>
      <c r="D80" s="25"/>
      <c r="E80" s="25"/>
      <c r="F80" s="25"/>
    </row>
    <row r="81" spans="1:5" s="33" customFormat="1" ht="15" customHeight="1">
      <c r="A81" s="16"/>
      <c r="B81" s="147"/>
      <c r="C81" s="147"/>
      <c r="D81" s="25"/>
      <c r="E81" s="25"/>
    </row>
    <row r="82" spans="1:5" s="33" customFormat="1" ht="15" customHeight="1">
      <c r="A82" s="16"/>
      <c r="B82" s="147"/>
      <c r="C82" s="147"/>
      <c r="D82" s="25"/>
    </row>
    <row r="83" spans="1:5" s="33" customFormat="1" ht="15" customHeight="1">
      <c r="A83" s="16"/>
      <c r="B83" s="147"/>
      <c r="C83" s="147"/>
      <c r="D83" s="25"/>
    </row>
    <row r="84" spans="1:5" s="33" customFormat="1" ht="15" customHeight="1">
      <c r="A84" s="16"/>
      <c r="B84" s="147"/>
      <c r="C84" s="147"/>
      <c r="D84" s="25"/>
    </row>
  </sheetData>
  <mergeCells count="11">
    <mergeCell ref="J4:J5"/>
    <mergeCell ref="A50:B50"/>
    <mergeCell ref="A51:B51"/>
    <mergeCell ref="A59:B59"/>
    <mergeCell ref="A66:B66"/>
    <mergeCell ref="B3:I3"/>
    <mergeCell ref="B4:B5"/>
    <mergeCell ref="D4:D5"/>
    <mergeCell ref="E4:H4"/>
    <mergeCell ref="I4:I5"/>
    <mergeCell ref="C4:C5"/>
  </mergeCells>
  <hyperlinks>
    <hyperlink ref="J1" location="Índice!A1" display="Índice"/>
  </hyperlinks>
  <pageMargins left="0" right="0" top="0" bottom="0" header="0" footer="0"/>
  <pageSetup scale="96"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U74"/>
  <sheetViews>
    <sheetView workbookViewId="0"/>
  </sheetViews>
  <sheetFormatPr baseColWidth="10" defaultColWidth="11.44140625" defaultRowHeight="15" customHeight="1"/>
  <cols>
    <col min="1" max="1" width="0.88671875" style="16" customWidth="1"/>
    <col min="2" max="2" width="33.88671875" style="147" customWidth="1"/>
    <col min="3" max="3" width="13.5546875" style="147" customWidth="1"/>
    <col min="4" max="10" width="13.554687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2.25" customHeight="1">
      <c r="B3" s="367" t="s">
        <v>449</v>
      </c>
      <c r="C3" s="367"/>
      <c r="D3" s="367"/>
      <c r="E3" s="367"/>
      <c r="F3" s="367"/>
      <c r="G3" s="367"/>
      <c r="H3" s="367"/>
      <c r="I3" s="367"/>
      <c r="J3" s="148" t="s">
        <v>258</v>
      </c>
    </row>
    <row r="4" spans="1:21" s="212" customFormat="1" ht="11.25" customHeight="1">
      <c r="A4" s="211"/>
      <c r="B4" s="311" t="s">
        <v>400</v>
      </c>
      <c r="C4" s="361" t="s">
        <v>0</v>
      </c>
      <c r="D4" s="368" t="s">
        <v>226</v>
      </c>
      <c r="E4" s="370" t="s">
        <v>218</v>
      </c>
      <c r="F4" s="370"/>
      <c r="G4" s="370"/>
      <c r="H4" s="370"/>
      <c r="I4" s="368" t="s">
        <v>228</v>
      </c>
      <c r="J4" s="364" t="s">
        <v>139</v>
      </c>
    </row>
    <row r="5" spans="1:21" s="11" customFormat="1" ht="20.399999999999999">
      <c r="B5" s="312"/>
      <c r="C5" s="362"/>
      <c r="D5" s="369"/>
      <c r="E5" s="53" t="s">
        <v>140</v>
      </c>
      <c r="F5" s="53" t="s">
        <v>141</v>
      </c>
      <c r="G5" s="53" t="s">
        <v>173</v>
      </c>
      <c r="H5" s="53" t="s">
        <v>174</v>
      </c>
      <c r="I5" s="369"/>
      <c r="J5" s="365"/>
    </row>
    <row r="6" spans="1:21" ht="10.199999999999999">
      <c r="B6" s="34" t="s">
        <v>0</v>
      </c>
      <c r="C6" s="138">
        <v>104950461</v>
      </c>
      <c r="D6" s="138">
        <v>34859693</v>
      </c>
      <c r="E6" s="138">
        <v>3357298</v>
      </c>
      <c r="F6" s="138">
        <v>4627374</v>
      </c>
      <c r="G6" s="138">
        <v>4057913</v>
      </c>
      <c r="H6" s="138">
        <v>22817108</v>
      </c>
      <c r="I6" s="138">
        <v>69756288</v>
      </c>
      <c r="J6" s="138">
        <v>334480</v>
      </c>
      <c r="K6" s="228"/>
    </row>
    <row r="7" spans="1:21" ht="10.199999999999999">
      <c r="A7" s="29"/>
      <c r="B7" s="69" t="s">
        <v>219</v>
      </c>
      <c r="C7" s="40">
        <v>35266742</v>
      </c>
      <c r="D7" s="40">
        <v>34859693</v>
      </c>
      <c r="E7" s="40">
        <v>3357298</v>
      </c>
      <c r="F7" s="40">
        <v>4627374</v>
      </c>
      <c r="G7" s="40">
        <v>4057913</v>
      </c>
      <c r="H7" s="40">
        <v>22817108</v>
      </c>
      <c r="I7" s="40">
        <v>72569</v>
      </c>
      <c r="J7" s="40">
        <v>334480</v>
      </c>
      <c r="K7" s="228"/>
    </row>
    <row r="8" spans="1:21" ht="10.199999999999999">
      <c r="A8" s="29"/>
      <c r="B8" s="31" t="s">
        <v>142</v>
      </c>
      <c r="C8" s="40">
        <v>20769984</v>
      </c>
      <c r="D8" s="40">
        <v>20676513.999999989</v>
      </c>
      <c r="E8" s="40">
        <v>1048513</v>
      </c>
      <c r="F8" s="40">
        <v>2343871</v>
      </c>
      <c r="G8" s="40">
        <v>2315254</v>
      </c>
      <c r="H8" s="40">
        <v>14968876</v>
      </c>
      <c r="I8" s="40">
        <v>35475</v>
      </c>
      <c r="J8" s="40">
        <v>57995</v>
      </c>
      <c r="K8" s="228"/>
    </row>
    <row r="9" spans="1:21" ht="10.199999999999999">
      <c r="A9" s="29"/>
      <c r="B9" s="31" t="s">
        <v>143</v>
      </c>
      <c r="C9" s="40">
        <v>6221593</v>
      </c>
      <c r="D9" s="40">
        <v>6191659</v>
      </c>
      <c r="E9" s="40">
        <v>1758382</v>
      </c>
      <c r="F9" s="40">
        <v>1270505</v>
      </c>
      <c r="G9" s="40">
        <v>776764</v>
      </c>
      <c r="H9" s="40">
        <v>2386008</v>
      </c>
      <c r="I9" s="40">
        <v>25399</v>
      </c>
      <c r="J9" s="40">
        <v>4535</v>
      </c>
      <c r="K9" s="228"/>
    </row>
    <row r="10" spans="1:21" ht="10.199999999999999">
      <c r="A10" s="27"/>
      <c r="B10" s="31" t="s">
        <v>144</v>
      </c>
      <c r="C10" s="40">
        <v>7956171</v>
      </c>
      <c r="D10" s="40">
        <v>7935303</v>
      </c>
      <c r="E10" s="40">
        <v>541285</v>
      </c>
      <c r="F10" s="40">
        <v>1010435</v>
      </c>
      <c r="G10" s="40">
        <v>963540</v>
      </c>
      <c r="H10" s="40">
        <v>5420043</v>
      </c>
      <c r="I10" s="40">
        <v>8706</v>
      </c>
      <c r="J10" s="40">
        <v>12162</v>
      </c>
      <c r="K10" s="228"/>
    </row>
    <row r="11" spans="1:21" ht="10.199999999999999">
      <c r="A11" s="12"/>
      <c r="B11" s="31" t="s">
        <v>139</v>
      </c>
      <c r="C11" s="40">
        <v>318994</v>
      </c>
      <c r="D11" s="40">
        <v>56217</v>
      </c>
      <c r="E11" s="40">
        <v>9118</v>
      </c>
      <c r="F11" s="40">
        <v>2563</v>
      </c>
      <c r="G11" s="40">
        <v>2355</v>
      </c>
      <c r="H11" s="40">
        <v>42181</v>
      </c>
      <c r="I11" s="40">
        <v>2989</v>
      </c>
      <c r="J11" s="40">
        <v>259788</v>
      </c>
      <c r="K11" s="228"/>
    </row>
    <row r="12" spans="1:21" ht="10.199999999999999">
      <c r="A12" s="57"/>
      <c r="B12" s="69" t="s">
        <v>227</v>
      </c>
      <c r="C12" s="40">
        <v>104950461</v>
      </c>
      <c r="D12" s="40">
        <v>34859693</v>
      </c>
      <c r="E12" s="40">
        <v>3357298</v>
      </c>
      <c r="F12" s="40">
        <v>4627374</v>
      </c>
      <c r="G12" s="40">
        <v>4057913</v>
      </c>
      <c r="H12" s="40">
        <v>22817108</v>
      </c>
      <c r="I12" s="40">
        <v>69756288</v>
      </c>
      <c r="J12" s="40">
        <v>334480</v>
      </c>
      <c r="K12" s="228"/>
    </row>
    <row r="13" spans="1:21" ht="10.199999999999999">
      <c r="A13" s="29"/>
      <c r="B13" s="99" t="s">
        <v>220</v>
      </c>
      <c r="C13" s="40">
        <v>1710204</v>
      </c>
      <c r="D13" s="40">
        <v>1638693</v>
      </c>
      <c r="E13" s="40">
        <v>516517</v>
      </c>
      <c r="F13" s="40">
        <v>364350</v>
      </c>
      <c r="G13" s="40">
        <v>222259</v>
      </c>
      <c r="H13" s="40">
        <v>535567</v>
      </c>
      <c r="I13" s="40">
        <v>70652</v>
      </c>
      <c r="J13" s="40">
        <v>859</v>
      </c>
      <c r="K13" s="228"/>
    </row>
    <row r="14" spans="1:21" ht="10.199999999999999">
      <c r="A14" s="29"/>
      <c r="B14" s="99" t="s">
        <v>221</v>
      </c>
      <c r="C14" s="40">
        <v>103177700</v>
      </c>
      <c r="D14" s="40">
        <v>33198307.999999989</v>
      </c>
      <c r="E14" s="40">
        <v>2833449</v>
      </c>
      <c r="F14" s="40">
        <v>4257614</v>
      </c>
      <c r="G14" s="40">
        <v>3830811</v>
      </c>
      <c r="H14" s="40">
        <v>22276433.999999989</v>
      </c>
      <c r="I14" s="40">
        <v>69683719</v>
      </c>
      <c r="J14" s="40">
        <v>295673</v>
      </c>
      <c r="K14" s="228"/>
    </row>
    <row r="15" spans="1:21" ht="10.199999999999999">
      <c r="A15" s="29"/>
      <c r="B15" s="99" t="s">
        <v>139</v>
      </c>
      <c r="C15" s="40">
        <v>62557</v>
      </c>
      <c r="D15" s="40">
        <v>22692</v>
      </c>
      <c r="E15" s="40">
        <v>7332</v>
      </c>
      <c r="F15" s="40">
        <v>5410</v>
      </c>
      <c r="G15" s="40">
        <v>4843</v>
      </c>
      <c r="H15" s="40">
        <v>5107</v>
      </c>
      <c r="I15" s="40">
        <v>1917</v>
      </c>
      <c r="J15" s="40">
        <v>37948</v>
      </c>
      <c r="K15" s="228"/>
    </row>
    <row r="16" spans="1:21" ht="10.199999999999999">
      <c r="B16" s="34" t="s">
        <v>93</v>
      </c>
      <c r="C16" s="138">
        <v>50639676</v>
      </c>
      <c r="D16" s="138">
        <v>14483355</v>
      </c>
      <c r="E16" s="138">
        <v>1182668</v>
      </c>
      <c r="F16" s="138">
        <v>1754489</v>
      </c>
      <c r="G16" s="138">
        <v>1537098</v>
      </c>
      <c r="H16" s="138">
        <v>10009100</v>
      </c>
      <c r="I16" s="138">
        <v>35943913</v>
      </c>
      <c r="J16" s="138">
        <v>212408</v>
      </c>
    </row>
    <row r="17" spans="1:10" ht="10.199999999999999">
      <c r="A17" s="29"/>
      <c r="B17" s="69" t="s">
        <v>219</v>
      </c>
      <c r="C17" s="40">
        <v>14721585</v>
      </c>
      <c r="D17" s="40">
        <v>14483355</v>
      </c>
      <c r="E17" s="40">
        <v>1182668</v>
      </c>
      <c r="F17" s="40">
        <v>1754489</v>
      </c>
      <c r="G17" s="40">
        <v>1537098</v>
      </c>
      <c r="H17" s="40">
        <v>10009100</v>
      </c>
      <c r="I17" s="40">
        <v>25822</v>
      </c>
      <c r="J17" s="40">
        <v>212408</v>
      </c>
    </row>
    <row r="18" spans="1:10" ht="10.199999999999999">
      <c r="A18" s="29"/>
      <c r="B18" s="31" t="s">
        <v>142</v>
      </c>
      <c r="C18" s="40">
        <v>9032098</v>
      </c>
      <c r="D18" s="40">
        <v>8985152.9999999981</v>
      </c>
      <c r="E18" s="40">
        <v>388688</v>
      </c>
      <c r="F18" s="40">
        <v>973917</v>
      </c>
      <c r="G18" s="40">
        <v>921890</v>
      </c>
      <c r="H18" s="40">
        <v>6700658</v>
      </c>
      <c r="I18" s="40">
        <v>11645</v>
      </c>
      <c r="J18" s="40">
        <v>35300</v>
      </c>
    </row>
    <row r="19" spans="1:10" ht="10.199999999999999">
      <c r="A19" s="29"/>
      <c r="B19" s="31" t="s">
        <v>143</v>
      </c>
      <c r="C19" s="40">
        <v>2105607</v>
      </c>
      <c r="D19" s="40">
        <v>2095897</v>
      </c>
      <c r="E19" s="40">
        <v>575100</v>
      </c>
      <c r="F19" s="40">
        <v>395595</v>
      </c>
      <c r="G19" s="40">
        <v>233750</v>
      </c>
      <c r="H19" s="40">
        <v>891452</v>
      </c>
      <c r="I19" s="40">
        <v>7188</v>
      </c>
      <c r="J19" s="40">
        <v>2522</v>
      </c>
    </row>
    <row r="20" spans="1:10" ht="10.199999999999999">
      <c r="A20" s="29"/>
      <c r="B20" s="31" t="s">
        <v>144</v>
      </c>
      <c r="C20" s="40">
        <v>3378409</v>
      </c>
      <c r="D20" s="40">
        <v>3368068</v>
      </c>
      <c r="E20" s="40">
        <v>212610</v>
      </c>
      <c r="F20" s="40">
        <v>383205</v>
      </c>
      <c r="G20" s="40">
        <v>379938</v>
      </c>
      <c r="H20" s="40">
        <v>2392315</v>
      </c>
      <c r="I20" s="40">
        <v>4245</v>
      </c>
      <c r="J20" s="40">
        <v>6096</v>
      </c>
    </row>
    <row r="21" spans="1:10" ht="10.199999999999999">
      <c r="A21" s="29"/>
      <c r="B21" s="31" t="s">
        <v>139</v>
      </c>
      <c r="C21" s="40">
        <v>205471</v>
      </c>
      <c r="D21" s="40">
        <v>34237</v>
      </c>
      <c r="E21" s="40">
        <v>6270</v>
      </c>
      <c r="F21" s="40">
        <v>1772</v>
      </c>
      <c r="G21" s="40">
        <v>1520</v>
      </c>
      <c r="H21" s="40">
        <v>24675</v>
      </c>
      <c r="I21" s="40">
        <v>2744</v>
      </c>
      <c r="J21" s="40">
        <v>168490</v>
      </c>
    </row>
    <row r="22" spans="1:10" ht="10.199999999999999">
      <c r="A22" s="57"/>
      <c r="B22" s="69" t="s">
        <v>227</v>
      </c>
      <c r="C22" s="40">
        <v>50639676</v>
      </c>
      <c r="D22" s="40">
        <v>14483355</v>
      </c>
      <c r="E22" s="40">
        <v>1182668</v>
      </c>
      <c r="F22" s="40">
        <v>1754489</v>
      </c>
      <c r="G22" s="40">
        <v>1537098</v>
      </c>
      <c r="H22" s="40">
        <v>10009100</v>
      </c>
      <c r="I22" s="40">
        <v>35943913</v>
      </c>
      <c r="J22" s="40">
        <v>212408</v>
      </c>
    </row>
    <row r="23" spans="1:10" ht="10.199999999999999">
      <c r="A23" s="29"/>
      <c r="B23" s="99" t="s">
        <v>220</v>
      </c>
      <c r="C23" s="40">
        <v>439918</v>
      </c>
      <c r="D23" s="40">
        <v>414013</v>
      </c>
      <c r="E23" s="40">
        <v>110023</v>
      </c>
      <c r="F23" s="40">
        <v>91176</v>
      </c>
      <c r="G23" s="40">
        <v>61563</v>
      </c>
      <c r="H23" s="40">
        <v>151251</v>
      </c>
      <c r="I23" s="40">
        <v>25046</v>
      </c>
      <c r="J23" s="40">
        <v>859</v>
      </c>
    </row>
    <row r="24" spans="1:10" ht="10.199999999999999">
      <c r="A24" s="29"/>
      <c r="B24" s="99" t="s">
        <v>221</v>
      </c>
      <c r="C24" s="40">
        <v>50171875</v>
      </c>
      <c r="D24" s="40">
        <v>14063598</v>
      </c>
      <c r="E24" s="40">
        <v>1070865</v>
      </c>
      <c r="F24" s="40">
        <v>1661046</v>
      </c>
      <c r="G24" s="40">
        <v>1475194</v>
      </c>
      <c r="H24" s="40">
        <v>9856493</v>
      </c>
      <c r="I24" s="40">
        <v>35918091</v>
      </c>
      <c r="J24" s="40">
        <v>190186</v>
      </c>
    </row>
    <row r="25" spans="1:10" ht="10.199999999999999">
      <c r="A25" s="29"/>
      <c r="B25" s="99" t="s">
        <v>139</v>
      </c>
      <c r="C25" s="40">
        <v>27883</v>
      </c>
      <c r="D25" s="40">
        <v>5744</v>
      </c>
      <c r="E25" s="40">
        <v>1780</v>
      </c>
      <c r="F25" s="40">
        <v>2267</v>
      </c>
      <c r="G25" s="40">
        <v>341</v>
      </c>
      <c r="H25" s="40">
        <v>1356</v>
      </c>
      <c r="I25" s="40">
        <v>776</v>
      </c>
      <c r="J25" s="40">
        <v>21363</v>
      </c>
    </row>
    <row r="26" spans="1:10" ht="10.199999999999999">
      <c r="B26" s="46" t="s">
        <v>94</v>
      </c>
      <c r="C26" s="138">
        <v>54310785</v>
      </c>
      <c r="D26" s="138">
        <v>20376337.999999989</v>
      </c>
      <c r="E26" s="138">
        <v>2174630</v>
      </c>
      <c r="F26" s="138">
        <v>2872885</v>
      </c>
      <c r="G26" s="138">
        <v>2520815</v>
      </c>
      <c r="H26" s="138">
        <v>12808008</v>
      </c>
      <c r="I26" s="138">
        <v>33812375</v>
      </c>
      <c r="J26" s="138">
        <v>122072</v>
      </c>
    </row>
    <row r="27" spans="1:10" ht="10.199999999999999">
      <c r="A27" s="29"/>
      <c r="B27" s="29" t="s">
        <v>219</v>
      </c>
      <c r="C27" s="40">
        <v>20545157</v>
      </c>
      <c r="D27" s="40">
        <v>20376337.999999989</v>
      </c>
      <c r="E27" s="40">
        <v>2174630</v>
      </c>
      <c r="F27" s="40">
        <v>2872885</v>
      </c>
      <c r="G27" s="40">
        <v>2520815</v>
      </c>
      <c r="H27" s="40">
        <v>12808008</v>
      </c>
      <c r="I27" s="40">
        <v>46747</v>
      </c>
      <c r="J27" s="40">
        <v>122072</v>
      </c>
    </row>
    <row r="28" spans="1:10" ht="10.199999999999999">
      <c r="A28" s="29"/>
      <c r="B28" s="99" t="s">
        <v>142</v>
      </c>
      <c r="C28" s="40">
        <v>11737886</v>
      </c>
      <c r="D28" s="40">
        <v>11691361</v>
      </c>
      <c r="E28" s="40">
        <v>659825</v>
      </c>
      <c r="F28" s="40">
        <v>1369954</v>
      </c>
      <c r="G28" s="40">
        <v>1393364</v>
      </c>
      <c r="H28" s="40">
        <v>8268218</v>
      </c>
      <c r="I28" s="40">
        <v>23830</v>
      </c>
      <c r="J28" s="40">
        <v>22695</v>
      </c>
    </row>
    <row r="29" spans="1:10" ht="10.199999999999999">
      <c r="A29" s="29"/>
      <c r="B29" s="99" t="s">
        <v>143</v>
      </c>
      <c r="C29" s="40">
        <v>4115986</v>
      </c>
      <c r="D29" s="40">
        <v>4095762</v>
      </c>
      <c r="E29" s="40">
        <v>1183282</v>
      </c>
      <c r="F29" s="40">
        <v>874910</v>
      </c>
      <c r="G29" s="40">
        <v>543014</v>
      </c>
      <c r="H29" s="40">
        <v>1494556</v>
      </c>
      <c r="I29" s="40">
        <v>18211</v>
      </c>
      <c r="J29" s="40">
        <v>2013</v>
      </c>
    </row>
    <row r="30" spans="1:10" s="76" customFormat="1" ht="10.199999999999999">
      <c r="A30" s="29"/>
      <c r="B30" s="99" t="s">
        <v>144</v>
      </c>
      <c r="C30" s="40">
        <v>4577762</v>
      </c>
      <c r="D30" s="40">
        <v>4567235</v>
      </c>
      <c r="E30" s="40">
        <v>328675</v>
      </c>
      <c r="F30" s="40">
        <v>627230</v>
      </c>
      <c r="G30" s="40">
        <v>583602</v>
      </c>
      <c r="H30" s="40">
        <v>3027728</v>
      </c>
      <c r="I30" s="40">
        <v>4461</v>
      </c>
      <c r="J30" s="40">
        <v>6066</v>
      </c>
    </row>
    <row r="31" spans="1:10" ht="10.199999999999999">
      <c r="A31" s="29"/>
      <c r="B31" s="99" t="s">
        <v>139</v>
      </c>
      <c r="C31" s="25">
        <v>113523</v>
      </c>
      <c r="D31" s="25">
        <v>21980</v>
      </c>
      <c r="E31" s="25">
        <v>2848</v>
      </c>
      <c r="F31" s="25">
        <v>791</v>
      </c>
      <c r="G31" s="25">
        <v>835</v>
      </c>
      <c r="H31" s="25">
        <v>17506</v>
      </c>
      <c r="I31" s="25">
        <v>245</v>
      </c>
      <c r="J31" s="25">
        <v>91298</v>
      </c>
    </row>
    <row r="32" spans="1:10" ht="10.199999999999999">
      <c r="A32" s="57"/>
      <c r="B32" s="29" t="s">
        <v>227</v>
      </c>
      <c r="C32" s="40">
        <v>54310785</v>
      </c>
      <c r="D32" s="40">
        <v>20376337.999999989</v>
      </c>
      <c r="E32" s="40">
        <v>2174630</v>
      </c>
      <c r="F32" s="40">
        <v>2872885</v>
      </c>
      <c r="G32" s="40">
        <v>2520815</v>
      </c>
      <c r="H32" s="40">
        <v>12808008</v>
      </c>
      <c r="I32" s="40">
        <v>33812375</v>
      </c>
      <c r="J32" s="40">
        <v>122072</v>
      </c>
    </row>
    <row r="33" spans="1:10" ht="10.199999999999999">
      <c r="A33" s="29"/>
      <c r="B33" s="99" t="s">
        <v>220</v>
      </c>
      <c r="C33" s="40">
        <v>1270286</v>
      </c>
      <c r="D33" s="40">
        <v>1224680</v>
      </c>
      <c r="E33" s="40">
        <v>406494</v>
      </c>
      <c r="F33" s="40">
        <v>273174</v>
      </c>
      <c r="G33" s="40">
        <v>160696</v>
      </c>
      <c r="H33" s="40">
        <v>384316</v>
      </c>
      <c r="I33" s="40">
        <v>45606</v>
      </c>
      <c r="J33" s="40">
        <v>0</v>
      </c>
    </row>
    <row r="34" spans="1:10" ht="10.199999999999999">
      <c r="A34" s="29"/>
      <c r="B34" s="99" t="s">
        <v>221</v>
      </c>
      <c r="C34" s="40">
        <v>53005825</v>
      </c>
      <c r="D34" s="40">
        <v>19134710</v>
      </c>
      <c r="E34" s="40">
        <v>1762584</v>
      </c>
      <c r="F34" s="40">
        <v>2596568</v>
      </c>
      <c r="G34" s="40">
        <v>2355617</v>
      </c>
      <c r="H34" s="40">
        <v>12419941</v>
      </c>
      <c r="I34" s="40">
        <v>33765628</v>
      </c>
      <c r="J34" s="40">
        <v>105487</v>
      </c>
    </row>
    <row r="35" spans="1:10" ht="10.199999999999999">
      <c r="A35" s="29"/>
      <c r="B35" s="190" t="s">
        <v>139</v>
      </c>
      <c r="C35" s="139">
        <v>34674</v>
      </c>
      <c r="D35" s="139">
        <v>16948</v>
      </c>
      <c r="E35" s="139">
        <v>5552</v>
      </c>
      <c r="F35" s="139">
        <v>3143</v>
      </c>
      <c r="G35" s="139">
        <v>4502</v>
      </c>
      <c r="H35" s="139">
        <v>3751</v>
      </c>
      <c r="I35" s="139">
        <v>1141</v>
      </c>
      <c r="J35" s="139">
        <v>16585</v>
      </c>
    </row>
    <row r="36" spans="1:10" ht="2.25" customHeight="1">
      <c r="A36" s="26"/>
      <c r="B36" s="76"/>
      <c r="C36" s="76"/>
      <c r="D36" s="39"/>
      <c r="E36" s="39"/>
      <c r="F36" s="39"/>
    </row>
    <row r="37" spans="1:10" ht="12" customHeight="1">
      <c r="A37" s="26"/>
      <c r="B37" s="204" t="s">
        <v>471</v>
      </c>
      <c r="C37" s="222"/>
      <c r="D37" s="39"/>
      <c r="E37" s="39"/>
      <c r="F37" s="39"/>
    </row>
    <row r="38" spans="1:10" ht="12" customHeight="1">
      <c r="A38" s="26"/>
      <c r="D38" s="39"/>
      <c r="E38" s="39"/>
      <c r="F38" s="39"/>
    </row>
    <row r="39" spans="1:10" ht="12" customHeight="1">
      <c r="A39" s="26"/>
      <c r="B39" s="76"/>
      <c r="C39" s="76"/>
      <c r="D39" s="106"/>
      <c r="E39" s="106"/>
    </row>
    <row r="40" spans="1:10" ht="18.75" customHeight="1">
      <c r="A40" s="366"/>
      <c r="B40" s="366"/>
      <c r="C40" s="223"/>
      <c r="D40" s="106"/>
    </row>
    <row r="41" spans="1:10" ht="12" customHeight="1">
      <c r="A41" s="371"/>
      <c r="B41" s="371"/>
      <c r="C41" s="224"/>
      <c r="D41" s="106"/>
    </row>
    <row r="42" spans="1:10" ht="12" customHeight="1">
      <c r="A42" s="26"/>
      <c r="B42" s="18"/>
      <c r="C42" s="18"/>
      <c r="D42" s="106"/>
    </row>
    <row r="43" spans="1:10" ht="12" customHeight="1">
      <c r="A43" s="26"/>
    </row>
    <row r="44" spans="1:10" ht="12" customHeight="1">
      <c r="A44" s="26"/>
    </row>
    <row r="45" spans="1:10" ht="12" customHeight="1">
      <c r="A45" s="26"/>
    </row>
    <row r="46" spans="1:10" ht="12" customHeight="1">
      <c r="A46" s="26"/>
    </row>
    <row r="47" spans="1:10" ht="12" customHeight="1">
      <c r="A47" s="26"/>
      <c r="B47" s="76"/>
      <c r="C47" s="76"/>
    </row>
    <row r="48" spans="1:10" ht="12" customHeight="1">
      <c r="A48" s="27"/>
      <c r="B48" s="27"/>
      <c r="C48" s="27"/>
    </row>
    <row r="49" spans="1:7" ht="12" customHeight="1">
      <c r="A49" s="366"/>
      <c r="B49" s="366"/>
      <c r="C49" s="223"/>
    </row>
    <row r="50" spans="1:7" ht="12" customHeight="1">
      <c r="A50" s="17"/>
      <c r="B50" s="76"/>
      <c r="C50" s="76"/>
    </row>
    <row r="51" spans="1:7" ht="12" customHeight="1">
      <c r="A51" s="17"/>
      <c r="B51" s="18"/>
      <c r="C51" s="18"/>
    </row>
    <row r="52" spans="1:7" ht="12" customHeight="1">
      <c r="A52" s="17"/>
    </row>
    <row r="53" spans="1:7" ht="12" customHeight="1">
      <c r="A53" s="17"/>
    </row>
    <row r="54" spans="1:7" ht="12" customHeight="1">
      <c r="A54" s="17"/>
      <c r="B54" s="17"/>
      <c r="C54" s="17"/>
    </row>
    <row r="55" spans="1:7" ht="12" customHeight="1">
      <c r="A55" s="27"/>
    </row>
    <row r="56" spans="1:7" ht="12" customHeight="1">
      <c r="A56" s="366"/>
      <c r="B56" s="366"/>
      <c r="C56" s="223"/>
    </row>
    <row r="57" spans="1:7" ht="12" customHeight="1">
      <c r="A57" s="17"/>
      <c r="B57" s="76"/>
      <c r="C57" s="76"/>
    </row>
    <row r="58" spans="1:7" ht="12" customHeight="1">
      <c r="A58" s="17"/>
      <c r="B58" s="18"/>
      <c r="C58" s="18"/>
    </row>
    <row r="59" spans="1:7" ht="12" customHeight="1">
      <c r="A59" s="17"/>
      <c r="B59" s="26"/>
      <c r="C59" s="26"/>
    </row>
    <row r="60" spans="1:7" ht="12" customHeight="1">
      <c r="A60" s="17"/>
      <c r="B60" s="27"/>
      <c r="C60" s="27"/>
    </row>
    <row r="61" spans="1:7" ht="12" customHeight="1">
      <c r="A61" s="17"/>
      <c r="B61" s="27"/>
      <c r="C61" s="27"/>
      <c r="G61" s="25"/>
    </row>
    <row r="62" spans="1:7" ht="12" customHeight="1">
      <c r="A62" s="55"/>
      <c r="B62" s="56"/>
      <c r="C62" s="56"/>
      <c r="G62" s="25"/>
    </row>
    <row r="63" spans="1:7" ht="15" customHeight="1">
      <c r="B63" s="16"/>
      <c r="C63" s="16"/>
      <c r="G63" s="25"/>
    </row>
    <row r="64" spans="1:7" ht="15" customHeight="1">
      <c r="B64" s="16"/>
      <c r="C64" s="16"/>
      <c r="F64" s="25"/>
      <c r="G64" s="25"/>
    </row>
    <row r="65" spans="2:7" ht="15" customHeight="1">
      <c r="B65" s="16"/>
      <c r="C65" s="16"/>
      <c r="E65" s="25"/>
      <c r="F65" s="25"/>
      <c r="G65" s="25"/>
    </row>
    <row r="66" spans="2:7" ht="15" customHeight="1">
      <c r="B66" s="16"/>
      <c r="C66" s="16"/>
      <c r="E66" s="25"/>
      <c r="F66" s="25"/>
      <c r="G66" s="25"/>
    </row>
    <row r="67" spans="2:7" ht="15" customHeight="1">
      <c r="B67" s="16"/>
      <c r="C67" s="16"/>
      <c r="E67" s="25"/>
      <c r="F67" s="25"/>
      <c r="G67" s="25"/>
    </row>
    <row r="68" spans="2:7" ht="15" customHeight="1">
      <c r="D68" s="25"/>
      <c r="E68" s="25"/>
      <c r="F68" s="25"/>
    </row>
    <row r="69" spans="2:7" ht="15" customHeight="1">
      <c r="D69" s="25"/>
      <c r="E69" s="25"/>
      <c r="F69" s="25"/>
    </row>
    <row r="70" spans="2:7" ht="15" customHeight="1">
      <c r="D70" s="25"/>
      <c r="E70" s="25"/>
      <c r="F70" s="25"/>
    </row>
    <row r="71" spans="2:7" ht="15" customHeight="1">
      <c r="D71" s="25"/>
      <c r="E71" s="25"/>
    </row>
    <row r="72" spans="2:7" ht="15" customHeight="1">
      <c r="D72" s="25"/>
    </row>
    <row r="73" spans="2:7" ht="15" customHeight="1">
      <c r="D73" s="25"/>
    </row>
    <row r="74" spans="2:7" ht="15" customHeight="1">
      <c r="D74" s="25"/>
    </row>
  </sheetData>
  <mergeCells count="11">
    <mergeCell ref="J4:J5"/>
    <mergeCell ref="A40:B40"/>
    <mergeCell ref="A41:B41"/>
    <mergeCell ref="A49:B49"/>
    <mergeCell ref="A56:B56"/>
    <mergeCell ref="B3:I3"/>
    <mergeCell ref="B4:B5"/>
    <mergeCell ref="D4:D5"/>
    <mergeCell ref="E4:H4"/>
    <mergeCell ref="I4:I5"/>
    <mergeCell ref="C4:C5"/>
  </mergeCells>
  <hyperlinks>
    <hyperlink ref="J1" location="Índice!A1" display="Índice"/>
  </hyperlinks>
  <pageMargins left="0" right="0" top="0" bottom="0" header="0" footer="0"/>
  <pageSetup scale="9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A1:U74"/>
  <sheetViews>
    <sheetView workbookViewId="0"/>
  </sheetViews>
  <sheetFormatPr baseColWidth="10" defaultColWidth="11.44140625" defaultRowHeight="15" customHeight="1"/>
  <cols>
    <col min="1" max="1" width="0.88671875" style="16" customWidth="1"/>
    <col min="2" max="2" width="33.88671875" style="147" customWidth="1"/>
    <col min="3" max="10" width="13.5546875" style="33" customWidth="1"/>
    <col min="11" max="21" width="11.44140625" style="147" customWidth="1"/>
    <col min="22" max="16384" width="11.44140625" style="147"/>
  </cols>
  <sheetData>
    <row r="1" spans="1:21" ht="15" customHeight="1">
      <c r="A1" s="297" t="s">
        <v>492</v>
      </c>
      <c r="B1" s="8"/>
      <c r="C1" s="293"/>
      <c r="D1" s="293"/>
      <c r="E1" s="8"/>
      <c r="F1" s="293"/>
      <c r="G1" s="293"/>
      <c r="H1" s="293"/>
      <c r="I1" s="8"/>
      <c r="J1" s="303" t="s">
        <v>491</v>
      </c>
      <c r="K1" s="8"/>
      <c r="L1" s="8"/>
      <c r="M1" s="8"/>
      <c r="N1" s="8"/>
      <c r="O1" s="8"/>
      <c r="P1" s="8"/>
      <c r="Q1" s="8"/>
      <c r="R1" s="8"/>
      <c r="S1" s="8"/>
      <c r="T1" s="8"/>
      <c r="U1" s="8"/>
    </row>
    <row r="2" spans="1:21" ht="15" customHeight="1">
      <c r="F2" s="91"/>
    </row>
    <row r="3" spans="1:21" ht="32.25" customHeight="1">
      <c r="B3" s="367" t="s">
        <v>450</v>
      </c>
      <c r="C3" s="367"/>
      <c r="D3" s="367"/>
      <c r="E3" s="367"/>
      <c r="F3" s="367"/>
      <c r="G3" s="367"/>
      <c r="H3" s="367"/>
      <c r="I3" s="367"/>
      <c r="J3" s="148" t="s">
        <v>385</v>
      </c>
    </row>
    <row r="4" spans="1:21" s="212" customFormat="1" ht="11.25" customHeight="1">
      <c r="A4" s="211"/>
      <c r="B4" s="311" t="s">
        <v>401</v>
      </c>
      <c r="C4" s="361" t="s">
        <v>0</v>
      </c>
      <c r="D4" s="368" t="s">
        <v>226</v>
      </c>
      <c r="E4" s="370" t="s">
        <v>218</v>
      </c>
      <c r="F4" s="370"/>
      <c r="G4" s="370"/>
      <c r="H4" s="370"/>
      <c r="I4" s="368" t="s">
        <v>228</v>
      </c>
      <c r="J4" s="364" t="s">
        <v>139</v>
      </c>
    </row>
    <row r="5" spans="1:21" s="11" customFormat="1" ht="20.399999999999999">
      <c r="B5" s="312"/>
      <c r="C5" s="362"/>
      <c r="D5" s="369"/>
      <c r="E5" s="53" t="s">
        <v>140</v>
      </c>
      <c r="F5" s="53" t="s">
        <v>141</v>
      </c>
      <c r="G5" s="53" t="s">
        <v>173</v>
      </c>
      <c r="H5" s="53" t="s">
        <v>174</v>
      </c>
      <c r="I5" s="369"/>
      <c r="J5" s="365"/>
    </row>
    <row r="6" spans="1:21" ht="10.199999999999999">
      <c r="B6" s="34" t="s">
        <v>0</v>
      </c>
      <c r="C6" s="138">
        <v>104950461</v>
      </c>
      <c r="D6" s="138">
        <v>34859693</v>
      </c>
      <c r="E6" s="138">
        <v>3357298</v>
      </c>
      <c r="F6" s="138">
        <v>4627374</v>
      </c>
      <c r="G6" s="138">
        <v>4057913</v>
      </c>
      <c r="H6" s="138">
        <v>22817108</v>
      </c>
      <c r="I6" s="138">
        <v>69756288</v>
      </c>
      <c r="J6" s="138">
        <v>334480</v>
      </c>
    </row>
    <row r="7" spans="1:21" ht="10.199999999999999">
      <c r="A7" s="29"/>
      <c r="B7" s="69" t="s">
        <v>219</v>
      </c>
      <c r="C7" s="40">
        <v>35266742</v>
      </c>
      <c r="D7" s="40">
        <v>34859693</v>
      </c>
      <c r="E7" s="40">
        <v>3357298</v>
      </c>
      <c r="F7" s="40">
        <v>4627374</v>
      </c>
      <c r="G7" s="40">
        <v>4057913</v>
      </c>
      <c r="H7" s="40">
        <v>22817108</v>
      </c>
      <c r="I7" s="40">
        <v>72569</v>
      </c>
      <c r="J7" s="40">
        <v>334480</v>
      </c>
    </row>
    <row r="8" spans="1:21" ht="10.199999999999999">
      <c r="A8" s="29"/>
      <c r="B8" s="31" t="s">
        <v>142</v>
      </c>
      <c r="C8" s="40">
        <v>20769984</v>
      </c>
      <c r="D8" s="40">
        <v>20676513.999999989</v>
      </c>
      <c r="E8" s="40">
        <v>1048513</v>
      </c>
      <c r="F8" s="40">
        <v>2343871</v>
      </c>
      <c r="G8" s="40">
        <v>2315254</v>
      </c>
      <c r="H8" s="40">
        <v>14968876</v>
      </c>
      <c r="I8" s="40">
        <v>35475</v>
      </c>
      <c r="J8" s="40">
        <v>57995</v>
      </c>
    </row>
    <row r="9" spans="1:21" ht="10.199999999999999">
      <c r="A9" s="29"/>
      <c r="B9" s="31" t="s">
        <v>143</v>
      </c>
      <c r="C9" s="40">
        <v>6221593</v>
      </c>
      <c r="D9" s="40">
        <v>6191659</v>
      </c>
      <c r="E9" s="40">
        <v>1758382</v>
      </c>
      <c r="F9" s="40">
        <v>1270505</v>
      </c>
      <c r="G9" s="40">
        <v>776764</v>
      </c>
      <c r="H9" s="40">
        <v>2386008</v>
      </c>
      <c r="I9" s="40">
        <v>25399</v>
      </c>
      <c r="J9" s="40">
        <v>4535</v>
      </c>
    </row>
    <row r="10" spans="1:21" ht="10.199999999999999">
      <c r="A10" s="27"/>
      <c r="B10" s="31" t="s">
        <v>144</v>
      </c>
      <c r="C10" s="40">
        <v>7956171</v>
      </c>
      <c r="D10" s="40">
        <v>7935303</v>
      </c>
      <c r="E10" s="40">
        <v>541285</v>
      </c>
      <c r="F10" s="40">
        <v>1010435</v>
      </c>
      <c r="G10" s="40">
        <v>963540</v>
      </c>
      <c r="H10" s="40">
        <v>5420043</v>
      </c>
      <c r="I10" s="40">
        <v>8706</v>
      </c>
      <c r="J10" s="40">
        <v>12162</v>
      </c>
    </row>
    <row r="11" spans="1:21" ht="10.199999999999999">
      <c r="A11" s="12"/>
      <c r="B11" s="31" t="s">
        <v>139</v>
      </c>
      <c r="C11" s="40">
        <v>318994</v>
      </c>
      <c r="D11" s="40">
        <v>56217</v>
      </c>
      <c r="E11" s="40">
        <v>9118</v>
      </c>
      <c r="F11" s="40">
        <v>2563</v>
      </c>
      <c r="G11" s="40">
        <v>2355</v>
      </c>
      <c r="H11" s="40">
        <v>42181</v>
      </c>
      <c r="I11" s="40">
        <v>2989</v>
      </c>
      <c r="J11" s="40">
        <v>259788</v>
      </c>
    </row>
    <row r="12" spans="1:21" ht="10.199999999999999">
      <c r="A12" s="57"/>
      <c r="B12" s="69" t="s">
        <v>227</v>
      </c>
      <c r="C12" s="40">
        <v>104950461</v>
      </c>
      <c r="D12" s="40">
        <v>34859693</v>
      </c>
      <c r="E12" s="40">
        <v>3357298</v>
      </c>
      <c r="F12" s="40">
        <v>4627374</v>
      </c>
      <c r="G12" s="40">
        <v>4057913</v>
      </c>
      <c r="H12" s="40">
        <v>22817108</v>
      </c>
      <c r="I12" s="40">
        <v>69756288</v>
      </c>
      <c r="J12" s="40">
        <v>334480</v>
      </c>
    </row>
    <row r="13" spans="1:21" ht="10.199999999999999">
      <c r="A13" s="29"/>
      <c r="B13" s="99" t="s">
        <v>220</v>
      </c>
      <c r="C13" s="40">
        <v>1710204</v>
      </c>
      <c r="D13" s="40">
        <v>1638693</v>
      </c>
      <c r="E13" s="40">
        <v>516517</v>
      </c>
      <c r="F13" s="40">
        <v>364350</v>
      </c>
      <c r="G13" s="40">
        <v>222259</v>
      </c>
      <c r="H13" s="40">
        <v>535567</v>
      </c>
      <c r="I13" s="40">
        <v>70652</v>
      </c>
      <c r="J13" s="40">
        <v>859</v>
      </c>
    </row>
    <row r="14" spans="1:21" ht="10.199999999999999">
      <c r="A14" s="29"/>
      <c r="B14" s="99" t="s">
        <v>221</v>
      </c>
      <c r="C14" s="40">
        <v>103177700</v>
      </c>
      <c r="D14" s="40">
        <v>33198307.999999989</v>
      </c>
      <c r="E14" s="40">
        <v>2833449</v>
      </c>
      <c r="F14" s="40">
        <v>4257614</v>
      </c>
      <c r="G14" s="40">
        <v>3830811</v>
      </c>
      <c r="H14" s="40">
        <v>22276433.999999989</v>
      </c>
      <c r="I14" s="40">
        <v>69683719</v>
      </c>
      <c r="J14" s="40">
        <v>295673</v>
      </c>
    </row>
    <row r="15" spans="1:21" ht="10.199999999999999">
      <c r="A15" s="29"/>
      <c r="B15" s="99" t="s">
        <v>139</v>
      </c>
      <c r="C15" s="40">
        <v>62557</v>
      </c>
      <c r="D15" s="40">
        <v>22692</v>
      </c>
      <c r="E15" s="40">
        <v>7332</v>
      </c>
      <c r="F15" s="40">
        <v>5410</v>
      </c>
      <c r="G15" s="40">
        <v>4843</v>
      </c>
      <c r="H15" s="40">
        <v>5107</v>
      </c>
      <c r="I15" s="40">
        <v>1917</v>
      </c>
      <c r="J15" s="40">
        <v>37948</v>
      </c>
    </row>
    <row r="16" spans="1:21" ht="10.199999999999999">
      <c r="B16" s="34" t="s">
        <v>127</v>
      </c>
      <c r="C16" s="138">
        <v>23742823</v>
      </c>
      <c r="D16" s="138">
        <v>7951914</v>
      </c>
      <c r="E16" s="138">
        <v>793442</v>
      </c>
      <c r="F16" s="138">
        <v>1063093</v>
      </c>
      <c r="G16" s="138">
        <v>850470</v>
      </c>
      <c r="H16" s="138">
        <v>5244909</v>
      </c>
      <c r="I16" s="138">
        <v>15717255</v>
      </c>
      <c r="J16" s="138">
        <v>73654</v>
      </c>
    </row>
    <row r="17" spans="1:10" ht="10.199999999999999">
      <c r="A17" s="29"/>
      <c r="B17" s="69" t="s">
        <v>219</v>
      </c>
      <c r="C17" s="40">
        <v>8032346</v>
      </c>
      <c r="D17" s="40">
        <v>7951914</v>
      </c>
      <c r="E17" s="40">
        <v>793442</v>
      </c>
      <c r="F17" s="40">
        <v>1063093</v>
      </c>
      <c r="G17" s="40">
        <v>850470</v>
      </c>
      <c r="H17" s="40">
        <v>5244909</v>
      </c>
      <c r="I17" s="40">
        <v>6778</v>
      </c>
      <c r="J17" s="40">
        <v>73654</v>
      </c>
    </row>
    <row r="18" spans="1:10" ht="10.199999999999999">
      <c r="A18" s="29"/>
      <c r="B18" s="31" t="s">
        <v>142</v>
      </c>
      <c r="C18" s="40">
        <v>4880792</v>
      </c>
      <c r="D18" s="40">
        <v>4862446</v>
      </c>
      <c r="E18" s="40">
        <v>284292</v>
      </c>
      <c r="F18" s="40">
        <v>566114</v>
      </c>
      <c r="G18" s="40">
        <v>523804</v>
      </c>
      <c r="H18" s="40">
        <v>3488236</v>
      </c>
      <c r="I18" s="40">
        <v>4127</v>
      </c>
      <c r="J18" s="40">
        <v>14219</v>
      </c>
    </row>
    <row r="19" spans="1:10" ht="10.199999999999999">
      <c r="A19" s="29"/>
      <c r="B19" s="31" t="s">
        <v>143</v>
      </c>
      <c r="C19" s="40">
        <v>1375220</v>
      </c>
      <c r="D19" s="40">
        <v>1372553</v>
      </c>
      <c r="E19" s="40">
        <v>376385</v>
      </c>
      <c r="F19" s="40">
        <v>292304</v>
      </c>
      <c r="G19" s="40">
        <v>124481</v>
      </c>
      <c r="H19" s="40">
        <v>579383</v>
      </c>
      <c r="I19" s="40">
        <v>2043</v>
      </c>
      <c r="J19" s="40">
        <v>624</v>
      </c>
    </row>
    <row r="20" spans="1:10" ht="10.199999999999999">
      <c r="A20" s="29"/>
      <c r="B20" s="31" t="s">
        <v>144</v>
      </c>
      <c r="C20" s="40">
        <v>1708133</v>
      </c>
      <c r="D20" s="40">
        <v>1707770</v>
      </c>
      <c r="E20" s="40">
        <v>132765</v>
      </c>
      <c r="F20" s="40">
        <v>203121</v>
      </c>
      <c r="G20" s="40">
        <v>201459</v>
      </c>
      <c r="H20" s="40">
        <v>1170425</v>
      </c>
      <c r="I20" s="40">
        <v>363</v>
      </c>
      <c r="J20" s="40">
        <v>0</v>
      </c>
    </row>
    <row r="21" spans="1:10" ht="10.199999999999999">
      <c r="A21" s="29"/>
      <c r="B21" s="31" t="s">
        <v>139</v>
      </c>
      <c r="C21" s="40">
        <v>68201</v>
      </c>
      <c r="D21" s="40">
        <v>9145</v>
      </c>
      <c r="E21" s="40">
        <v>0</v>
      </c>
      <c r="F21" s="40">
        <v>1554</v>
      </c>
      <c r="G21" s="40">
        <v>726</v>
      </c>
      <c r="H21" s="40">
        <v>6865</v>
      </c>
      <c r="I21" s="40">
        <v>245</v>
      </c>
      <c r="J21" s="40">
        <v>58811</v>
      </c>
    </row>
    <row r="22" spans="1:10" ht="10.199999999999999">
      <c r="A22" s="57"/>
      <c r="B22" s="69" t="s">
        <v>227</v>
      </c>
      <c r="C22" s="40">
        <v>23742823</v>
      </c>
      <c r="D22" s="40">
        <v>7951914</v>
      </c>
      <c r="E22" s="40">
        <v>793442</v>
      </c>
      <c r="F22" s="40">
        <v>1063093</v>
      </c>
      <c r="G22" s="40">
        <v>850470</v>
      </c>
      <c r="H22" s="40">
        <v>5244909</v>
      </c>
      <c r="I22" s="40">
        <v>15717255</v>
      </c>
      <c r="J22" s="40">
        <v>73654</v>
      </c>
    </row>
    <row r="23" spans="1:10" ht="10.199999999999999">
      <c r="A23" s="29"/>
      <c r="B23" s="99" t="s">
        <v>220</v>
      </c>
      <c r="C23" s="40">
        <v>294593</v>
      </c>
      <c r="D23" s="40">
        <v>287815</v>
      </c>
      <c r="E23" s="40">
        <v>78540</v>
      </c>
      <c r="F23" s="40">
        <v>62063</v>
      </c>
      <c r="G23" s="40">
        <v>40139</v>
      </c>
      <c r="H23" s="40">
        <v>107073</v>
      </c>
      <c r="I23" s="40">
        <v>6778</v>
      </c>
      <c r="J23" s="40">
        <v>0</v>
      </c>
    </row>
    <row r="24" spans="1:10" ht="10.199999999999999">
      <c r="A24" s="29"/>
      <c r="B24" s="99" t="s">
        <v>221</v>
      </c>
      <c r="C24" s="40">
        <v>23438193</v>
      </c>
      <c r="D24" s="40">
        <v>7660746</v>
      </c>
      <c r="E24" s="40">
        <v>714902</v>
      </c>
      <c r="F24" s="40">
        <v>999089</v>
      </c>
      <c r="G24" s="40">
        <v>809990</v>
      </c>
      <c r="H24" s="40">
        <v>5136765</v>
      </c>
      <c r="I24" s="40">
        <v>15710477</v>
      </c>
      <c r="J24" s="40">
        <v>66970</v>
      </c>
    </row>
    <row r="25" spans="1:10" ht="10.199999999999999">
      <c r="A25" s="29"/>
      <c r="B25" s="99" t="s">
        <v>139</v>
      </c>
      <c r="C25" s="40">
        <v>10037</v>
      </c>
      <c r="D25" s="40">
        <v>3353</v>
      </c>
      <c r="E25" s="40">
        <v>0</v>
      </c>
      <c r="F25" s="40">
        <v>1941</v>
      </c>
      <c r="G25" s="40">
        <v>341</v>
      </c>
      <c r="H25" s="40">
        <v>1071</v>
      </c>
      <c r="I25" s="40">
        <v>0</v>
      </c>
      <c r="J25" s="40">
        <v>6684</v>
      </c>
    </row>
    <row r="26" spans="1:10" ht="10.199999999999999">
      <c r="B26" s="34" t="s">
        <v>183</v>
      </c>
      <c r="C26" s="138">
        <v>81207638</v>
      </c>
      <c r="D26" s="138">
        <v>26907779</v>
      </c>
      <c r="E26" s="138">
        <v>2563856</v>
      </c>
      <c r="F26" s="138">
        <v>3564281</v>
      </c>
      <c r="G26" s="138">
        <v>3207443</v>
      </c>
      <c r="H26" s="138">
        <v>17572199</v>
      </c>
      <c r="I26" s="138">
        <v>54039033</v>
      </c>
      <c r="J26" s="138">
        <v>260826</v>
      </c>
    </row>
    <row r="27" spans="1:10" ht="10.199999999999999">
      <c r="A27" s="29"/>
      <c r="B27" s="69" t="s">
        <v>219</v>
      </c>
      <c r="C27" s="40">
        <v>27234396</v>
      </c>
      <c r="D27" s="40">
        <v>26907779</v>
      </c>
      <c r="E27" s="40">
        <v>2563856</v>
      </c>
      <c r="F27" s="40">
        <v>3564281</v>
      </c>
      <c r="G27" s="40">
        <v>3207443</v>
      </c>
      <c r="H27" s="40">
        <v>17572199</v>
      </c>
      <c r="I27" s="40">
        <v>65791</v>
      </c>
      <c r="J27" s="40">
        <v>260826</v>
      </c>
    </row>
    <row r="28" spans="1:10" ht="10.199999999999999">
      <c r="A28" s="29"/>
      <c r="B28" s="31" t="s">
        <v>142</v>
      </c>
      <c r="C28" s="40">
        <v>15889192</v>
      </c>
      <c r="D28" s="40">
        <v>15814068</v>
      </c>
      <c r="E28" s="40">
        <v>764221</v>
      </c>
      <c r="F28" s="40">
        <v>1777757</v>
      </c>
      <c r="G28" s="40">
        <v>1791450</v>
      </c>
      <c r="H28" s="40">
        <v>11480640</v>
      </c>
      <c r="I28" s="40">
        <v>31348</v>
      </c>
      <c r="J28" s="40">
        <v>43776</v>
      </c>
    </row>
    <row r="29" spans="1:10" ht="10.199999999999999">
      <c r="A29" s="29"/>
      <c r="B29" s="31" t="s">
        <v>143</v>
      </c>
      <c r="C29" s="40">
        <v>4846373</v>
      </c>
      <c r="D29" s="40">
        <v>4819106</v>
      </c>
      <c r="E29" s="40">
        <v>1381997</v>
      </c>
      <c r="F29" s="40">
        <v>978201</v>
      </c>
      <c r="G29" s="40">
        <v>652283</v>
      </c>
      <c r="H29" s="40">
        <v>1806625</v>
      </c>
      <c r="I29" s="40">
        <v>23356</v>
      </c>
      <c r="J29" s="40">
        <v>3911</v>
      </c>
    </row>
    <row r="30" spans="1:10" s="76" customFormat="1" ht="10.199999999999999">
      <c r="A30" s="29"/>
      <c r="B30" s="31" t="s">
        <v>144</v>
      </c>
      <c r="C30" s="40">
        <v>6248038</v>
      </c>
      <c r="D30" s="40">
        <v>6227533</v>
      </c>
      <c r="E30" s="40">
        <v>408520</v>
      </c>
      <c r="F30" s="40">
        <v>807314</v>
      </c>
      <c r="G30" s="40">
        <v>762081</v>
      </c>
      <c r="H30" s="40">
        <v>4249618</v>
      </c>
      <c r="I30" s="40">
        <v>8343</v>
      </c>
      <c r="J30" s="40">
        <v>12162</v>
      </c>
    </row>
    <row r="31" spans="1:10" ht="10.199999999999999">
      <c r="A31" s="29"/>
      <c r="B31" s="31" t="s">
        <v>139</v>
      </c>
      <c r="C31" s="25">
        <v>250793</v>
      </c>
      <c r="D31" s="25">
        <v>47072</v>
      </c>
      <c r="E31" s="25">
        <v>9118</v>
      </c>
      <c r="F31" s="25">
        <v>1009</v>
      </c>
      <c r="G31" s="25">
        <v>1629</v>
      </c>
      <c r="H31" s="25">
        <v>35316</v>
      </c>
      <c r="I31" s="25">
        <v>2744</v>
      </c>
      <c r="J31" s="25">
        <v>200977</v>
      </c>
    </row>
    <row r="32" spans="1:10" ht="10.199999999999999">
      <c r="A32" s="57"/>
      <c r="B32" s="69" t="s">
        <v>227</v>
      </c>
      <c r="C32" s="40">
        <v>81207638</v>
      </c>
      <c r="D32" s="40">
        <v>26907779</v>
      </c>
      <c r="E32" s="40">
        <v>2563856</v>
      </c>
      <c r="F32" s="40">
        <v>3564281</v>
      </c>
      <c r="G32" s="40">
        <v>3207443</v>
      </c>
      <c r="H32" s="40">
        <v>17572199</v>
      </c>
      <c r="I32" s="40">
        <v>54039033</v>
      </c>
      <c r="J32" s="40">
        <v>260826</v>
      </c>
    </row>
    <row r="33" spans="1:10" ht="10.199999999999999">
      <c r="A33" s="29"/>
      <c r="B33" s="99" t="s">
        <v>220</v>
      </c>
      <c r="C33" s="40">
        <v>1415611</v>
      </c>
      <c r="D33" s="40">
        <v>1350878</v>
      </c>
      <c r="E33" s="40">
        <v>437977</v>
      </c>
      <c r="F33" s="40">
        <v>302287</v>
      </c>
      <c r="G33" s="40">
        <v>182120</v>
      </c>
      <c r="H33" s="40">
        <v>428494</v>
      </c>
      <c r="I33" s="40">
        <v>63874</v>
      </c>
      <c r="J33" s="40">
        <v>859</v>
      </c>
    </row>
    <row r="34" spans="1:10" ht="10.199999999999999">
      <c r="A34" s="29"/>
      <c r="B34" s="99" t="s">
        <v>221</v>
      </c>
      <c r="C34" s="40">
        <v>79739507</v>
      </c>
      <c r="D34" s="40">
        <v>25537562</v>
      </c>
      <c r="E34" s="40">
        <v>2118547</v>
      </c>
      <c r="F34" s="40">
        <v>3258525</v>
      </c>
      <c r="G34" s="40">
        <v>3020821</v>
      </c>
      <c r="H34" s="40">
        <v>17139669</v>
      </c>
      <c r="I34" s="40">
        <v>53973242</v>
      </c>
      <c r="J34" s="40">
        <v>228703</v>
      </c>
    </row>
    <row r="35" spans="1:10" ht="10.199999999999999">
      <c r="A35" s="29"/>
      <c r="B35" s="190" t="s">
        <v>139</v>
      </c>
      <c r="C35" s="139">
        <v>52520</v>
      </c>
      <c r="D35" s="139">
        <v>19339</v>
      </c>
      <c r="E35" s="139">
        <v>7332</v>
      </c>
      <c r="F35" s="139">
        <v>3469</v>
      </c>
      <c r="G35" s="139">
        <v>4502</v>
      </c>
      <c r="H35" s="139">
        <v>4036</v>
      </c>
      <c r="I35" s="139">
        <v>1917</v>
      </c>
      <c r="J35" s="139">
        <v>31264</v>
      </c>
    </row>
    <row r="36" spans="1:10" ht="2.25" customHeight="1">
      <c r="A36" s="26"/>
      <c r="B36" s="76"/>
      <c r="C36" s="39"/>
      <c r="D36" s="39"/>
      <c r="E36" s="39"/>
      <c r="F36" s="39"/>
    </row>
    <row r="37" spans="1:10" ht="12" customHeight="1">
      <c r="A37" s="26"/>
      <c r="B37" s="204" t="s">
        <v>471</v>
      </c>
      <c r="C37" s="39"/>
      <c r="D37" s="39"/>
      <c r="E37" s="39"/>
      <c r="F37" s="39"/>
    </row>
    <row r="38" spans="1:10" ht="12" customHeight="1">
      <c r="A38" s="26"/>
      <c r="C38" s="39"/>
      <c r="D38" s="39"/>
      <c r="E38" s="39"/>
      <c r="F38" s="39"/>
    </row>
    <row r="39" spans="1:10" ht="12" customHeight="1">
      <c r="A39" s="26"/>
      <c r="B39" s="76"/>
      <c r="C39" s="106"/>
      <c r="D39" s="106"/>
      <c r="E39" s="106"/>
    </row>
    <row r="40" spans="1:10" ht="18.75" customHeight="1">
      <c r="A40" s="366"/>
      <c r="B40" s="366"/>
      <c r="C40" s="106"/>
      <c r="D40" s="106"/>
    </row>
    <row r="41" spans="1:10" ht="12" customHeight="1">
      <c r="A41" s="371"/>
      <c r="B41" s="371"/>
      <c r="C41" s="106"/>
      <c r="D41" s="106"/>
    </row>
    <row r="42" spans="1:10" ht="12" customHeight="1">
      <c r="A42" s="26"/>
      <c r="B42" s="18"/>
      <c r="C42" s="106"/>
      <c r="D42" s="106"/>
    </row>
    <row r="43" spans="1:10" ht="12" customHeight="1">
      <c r="A43" s="26"/>
    </row>
    <row r="44" spans="1:10" ht="12" customHeight="1">
      <c r="A44" s="26"/>
    </row>
    <row r="45" spans="1:10" ht="12" customHeight="1">
      <c r="A45" s="26"/>
    </row>
    <row r="46" spans="1:10" ht="12" customHeight="1">
      <c r="A46" s="26"/>
    </row>
    <row r="47" spans="1:10" ht="12" customHeight="1">
      <c r="A47" s="26"/>
      <c r="B47" s="76"/>
    </row>
    <row r="48" spans="1:10" ht="12" customHeight="1">
      <c r="A48" s="27"/>
      <c r="B48" s="27"/>
    </row>
    <row r="49" spans="1:7" ht="12" customHeight="1">
      <c r="A49" s="366"/>
      <c r="B49" s="366"/>
    </row>
    <row r="50" spans="1:7" ht="12" customHeight="1">
      <c r="A50" s="17"/>
      <c r="B50" s="76"/>
    </row>
    <row r="51" spans="1:7" ht="12" customHeight="1">
      <c r="A51" s="17"/>
      <c r="B51" s="18"/>
    </row>
    <row r="52" spans="1:7" ht="12" customHeight="1">
      <c r="A52" s="17"/>
    </row>
    <row r="53" spans="1:7" ht="12" customHeight="1">
      <c r="A53" s="17"/>
    </row>
    <row r="54" spans="1:7" ht="12" customHeight="1">
      <c r="A54" s="17"/>
      <c r="B54" s="17"/>
    </row>
    <row r="55" spans="1:7" ht="12" customHeight="1">
      <c r="A55" s="27"/>
    </row>
    <row r="56" spans="1:7" ht="12" customHeight="1">
      <c r="A56" s="366"/>
      <c r="B56" s="366"/>
    </row>
    <row r="57" spans="1:7" ht="12" customHeight="1">
      <c r="A57" s="17"/>
      <c r="B57" s="76"/>
    </row>
    <row r="58" spans="1:7" ht="12" customHeight="1">
      <c r="A58" s="17"/>
      <c r="B58" s="18"/>
    </row>
    <row r="59" spans="1:7" ht="12" customHeight="1">
      <c r="A59" s="17"/>
      <c r="B59" s="26"/>
    </row>
    <row r="60" spans="1:7" ht="12" customHeight="1">
      <c r="A60" s="17"/>
      <c r="B60" s="27"/>
    </row>
    <row r="61" spans="1:7" ht="12" customHeight="1">
      <c r="A61" s="17"/>
      <c r="B61" s="27"/>
      <c r="G61" s="25"/>
    </row>
    <row r="62" spans="1:7" ht="12" customHeight="1">
      <c r="A62" s="55"/>
      <c r="B62" s="56"/>
      <c r="G62" s="25"/>
    </row>
    <row r="63" spans="1:7" ht="15" customHeight="1">
      <c r="B63" s="16"/>
      <c r="G63" s="25"/>
    </row>
    <row r="64" spans="1:7" ht="15" customHeight="1">
      <c r="B64" s="16"/>
      <c r="F64" s="25"/>
      <c r="G64" s="25"/>
    </row>
    <row r="65" spans="2:7" ht="15" customHeight="1">
      <c r="B65" s="16"/>
      <c r="E65" s="25"/>
      <c r="F65" s="25"/>
      <c r="G65" s="25"/>
    </row>
    <row r="66" spans="2:7" ht="15" customHeight="1">
      <c r="B66" s="16"/>
      <c r="E66" s="25"/>
      <c r="F66" s="25"/>
      <c r="G66" s="25"/>
    </row>
    <row r="67" spans="2:7" ht="15" customHeight="1">
      <c r="B67" s="16"/>
      <c r="E67" s="25"/>
      <c r="F67" s="25"/>
      <c r="G67" s="25"/>
    </row>
    <row r="68" spans="2:7" ht="15" customHeight="1">
      <c r="C68" s="25"/>
      <c r="D68" s="25"/>
      <c r="E68" s="25"/>
      <c r="F68" s="25"/>
    </row>
    <row r="69" spans="2:7" ht="15" customHeight="1">
      <c r="C69" s="25"/>
      <c r="D69" s="25"/>
      <c r="E69" s="25"/>
      <c r="F69" s="25"/>
    </row>
    <row r="70" spans="2:7" ht="15" customHeight="1">
      <c r="C70" s="25"/>
      <c r="D70" s="25"/>
      <c r="E70" s="25"/>
      <c r="F70" s="25"/>
    </row>
    <row r="71" spans="2:7" ht="15" customHeight="1">
      <c r="C71" s="25"/>
      <c r="D71" s="25"/>
      <c r="E71" s="25"/>
    </row>
    <row r="72" spans="2:7" ht="15" customHeight="1">
      <c r="C72" s="25"/>
      <c r="D72" s="25"/>
    </row>
    <row r="73" spans="2:7" ht="15" customHeight="1">
      <c r="C73" s="25"/>
      <c r="D73" s="25"/>
    </row>
    <row r="74" spans="2:7" ht="15" customHeight="1">
      <c r="C74" s="25"/>
      <c r="D74" s="25"/>
    </row>
  </sheetData>
  <mergeCells count="11">
    <mergeCell ref="J4:J5"/>
    <mergeCell ref="A40:B40"/>
    <mergeCell ref="A41:B41"/>
    <mergeCell ref="A49:B49"/>
    <mergeCell ref="A56:B56"/>
    <mergeCell ref="B3:I3"/>
    <mergeCell ref="B4:B5"/>
    <mergeCell ref="C4:C5"/>
    <mergeCell ref="E4:H4"/>
    <mergeCell ref="I4:I5"/>
    <mergeCell ref="D4:D5"/>
  </mergeCells>
  <hyperlinks>
    <hyperlink ref="J1" location="Índice!A1" display="Índice"/>
  </hyperlinks>
  <pageMargins left="0" right="0" top="0" bottom="0" header="0" footer="0"/>
  <pageSetup scale="95"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U80"/>
  <sheetViews>
    <sheetView workbookViewId="0"/>
  </sheetViews>
  <sheetFormatPr baseColWidth="10" defaultColWidth="11.44140625" defaultRowHeight="15" customHeight="1"/>
  <cols>
    <col min="1" max="1" width="0.88671875" style="16" customWidth="1"/>
    <col min="2" max="2" width="33.88671875" style="147" customWidth="1"/>
    <col min="3" max="3" width="13.5546875" style="147" customWidth="1"/>
    <col min="4" max="10" width="13.554687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2.25" customHeight="1">
      <c r="B3" s="367" t="s">
        <v>486</v>
      </c>
      <c r="C3" s="367"/>
      <c r="D3" s="367"/>
      <c r="E3" s="367"/>
      <c r="F3" s="367"/>
      <c r="G3" s="367"/>
      <c r="H3" s="367"/>
      <c r="I3" s="367"/>
      <c r="J3" s="148" t="s">
        <v>384</v>
      </c>
    </row>
    <row r="4" spans="1:21" s="212" customFormat="1" ht="11.25" customHeight="1">
      <c r="A4" s="211"/>
      <c r="B4" s="311" t="s">
        <v>402</v>
      </c>
      <c r="C4" s="368" t="s">
        <v>0</v>
      </c>
      <c r="D4" s="368" t="s">
        <v>226</v>
      </c>
      <c r="E4" s="370" t="s">
        <v>218</v>
      </c>
      <c r="F4" s="370"/>
      <c r="G4" s="370"/>
      <c r="H4" s="370"/>
      <c r="I4" s="368" t="s">
        <v>228</v>
      </c>
      <c r="J4" s="364" t="s">
        <v>139</v>
      </c>
    </row>
    <row r="5" spans="1:21" s="11" customFormat="1" ht="20.399999999999999">
      <c r="B5" s="312"/>
      <c r="C5" s="369"/>
      <c r="D5" s="369"/>
      <c r="E5" s="53" t="s">
        <v>140</v>
      </c>
      <c r="F5" s="53" t="s">
        <v>141</v>
      </c>
      <c r="G5" s="53" t="s">
        <v>173</v>
      </c>
      <c r="H5" s="53" t="s">
        <v>174</v>
      </c>
      <c r="I5" s="369"/>
      <c r="J5" s="365"/>
    </row>
    <row r="6" spans="1:21" ht="10.199999999999999">
      <c r="B6" s="34" t="s">
        <v>0</v>
      </c>
      <c r="C6" s="138">
        <v>104950461</v>
      </c>
      <c r="D6" s="138">
        <v>34859693</v>
      </c>
      <c r="E6" s="138">
        <v>3357298</v>
      </c>
      <c r="F6" s="138">
        <v>4627374</v>
      </c>
      <c r="G6" s="138">
        <v>4057913</v>
      </c>
      <c r="H6" s="138">
        <v>22817108</v>
      </c>
      <c r="I6" s="138">
        <v>69756288</v>
      </c>
      <c r="J6" s="138">
        <v>334480</v>
      </c>
    </row>
    <row r="7" spans="1:21" ht="10.199999999999999">
      <c r="A7" s="29"/>
      <c r="B7" s="69" t="s">
        <v>219</v>
      </c>
      <c r="C7" s="40">
        <v>35266742</v>
      </c>
      <c r="D7" s="40">
        <v>34859693</v>
      </c>
      <c r="E7" s="40">
        <v>3357298</v>
      </c>
      <c r="F7" s="40">
        <v>4627374</v>
      </c>
      <c r="G7" s="40">
        <v>4057913</v>
      </c>
      <c r="H7" s="40">
        <v>22817108</v>
      </c>
      <c r="I7" s="40">
        <v>72569</v>
      </c>
      <c r="J7" s="40">
        <v>334480</v>
      </c>
    </row>
    <row r="8" spans="1:21" ht="10.199999999999999">
      <c r="A8" s="29"/>
      <c r="B8" s="31" t="s">
        <v>142</v>
      </c>
      <c r="C8" s="40">
        <v>20769984</v>
      </c>
      <c r="D8" s="40">
        <v>20676513.999999989</v>
      </c>
      <c r="E8" s="40">
        <v>1048513</v>
      </c>
      <c r="F8" s="40">
        <v>2343871</v>
      </c>
      <c r="G8" s="40">
        <v>2315254</v>
      </c>
      <c r="H8" s="40">
        <v>14968876</v>
      </c>
      <c r="I8" s="40">
        <v>35475</v>
      </c>
      <c r="J8" s="40">
        <v>57995</v>
      </c>
    </row>
    <row r="9" spans="1:21" ht="10.199999999999999">
      <c r="A9" s="29"/>
      <c r="B9" s="31" t="s">
        <v>143</v>
      </c>
      <c r="C9" s="40">
        <v>6221593</v>
      </c>
      <c r="D9" s="40">
        <v>6191659</v>
      </c>
      <c r="E9" s="40">
        <v>1758382</v>
      </c>
      <c r="F9" s="40">
        <v>1270505</v>
      </c>
      <c r="G9" s="40">
        <v>776764</v>
      </c>
      <c r="H9" s="40">
        <v>2386008</v>
      </c>
      <c r="I9" s="40">
        <v>25399</v>
      </c>
      <c r="J9" s="40">
        <v>4535</v>
      </c>
    </row>
    <row r="10" spans="1:21" ht="10.199999999999999">
      <c r="A10" s="27"/>
      <c r="B10" s="31" t="s">
        <v>144</v>
      </c>
      <c r="C10" s="40">
        <v>7956171</v>
      </c>
      <c r="D10" s="40">
        <v>7935303</v>
      </c>
      <c r="E10" s="40">
        <v>541285</v>
      </c>
      <c r="F10" s="40">
        <v>1010435</v>
      </c>
      <c r="G10" s="40">
        <v>963540</v>
      </c>
      <c r="H10" s="40">
        <v>5420043</v>
      </c>
      <c r="I10" s="40">
        <v>8706</v>
      </c>
      <c r="J10" s="40">
        <v>12162</v>
      </c>
    </row>
    <row r="11" spans="1:21" ht="10.199999999999999">
      <c r="A11" s="12"/>
      <c r="B11" s="31" t="s">
        <v>139</v>
      </c>
      <c r="C11" s="40">
        <v>318994</v>
      </c>
      <c r="D11" s="40">
        <v>56217</v>
      </c>
      <c r="E11" s="40">
        <v>9118</v>
      </c>
      <c r="F11" s="40">
        <v>2563</v>
      </c>
      <c r="G11" s="40">
        <v>2355</v>
      </c>
      <c r="H11" s="40">
        <v>42181</v>
      </c>
      <c r="I11" s="40">
        <v>2989</v>
      </c>
      <c r="J11" s="40">
        <v>259788</v>
      </c>
    </row>
    <row r="12" spans="1:21" ht="10.199999999999999">
      <c r="A12" s="57"/>
      <c r="B12" s="69" t="s">
        <v>227</v>
      </c>
      <c r="C12" s="40">
        <v>104950461</v>
      </c>
      <c r="D12" s="40">
        <v>34859693</v>
      </c>
      <c r="E12" s="40">
        <v>3357298</v>
      </c>
      <c r="F12" s="40">
        <v>4627374</v>
      </c>
      <c r="G12" s="40">
        <v>4057913</v>
      </c>
      <c r="H12" s="40">
        <v>22817108</v>
      </c>
      <c r="I12" s="40">
        <v>69756288</v>
      </c>
      <c r="J12" s="40">
        <v>334480</v>
      </c>
    </row>
    <row r="13" spans="1:21" ht="10.199999999999999">
      <c r="A13" s="29"/>
      <c r="B13" s="99" t="s">
        <v>220</v>
      </c>
      <c r="C13" s="40">
        <v>1710204</v>
      </c>
      <c r="D13" s="40">
        <v>1638693</v>
      </c>
      <c r="E13" s="40">
        <v>516517</v>
      </c>
      <c r="F13" s="40">
        <v>364350</v>
      </c>
      <c r="G13" s="40">
        <v>222259</v>
      </c>
      <c r="H13" s="40">
        <v>535567</v>
      </c>
      <c r="I13" s="40">
        <v>70652</v>
      </c>
      <c r="J13" s="40">
        <v>859</v>
      </c>
    </row>
    <row r="14" spans="1:21" ht="10.199999999999999">
      <c r="A14" s="29"/>
      <c r="B14" s="99" t="s">
        <v>221</v>
      </c>
      <c r="C14" s="40">
        <v>103177700</v>
      </c>
      <c r="D14" s="40">
        <v>33198307.999999989</v>
      </c>
      <c r="E14" s="40">
        <v>2833449</v>
      </c>
      <c r="F14" s="40">
        <v>4257614</v>
      </c>
      <c r="G14" s="40">
        <v>3830811</v>
      </c>
      <c r="H14" s="40">
        <v>22276433.999999989</v>
      </c>
      <c r="I14" s="40">
        <v>69683719</v>
      </c>
      <c r="J14" s="40">
        <v>295673</v>
      </c>
    </row>
    <row r="15" spans="1:21" ht="10.199999999999999">
      <c r="A15" s="29"/>
      <c r="B15" s="99" t="s">
        <v>139</v>
      </c>
      <c r="C15" s="40">
        <v>62557</v>
      </c>
      <c r="D15" s="40">
        <v>22692</v>
      </c>
      <c r="E15" s="40">
        <v>7332</v>
      </c>
      <c r="F15" s="40">
        <v>5410</v>
      </c>
      <c r="G15" s="40">
        <v>4843</v>
      </c>
      <c r="H15" s="40">
        <v>5107</v>
      </c>
      <c r="I15" s="40">
        <v>1917</v>
      </c>
      <c r="J15" s="40">
        <v>37948</v>
      </c>
    </row>
    <row r="16" spans="1:21" ht="10.199999999999999">
      <c r="B16" s="34" t="s">
        <v>412</v>
      </c>
      <c r="C16" s="138">
        <v>18352460</v>
      </c>
      <c r="D16" s="138">
        <v>2688076</v>
      </c>
      <c r="E16" s="138">
        <v>101146</v>
      </c>
      <c r="F16" s="138">
        <v>252879</v>
      </c>
      <c r="G16" s="138">
        <v>241593</v>
      </c>
      <c r="H16" s="138">
        <v>2092458</v>
      </c>
      <c r="I16" s="138">
        <v>15627433</v>
      </c>
      <c r="J16" s="138">
        <v>36951</v>
      </c>
    </row>
    <row r="17" spans="1:10" ht="10.199999999999999">
      <c r="A17" s="29"/>
      <c r="B17" s="69" t="s">
        <v>219</v>
      </c>
      <c r="C17" s="40">
        <v>2728888</v>
      </c>
      <c r="D17" s="40">
        <v>2688076</v>
      </c>
      <c r="E17" s="40">
        <v>101146</v>
      </c>
      <c r="F17" s="40">
        <v>252879</v>
      </c>
      <c r="G17" s="40">
        <v>241593</v>
      </c>
      <c r="H17" s="40">
        <v>2092458</v>
      </c>
      <c r="I17" s="40">
        <v>3861</v>
      </c>
      <c r="J17" s="40">
        <v>36951</v>
      </c>
    </row>
    <row r="18" spans="1:10" ht="10.199999999999999">
      <c r="A18" s="29"/>
      <c r="B18" s="31" t="s">
        <v>142</v>
      </c>
      <c r="C18" s="40">
        <v>1846728</v>
      </c>
      <c r="D18" s="40">
        <v>1830276</v>
      </c>
      <c r="E18" s="40">
        <v>40601</v>
      </c>
      <c r="F18" s="40">
        <v>142712</v>
      </c>
      <c r="G18" s="40">
        <v>154568</v>
      </c>
      <c r="H18" s="40">
        <v>1492395</v>
      </c>
      <c r="I18" s="40">
        <v>2390</v>
      </c>
      <c r="J18" s="40">
        <v>14062</v>
      </c>
    </row>
    <row r="19" spans="1:10" ht="10.199999999999999">
      <c r="A19" s="29"/>
      <c r="B19" s="31" t="s">
        <v>143</v>
      </c>
      <c r="C19" s="40">
        <v>249113</v>
      </c>
      <c r="D19" s="40">
        <v>247278</v>
      </c>
      <c r="E19" s="40">
        <v>42486</v>
      </c>
      <c r="F19" s="40">
        <v>59576</v>
      </c>
      <c r="G19" s="40">
        <v>29159</v>
      </c>
      <c r="H19" s="40">
        <v>116057</v>
      </c>
      <c r="I19" s="40">
        <v>0</v>
      </c>
      <c r="J19" s="40">
        <v>1835</v>
      </c>
    </row>
    <row r="20" spans="1:10" ht="10.199999999999999">
      <c r="A20" s="29"/>
      <c r="B20" s="31" t="s">
        <v>144</v>
      </c>
      <c r="C20" s="40">
        <v>608924</v>
      </c>
      <c r="D20" s="40">
        <v>608114</v>
      </c>
      <c r="E20" s="40">
        <v>17934</v>
      </c>
      <c r="F20" s="40">
        <v>50591</v>
      </c>
      <c r="G20" s="40">
        <v>57866</v>
      </c>
      <c r="H20" s="40">
        <v>481723</v>
      </c>
      <c r="I20" s="40">
        <v>0</v>
      </c>
      <c r="J20" s="40">
        <v>810</v>
      </c>
    </row>
    <row r="21" spans="1:10" ht="10.199999999999999">
      <c r="A21" s="29"/>
      <c r="B21" s="31" t="s">
        <v>139</v>
      </c>
      <c r="C21" s="40">
        <v>24123</v>
      </c>
      <c r="D21" s="40">
        <v>2408</v>
      </c>
      <c r="E21" s="40">
        <v>125</v>
      </c>
      <c r="F21" s="40">
        <v>0</v>
      </c>
      <c r="G21" s="40">
        <v>0</v>
      </c>
      <c r="H21" s="40">
        <v>2283</v>
      </c>
      <c r="I21" s="40">
        <v>1471</v>
      </c>
      <c r="J21" s="40">
        <v>20244</v>
      </c>
    </row>
    <row r="22" spans="1:10" ht="10.199999999999999">
      <c r="A22" s="57"/>
      <c r="B22" s="69" t="s">
        <v>227</v>
      </c>
      <c r="C22" s="40">
        <v>18352460</v>
      </c>
      <c r="D22" s="40">
        <v>2688076</v>
      </c>
      <c r="E22" s="40">
        <v>101146</v>
      </c>
      <c r="F22" s="40">
        <v>252879</v>
      </c>
      <c r="G22" s="40">
        <v>241593</v>
      </c>
      <c r="H22" s="40">
        <v>2092458</v>
      </c>
      <c r="I22" s="40">
        <v>15627433</v>
      </c>
      <c r="J22" s="40">
        <v>36951</v>
      </c>
    </row>
    <row r="23" spans="1:10" ht="10.199999999999999">
      <c r="A23" s="29"/>
      <c r="B23" s="99" t="s">
        <v>220</v>
      </c>
      <c r="C23" s="40">
        <v>34120</v>
      </c>
      <c r="D23" s="40">
        <v>30259</v>
      </c>
      <c r="E23" s="40">
        <v>8473</v>
      </c>
      <c r="F23" s="40">
        <v>7131</v>
      </c>
      <c r="G23" s="40">
        <v>870</v>
      </c>
      <c r="H23" s="40">
        <v>13785</v>
      </c>
      <c r="I23" s="40">
        <v>3861</v>
      </c>
      <c r="J23" s="40">
        <v>0</v>
      </c>
    </row>
    <row r="24" spans="1:10" ht="10.199999999999999">
      <c r="A24" s="29"/>
      <c r="B24" s="99" t="s">
        <v>221</v>
      </c>
      <c r="C24" s="40">
        <v>18313748</v>
      </c>
      <c r="D24" s="40">
        <v>2657817</v>
      </c>
      <c r="E24" s="40">
        <v>92673</v>
      </c>
      <c r="F24" s="40">
        <v>245748</v>
      </c>
      <c r="G24" s="40">
        <v>240723</v>
      </c>
      <c r="H24" s="40">
        <v>2078673</v>
      </c>
      <c r="I24" s="40">
        <v>15623572</v>
      </c>
      <c r="J24" s="40">
        <v>32359</v>
      </c>
    </row>
    <row r="25" spans="1:10" ht="10.199999999999999">
      <c r="A25" s="29"/>
      <c r="B25" s="99" t="s">
        <v>139</v>
      </c>
      <c r="C25" s="40">
        <v>4592</v>
      </c>
      <c r="D25" s="40">
        <v>0</v>
      </c>
      <c r="E25" s="40">
        <v>0</v>
      </c>
      <c r="F25" s="40">
        <v>0</v>
      </c>
      <c r="G25" s="40">
        <v>0</v>
      </c>
      <c r="H25" s="40">
        <v>0</v>
      </c>
      <c r="I25" s="40">
        <v>0</v>
      </c>
      <c r="J25" s="40">
        <v>4592</v>
      </c>
    </row>
    <row r="26" spans="1:10" ht="10.199999999999999">
      <c r="B26" s="34" t="s">
        <v>413</v>
      </c>
      <c r="C26" s="138">
        <v>30758606</v>
      </c>
      <c r="D26" s="138">
        <v>8904100</v>
      </c>
      <c r="E26" s="138">
        <v>417384</v>
      </c>
      <c r="F26" s="138">
        <v>1033991</v>
      </c>
      <c r="G26" s="138">
        <v>1054144</v>
      </c>
      <c r="H26" s="138">
        <v>6398581</v>
      </c>
      <c r="I26" s="138">
        <v>21735579</v>
      </c>
      <c r="J26" s="138">
        <v>118927</v>
      </c>
    </row>
    <row r="27" spans="1:10" ht="10.199999999999999">
      <c r="A27" s="29"/>
      <c r="B27" s="69" t="s">
        <v>219</v>
      </c>
      <c r="C27" s="40">
        <v>9034466</v>
      </c>
      <c r="D27" s="40">
        <v>8904100</v>
      </c>
      <c r="E27" s="40">
        <v>417384</v>
      </c>
      <c r="F27" s="40">
        <v>1033991</v>
      </c>
      <c r="G27" s="40">
        <v>1054144</v>
      </c>
      <c r="H27" s="40">
        <v>6398581</v>
      </c>
      <c r="I27" s="40">
        <v>11439</v>
      </c>
      <c r="J27" s="40">
        <v>118927</v>
      </c>
    </row>
    <row r="28" spans="1:10" ht="10.199999999999999">
      <c r="A28" s="29"/>
      <c r="B28" s="31" t="s">
        <v>142</v>
      </c>
      <c r="C28" s="40">
        <v>5547821</v>
      </c>
      <c r="D28" s="40">
        <v>5518201</v>
      </c>
      <c r="E28" s="40">
        <v>136583</v>
      </c>
      <c r="F28" s="40">
        <v>557788</v>
      </c>
      <c r="G28" s="40">
        <v>645124</v>
      </c>
      <c r="H28" s="40">
        <v>4178706</v>
      </c>
      <c r="I28" s="40">
        <v>6552</v>
      </c>
      <c r="J28" s="40">
        <v>23068</v>
      </c>
    </row>
    <row r="29" spans="1:10" ht="10.199999999999999">
      <c r="A29" s="29"/>
      <c r="B29" s="31" t="s">
        <v>143</v>
      </c>
      <c r="C29" s="40">
        <v>1181797</v>
      </c>
      <c r="D29" s="40">
        <v>1178759</v>
      </c>
      <c r="E29" s="40">
        <v>215850</v>
      </c>
      <c r="F29" s="40">
        <v>238383</v>
      </c>
      <c r="G29" s="40">
        <v>155133</v>
      </c>
      <c r="H29" s="40">
        <v>569393</v>
      </c>
      <c r="I29" s="40">
        <v>3038</v>
      </c>
      <c r="J29" s="40">
        <v>0</v>
      </c>
    </row>
    <row r="30" spans="1:10" s="76" customFormat="1" ht="10.199999999999999">
      <c r="A30" s="29"/>
      <c r="B30" s="31" t="s">
        <v>144</v>
      </c>
      <c r="C30" s="40">
        <v>2192222</v>
      </c>
      <c r="D30" s="40">
        <v>2187708</v>
      </c>
      <c r="E30" s="40">
        <v>60397</v>
      </c>
      <c r="F30" s="40">
        <v>237508</v>
      </c>
      <c r="G30" s="40">
        <v>253887</v>
      </c>
      <c r="H30" s="40">
        <v>1635916</v>
      </c>
      <c r="I30" s="40">
        <v>1073</v>
      </c>
      <c r="J30" s="40">
        <v>3441</v>
      </c>
    </row>
    <row r="31" spans="1:10" ht="10.199999999999999">
      <c r="A31" s="29"/>
      <c r="B31" s="31" t="s">
        <v>139</v>
      </c>
      <c r="C31" s="25">
        <v>112626</v>
      </c>
      <c r="D31" s="25">
        <v>19432</v>
      </c>
      <c r="E31" s="25">
        <v>4554</v>
      </c>
      <c r="F31" s="25">
        <v>312</v>
      </c>
      <c r="G31" s="25">
        <v>0</v>
      </c>
      <c r="H31" s="25">
        <v>14566</v>
      </c>
      <c r="I31" s="25">
        <v>776</v>
      </c>
      <c r="J31" s="25">
        <v>92418</v>
      </c>
    </row>
    <row r="32" spans="1:10" ht="10.199999999999999">
      <c r="A32" s="57"/>
      <c r="B32" s="69" t="s">
        <v>227</v>
      </c>
      <c r="C32" s="40">
        <v>30758606</v>
      </c>
      <c r="D32" s="40">
        <v>8904100</v>
      </c>
      <c r="E32" s="40">
        <v>417384</v>
      </c>
      <c r="F32" s="40">
        <v>1033991</v>
      </c>
      <c r="G32" s="40">
        <v>1054144</v>
      </c>
      <c r="H32" s="40">
        <v>6398581</v>
      </c>
      <c r="I32" s="40">
        <v>21735579</v>
      </c>
      <c r="J32" s="40">
        <v>118927</v>
      </c>
    </row>
    <row r="33" spans="1:10" ht="10.199999999999999">
      <c r="A33" s="29"/>
      <c r="B33" s="99" t="s">
        <v>220</v>
      </c>
      <c r="C33" s="40">
        <v>152488</v>
      </c>
      <c r="D33" s="40">
        <v>140966</v>
      </c>
      <c r="E33" s="40">
        <v>26522</v>
      </c>
      <c r="F33" s="40">
        <v>45158</v>
      </c>
      <c r="G33" s="40">
        <v>19891</v>
      </c>
      <c r="H33" s="40">
        <v>49395</v>
      </c>
      <c r="I33" s="40">
        <v>10663</v>
      </c>
      <c r="J33" s="40">
        <v>859</v>
      </c>
    </row>
    <row r="34" spans="1:10" ht="10.199999999999999">
      <c r="A34" s="29"/>
      <c r="B34" s="99" t="s">
        <v>221</v>
      </c>
      <c r="C34" s="40">
        <v>30592678</v>
      </c>
      <c r="D34" s="40">
        <v>8758939</v>
      </c>
      <c r="E34" s="40">
        <v>390862</v>
      </c>
      <c r="F34" s="40">
        <v>986911</v>
      </c>
      <c r="G34" s="40">
        <v>1032439</v>
      </c>
      <c r="H34" s="40">
        <v>6348727</v>
      </c>
      <c r="I34" s="40">
        <v>21724140</v>
      </c>
      <c r="J34" s="40">
        <v>109599</v>
      </c>
    </row>
    <row r="35" spans="1:10" ht="10.199999999999999">
      <c r="A35" s="29"/>
      <c r="B35" s="99" t="s">
        <v>139</v>
      </c>
      <c r="C35" s="40">
        <v>13440</v>
      </c>
      <c r="D35" s="40">
        <v>4195</v>
      </c>
      <c r="E35" s="40">
        <v>0</v>
      </c>
      <c r="F35" s="40">
        <v>1922</v>
      </c>
      <c r="G35" s="40">
        <v>1814</v>
      </c>
      <c r="H35" s="40">
        <v>459</v>
      </c>
      <c r="I35" s="40">
        <v>776</v>
      </c>
      <c r="J35" s="40">
        <v>8469</v>
      </c>
    </row>
    <row r="36" spans="1:10" ht="10.199999999999999">
      <c r="B36" s="34" t="s">
        <v>337</v>
      </c>
      <c r="C36" s="138">
        <v>32116112</v>
      </c>
      <c r="D36" s="138">
        <v>12446501</v>
      </c>
      <c r="E36" s="138">
        <v>983468</v>
      </c>
      <c r="F36" s="138">
        <v>1616115</v>
      </c>
      <c r="G36" s="138">
        <v>1539333</v>
      </c>
      <c r="H36" s="138">
        <v>8307584.9999999991</v>
      </c>
      <c r="I36" s="138">
        <v>19561718</v>
      </c>
      <c r="J36" s="138">
        <v>107893</v>
      </c>
    </row>
    <row r="37" spans="1:10" ht="10.199999999999999">
      <c r="A37" s="29"/>
      <c r="B37" s="69" t="s">
        <v>219</v>
      </c>
      <c r="C37" s="40">
        <v>12577496</v>
      </c>
      <c r="D37" s="40">
        <v>12446501</v>
      </c>
      <c r="E37" s="40">
        <v>983468</v>
      </c>
      <c r="F37" s="40">
        <v>1616115</v>
      </c>
      <c r="G37" s="40">
        <v>1539333</v>
      </c>
      <c r="H37" s="40">
        <v>8307584.9999999991</v>
      </c>
      <c r="I37" s="40">
        <v>23102</v>
      </c>
      <c r="J37" s="40">
        <v>107893</v>
      </c>
    </row>
    <row r="38" spans="1:10" ht="10.199999999999999">
      <c r="A38" s="29"/>
      <c r="B38" s="31" t="s">
        <v>142</v>
      </c>
      <c r="C38" s="40">
        <v>7511310</v>
      </c>
      <c r="D38" s="40">
        <v>7489832</v>
      </c>
      <c r="E38" s="40">
        <v>311491</v>
      </c>
      <c r="F38" s="40">
        <v>820454</v>
      </c>
      <c r="G38" s="40">
        <v>862972</v>
      </c>
      <c r="H38" s="40">
        <v>5494915</v>
      </c>
      <c r="I38" s="40">
        <v>11538</v>
      </c>
      <c r="J38" s="40">
        <v>9940</v>
      </c>
    </row>
    <row r="39" spans="1:10" ht="10.199999999999999">
      <c r="A39" s="29"/>
      <c r="B39" s="31" t="s">
        <v>143</v>
      </c>
      <c r="C39" s="40">
        <v>2224976</v>
      </c>
      <c r="D39" s="40">
        <v>2213776</v>
      </c>
      <c r="E39" s="40">
        <v>528134</v>
      </c>
      <c r="F39" s="40">
        <v>462201</v>
      </c>
      <c r="G39" s="40">
        <v>320433</v>
      </c>
      <c r="H39" s="40">
        <v>903008</v>
      </c>
      <c r="I39" s="40">
        <v>8755</v>
      </c>
      <c r="J39" s="40">
        <v>2445</v>
      </c>
    </row>
    <row r="40" spans="1:10" s="76" customFormat="1" ht="10.199999999999999">
      <c r="A40" s="29"/>
      <c r="B40" s="31" t="s">
        <v>144</v>
      </c>
      <c r="C40" s="40">
        <v>2731570</v>
      </c>
      <c r="D40" s="40">
        <v>2724805</v>
      </c>
      <c r="E40" s="40">
        <v>140927</v>
      </c>
      <c r="F40" s="40">
        <v>332284</v>
      </c>
      <c r="G40" s="40">
        <v>355723</v>
      </c>
      <c r="H40" s="40">
        <v>1895871</v>
      </c>
      <c r="I40" s="40">
        <v>2067</v>
      </c>
      <c r="J40" s="40">
        <v>4698</v>
      </c>
    </row>
    <row r="41" spans="1:10" ht="10.199999999999999">
      <c r="A41" s="29"/>
      <c r="B41" s="31" t="s">
        <v>139</v>
      </c>
      <c r="C41" s="25">
        <v>109640</v>
      </c>
      <c r="D41" s="25">
        <v>18088</v>
      </c>
      <c r="E41" s="25">
        <v>2916</v>
      </c>
      <c r="F41" s="25">
        <v>1176</v>
      </c>
      <c r="G41" s="25">
        <v>205</v>
      </c>
      <c r="H41" s="25">
        <v>13791</v>
      </c>
      <c r="I41" s="25">
        <v>742</v>
      </c>
      <c r="J41" s="25">
        <v>90810</v>
      </c>
    </row>
    <row r="42" spans="1:10" ht="10.199999999999999">
      <c r="A42" s="57"/>
      <c r="B42" s="69" t="s">
        <v>227</v>
      </c>
      <c r="C42" s="40">
        <v>32116112</v>
      </c>
      <c r="D42" s="40">
        <v>12446501</v>
      </c>
      <c r="E42" s="40">
        <v>983468</v>
      </c>
      <c r="F42" s="40">
        <v>1616115</v>
      </c>
      <c r="G42" s="40">
        <v>1539333</v>
      </c>
      <c r="H42" s="40">
        <v>8307584.9999999991</v>
      </c>
      <c r="I42" s="40">
        <v>19561718</v>
      </c>
      <c r="J42" s="40">
        <v>107893</v>
      </c>
    </row>
    <row r="43" spans="1:10" ht="10.199999999999999">
      <c r="A43" s="29"/>
      <c r="B43" s="99" t="s">
        <v>220</v>
      </c>
      <c r="C43" s="40">
        <v>558020</v>
      </c>
      <c r="D43" s="40">
        <v>536059</v>
      </c>
      <c r="E43" s="40">
        <v>157274</v>
      </c>
      <c r="F43" s="40">
        <v>119702</v>
      </c>
      <c r="G43" s="40">
        <v>86218</v>
      </c>
      <c r="H43" s="40">
        <v>172865</v>
      </c>
      <c r="I43" s="40">
        <v>21961</v>
      </c>
      <c r="J43" s="40">
        <v>0</v>
      </c>
    </row>
    <row r="44" spans="1:10" ht="10.199999999999999">
      <c r="A44" s="29"/>
      <c r="B44" s="99" t="s">
        <v>221</v>
      </c>
      <c r="C44" s="40">
        <v>31533831</v>
      </c>
      <c r="D44" s="40">
        <v>11904919</v>
      </c>
      <c r="E44" s="40">
        <v>824646</v>
      </c>
      <c r="F44" s="40">
        <v>1495289</v>
      </c>
      <c r="G44" s="40">
        <v>1451262</v>
      </c>
      <c r="H44" s="40">
        <v>8133722</v>
      </c>
      <c r="I44" s="40">
        <v>19538616</v>
      </c>
      <c r="J44" s="40">
        <v>90296</v>
      </c>
    </row>
    <row r="45" spans="1:10" ht="10.199999999999999">
      <c r="A45" s="29"/>
      <c r="B45" s="99" t="s">
        <v>139</v>
      </c>
      <c r="C45" s="40">
        <v>24261</v>
      </c>
      <c r="D45" s="40">
        <v>5523</v>
      </c>
      <c r="E45" s="40">
        <v>1548</v>
      </c>
      <c r="F45" s="40">
        <v>1124</v>
      </c>
      <c r="G45" s="40">
        <v>1853</v>
      </c>
      <c r="H45" s="40">
        <v>998</v>
      </c>
      <c r="I45" s="40">
        <v>1141</v>
      </c>
      <c r="J45" s="40">
        <v>17597</v>
      </c>
    </row>
    <row r="46" spans="1:10" ht="12" customHeight="1">
      <c r="A46" s="29"/>
      <c r="B46" s="34" t="s">
        <v>338</v>
      </c>
      <c r="C46" s="138">
        <v>15176879</v>
      </c>
      <c r="D46" s="138">
        <v>6621204</v>
      </c>
      <c r="E46" s="138">
        <v>927644</v>
      </c>
      <c r="F46" s="138">
        <v>1014821</v>
      </c>
      <c r="G46" s="138">
        <v>760793</v>
      </c>
      <c r="H46" s="138">
        <v>3917946</v>
      </c>
      <c r="I46" s="138">
        <v>8513732.9999999981</v>
      </c>
      <c r="J46" s="138">
        <v>41942</v>
      </c>
    </row>
    <row r="47" spans="1:10" ht="12" customHeight="1">
      <c r="A47" s="26"/>
      <c r="B47" s="69" t="s">
        <v>219</v>
      </c>
      <c r="C47" s="40">
        <v>6680100</v>
      </c>
      <c r="D47" s="40">
        <v>6621204</v>
      </c>
      <c r="E47" s="40">
        <v>927644</v>
      </c>
      <c r="F47" s="40">
        <v>1014821</v>
      </c>
      <c r="G47" s="40">
        <v>760793</v>
      </c>
      <c r="H47" s="40">
        <v>3917946</v>
      </c>
      <c r="I47" s="40">
        <v>16954</v>
      </c>
      <c r="J47" s="40">
        <v>41942</v>
      </c>
    </row>
    <row r="48" spans="1:10" ht="12" customHeight="1">
      <c r="A48" s="26"/>
      <c r="B48" s="31" t="s">
        <v>142</v>
      </c>
      <c r="C48" s="40">
        <v>3700831</v>
      </c>
      <c r="D48" s="40">
        <v>3686941</v>
      </c>
      <c r="E48" s="40">
        <v>290408</v>
      </c>
      <c r="F48" s="40">
        <v>492931</v>
      </c>
      <c r="G48" s="40">
        <v>397838</v>
      </c>
      <c r="H48" s="40">
        <v>2505764</v>
      </c>
      <c r="I48" s="40">
        <v>8309</v>
      </c>
      <c r="J48" s="40">
        <v>5581</v>
      </c>
    </row>
    <row r="49" spans="1:10" ht="12" customHeight="1">
      <c r="A49" s="26"/>
      <c r="B49" s="31" t="s">
        <v>143</v>
      </c>
      <c r="C49" s="40">
        <v>1468441</v>
      </c>
      <c r="D49" s="40">
        <v>1461888</v>
      </c>
      <c r="E49" s="40">
        <v>497375</v>
      </c>
      <c r="F49" s="40">
        <v>305812</v>
      </c>
      <c r="G49" s="40">
        <v>161088</v>
      </c>
      <c r="H49" s="40">
        <v>497613</v>
      </c>
      <c r="I49" s="40">
        <v>6298</v>
      </c>
      <c r="J49" s="40">
        <v>255</v>
      </c>
    </row>
    <row r="50" spans="1:10" ht="10.199999999999999">
      <c r="A50" s="155"/>
      <c r="B50" s="31" t="s">
        <v>144</v>
      </c>
      <c r="C50" s="40">
        <v>1467395</v>
      </c>
      <c r="D50" s="40">
        <v>1461835</v>
      </c>
      <c r="E50" s="40">
        <v>139861</v>
      </c>
      <c r="F50" s="40">
        <v>215430</v>
      </c>
      <c r="G50" s="40">
        <v>201032</v>
      </c>
      <c r="H50" s="40">
        <v>905512</v>
      </c>
      <c r="I50" s="40">
        <v>2347</v>
      </c>
      <c r="J50" s="40">
        <v>3213</v>
      </c>
    </row>
    <row r="51" spans="1:10" ht="12" customHeight="1">
      <c r="A51" s="155"/>
      <c r="B51" s="31" t="s">
        <v>139</v>
      </c>
      <c r="C51" s="25">
        <v>43433</v>
      </c>
      <c r="D51" s="25">
        <v>10540</v>
      </c>
      <c r="E51" s="25">
        <v>0</v>
      </c>
      <c r="F51" s="25">
        <v>648</v>
      </c>
      <c r="G51" s="25">
        <v>835</v>
      </c>
      <c r="H51" s="25">
        <v>9057</v>
      </c>
      <c r="I51" s="25">
        <v>0</v>
      </c>
      <c r="J51" s="25">
        <v>32893</v>
      </c>
    </row>
    <row r="52" spans="1:10" ht="12" customHeight="1">
      <c r="A52" s="26"/>
      <c r="B52" s="69" t="s">
        <v>227</v>
      </c>
      <c r="C52" s="40">
        <v>15176879</v>
      </c>
      <c r="D52" s="40">
        <v>6621204</v>
      </c>
      <c r="E52" s="40">
        <v>927644</v>
      </c>
      <c r="F52" s="40">
        <v>1014821</v>
      </c>
      <c r="G52" s="40">
        <v>760793</v>
      </c>
      <c r="H52" s="40">
        <v>3917946</v>
      </c>
      <c r="I52" s="40">
        <v>8513732.9999999981</v>
      </c>
      <c r="J52" s="40">
        <v>41942</v>
      </c>
    </row>
    <row r="53" spans="1:10" ht="12" customHeight="1">
      <c r="A53" s="26"/>
      <c r="B53" s="99" t="s">
        <v>220</v>
      </c>
      <c r="C53" s="40">
        <v>500108</v>
      </c>
      <c r="D53" s="40">
        <v>483154</v>
      </c>
      <c r="E53" s="40">
        <v>166916</v>
      </c>
      <c r="F53" s="40">
        <v>103793</v>
      </c>
      <c r="G53" s="40">
        <v>58703</v>
      </c>
      <c r="H53" s="40">
        <v>153742</v>
      </c>
      <c r="I53" s="40">
        <v>16954</v>
      </c>
      <c r="J53" s="40">
        <v>0</v>
      </c>
    </row>
    <row r="54" spans="1:10" ht="12" customHeight="1">
      <c r="A54" s="26"/>
      <c r="B54" s="99" t="s">
        <v>221</v>
      </c>
      <c r="C54" s="40">
        <v>14664769</v>
      </c>
      <c r="D54" s="40">
        <v>6129321</v>
      </c>
      <c r="E54" s="40">
        <v>756453</v>
      </c>
      <c r="F54" s="40">
        <v>908936</v>
      </c>
      <c r="G54" s="40">
        <v>700914</v>
      </c>
      <c r="H54" s="40">
        <v>3763018</v>
      </c>
      <c r="I54" s="40">
        <v>8496779</v>
      </c>
      <c r="J54" s="40">
        <v>38669</v>
      </c>
    </row>
    <row r="55" spans="1:10" ht="12" customHeight="1">
      <c r="A55" s="26"/>
      <c r="B55" s="99" t="s">
        <v>139</v>
      </c>
      <c r="C55" s="40">
        <v>12002</v>
      </c>
      <c r="D55" s="40">
        <v>8729</v>
      </c>
      <c r="E55" s="40">
        <v>4275</v>
      </c>
      <c r="F55" s="40">
        <v>2092</v>
      </c>
      <c r="G55" s="40">
        <v>1176</v>
      </c>
      <c r="H55" s="40">
        <v>1186</v>
      </c>
      <c r="I55" s="40">
        <v>0</v>
      </c>
      <c r="J55" s="40">
        <v>3273</v>
      </c>
    </row>
    <row r="56" spans="1:10" ht="12" customHeight="1">
      <c r="A56" s="26"/>
      <c r="B56" s="46" t="s">
        <v>293</v>
      </c>
      <c r="C56" s="138">
        <v>8546404</v>
      </c>
      <c r="D56" s="138">
        <v>4199812</v>
      </c>
      <c r="E56" s="138">
        <v>927656</v>
      </c>
      <c r="F56" s="138">
        <v>709568</v>
      </c>
      <c r="G56" s="138">
        <v>462050</v>
      </c>
      <c r="H56" s="138">
        <v>2100538</v>
      </c>
      <c r="I56" s="138">
        <v>4317825</v>
      </c>
      <c r="J56" s="138">
        <v>28767</v>
      </c>
    </row>
    <row r="57" spans="1:10" ht="12" customHeight="1">
      <c r="A57" s="26"/>
      <c r="B57" s="29" t="s">
        <v>219</v>
      </c>
      <c r="C57" s="40">
        <v>4245792</v>
      </c>
      <c r="D57" s="40">
        <v>4199812</v>
      </c>
      <c r="E57" s="40">
        <v>927656</v>
      </c>
      <c r="F57" s="40">
        <v>709568</v>
      </c>
      <c r="G57" s="40">
        <v>462050</v>
      </c>
      <c r="H57" s="40">
        <v>2100538</v>
      </c>
      <c r="I57" s="40">
        <v>17213</v>
      </c>
      <c r="J57" s="40">
        <v>28767</v>
      </c>
    </row>
    <row r="58" spans="1:10" ht="12" customHeight="1">
      <c r="A58" s="27"/>
      <c r="B58" s="99" t="s">
        <v>142</v>
      </c>
      <c r="C58" s="40">
        <v>2163294</v>
      </c>
      <c r="D58" s="40">
        <v>2151264</v>
      </c>
      <c r="E58" s="40">
        <v>269430</v>
      </c>
      <c r="F58" s="40">
        <v>329986</v>
      </c>
      <c r="G58" s="40">
        <v>254752</v>
      </c>
      <c r="H58" s="40">
        <v>1297096</v>
      </c>
      <c r="I58" s="40">
        <v>6686</v>
      </c>
      <c r="J58" s="40">
        <v>5344</v>
      </c>
    </row>
    <row r="59" spans="1:10" ht="12" customHeight="1">
      <c r="A59" s="155"/>
      <c r="B59" s="99" t="s">
        <v>143</v>
      </c>
      <c r="C59" s="40">
        <v>1097266</v>
      </c>
      <c r="D59" s="40">
        <v>1089958</v>
      </c>
      <c r="E59" s="40">
        <v>474537</v>
      </c>
      <c r="F59" s="40">
        <v>204533</v>
      </c>
      <c r="G59" s="40">
        <v>110951</v>
      </c>
      <c r="H59" s="40">
        <v>299937</v>
      </c>
      <c r="I59" s="40">
        <v>7308</v>
      </c>
      <c r="J59" s="40">
        <v>0</v>
      </c>
    </row>
    <row r="60" spans="1:10" s="33" customFormat="1" ht="12" customHeight="1">
      <c r="A60" s="17"/>
      <c r="B60" s="99" t="s">
        <v>144</v>
      </c>
      <c r="C60" s="40">
        <v>956060</v>
      </c>
      <c r="D60" s="40">
        <v>952841</v>
      </c>
      <c r="E60" s="40">
        <v>182166</v>
      </c>
      <c r="F60" s="40">
        <v>174622</v>
      </c>
      <c r="G60" s="40">
        <v>95032</v>
      </c>
      <c r="H60" s="40">
        <v>501021</v>
      </c>
      <c r="I60" s="40">
        <v>3219</v>
      </c>
      <c r="J60" s="40">
        <v>0</v>
      </c>
    </row>
    <row r="61" spans="1:10" s="33" customFormat="1" ht="12" customHeight="1">
      <c r="A61" s="17"/>
      <c r="B61" s="99" t="s">
        <v>139</v>
      </c>
      <c r="C61" s="25">
        <v>29172</v>
      </c>
      <c r="D61" s="25">
        <v>5749</v>
      </c>
      <c r="E61" s="25">
        <v>1523</v>
      </c>
      <c r="F61" s="25">
        <v>427</v>
      </c>
      <c r="G61" s="25">
        <v>1315</v>
      </c>
      <c r="H61" s="25">
        <v>2484</v>
      </c>
      <c r="I61" s="25">
        <v>0</v>
      </c>
      <c r="J61" s="25">
        <v>23423</v>
      </c>
    </row>
    <row r="62" spans="1:10" s="33" customFormat="1" ht="12" customHeight="1">
      <c r="A62" s="17"/>
      <c r="B62" s="29" t="s">
        <v>227</v>
      </c>
      <c r="C62" s="40">
        <v>8546404</v>
      </c>
      <c r="D62" s="40">
        <v>4199812</v>
      </c>
      <c r="E62" s="40">
        <v>927656</v>
      </c>
      <c r="F62" s="40">
        <v>709568</v>
      </c>
      <c r="G62" s="40">
        <v>462050</v>
      </c>
      <c r="H62" s="40">
        <v>2100538</v>
      </c>
      <c r="I62" s="40">
        <v>4317825</v>
      </c>
      <c r="J62" s="40">
        <v>28767</v>
      </c>
    </row>
    <row r="63" spans="1:10" s="33" customFormat="1" ht="12" customHeight="1">
      <c r="A63" s="17"/>
      <c r="B63" s="99" t="s">
        <v>220</v>
      </c>
      <c r="C63" s="40">
        <v>465468</v>
      </c>
      <c r="D63" s="40">
        <v>448255</v>
      </c>
      <c r="E63" s="40">
        <v>157332</v>
      </c>
      <c r="F63" s="40">
        <v>88566</v>
      </c>
      <c r="G63" s="40">
        <v>56577</v>
      </c>
      <c r="H63" s="40">
        <v>145780</v>
      </c>
      <c r="I63" s="40">
        <v>17213</v>
      </c>
      <c r="J63" s="40">
        <v>0</v>
      </c>
    </row>
    <row r="64" spans="1:10" s="33" customFormat="1" ht="12" customHeight="1">
      <c r="A64" s="17"/>
      <c r="B64" s="99" t="s">
        <v>221</v>
      </c>
      <c r="C64" s="40">
        <v>8072674</v>
      </c>
      <c r="D64" s="40">
        <v>3747312</v>
      </c>
      <c r="E64" s="40">
        <v>768815</v>
      </c>
      <c r="F64" s="40">
        <v>620730</v>
      </c>
      <c r="G64" s="40">
        <v>405473</v>
      </c>
      <c r="H64" s="40">
        <v>1952294</v>
      </c>
      <c r="I64" s="40">
        <v>4300612</v>
      </c>
      <c r="J64" s="40">
        <v>24750</v>
      </c>
    </row>
    <row r="65" spans="1:10" s="33" customFormat="1" ht="12" customHeight="1">
      <c r="A65" s="27"/>
      <c r="B65" s="190" t="s">
        <v>139</v>
      </c>
      <c r="C65" s="139">
        <v>8262</v>
      </c>
      <c r="D65" s="139">
        <v>4245</v>
      </c>
      <c r="E65" s="139">
        <v>1509</v>
      </c>
      <c r="F65" s="139">
        <v>272</v>
      </c>
      <c r="G65" s="139">
        <v>0</v>
      </c>
      <c r="H65" s="139">
        <v>2464</v>
      </c>
      <c r="I65" s="139">
        <v>0</v>
      </c>
      <c r="J65" s="139">
        <v>4017</v>
      </c>
    </row>
    <row r="66" spans="1:10" s="33" customFormat="1" ht="3.75" customHeight="1">
      <c r="A66" s="17"/>
      <c r="B66" s="27"/>
      <c r="C66" s="40"/>
      <c r="D66" s="40"/>
      <c r="E66" s="40"/>
      <c r="F66" s="40"/>
      <c r="G66" s="40"/>
      <c r="H66" s="40"/>
      <c r="I66" s="40"/>
    </row>
    <row r="67" spans="1:10" s="33" customFormat="1" ht="12" customHeight="1">
      <c r="A67" s="17"/>
      <c r="B67" s="55" t="s">
        <v>471</v>
      </c>
      <c r="C67" s="40"/>
      <c r="D67" s="40"/>
      <c r="E67" s="40"/>
      <c r="F67" s="40"/>
      <c r="G67" s="40"/>
      <c r="H67" s="40"/>
      <c r="I67" s="40"/>
    </row>
    <row r="68" spans="1:10" s="33" customFormat="1" ht="12" customHeight="1">
      <c r="A68" s="55"/>
      <c r="B68" s="56"/>
      <c r="C68" s="56"/>
      <c r="G68" s="25"/>
    </row>
    <row r="69" spans="1:10" s="33" customFormat="1" ht="15" customHeight="1">
      <c r="A69" s="16"/>
      <c r="B69" s="16"/>
      <c r="C69" s="16"/>
      <c r="G69" s="25"/>
    </row>
    <row r="70" spans="1:10" s="33" customFormat="1" ht="15" customHeight="1">
      <c r="A70" s="16"/>
      <c r="B70" s="16"/>
      <c r="C70" s="16"/>
      <c r="F70" s="25"/>
      <c r="G70" s="25"/>
    </row>
    <row r="71" spans="1:10" s="33" customFormat="1" ht="15" customHeight="1">
      <c r="A71" s="16"/>
      <c r="B71" s="16"/>
      <c r="C71" s="16"/>
      <c r="E71" s="25"/>
      <c r="F71" s="25"/>
      <c r="G71" s="25"/>
    </row>
    <row r="72" spans="1:10" s="33" customFormat="1" ht="15" customHeight="1">
      <c r="A72" s="16"/>
      <c r="B72" s="16"/>
      <c r="C72" s="16"/>
      <c r="E72" s="25"/>
      <c r="F72" s="25"/>
      <c r="G72" s="25"/>
    </row>
    <row r="73" spans="1:10" s="33" customFormat="1" ht="15" customHeight="1">
      <c r="A73" s="16"/>
      <c r="B73" s="16"/>
      <c r="C73" s="16"/>
      <c r="E73" s="25"/>
      <c r="F73" s="25"/>
      <c r="G73" s="25"/>
    </row>
    <row r="74" spans="1:10" s="33" customFormat="1" ht="15" customHeight="1">
      <c r="A74" s="16"/>
      <c r="B74" s="147"/>
      <c r="C74" s="147"/>
      <c r="D74" s="25"/>
      <c r="E74" s="25"/>
      <c r="F74" s="25"/>
    </row>
    <row r="75" spans="1:10" s="33" customFormat="1" ht="15" customHeight="1">
      <c r="A75" s="16"/>
      <c r="B75" s="147"/>
      <c r="C75" s="147"/>
      <c r="D75" s="25"/>
      <c r="E75" s="25"/>
      <c r="F75" s="25"/>
    </row>
    <row r="76" spans="1:10" s="33" customFormat="1" ht="15" customHeight="1">
      <c r="A76" s="16"/>
      <c r="B76" s="147"/>
      <c r="C76" s="147"/>
      <c r="D76" s="25"/>
      <c r="E76" s="25"/>
      <c r="F76" s="25"/>
    </row>
    <row r="77" spans="1:10" s="33" customFormat="1" ht="15" customHeight="1">
      <c r="A77" s="16"/>
      <c r="B77" s="147"/>
      <c r="C77" s="147"/>
      <c r="D77" s="25"/>
      <c r="E77" s="25"/>
    </row>
    <row r="78" spans="1:10" s="33" customFormat="1" ht="15" customHeight="1">
      <c r="A78" s="16"/>
      <c r="B78" s="147"/>
      <c r="C78" s="147"/>
      <c r="D78" s="25"/>
    </row>
    <row r="79" spans="1:10" s="33" customFormat="1" ht="15" customHeight="1">
      <c r="A79" s="16"/>
      <c r="B79" s="147"/>
      <c r="C79" s="147"/>
      <c r="D79" s="25"/>
    </row>
    <row r="80" spans="1:10" s="33" customFormat="1" ht="15" customHeight="1">
      <c r="A80" s="16"/>
      <c r="B80" s="147"/>
      <c r="C80" s="147"/>
      <c r="D80" s="25"/>
    </row>
  </sheetData>
  <mergeCells count="7">
    <mergeCell ref="J4:J5"/>
    <mergeCell ref="C4:C5"/>
    <mergeCell ref="B3:I3"/>
    <mergeCell ref="B4:B5"/>
    <mergeCell ref="D4:D5"/>
    <mergeCell ref="E4:H4"/>
    <mergeCell ref="I4:I5"/>
  </mergeCells>
  <hyperlinks>
    <hyperlink ref="J1" location="Índice!A1" display="Índice"/>
  </hyperlinks>
  <pageMargins left="0" right="0" top="0" bottom="0" header="0" footer="0"/>
  <pageSetup scale="9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U84"/>
  <sheetViews>
    <sheetView workbookViewId="0"/>
  </sheetViews>
  <sheetFormatPr baseColWidth="10" defaultColWidth="11.44140625" defaultRowHeight="15" customHeight="1"/>
  <cols>
    <col min="1" max="1" width="0.88671875" style="16" customWidth="1"/>
    <col min="2" max="2" width="33.88671875" style="147" customWidth="1"/>
    <col min="3" max="3" width="13.5546875" style="147" customWidth="1"/>
    <col min="4" max="10" width="13.5546875" style="33" customWidth="1"/>
    <col min="11" max="16384" width="11.44140625" style="147"/>
  </cols>
  <sheetData>
    <row r="1" spans="1:21" ht="15" customHeight="1">
      <c r="A1" s="297" t="s">
        <v>492</v>
      </c>
      <c r="B1" s="8"/>
      <c r="C1" s="8"/>
      <c r="D1" s="293"/>
      <c r="E1" s="8"/>
      <c r="F1" s="293"/>
      <c r="G1" s="293"/>
      <c r="H1" s="293"/>
      <c r="I1" s="8"/>
      <c r="J1" s="303" t="s">
        <v>491</v>
      </c>
      <c r="K1" s="8"/>
      <c r="L1" s="8"/>
      <c r="M1" s="8"/>
      <c r="N1" s="8"/>
      <c r="O1" s="8"/>
      <c r="P1" s="8"/>
      <c r="Q1" s="8"/>
      <c r="R1" s="8"/>
      <c r="S1" s="8"/>
      <c r="T1" s="8"/>
      <c r="U1" s="8"/>
    </row>
    <row r="2" spans="1:21" ht="15" customHeight="1">
      <c r="F2" s="91"/>
    </row>
    <row r="3" spans="1:21" ht="32.25" customHeight="1">
      <c r="B3" s="367" t="s">
        <v>451</v>
      </c>
      <c r="C3" s="367"/>
      <c r="D3" s="367"/>
      <c r="E3" s="367"/>
      <c r="F3" s="367"/>
      <c r="G3" s="367"/>
      <c r="H3" s="367"/>
      <c r="I3" s="367"/>
      <c r="J3" s="148" t="s">
        <v>383</v>
      </c>
    </row>
    <row r="4" spans="1:21" s="212" customFormat="1" ht="11.25" customHeight="1">
      <c r="A4" s="211"/>
      <c r="B4" s="311" t="s">
        <v>403</v>
      </c>
      <c r="C4" s="361" t="s">
        <v>0</v>
      </c>
      <c r="D4" s="368" t="s">
        <v>226</v>
      </c>
      <c r="E4" s="370" t="s">
        <v>218</v>
      </c>
      <c r="F4" s="370"/>
      <c r="G4" s="370"/>
      <c r="H4" s="370"/>
      <c r="I4" s="368" t="s">
        <v>228</v>
      </c>
      <c r="J4" s="364" t="s">
        <v>139</v>
      </c>
    </row>
    <row r="5" spans="1:21" s="11" customFormat="1" ht="20.399999999999999">
      <c r="B5" s="312"/>
      <c r="C5" s="362"/>
      <c r="D5" s="369"/>
      <c r="E5" s="53" t="s">
        <v>140</v>
      </c>
      <c r="F5" s="53" t="s">
        <v>141</v>
      </c>
      <c r="G5" s="53" t="s">
        <v>173</v>
      </c>
      <c r="H5" s="53" t="s">
        <v>174</v>
      </c>
      <c r="I5" s="369"/>
      <c r="J5" s="365"/>
    </row>
    <row r="6" spans="1:21" ht="10.199999999999999">
      <c r="B6" s="34" t="s">
        <v>0</v>
      </c>
      <c r="C6" s="138">
        <v>93582645</v>
      </c>
      <c r="D6" s="138">
        <v>33357851</v>
      </c>
      <c r="E6" s="138">
        <v>3297176</v>
      </c>
      <c r="F6" s="138">
        <v>4483310</v>
      </c>
      <c r="G6" s="138">
        <v>3928906</v>
      </c>
      <c r="H6" s="138">
        <v>21648459</v>
      </c>
      <c r="I6" s="138">
        <v>59905807</v>
      </c>
      <c r="J6" s="138">
        <v>318987</v>
      </c>
    </row>
    <row r="7" spans="1:21" ht="10.199999999999999">
      <c r="A7" s="29"/>
      <c r="B7" s="69" t="s">
        <v>219</v>
      </c>
      <c r="C7" s="40">
        <v>33747017</v>
      </c>
      <c r="D7" s="40">
        <v>33357851</v>
      </c>
      <c r="E7" s="40">
        <v>3297176</v>
      </c>
      <c r="F7" s="40">
        <v>4483310</v>
      </c>
      <c r="G7" s="40">
        <v>3928906</v>
      </c>
      <c r="H7" s="40">
        <v>21648459</v>
      </c>
      <c r="I7" s="40">
        <v>70179</v>
      </c>
      <c r="J7" s="40">
        <v>318987</v>
      </c>
    </row>
    <row r="8" spans="1:21" ht="10.199999999999999">
      <c r="A8" s="29"/>
      <c r="B8" s="31" t="s">
        <v>142</v>
      </c>
      <c r="C8" s="40">
        <v>19720115</v>
      </c>
      <c r="D8" s="40">
        <v>19633875</v>
      </c>
      <c r="E8" s="40">
        <v>1023864</v>
      </c>
      <c r="F8" s="40">
        <v>2257638</v>
      </c>
      <c r="G8" s="40">
        <v>2230394</v>
      </c>
      <c r="H8" s="40">
        <v>14121979</v>
      </c>
      <c r="I8" s="40">
        <v>33085</v>
      </c>
      <c r="J8" s="40">
        <v>53155</v>
      </c>
    </row>
    <row r="9" spans="1:21" ht="10.199999999999999">
      <c r="A9" s="29"/>
      <c r="B9" s="31" t="s">
        <v>143</v>
      </c>
      <c r="C9" s="40">
        <v>6091415</v>
      </c>
      <c r="D9" s="40">
        <v>6061481</v>
      </c>
      <c r="E9" s="40">
        <v>1734318</v>
      </c>
      <c r="F9" s="40">
        <v>1237892</v>
      </c>
      <c r="G9" s="40">
        <v>764284</v>
      </c>
      <c r="H9" s="40">
        <v>2324987</v>
      </c>
      <c r="I9" s="40">
        <v>25399</v>
      </c>
      <c r="J9" s="40">
        <v>4535</v>
      </c>
    </row>
    <row r="10" spans="1:21" ht="10.199999999999999">
      <c r="A10" s="27"/>
      <c r="B10" s="31" t="s">
        <v>144</v>
      </c>
      <c r="C10" s="40">
        <v>7627099</v>
      </c>
      <c r="D10" s="40">
        <v>7607040.9999999991</v>
      </c>
      <c r="E10" s="40">
        <v>530001</v>
      </c>
      <c r="F10" s="40">
        <v>985217</v>
      </c>
      <c r="G10" s="40">
        <v>931873</v>
      </c>
      <c r="H10" s="40">
        <v>5159950</v>
      </c>
      <c r="I10" s="40">
        <v>8706</v>
      </c>
      <c r="J10" s="40">
        <v>11352</v>
      </c>
    </row>
    <row r="11" spans="1:21" ht="10.199999999999999">
      <c r="A11" s="12"/>
      <c r="B11" s="31" t="s">
        <v>139</v>
      </c>
      <c r="C11" s="40">
        <v>308388</v>
      </c>
      <c r="D11" s="40">
        <v>55454</v>
      </c>
      <c r="E11" s="40">
        <v>8993</v>
      </c>
      <c r="F11" s="40">
        <v>2563</v>
      </c>
      <c r="G11" s="40">
        <v>2355</v>
      </c>
      <c r="H11" s="40">
        <v>41543</v>
      </c>
      <c r="I11" s="40">
        <v>2989</v>
      </c>
      <c r="J11" s="40">
        <v>249945</v>
      </c>
    </row>
    <row r="12" spans="1:21" ht="10.199999999999999">
      <c r="A12" s="57"/>
      <c r="B12" s="69" t="s">
        <v>227</v>
      </c>
      <c r="C12" s="40">
        <v>93582645</v>
      </c>
      <c r="D12" s="40">
        <v>33357851</v>
      </c>
      <c r="E12" s="40">
        <v>3297176</v>
      </c>
      <c r="F12" s="40">
        <v>4483310</v>
      </c>
      <c r="G12" s="40">
        <v>3928906</v>
      </c>
      <c r="H12" s="40">
        <v>21648459</v>
      </c>
      <c r="I12" s="40">
        <v>59905807</v>
      </c>
      <c r="J12" s="40">
        <v>318987</v>
      </c>
    </row>
    <row r="13" spans="1:21" ht="10.199999999999999">
      <c r="A13" s="29"/>
      <c r="B13" s="99" t="s">
        <v>220</v>
      </c>
      <c r="C13" s="40">
        <v>1693447</v>
      </c>
      <c r="D13" s="40">
        <v>1624326</v>
      </c>
      <c r="E13" s="40">
        <v>511182</v>
      </c>
      <c r="F13" s="40">
        <v>361765</v>
      </c>
      <c r="G13" s="40">
        <v>221389</v>
      </c>
      <c r="H13" s="40">
        <v>529990</v>
      </c>
      <c r="I13" s="40">
        <v>68262</v>
      </c>
      <c r="J13" s="40">
        <v>859</v>
      </c>
    </row>
    <row r="14" spans="1:21" ht="10.199999999999999">
      <c r="A14" s="29"/>
      <c r="B14" s="99" t="s">
        <v>221</v>
      </c>
      <c r="C14" s="40">
        <v>91828216</v>
      </c>
      <c r="D14" s="40">
        <v>31710833</v>
      </c>
      <c r="E14" s="40">
        <v>2778662</v>
      </c>
      <c r="F14" s="40">
        <v>4116135</v>
      </c>
      <c r="G14" s="40">
        <v>3702674</v>
      </c>
      <c r="H14" s="40">
        <v>21113361.999999989</v>
      </c>
      <c r="I14" s="40">
        <v>59835628</v>
      </c>
      <c r="J14" s="40">
        <v>281755</v>
      </c>
    </row>
    <row r="15" spans="1:21" ht="10.199999999999999">
      <c r="A15" s="29"/>
      <c r="B15" s="99" t="s">
        <v>139</v>
      </c>
      <c r="C15" s="40">
        <v>60982</v>
      </c>
      <c r="D15" s="40">
        <v>22692</v>
      </c>
      <c r="E15" s="40">
        <v>7332</v>
      </c>
      <c r="F15" s="40">
        <v>5410</v>
      </c>
      <c r="G15" s="40">
        <v>4843</v>
      </c>
      <c r="H15" s="40">
        <v>5107</v>
      </c>
      <c r="I15" s="40">
        <v>1917</v>
      </c>
      <c r="J15" s="40">
        <v>36373</v>
      </c>
    </row>
    <row r="16" spans="1:21" ht="10.199999999999999">
      <c r="B16" s="34" t="s">
        <v>223</v>
      </c>
      <c r="C16" s="138">
        <v>32489494</v>
      </c>
      <c r="D16" s="138">
        <v>8237792.9999999991</v>
      </c>
      <c r="E16" s="138">
        <v>563915</v>
      </c>
      <c r="F16" s="138">
        <v>884582</v>
      </c>
      <c r="G16" s="138">
        <v>918877</v>
      </c>
      <c r="H16" s="138">
        <v>5870419</v>
      </c>
      <c r="I16" s="138">
        <v>24107929</v>
      </c>
      <c r="J16" s="138">
        <v>143772</v>
      </c>
    </row>
    <row r="17" spans="1:10" ht="10.199999999999999">
      <c r="A17" s="29"/>
      <c r="B17" s="69" t="s">
        <v>219</v>
      </c>
      <c r="C17" s="40">
        <v>8398784</v>
      </c>
      <c r="D17" s="40">
        <v>8237792.9999999991</v>
      </c>
      <c r="E17" s="40">
        <v>563915</v>
      </c>
      <c r="F17" s="40">
        <v>884582</v>
      </c>
      <c r="G17" s="40">
        <v>918877</v>
      </c>
      <c r="H17" s="40">
        <v>5870419</v>
      </c>
      <c r="I17" s="40">
        <v>17219</v>
      </c>
      <c r="J17" s="40">
        <v>143772</v>
      </c>
    </row>
    <row r="18" spans="1:10" ht="10.199999999999999">
      <c r="A18" s="29"/>
      <c r="B18" s="31" t="s">
        <v>142</v>
      </c>
      <c r="C18" s="40">
        <v>5038186</v>
      </c>
      <c r="D18" s="40">
        <v>5003053</v>
      </c>
      <c r="E18" s="40">
        <v>168080</v>
      </c>
      <c r="F18" s="40">
        <v>432506</v>
      </c>
      <c r="G18" s="40">
        <v>548821</v>
      </c>
      <c r="H18" s="40">
        <v>3853646</v>
      </c>
      <c r="I18" s="40">
        <v>8982</v>
      </c>
      <c r="J18" s="40">
        <v>26151</v>
      </c>
    </row>
    <row r="19" spans="1:10" ht="10.199999999999999">
      <c r="A19" s="29"/>
      <c r="B19" s="31" t="s">
        <v>143</v>
      </c>
      <c r="C19" s="40">
        <v>1248511</v>
      </c>
      <c r="D19" s="40">
        <v>1240208</v>
      </c>
      <c r="E19" s="40">
        <v>316072</v>
      </c>
      <c r="F19" s="40">
        <v>237383</v>
      </c>
      <c r="G19" s="40">
        <v>154651</v>
      </c>
      <c r="H19" s="40">
        <v>532102</v>
      </c>
      <c r="I19" s="40">
        <v>5666</v>
      </c>
      <c r="J19" s="40">
        <v>2637</v>
      </c>
    </row>
    <row r="20" spans="1:10" ht="10.199999999999999">
      <c r="A20" s="29"/>
      <c r="B20" s="31" t="s">
        <v>144</v>
      </c>
      <c r="C20" s="40">
        <v>1976597</v>
      </c>
      <c r="D20" s="40">
        <v>1969540</v>
      </c>
      <c r="E20" s="40">
        <v>75392</v>
      </c>
      <c r="F20" s="40">
        <v>213036</v>
      </c>
      <c r="G20" s="40">
        <v>215405</v>
      </c>
      <c r="H20" s="40">
        <v>1465707</v>
      </c>
      <c r="I20" s="40">
        <v>1100</v>
      </c>
      <c r="J20" s="40">
        <v>5957</v>
      </c>
    </row>
    <row r="21" spans="1:10" ht="10.199999999999999">
      <c r="A21" s="29"/>
      <c r="B21" s="31" t="s">
        <v>139</v>
      </c>
      <c r="C21" s="40">
        <v>135490</v>
      </c>
      <c r="D21" s="40">
        <v>24992</v>
      </c>
      <c r="E21" s="40">
        <v>4371</v>
      </c>
      <c r="F21" s="40">
        <v>1657</v>
      </c>
      <c r="G21" s="40">
        <v>0</v>
      </c>
      <c r="H21" s="40">
        <v>18964</v>
      </c>
      <c r="I21" s="40">
        <v>1471</v>
      </c>
      <c r="J21" s="40">
        <v>109027</v>
      </c>
    </row>
    <row r="22" spans="1:10" ht="10.199999999999999">
      <c r="A22" s="57"/>
      <c r="B22" s="69" t="s">
        <v>227</v>
      </c>
      <c r="C22" s="40">
        <v>32489494</v>
      </c>
      <c r="D22" s="40">
        <v>8237792.9999999991</v>
      </c>
      <c r="E22" s="40">
        <v>563915</v>
      </c>
      <c r="F22" s="40">
        <v>884582</v>
      </c>
      <c r="G22" s="40">
        <v>918877</v>
      </c>
      <c r="H22" s="40">
        <v>5870419</v>
      </c>
      <c r="I22" s="40">
        <v>24107929</v>
      </c>
      <c r="J22" s="40">
        <v>143772</v>
      </c>
    </row>
    <row r="23" spans="1:10" ht="10.199999999999999">
      <c r="A23" s="29"/>
      <c r="B23" s="99" t="s">
        <v>220</v>
      </c>
      <c r="C23" s="40">
        <v>257783</v>
      </c>
      <c r="D23" s="40">
        <v>239705</v>
      </c>
      <c r="E23" s="40">
        <v>68054</v>
      </c>
      <c r="F23" s="40">
        <v>61358</v>
      </c>
      <c r="G23" s="40">
        <v>35965</v>
      </c>
      <c r="H23" s="40">
        <v>74328</v>
      </c>
      <c r="I23" s="40">
        <v>17219</v>
      </c>
      <c r="J23" s="40">
        <v>859</v>
      </c>
    </row>
    <row r="24" spans="1:10" ht="10.199999999999999">
      <c r="A24" s="29"/>
      <c r="B24" s="99" t="s">
        <v>221</v>
      </c>
      <c r="C24" s="40">
        <v>32211651</v>
      </c>
      <c r="D24" s="40">
        <v>7991707</v>
      </c>
      <c r="E24" s="40">
        <v>495236</v>
      </c>
      <c r="F24" s="40">
        <v>821285</v>
      </c>
      <c r="G24" s="40">
        <v>879912</v>
      </c>
      <c r="H24" s="40">
        <v>5795274</v>
      </c>
      <c r="I24" s="40">
        <v>24090710</v>
      </c>
      <c r="J24" s="40">
        <v>129234</v>
      </c>
    </row>
    <row r="25" spans="1:10" ht="10.199999999999999">
      <c r="A25" s="29"/>
      <c r="B25" s="99" t="s">
        <v>139</v>
      </c>
      <c r="C25" s="40">
        <v>20060</v>
      </c>
      <c r="D25" s="40">
        <v>6381</v>
      </c>
      <c r="E25" s="40">
        <v>625</v>
      </c>
      <c r="F25" s="40">
        <v>1939</v>
      </c>
      <c r="G25" s="40">
        <v>3000</v>
      </c>
      <c r="H25" s="40">
        <v>817</v>
      </c>
      <c r="I25" s="40">
        <v>0</v>
      </c>
      <c r="J25" s="40">
        <v>13679</v>
      </c>
    </row>
    <row r="26" spans="1:10" ht="10.199999999999999">
      <c r="B26" s="34" t="s">
        <v>224</v>
      </c>
      <c r="C26" s="138">
        <v>50669138</v>
      </c>
      <c r="D26" s="138">
        <v>19764694</v>
      </c>
      <c r="E26" s="138">
        <v>1808461</v>
      </c>
      <c r="F26" s="138">
        <v>2706323</v>
      </c>
      <c r="G26" s="138">
        <v>2372231</v>
      </c>
      <c r="H26" s="138">
        <v>12877679</v>
      </c>
      <c r="I26" s="138">
        <v>30766579</v>
      </c>
      <c r="J26" s="138">
        <v>137865</v>
      </c>
    </row>
    <row r="27" spans="1:10" ht="10.199999999999999">
      <c r="A27" s="29"/>
      <c r="B27" s="69" t="s">
        <v>219</v>
      </c>
      <c r="C27" s="40">
        <v>19939865.999999989</v>
      </c>
      <c r="D27" s="40">
        <v>19764694</v>
      </c>
      <c r="E27" s="40">
        <v>1808461</v>
      </c>
      <c r="F27" s="40">
        <v>2706323</v>
      </c>
      <c r="G27" s="40">
        <v>2372231</v>
      </c>
      <c r="H27" s="40">
        <v>12877679</v>
      </c>
      <c r="I27" s="40">
        <v>37307</v>
      </c>
      <c r="J27" s="40">
        <v>137865</v>
      </c>
    </row>
    <row r="28" spans="1:10" ht="10.199999999999999">
      <c r="A28" s="29"/>
      <c r="B28" s="31" t="s">
        <v>142</v>
      </c>
      <c r="C28" s="40">
        <v>11857808</v>
      </c>
      <c r="D28" s="40">
        <v>11815890</v>
      </c>
      <c r="E28" s="40">
        <v>574015</v>
      </c>
      <c r="F28" s="40">
        <v>1435725</v>
      </c>
      <c r="G28" s="40">
        <v>1337304</v>
      </c>
      <c r="H28" s="40">
        <v>8468846</v>
      </c>
      <c r="I28" s="40">
        <v>17716</v>
      </c>
      <c r="J28" s="40">
        <v>24202</v>
      </c>
    </row>
    <row r="29" spans="1:10" ht="10.199999999999999">
      <c r="A29" s="29"/>
      <c r="B29" s="31" t="s">
        <v>143</v>
      </c>
      <c r="C29" s="40">
        <v>3452230</v>
      </c>
      <c r="D29" s="40">
        <v>3435727</v>
      </c>
      <c r="E29" s="40">
        <v>928061</v>
      </c>
      <c r="F29" s="40">
        <v>696659</v>
      </c>
      <c r="G29" s="40">
        <v>452683</v>
      </c>
      <c r="H29" s="40">
        <v>1358324</v>
      </c>
      <c r="I29" s="40">
        <v>14605</v>
      </c>
      <c r="J29" s="40">
        <v>1898</v>
      </c>
    </row>
    <row r="30" spans="1:10" s="76" customFormat="1" ht="10.199999999999999">
      <c r="A30" s="29"/>
      <c r="B30" s="31" t="s">
        <v>144</v>
      </c>
      <c r="C30" s="40">
        <v>4496669</v>
      </c>
      <c r="D30" s="40">
        <v>4488528</v>
      </c>
      <c r="E30" s="40">
        <v>304544</v>
      </c>
      <c r="F30" s="40">
        <v>573512</v>
      </c>
      <c r="G30" s="40">
        <v>580683</v>
      </c>
      <c r="H30" s="40">
        <v>3029789</v>
      </c>
      <c r="I30" s="40">
        <v>3468</v>
      </c>
      <c r="J30" s="40">
        <v>4673</v>
      </c>
    </row>
    <row r="31" spans="1:10" ht="10.199999999999999">
      <c r="A31" s="29"/>
      <c r="B31" s="31" t="s">
        <v>139</v>
      </c>
      <c r="C31" s="25">
        <v>133159</v>
      </c>
      <c r="D31" s="25">
        <v>24549</v>
      </c>
      <c r="E31" s="25">
        <v>1841</v>
      </c>
      <c r="F31" s="25">
        <v>427</v>
      </c>
      <c r="G31" s="25">
        <v>1561</v>
      </c>
      <c r="H31" s="25">
        <v>20720</v>
      </c>
      <c r="I31" s="25">
        <v>1518</v>
      </c>
      <c r="J31" s="25">
        <v>107092</v>
      </c>
    </row>
    <row r="32" spans="1:10" ht="10.199999999999999">
      <c r="A32" s="57"/>
      <c r="B32" s="69" t="s">
        <v>227</v>
      </c>
      <c r="C32" s="40">
        <v>50669138</v>
      </c>
      <c r="D32" s="40">
        <v>19764694</v>
      </c>
      <c r="E32" s="40">
        <v>1808461</v>
      </c>
      <c r="F32" s="40">
        <v>2706323</v>
      </c>
      <c r="G32" s="40">
        <v>2372231</v>
      </c>
      <c r="H32" s="40">
        <v>12877679</v>
      </c>
      <c r="I32" s="40">
        <v>30766579</v>
      </c>
      <c r="J32" s="40">
        <v>137865</v>
      </c>
    </row>
    <row r="33" spans="1:10" ht="10.199999999999999">
      <c r="A33" s="29"/>
      <c r="B33" s="99" t="s">
        <v>220</v>
      </c>
      <c r="C33" s="40">
        <v>1003582</v>
      </c>
      <c r="D33" s="40">
        <v>968192</v>
      </c>
      <c r="E33" s="40">
        <v>295954</v>
      </c>
      <c r="F33" s="40">
        <v>210437</v>
      </c>
      <c r="G33" s="40">
        <v>129116</v>
      </c>
      <c r="H33" s="40">
        <v>332685</v>
      </c>
      <c r="I33" s="40">
        <v>35390</v>
      </c>
      <c r="J33" s="40">
        <v>0</v>
      </c>
    </row>
    <row r="34" spans="1:10" ht="10.199999999999999">
      <c r="A34" s="29"/>
      <c r="B34" s="99" t="s">
        <v>221</v>
      </c>
      <c r="C34" s="40">
        <v>49640189</v>
      </c>
      <c r="D34" s="40">
        <v>18789406</v>
      </c>
      <c r="E34" s="40">
        <v>1510482</v>
      </c>
      <c r="F34" s="40">
        <v>2493315</v>
      </c>
      <c r="G34" s="40">
        <v>2241613</v>
      </c>
      <c r="H34" s="40">
        <v>12543996</v>
      </c>
      <c r="I34" s="40">
        <v>30729272</v>
      </c>
      <c r="J34" s="40">
        <v>121511</v>
      </c>
    </row>
    <row r="35" spans="1:10" ht="10.199999999999999">
      <c r="A35" s="29"/>
      <c r="B35" s="99" t="s">
        <v>139</v>
      </c>
      <c r="C35" s="40">
        <v>25367</v>
      </c>
      <c r="D35" s="40">
        <v>7096</v>
      </c>
      <c r="E35" s="40">
        <v>2025</v>
      </c>
      <c r="F35" s="40">
        <v>2571</v>
      </c>
      <c r="G35" s="40">
        <v>1502</v>
      </c>
      <c r="H35" s="40">
        <v>998</v>
      </c>
      <c r="I35" s="40">
        <v>1917</v>
      </c>
      <c r="J35" s="40">
        <v>16354</v>
      </c>
    </row>
    <row r="36" spans="1:10" ht="10.199999999999999">
      <c r="B36" s="46" t="s">
        <v>225</v>
      </c>
      <c r="C36" s="138">
        <v>10424012.999999991</v>
      </c>
      <c r="D36" s="138">
        <v>5355364</v>
      </c>
      <c r="E36" s="138">
        <v>924800</v>
      </c>
      <c r="F36" s="138">
        <v>892405</v>
      </c>
      <c r="G36" s="138">
        <v>637798</v>
      </c>
      <c r="H36" s="138">
        <v>2900361</v>
      </c>
      <c r="I36" s="138">
        <v>5031299</v>
      </c>
      <c r="J36" s="138">
        <v>37350</v>
      </c>
    </row>
    <row r="37" spans="1:10" ht="10.199999999999999">
      <c r="A37" s="29"/>
      <c r="B37" s="29" t="s">
        <v>219</v>
      </c>
      <c r="C37" s="40">
        <v>5408367</v>
      </c>
      <c r="D37" s="40">
        <v>5355364</v>
      </c>
      <c r="E37" s="40">
        <v>924800</v>
      </c>
      <c r="F37" s="40">
        <v>892405</v>
      </c>
      <c r="G37" s="40">
        <v>637798</v>
      </c>
      <c r="H37" s="40">
        <v>2900361</v>
      </c>
      <c r="I37" s="40">
        <v>15653</v>
      </c>
      <c r="J37" s="40">
        <v>37350</v>
      </c>
    </row>
    <row r="38" spans="1:10" ht="10.199999999999999">
      <c r="A38" s="29"/>
      <c r="B38" s="99" t="s">
        <v>142</v>
      </c>
      <c r="C38" s="40">
        <v>2824121</v>
      </c>
      <c r="D38" s="40">
        <v>2814932</v>
      </c>
      <c r="E38" s="40">
        <v>281769</v>
      </c>
      <c r="F38" s="40">
        <v>389407</v>
      </c>
      <c r="G38" s="40">
        <v>344269</v>
      </c>
      <c r="H38" s="40">
        <v>1799487</v>
      </c>
      <c r="I38" s="40">
        <v>6387</v>
      </c>
      <c r="J38" s="40">
        <v>2802</v>
      </c>
    </row>
    <row r="39" spans="1:10" ht="10.199999999999999">
      <c r="A39" s="29"/>
      <c r="B39" s="99" t="s">
        <v>143</v>
      </c>
      <c r="C39" s="40">
        <v>1390674</v>
      </c>
      <c r="D39" s="40">
        <v>1385546</v>
      </c>
      <c r="E39" s="40">
        <v>490185</v>
      </c>
      <c r="F39" s="40">
        <v>303850</v>
      </c>
      <c r="G39" s="40">
        <v>156950</v>
      </c>
      <c r="H39" s="40">
        <v>434561</v>
      </c>
      <c r="I39" s="40">
        <v>5128</v>
      </c>
      <c r="J39" s="40">
        <v>0</v>
      </c>
    </row>
    <row r="40" spans="1:10" s="76" customFormat="1" ht="10.199999999999999">
      <c r="A40" s="29"/>
      <c r="B40" s="99" t="s">
        <v>144</v>
      </c>
      <c r="C40" s="40">
        <v>1153833</v>
      </c>
      <c r="D40" s="40">
        <v>1148973</v>
      </c>
      <c r="E40" s="40">
        <v>150065</v>
      </c>
      <c r="F40" s="40">
        <v>198669</v>
      </c>
      <c r="G40" s="40">
        <v>135785</v>
      </c>
      <c r="H40" s="40">
        <v>664454</v>
      </c>
      <c r="I40" s="40">
        <v>4138</v>
      </c>
      <c r="J40" s="40">
        <v>722</v>
      </c>
    </row>
    <row r="41" spans="1:10" ht="10.199999999999999">
      <c r="A41" s="29"/>
      <c r="B41" s="99" t="s">
        <v>139</v>
      </c>
      <c r="C41" s="25">
        <v>39739</v>
      </c>
      <c r="D41" s="25">
        <v>5913</v>
      </c>
      <c r="E41" s="25">
        <v>2781</v>
      </c>
      <c r="F41" s="25">
        <v>479</v>
      </c>
      <c r="G41" s="25">
        <v>794</v>
      </c>
      <c r="H41" s="25">
        <v>1859</v>
      </c>
      <c r="I41" s="25">
        <v>0</v>
      </c>
      <c r="J41" s="25">
        <v>33826</v>
      </c>
    </row>
    <row r="42" spans="1:10" ht="10.199999999999999">
      <c r="A42" s="57"/>
      <c r="B42" s="29" t="s">
        <v>227</v>
      </c>
      <c r="C42" s="40">
        <v>10424012.999999991</v>
      </c>
      <c r="D42" s="40">
        <v>5355364</v>
      </c>
      <c r="E42" s="40">
        <v>924800</v>
      </c>
      <c r="F42" s="40">
        <v>892405</v>
      </c>
      <c r="G42" s="40">
        <v>637798</v>
      </c>
      <c r="H42" s="40">
        <v>2900361</v>
      </c>
      <c r="I42" s="40">
        <v>5031299</v>
      </c>
      <c r="J42" s="40">
        <v>37350</v>
      </c>
    </row>
    <row r="43" spans="1:10" ht="10.199999999999999">
      <c r="A43" s="29"/>
      <c r="B43" s="99" t="s">
        <v>220</v>
      </c>
      <c r="C43" s="40">
        <v>432082</v>
      </c>
      <c r="D43" s="40">
        <v>416429</v>
      </c>
      <c r="E43" s="40">
        <v>147174</v>
      </c>
      <c r="F43" s="40">
        <v>89970</v>
      </c>
      <c r="G43" s="40">
        <v>56308</v>
      </c>
      <c r="H43" s="40">
        <v>122977</v>
      </c>
      <c r="I43" s="40">
        <v>15653</v>
      </c>
      <c r="J43" s="40">
        <v>0</v>
      </c>
    </row>
    <row r="44" spans="1:10" ht="10.199999999999999">
      <c r="A44" s="29"/>
      <c r="B44" s="99" t="s">
        <v>221</v>
      </c>
      <c r="C44" s="40">
        <v>9976376</v>
      </c>
      <c r="D44" s="40">
        <v>4929720</v>
      </c>
      <c r="E44" s="40">
        <v>772944</v>
      </c>
      <c r="F44" s="40">
        <v>801535</v>
      </c>
      <c r="G44" s="40">
        <v>581149</v>
      </c>
      <c r="H44" s="40">
        <v>2774092</v>
      </c>
      <c r="I44" s="40">
        <v>5015646</v>
      </c>
      <c r="J44" s="40">
        <v>31010</v>
      </c>
    </row>
    <row r="45" spans="1:10" ht="10.199999999999999">
      <c r="A45" s="29"/>
      <c r="B45" s="190" t="s">
        <v>139</v>
      </c>
      <c r="C45" s="139">
        <v>15555</v>
      </c>
      <c r="D45" s="139">
        <v>9215</v>
      </c>
      <c r="E45" s="139">
        <v>4682</v>
      </c>
      <c r="F45" s="139">
        <v>900</v>
      </c>
      <c r="G45" s="139">
        <v>341</v>
      </c>
      <c r="H45" s="139">
        <v>3292</v>
      </c>
      <c r="I45" s="139">
        <v>0</v>
      </c>
      <c r="J45" s="139">
        <v>6340</v>
      </c>
    </row>
    <row r="46" spans="1:10" ht="3.75" customHeight="1">
      <c r="A46" s="29"/>
      <c r="B46" s="99"/>
      <c r="C46" s="99"/>
      <c r="D46" s="40"/>
      <c r="E46" s="40"/>
      <c r="F46" s="40"/>
      <c r="G46" s="106"/>
      <c r="H46" s="25"/>
      <c r="I46" s="25"/>
      <c r="J46" s="25"/>
    </row>
    <row r="47" spans="1:10" ht="12" customHeight="1">
      <c r="A47" s="26"/>
      <c r="B47" s="55" t="s">
        <v>471</v>
      </c>
      <c r="C47" s="55"/>
      <c r="D47" s="39"/>
      <c r="E47" s="39"/>
      <c r="F47" s="39"/>
      <c r="G47" s="25"/>
      <c r="H47" s="25"/>
      <c r="I47" s="25"/>
      <c r="J47" s="25"/>
    </row>
    <row r="48" spans="1:10" ht="12" customHeight="1">
      <c r="A48" s="26"/>
      <c r="B48" s="16"/>
      <c r="C48" s="16"/>
      <c r="D48" s="39"/>
      <c r="E48" s="39"/>
      <c r="F48" s="39"/>
      <c r="G48" s="25"/>
      <c r="H48" s="25"/>
      <c r="I48" s="25"/>
      <c r="J48" s="25"/>
    </row>
    <row r="49" spans="1:10" ht="12" customHeight="1">
      <c r="A49" s="26"/>
      <c r="B49" s="26"/>
      <c r="C49" s="26"/>
      <c r="D49" s="106"/>
      <c r="E49" s="106"/>
      <c r="F49" s="25"/>
      <c r="G49" s="25"/>
      <c r="H49" s="25"/>
      <c r="I49" s="25"/>
      <c r="J49" s="25"/>
    </row>
    <row r="50" spans="1:10" ht="18.75" customHeight="1">
      <c r="A50" s="366"/>
      <c r="B50" s="366"/>
      <c r="C50" s="223"/>
      <c r="D50" s="106"/>
      <c r="E50" s="25"/>
      <c r="F50" s="25"/>
      <c r="G50" s="25"/>
      <c r="H50" s="25"/>
      <c r="I50" s="25"/>
      <c r="J50" s="25"/>
    </row>
    <row r="51" spans="1:10" ht="12" customHeight="1">
      <c r="A51" s="371"/>
      <c r="B51" s="371"/>
      <c r="C51" s="224"/>
      <c r="D51" s="106"/>
      <c r="E51" s="25"/>
      <c r="F51" s="25"/>
      <c r="G51" s="25"/>
      <c r="H51" s="25"/>
      <c r="I51" s="25"/>
      <c r="J51" s="25"/>
    </row>
    <row r="52" spans="1:10" ht="12" customHeight="1">
      <c r="A52" s="26"/>
      <c r="B52" s="17"/>
      <c r="C52" s="17"/>
      <c r="D52" s="106"/>
      <c r="E52" s="25"/>
      <c r="F52" s="25"/>
      <c r="G52" s="25"/>
      <c r="H52" s="25"/>
      <c r="I52" s="25"/>
      <c r="J52" s="25"/>
    </row>
    <row r="53" spans="1:10" ht="12" customHeight="1">
      <c r="A53" s="26"/>
      <c r="B53" s="16"/>
      <c r="C53" s="16"/>
      <c r="D53" s="25"/>
      <c r="E53" s="25"/>
      <c r="F53" s="25"/>
      <c r="G53" s="25"/>
      <c r="H53" s="25"/>
      <c r="I53" s="25"/>
      <c r="J53" s="25"/>
    </row>
    <row r="54" spans="1:10" ht="12" customHeight="1">
      <c r="A54" s="26"/>
      <c r="B54" s="16"/>
      <c r="C54" s="16"/>
      <c r="D54" s="25"/>
      <c r="E54" s="25"/>
      <c r="F54" s="25"/>
      <c r="G54" s="25"/>
      <c r="H54" s="25"/>
      <c r="I54" s="25"/>
      <c r="J54" s="25"/>
    </row>
    <row r="55" spans="1:10" ht="12" customHeight="1">
      <c r="A55" s="26"/>
      <c r="B55" s="16"/>
      <c r="C55" s="16"/>
      <c r="D55" s="25"/>
      <c r="E55" s="25"/>
      <c r="F55" s="25"/>
      <c r="G55" s="25"/>
      <c r="H55" s="25"/>
      <c r="I55" s="25"/>
      <c r="J55" s="25"/>
    </row>
    <row r="56" spans="1:10" ht="12" customHeight="1">
      <c r="A56" s="26"/>
      <c r="B56" s="16"/>
      <c r="C56" s="16"/>
      <c r="D56" s="25"/>
      <c r="E56" s="25"/>
      <c r="F56" s="25"/>
      <c r="G56" s="25"/>
      <c r="H56" s="25"/>
      <c r="I56" s="25"/>
      <c r="J56" s="25"/>
    </row>
    <row r="57" spans="1:10" ht="12" customHeight="1">
      <c r="A57" s="26"/>
      <c r="B57" s="26"/>
      <c r="C57" s="26"/>
      <c r="D57" s="25"/>
      <c r="E57" s="25"/>
      <c r="F57" s="25"/>
      <c r="G57" s="25"/>
      <c r="H57" s="25"/>
      <c r="I57" s="25"/>
      <c r="J57" s="25"/>
    </row>
    <row r="58" spans="1:10" ht="12" customHeight="1">
      <c r="A58" s="27"/>
      <c r="B58" s="27"/>
      <c r="C58" s="27"/>
      <c r="D58" s="25"/>
      <c r="E58" s="25"/>
      <c r="F58" s="25"/>
      <c r="G58" s="25"/>
      <c r="H58" s="25"/>
      <c r="I58" s="25"/>
      <c r="J58" s="25"/>
    </row>
    <row r="59" spans="1:10" ht="12" customHeight="1">
      <c r="A59" s="366"/>
      <c r="B59" s="366"/>
      <c r="C59" s="223"/>
      <c r="D59" s="25"/>
      <c r="E59" s="25"/>
      <c r="F59" s="25"/>
      <c r="G59" s="25"/>
      <c r="H59" s="25"/>
      <c r="I59" s="25"/>
      <c r="J59" s="25"/>
    </row>
    <row r="60" spans="1:10" s="33" customFormat="1" ht="12" customHeight="1">
      <c r="A60" s="17"/>
      <c r="B60" s="76"/>
      <c r="C60" s="76"/>
    </row>
    <row r="61" spans="1:10" s="33" customFormat="1" ht="12" customHeight="1">
      <c r="A61" s="17"/>
      <c r="B61" s="18"/>
      <c r="C61" s="18"/>
    </row>
    <row r="62" spans="1:10" s="33" customFormat="1" ht="12" customHeight="1">
      <c r="A62" s="17"/>
      <c r="B62" s="147"/>
      <c r="C62" s="147"/>
    </row>
    <row r="63" spans="1:10" s="33" customFormat="1" ht="12" customHeight="1">
      <c r="A63" s="17"/>
      <c r="B63" s="147"/>
      <c r="C63" s="147"/>
    </row>
    <row r="64" spans="1:10" s="33" customFormat="1" ht="12" customHeight="1">
      <c r="A64" s="17"/>
      <c r="B64" s="17"/>
      <c r="C64" s="17"/>
    </row>
    <row r="65" spans="1:7" s="33" customFormat="1" ht="12" customHeight="1">
      <c r="A65" s="27"/>
      <c r="B65" s="147"/>
      <c r="C65" s="147"/>
    </row>
    <row r="66" spans="1:7" s="33" customFormat="1" ht="12" customHeight="1">
      <c r="A66" s="366"/>
      <c r="B66" s="366"/>
      <c r="C66" s="223"/>
    </row>
    <row r="67" spans="1:7" s="33" customFormat="1" ht="12" customHeight="1">
      <c r="A67" s="17"/>
      <c r="B67" s="76"/>
      <c r="C67" s="76"/>
    </row>
    <row r="68" spans="1:7" s="33" customFormat="1" ht="12" customHeight="1">
      <c r="A68" s="17"/>
      <c r="B68" s="18"/>
      <c r="C68" s="18"/>
    </row>
    <row r="69" spans="1:7" s="33" customFormat="1" ht="12" customHeight="1">
      <c r="A69" s="17"/>
      <c r="B69" s="26"/>
      <c r="C69" s="26"/>
    </row>
    <row r="70" spans="1:7" s="33" customFormat="1" ht="12" customHeight="1">
      <c r="A70" s="17"/>
      <c r="B70" s="27"/>
      <c r="C70" s="27"/>
    </row>
    <row r="71" spans="1:7" s="33" customFormat="1" ht="12" customHeight="1">
      <c r="A71" s="17"/>
      <c r="B71" s="27"/>
      <c r="C71" s="27"/>
      <c r="G71" s="25"/>
    </row>
    <row r="72" spans="1:7" s="33" customFormat="1" ht="12" customHeight="1">
      <c r="A72" s="55"/>
      <c r="B72" s="56"/>
      <c r="C72" s="56"/>
      <c r="G72" s="25"/>
    </row>
    <row r="73" spans="1:7" s="33" customFormat="1" ht="15" customHeight="1">
      <c r="A73" s="16"/>
      <c r="B73" s="16"/>
      <c r="C73" s="16"/>
      <c r="G73" s="25"/>
    </row>
    <row r="74" spans="1:7" s="33" customFormat="1" ht="15" customHeight="1">
      <c r="A74" s="16"/>
      <c r="B74" s="16"/>
      <c r="C74" s="16"/>
      <c r="F74" s="25"/>
      <c r="G74" s="25"/>
    </row>
    <row r="75" spans="1:7" s="33" customFormat="1" ht="15" customHeight="1">
      <c r="A75" s="16"/>
      <c r="B75" s="16"/>
      <c r="C75" s="16"/>
      <c r="E75" s="25"/>
      <c r="F75" s="25"/>
      <c r="G75" s="25"/>
    </row>
    <row r="76" spans="1:7" s="33" customFormat="1" ht="15" customHeight="1">
      <c r="A76" s="16"/>
      <c r="B76" s="16"/>
      <c r="C76" s="16"/>
      <c r="E76" s="25"/>
      <c r="F76" s="25"/>
      <c r="G76" s="25"/>
    </row>
    <row r="77" spans="1:7" s="33" customFormat="1" ht="15" customHeight="1">
      <c r="A77" s="16"/>
      <c r="B77" s="16"/>
      <c r="C77" s="16"/>
      <c r="E77" s="25"/>
      <c r="F77" s="25"/>
      <c r="G77" s="25"/>
    </row>
    <row r="78" spans="1:7" s="33" customFormat="1" ht="15" customHeight="1">
      <c r="A78" s="16"/>
      <c r="B78" s="147"/>
      <c r="C78" s="147"/>
      <c r="D78" s="25"/>
      <c r="E78" s="25"/>
      <c r="F78" s="25"/>
    </row>
    <row r="79" spans="1:7" s="33" customFormat="1" ht="15" customHeight="1">
      <c r="A79" s="16"/>
      <c r="B79" s="147"/>
      <c r="C79" s="147"/>
      <c r="D79" s="25"/>
      <c r="E79" s="25"/>
      <c r="F79" s="25"/>
    </row>
    <row r="80" spans="1:7" s="33" customFormat="1" ht="15" customHeight="1">
      <c r="A80" s="16"/>
      <c r="B80" s="147"/>
      <c r="C80" s="147"/>
      <c r="D80" s="25"/>
      <c r="E80" s="25"/>
      <c r="F80" s="25"/>
    </row>
    <row r="81" spans="1:5" s="33" customFormat="1" ht="15" customHeight="1">
      <c r="A81" s="16"/>
      <c r="B81" s="147"/>
      <c r="C81" s="147"/>
      <c r="D81" s="25"/>
      <c r="E81" s="25"/>
    </row>
    <row r="82" spans="1:5" s="33" customFormat="1" ht="15" customHeight="1">
      <c r="A82" s="16"/>
      <c r="B82" s="147"/>
      <c r="C82" s="147"/>
      <c r="D82" s="25"/>
    </row>
    <row r="83" spans="1:5" s="33" customFormat="1" ht="15" customHeight="1">
      <c r="A83" s="16"/>
      <c r="B83" s="147"/>
      <c r="C83" s="147"/>
      <c r="D83" s="25"/>
    </row>
    <row r="84" spans="1:5" s="33" customFormat="1" ht="15" customHeight="1">
      <c r="A84" s="16"/>
      <c r="B84" s="147"/>
      <c r="C84" s="147"/>
      <c r="D84" s="25"/>
    </row>
  </sheetData>
  <mergeCells count="11">
    <mergeCell ref="J4:J5"/>
    <mergeCell ref="A50:B50"/>
    <mergeCell ref="A51:B51"/>
    <mergeCell ref="A59:B59"/>
    <mergeCell ref="A66:B66"/>
    <mergeCell ref="B3:I3"/>
    <mergeCell ref="B4:B5"/>
    <mergeCell ref="D4:D5"/>
    <mergeCell ref="E4:H4"/>
    <mergeCell ref="I4:I5"/>
    <mergeCell ref="C4:C5"/>
  </mergeCells>
  <hyperlinks>
    <hyperlink ref="J1" location="Índice!A1" display="Índice"/>
  </hyperlinks>
  <pageMargins left="0" right="0" top="0" bottom="0" header="0" footer="0"/>
  <pageSetup scale="9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1:U59"/>
  <sheetViews>
    <sheetView workbookViewId="0"/>
  </sheetViews>
  <sheetFormatPr baseColWidth="10" defaultColWidth="11.44140625" defaultRowHeight="15" customHeight="1"/>
  <cols>
    <col min="1" max="1" width="0.88671875" style="16" customWidth="1"/>
    <col min="2" max="2" width="28" style="147" customWidth="1"/>
    <col min="3" max="3" width="13.5546875" style="147" customWidth="1"/>
    <col min="4" max="9" width="13.5546875" style="33" customWidth="1"/>
    <col min="10" max="16384" width="11.44140625" style="147"/>
  </cols>
  <sheetData>
    <row r="1" spans="1:21" ht="15" customHeight="1">
      <c r="A1" s="297" t="s">
        <v>492</v>
      </c>
      <c r="B1" s="8"/>
      <c r="C1" s="8"/>
      <c r="D1" s="293"/>
      <c r="E1" s="8"/>
      <c r="F1" s="293"/>
      <c r="G1" s="293"/>
      <c r="H1" s="293"/>
      <c r="I1" s="303" t="s">
        <v>491</v>
      </c>
      <c r="J1" s="8"/>
      <c r="K1" s="8"/>
      <c r="L1" s="8"/>
      <c r="M1" s="8"/>
      <c r="N1" s="8"/>
      <c r="O1" s="8"/>
      <c r="P1" s="8"/>
      <c r="Q1" s="8"/>
      <c r="R1" s="8"/>
      <c r="S1" s="8"/>
      <c r="T1" s="8"/>
      <c r="U1" s="8"/>
    </row>
    <row r="2" spans="1:21" ht="15" customHeight="1">
      <c r="F2" s="91"/>
    </row>
    <row r="3" spans="1:21" ht="36" customHeight="1">
      <c r="B3" s="367" t="s">
        <v>454</v>
      </c>
      <c r="C3" s="367"/>
      <c r="D3" s="367"/>
      <c r="E3" s="367"/>
      <c r="F3" s="367"/>
      <c r="G3" s="367"/>
      <c r="H3" s="367"/>
      <c r="I3" s="148" t="s">
        <v>361</v>
      </c>
    </row>
    <row r="4" spans="1:21" s="212" customFormat="1" ht="11.25" customHeight="1">
      <c r="A4" s="211"/>
      <c r="B4" s="311" t="s">
        <v>404</v>
      </c>
      <c r="C4" s="361" t="s">
        <v>0</v>
      </c>
      <c r="D4" s="368" t="s">
        <v>360</v>
      </c>
      <c r="E4" s="370" t="s">
        <v>358</v>
      </c>
      <c r="F4" s="370"/>
      <c r="G4" s="370"/>
      <c r="H4" s="368" t="s">
        <v>359</v>
      </c>
      <c r="I4" s="364" t="s">
        <v>139</v>
      </c>
    </row>
    <row r="5" spans="1:21" s="11" customFormat="1" ht="20.399999999999999">
      <c r="B5" s="312"/>
      <c r="C5" s="362"/>
      <c r="D5" s="369"/>
      <c r="E5" s="53" t="s">
        <v>145</v>
      </c>
      <c r="F5" s="53" t="s">
        <v>146</v>
      </c>
      <c r="G5" s="53" t="s">
        <v>147</v>
      </c>
      <c r="H5" s="369"/>
      <c r="I5" s="365"/>
    </row>
    <row r="6" spans="1:21" ht="10.199999999999999">
      <c r="B6" s="34" t="s">
        <v>0</v>
      </c>
      <c r="C6" s="227">
        <v>104950461</v>
      </c>
      <c r="D6" s="227">
        <v>32073224</v>
      </c>
      <c r="E6" s="227">
        <v>23990714</v>
      </c>
      <c r="F6" s="227">
        <v>3876724</v>
      </c>
      <c r="G6" s="227">
        <v>4205786</v>
      </c>
      <c r="H6" s="227">
        <v>72738476</v>
      </c>
      <c r="I6" s="227">
        <v>138761</v>
      </c>
    </row>
    <row r="7" spans="1:21" ht="10.199999999999999">
      <c r="A7" s="29"/>
      <c r="B7" s="76" t="s">
        <v>142</v>
      </c>
      <c r="C7" s="40">
        <v>15724431</v>
      </c>
      <c r="D7" s="40">
        <v>15718072</v>
      </c>
      <c r="E7" s="40">
        <v>13748883</v>
      </c>
      <c r="F7" s="40">
        <v>1021201</v>
      </c>
      <c r="G7" s="40">
        <v>947988</v>
      </c>
      <c r="H7" s="40">
        <v>0</v>
      </c>
      <c r="I7" s="40">
        <v>6359</v>
      </c>
    </row>
    <row r="8" spans="1:21" ht="10.199999999999999">
      <c r="A8" s="29"/>
      <c r="B8" s="76" t="s">
        <v>143</v>
      </c>
      <c r="C8" s="40">
        <v>10421127</v>
      </c>
      <c r="D8" s="40">
        <v>10420163</v>
      </c>
      <c r="E8" s="40">
        <v>5717264</v>
      </c>
      <c r="F8" s="40">
        <v>2124722</v>
      </c>
      <c r="G8" s="40">
        <v>2578177</v>
      </c>
      <c r="H8" s="40">
        <v>0</v>
      </c>
      <c r="I8" s="40">
        <v>964</v>
      </c>
    </row>
    <row r="9" spans="1:21" ht="10.199999999999999">
      <c r="A9" s="27"/>
      <c r="B9" s="76" t="s">
        <v>144</v>
      </c>
      <c r="C9" s="40">
        <v>5907894</v>
      </c>
      <c r="D9" s="40">
        <v>5905677</v>
      </c>
      <c r="E9" s="40">
        <v>4504206</v>
      </c>
      <c r="F9" s="40">
        <v>727402</v>
      </c>
      <c r="G9" s="40">
        <v>674069</v>
      </c>
      <c r="H9" s="40">
        <v>0</v>
      </c>
      <c r="I9" s="40">
        <v>2217</v>
      </c>
    </row>
    <row r="10" spans="1:21" ht="10.199999999999999">
      <c r="A10" s="12"/>
      <c r="B10" s="76" t="s">
        <v>139</v>
      </c>
      <c r="C10" s="40">
        <v>158533</v>
      </c>
      <c r="D10" s="40">
        <v>29312</v>
      </c>
      <c r="E10" s="40">
        <v>20361</v>
      </c>
      <c r="F10" s="40">
        <v>3399</v>
      </c>
      <c r="G10" s="40">
        <v>5552</v>
      </c>
      <c r="H10" s="40">
        <v>0</v>
      </c>
      <c r="I10" s="40">
        <v>129221</v>
      </c>
    </row>
    <row r="11" spans="1:21" ht="10.199999999999999">
      <c r="B11" s="34" t="s">
        <v>412</v>
      </c>
      <c r="C11" s="138">
        <v>18352460</v>
      </c>
      <c r="D11" s="138">
        <v>2373265</v>
      </c>
      <c r="E11" s="138">
        <v>2226188</v>
      </c>
      <c r="F11" s="138">
        <v>92384</v>
      </c>
      <c r="G11" s="138">
        <v>54693</v>
      </c>
      <c r="H11" s="138">
        <v>15969318</v>
      </c>
      <c r="I11" s="138">
        <v>9877</v>
      </c>
    </row>
    <row r="12" spans="1:21" ht="10.199999999999999">
      <c r="A12" s="29"/>
      <c r="B12" s="76" t="s">
        <v>142</v>
      </c>
      <c r="C12" s="40">
        <v>1446935</v>
      </c>
      <c r="D12" s="40">
        <v>1446935</v>
      </c>
      <c r="E12" s="40">
        <v>1395905</v>
      </c>
      <c r="F12" s="40">
        <v>33005</v>
      </c>
      <c r="G12" s="40">
        <v>18025</v>
      </c>
      <c r="H12" s="40">
        <v>0</v>
      </c>
      <c r="I12" s="40">
        <v>0</v>
      </c>
    </row>
    <row r="13" spans="1:21" ht="10.199999999999999">
      <c r="A13" s="29"/>
      <c r="B13" s="76" t="s">
        <v>143</v>
      </c>
      <c r="C13" s="40">
        <v>496794</v>
      </c>
      <c r="D13" s="40">
        <v>496794</v>
      </c>
      <c r="E13" s="40">
        <v>425123</v>
      </c>
      <c r="F13" s="40">
        <v>44621</v>
      </c>
      <c r="G13" s="40">
        <v>27050</v>
      </c>
      <c r="H13" s="40">
        <v>0</v>
      </c>
      <c r="I13" s="40">
        <v>0</v>
      </c>
    </row>
    <row r="14" spans="1:21" ht="10.199999999999999">
      <c r="A14" s="29"/>
      <c r="B14" s="76" t="s">
        <v>144</v>
      </c>
      <c r="C14" s="40">
        <v>429100</v>
      </c>
      <c r="D14" s="40">
        <v>429100</v>
      </c>
      <c r="E14" s="40">
        <v>404724</v>
      </c>
      <c r="F14" s="40">
        <v>14758</v>
      </c>
      <c r="G14" s="40">
        <v>9618</v>
      </c>
      <c r="H14" s="40">
        <v>0</v>
      </c>
      <c r="I14" s="40">
        <v>0</v>
      </c>
    </row>
    <row r="15" spans="1:21" ht="12.75" customHeight="1">
      <c r="A15" s="29"/>
      <c r="B15" s="76" t="s">
        <v>139</v>
      </c>
      <c r="C15" s="40">
        <v>10313</v>
      </c>
      <c r="D15" s="40">
        <v>436</v>
      </c>
      <c r="E15" s="40">
        <v>436</v>
      </c>
      <c r="F15" s="40">
        <v>0</v>
      </c>
      <c r="G15" s="40">
        <v>0</v>
      </c>
      <c r="H15" s="40">
        <v>0</v>
      </c>
      <c r="I15" s="40">
        <v>9877</v>
      </c>
    </row>
    <row r="16" spans="1:21" ht="10.199999999999999">
      <c r="B16" s="34" t="s">
        <v>413</v>
      </c>
      <c r="C16" s="138">
        <v>30758606</v>
      </c>
      <c r="D16" s="138">
        <v>6548056</v>
      </c>
      <c r="E16" s="138">
        <v>5712245</v>
      </c>
      <c r="F16" s="138">
        <v>511525</v>
      </c>
      <c r="G16" s="138">
        <v>324286</v>
      </c>
      <c r="H16" s="138">
        <v>24168547</v>
      </c>
      <c r="I16" s="138">
        <v>42003</v>
      </c>
    </row>
    <row r="17" spans="1:9" ht="10.199999999999999">
      <c r="A17" s="29"/>
      <c r="B17" s="76" t="s">
        <v>142</v>
      </c>
      <c r="C17" s="40">
        <v>3536205</v>
      </c>
      <c r="D17" s="40">
        <v>3533870</v>
      </c>
      <c r="E17" s="40">
        <v>3310303</v>
      </c>
      <c r="F17" s="40">
        <v>143626</v>
      </c>
      <c r="G17" s="40">
        <v>79941</v>
      </c>
      <c r="H17" s="40">
        <v>0</v>
      </c>
      <c r="I17" s="40">
        <v>2335</v>
      </c>
    </row>
    <row r="18" spans="1:9" ht="10.199999999999999">
      <c r="A18" s="29"/>
      <c r="B18" s="76" t="s">
        <v>143</v>
      </c>
      <c r="C18" s="40">
        <v>1721122</v>
      </c>
      <c r="D18" s="40">
        <v>1721122</v>
      </c>
      <c r="E18" s="40">
        <v>1272174</v>
      </c>
      <c r="F18" s="40">
        <v>268542</v>
      </c>
      <c r="G18" s="40">
        <v>180406</v>
      </c>
      <c r="H18" s="40">
        <v>0</v>
      </c>
      <c r="I18" s="40">
        <v>0</v>
      </c>
    </row>
    <row r="19" spans="1:9" s="76" customFormat="1" ht="10.199999999999999">
      <c r="A19" s="29"/>
      <c r="B19" s="76" t="s">
        <v>144</v>
      </c>
      <c r="C19" s="40">
        <v>1290102</v>
      </c>
      <c r="D19" s="40">
        <v>1289828</v>
      </c>
      <c r="E19" s="40">
        <v>1127908</v>
      </c>
      <c r="F19" s="40">
        <v>97981</v>
      </c>
      <c r="G19" s="40">
        <v>63939</v>
      </c>
      <c r="H19" s="40">
        <v>0</v>
      </c>
      <c r="I19" s="40">
        <v>274</v>
      </c>
    </row>
    <row r="20" spans="1:9" ht="10.199999999999999">
      <c r="A20" s="29"/>
      <c r="B20" s="76" t="s">
        <v>139</v>
      </c>
      <c r="C20" s="40">
        <v>42630</v>
      </c>
      <c r="D20" s="40">
        <v>3236</v>
      </c>
      <c r="E20" s="40">
        <v>1860</v>
      </c>
      <c r="F20" s="40">
        <v>1376</v>
      </c>
      <c r="G20" s="40">
        <v>0</v>
      </c>
      <c r="H20" s="40">
        <v>0</v>
      </c>
      <c r="I20" s="40">
        <v>39394</v>
      </c>
    </row>
    <row r="21" spans="1:9" ht="11.25" customHeight="1">
      <c r="A21" s="26"/>
      <c r="B21" s="34" t="s">
        <v>337</v>
      </c>
      <c r="C21" s="138">
        <v>32116112</v>
      </c>
      <c r="D21" s="138">
        <v>11154048.999999991</v>
      </c>
      <c r="E21" s="138">
        <v>8770875</v>
      </c>
      <c r="F21" s="138">
        <v>1311643</v>
      </c>
      <c r="G21" s="138">
        <v>1071531</v>
      </c>
      <c r="H21" s="138">
        <v>20913277</v>
      </c>
      <c r="I21" s="138">
        <v>48786</v>
      </c>
    </row>
    <row r="22" spans="1:9" ht="10.199999999999999">
      <c r="B22" s="76" t="s">
        <v>142</v>
      </c>
      <c r="C22" s="40">
        <v>5535106</v>
      </c>
      <c r="D22" s="40">
        <v>5533085</v>
      </c>
      <c r="E22" s="40">
        <v>4967853</v>
      </c>
      <c r="F22" s="40">
        <v>340508</v>
      </c>
      <c r="G22" s="40">
        <v>224724</v>
      </c>
      <c r="H22" s="40">
        <v>0</v>
      </c>
      <c r="I22" s="40">
        <v>2021</v>
      </c>
    </row>
    <row r="23" spans="1:9" ht="10.199999999999999">
      <c r="A23" s="26"/>
      <c r="B23" s="76" t="s">
        <v>143</v>
      </c>
      <c r="C23" s="40">
        <v>3553289</v>
      </c>
      <c r="D23" s="40">
        <v>3553289</v>
      </c>
      <c r="E23" s="40">
        <v>2161550</v>
      </c>
      <c r="F23" s="40">
        <v>714903</v>
      </c>
      <c r="G23" s="40">
        <v>676836</v>
      </c>
      <c r="H23" s="40">
        <v>0</v>
      </c>
      <c r="I23" s="40">
        <v>0</v>
      </c>
    </row>
    <row r="24" spans="1:9" ht="10.199999999999999">
      <c r="A24" s="26"/>
      <c r="B24" s="76" t="s">
        <v>144</v>
      </c>
      <c r="C24" s="40">
        <v>2055216</v>
      </c>
      <c r="D24" s="40">
        <v>2053273</v>
      </c>
      <c r="E24" s="40">
        <v>1629543</v>
      </c>
      <c r="F24" s="40">
        <v>255421</v>
      </c>
      <c r="G24" s="40">
        <v>168309</v>
      </c>
      <c r="H24" s="40">
        <v>0</v>
      </c>
      <c r="I24" s="40">
        <v>1943</v>
      </c>
    </row>
    <row r="25" spans="1:9" ht="10.199999999999999">
      <c r="A25" s="155"/>
      <c r="B25" s="76" t="s">
        <v>139</v>
      </c>
      <c r="C25" s="40">
        <v>59224</v>
      </c>
      <c r="D25" s="40">
        <v>14402</v>
      </c>
      <c r="E25" s="40">
        <v>11929</v>
      </c>
      <c r="F25" s="40">
        <v>811</v>
      </c>
      <c r="G25" s="40">
        <v>1662</v>
      </c>
      <c r="H25" s="40">
        <v>0</v>
      </c>
      <c r="I25" s="40">
        <v>44822</v>
      </c>
    </row>
    <row r="26" spans="1:9" ht="12" customHeight="1">
      <c r="A26" s="155"/>
      <c r="B26" s="34" t="s">
        <v>338</v>
      </c>
      <c r="C26" s="138">
        <v>15176879</v>
      </c>
      <c r="D26" s="138">
        <v>6956088</v>
      </c>
      <c r="E26" s="138">
        <v>4601350</v>
      </c>
      <c r="F26" s="138">
        <v>1039965</v>
      </c>
      <c r="G26" s="138">
        <v>1314773</v>
      </c>
      <c r="H26" s="138">
        <v>8202890</v>
      </c>
      <c r="I26" s="138">
        <v>17901</v>
      </c>
    </row>
    <row r="27" spans="1:9" ht="12" customHeight="1">
      <c r="A27" s="26"/>
      <c r="B27" s="76" t="s">
        <v>142</v>
      </c>
      <c r="C27" s="40">
        <v>3109104</v>
      </c>
      <c r="D27" s="40">
        <v>3109104</v>
      </c>
      <c r="E27" s="40">
        <v>2565611</v>
      </c>
      <c r="F27" s="40">
        <v>243866</v>
      </c>
      <c r="G27" s="40">
        <v>299627</v>
      </c>
      <c r="H27" s="40">
        <v>0</v>
      </c>
      <c r="I27" s="40">
        <v>0</v>
      </c>
    </row>
    <row r="28" spans="1:9" ht="12" customHeight="1">
      <c r="A28" s="26"/>
      <c r="B28" s="76" t="s">
        <v>143</v>
      </c>
      <c r="C28" s="40">
        <v>2568739</v>
      </c>
      <c r="D28" s="40">
        <v>2567775</v>
      </c>
      <c r="E28" s="40">
        <v>1177582</v>
      </c>
      <c r="F28" s="40">
        <v>598126</v>
      </c>
      <c r="G28" s="40">
        <v>792067</v>
      </c>
      <c r="H28" s="40">
        <v>0</v>
      </c>
      <c r="I28" s="40">
        <v>964</v>
      </c>
    </row>
    <row r="29" spans="1:9" ht="12" customHeight="1">
      <c r="A29" s="26"/>
      <c r="B29" s="76" t="s">
        <v>144</v>
      </c>
      <c r="C29" s="40">
        <v>1274334</v>
      </c>
      <c r="D29" s="40">
        <v>1274334</v>
      </c>
      <c r="E29" s="40">
        <v>853701</v>
      </c>
      <c r="F29" s="40">
        <v>197973</v>
      </c>
      <c r="G29" s="40">
        <v>222660</v>
      </c>
      <c r="H29" s="40">
        <v>0</v>
      </c>
      <c r="I29" s="40">
        <v>0</v>
      </c>
    </row>
    <row r="30" spans="1:9" ht="12" customHeight="1">
      <c r="A30" s="26"/>
      <c r="B30" s="76" t="s">
        <v>139</v>
      </c>
      <c r="C30" s="40">
        <v>21812</v>
      </c>
      <c r="D30" s="40">
        <v>4875</v>
      </c>
      <c r="E30" s="40">
        <v>4456</v>
      </c>
      <c r="F30" s="40">
        <v>0</v>
      </c>
      <c r="G30" s="40">
        <v>419</v>
      </c>
      <c r="H30" s="40">
        <v>0</v>
      </c>
      <c r="I30" s="40">
        <v>16937</v>
      </c>
    </row>
    <row r="31" spans="1:9" ht="12" customHeight="1">
      <c r="A31" s="26"/>
      <c r="B31" s="46" t="s">
        <v>293</v>
      </c>
      <c r="C31" s="138">
        <v>8546404</v>
      </c>
      <c r="D31" s="138">
        <v>5041766</v>
      </c>
      <c r="E31" s="138">
        <v>2680056</v>
      </c>
      <c r="F31" s="138">
        <v>921207</v>
      </c>
      <c r="G31" s="138">
        <v>1440503</v>
      </c>
      <c r="H31" s="138">
        <v>3484444</v>
      </c>
      <c r="I31" s="138">
        <v>20194</v>
      </c>
    </row>
    <row r="32" spans="1:9" ht="12" customHeight="1">
      <c r="A32" s="26"/>
      <c r="B32" s="26" t="s">
        <v>142</v>
      </c>
      <c r="C32" s="40">
        <v>2097081</v>
      </c>
      <c r="D32" s="40">
        <v>2095078</v>
      </c>
      <c r="E32" s="40">
        <v>1509211</v>
      </c>
      <c r="F32" s="40">
        <v>260196</v>
      </c>
      <c r="G32" s="40">
        <v>325671</v>
      </c>
      <c r="H32" s="40">
        <v>0</v>
      </c>
      <c r="I32" s="40">
        <v>2003</v>
      </c>
    </row>
    <row r="33" spans="1:9" ht="12" customHeight="1">
      <c r="A33" s="27"/>
      <c r="B33" s="26" t="s">
        <v>143</v>
      </c>
      <c r="C33" s="40">
        <v>2081183</v>
      </c>
      <c r="D33" s="40">
        <v>2081183</v>
      </c>
      <c r="E33" s="40">
        <v>680835</v>
      </c>
      <c r="F33" s="40">
        <v>498530</v>
      </c>
      <c r="G33" s="40">
        <v>901818</v>
      </c>
      <c r="H33" s="40">
        <v>0</v>
      </c>
      <c r="I33" s="40">
        <v>0</v>
      </c>
    </row>
    <row r="34" spans="1:9" ht="12" customHeight="1">
      <c r="A34" s="155"/>
      <c r="B34" s="26" t="s">
        <v>144</v>
      </c>
      <c r="C34" s="40">
        <v>859142</v>
      </c>
      <c r="D34" s="40">
        <v>859142</v>
      </c>
      <c r="E34" s="40">
        <v>488330</v>
      </c>
      <c r="F34" s="40">
        <v>161269</v>
      </c>
      <c r="G34" s="40">
        <v>209543</v>
      </c>
      <c r="H34" s="40">
        <v>0</v>
      </c>
      <c r="I34" s="40">
        <v>0</v>
      </c>
    </row>
    <row r="35" spans="1:9" s="33" customFormat="1" ht="12" customHeight="1">
      <c r="A35" s="17"/>
      <c r="B35" s="54" t="s">
        <v>139</v>
      </c>
      <c r="C35" s="139">
        <v>24554</v>
      </c>
      <c r="D35" s="139">
        <v>6363</v>
      </c>
      <c r="E35" s="139">
        <v>1680</v>
      </c>
      <c r="F35" s="139">
        <v>1212</v>
      </c>
      <c r="G35" s="139">
        <v>3471</v>
      </c>
      <c r="H35" s="139">
        <v>0</v>
      </c>
      <c r="I35" s="139">
        <v>18191</v>
      </c>
    </row>
    <row r="36" spans="1:9" s="33" customFormat="1" ht="4.5" customHeight="1">
      <c r="A36" s="17"/>
      <c r="B36" s="18"/>
      <c r="C36" s="18"/>
    </row>
    <row r="37" spans="1:9" s="33" customFormat="1" ht="12" customHeight="1">
      <c r="A37" s="17"/>
      <c r="B37" s="204" t="s">
        <v>471</v>
      </c>
      <c r="C37" s="222"/>
    </row>
    <row r="38" spans="1:9" s="33" customFormat="1" ht="12" customHeight="1">
      <c r="A38" s="17"/>
      <c r="B38" s="147"/>
      <c r="C38" s="147"/>
    </row>
    <row r="39" spans="1:9" s="33" customFormat="1" ht="12" customHeight="1">
      <c r="A39" s="17"/>
      <c r="B39" s="17"/>
      <c r="C39" s="17"/>
    </row>
    <row r="40" spans="1:9" s="33" customFormat="1" ht="12" customHeight="1">
      <c r="A40" s="27"/>
      <c r="B40" s="147"/>
      <c r="C40" s="147"/>
    </row>
    <row r="41" spans="1:9" s="33" customFormat="1" ht="12" customHeight="1">
      <c r="A41" s="155"/>
      <c r="B41" s="155"/>
      <c r="C41" s="155"/>
    </row>
    <row r="42" spans="1:9" s="33" customFormat="1" ht="12" customHeight="1">
      <c r="A42" s="17"/>
      <c r="B42" s="76"/>
      <c r="C42" s="76"/>
    </row>
    <row r="43" spans="1:9" s="33" customFormat="1" ht="12" customHeight="1">
      <c r="A43" s="17"/>
      <c r="B43" s="18"/>
      <c r="C43" s="18"/>
    </row>
    <row r="44" spans="1:9" s="33" customFormat="1" ht="12" customHeight="1">
      <c r="A44" s="17"/>
      <c r="B44" s="26"/>
      <c r="C44" s="26"/>
    </row>
    <row r="45" spans="1:9" s="33" customFormat="1" ht="12" customHeight="1">
      <c r="A45" s="17"/>
      <c r="B45" s="27"/>
      <c r="C45" s="27"/>
    </row>
    <row r="46" spans="1:9" ht="12" customHeight="1">
      <c r="A46" s="26"/>
      <c r="D46" s="39"/>
      <c r="E46" s="39"/>
      <c r="F46" s="39"/>
    </row>
    <row r="47" spans="1:9" s="33" customFormat="1" ht="12" customHeight="1">
      <c r="A47" s="55"/>
      <c r="B47" s="56"/>
      <c r="C47" s="56"/>
      <c r="G47" s="25"/>
    </row>
    <row r="48" spans="1:9" s="33" customFormat="1" ht="15" customHeight="1">
      <c r="A48" s="16"/>
      <c r="B48" s="16"/>
      <c r="C48" s="16"/>
      <c r="G48" s="25"/>
    </row>
    <row r="49" spans="1:7" s="33" customFormat="1" ht="15" customHeight="1">
      <c r="A49" s="16"/>
      <c r="B49" s="16"/>
      <c r="C49" s="16"/>
      <c r="F49" s="25"/>
      <c r="G49" s="25"/>
    </row>
    <row r="50" spans="1:7" s="33" customFormat="1" ht="15" customHeight="1">
      <c r="A50" s="16"/>
      <c r="B50" s="16"/>
      <c r="C50" s="16"/>
      <c r="E50" s="25"/>
      <c r="F50" s="25"/>
      <c r="G50" s="25"/>
    </row>
    <row r="51" spans="1:7" s="33" customFormat="1" ht="15" customHeight="1">
      <c r="A51" s="16"/>
      <c r="B51" s="16"/>
      <c r="C51" s="16"/>
      <c r="E51" s="25"/>
      <c r="F51" s="25"/>
      <c r="G51" s="25"/>
    </row>
    <row r="52" spans="1:7" s="33" customFormat="1" ht="15" customHeight="1">
      <c r="A52" s="16"/>
      <c r="B52" s="16"/>
      <c r="C52" s="16"/>
      <c r="E52" s="25"/>
      <c r="F52" s="25"/>
      <c r="G52" s="25"/>
    </row>
    <row r="53" spans="1:7" s="33" customFormat="1" ht="15" customHeight="1">
      <c r="A53" s="16"/>
      <c r="B53" s="147"/>
      <c r="C53" s="147"/>
      <c r="D53" s="25"/>
      <c r="E53" s="25"/>
      <c r="F53" s="25"/>
    </row>
    <row r="54" spans="1:7" s="33" customFormat="1" ht="15" customHeight="1">
      <c r="A54" s="16"/>
      <c r="B54" s="147"/>
      <c r="C54" s="147"/>
      <c r="D54" s="25"/>
      <c r="E54" s="25"/>
      <c r="F54" s="25"/>
    </row>
    <row r="55" spans="1:7" s="33" customFormat="1" ht="15" customHeight="1">
      <c r="A55" s="16"/>
      <c r="B55" s="147"/>
      <c r="C55" s="147"/>
      <c r="D55" s="25"/>
      <c r="E55" s="25"/>
      <c r="F55" s="25"/>
    </row>
    <row r="56" spans="1:7" s="33" customFormat="1" ht="15" customHeight="1">
      <c r="A56" s="16"/>
      <c r="B56" s="147"/>
      <c r="C56" s="147"/>
      <c r="D56" s="25"/>
      <c r="E56" s="25"/>
    </row>
    <row r="57" spans="1:7" s="33" customFormat="1" ht="15" customHeight="1">
      <c r="A57" s="16"/>
      <c r="B57" s="147"/>
      <c r="C57" s="147"/>
      <c r="D57" s="25"/>
    </row>
    <row r="58" spans="1:7" s="33" customFormat="1" ht="15" customHeight="1">
      <c r="A58" s="16"/>
      <c r="B58" s="147"/>
      <c r="C58" s="147"/>
      <c r="D58" s="25"/>
    </row>
    <row r="59" spans="1:7" s="33" customFormat="1" ht="15" customHeight="1">
      <c r="A59" s="16"/>
      <c r="B59" s="147"/>
      <c r="C59" s="147"/>
      <c r="D59" s="25"/>
    </row>
  </sheetData>
  <mergeCells count="7">
    <mergeCell ref="I4:I5"/>
    <mergeCell ref="C4:C5"/>
    <mergeCell ref="B3:H3"/>
    <mergeCell ref="B4:B5"/>
    <mergeCell ref="D4:D5"/>
    <mergeCell ref="E4:G4"/>
    <mergeCell ref="H4:H5"/>
  </mergeCells>
  <hyperlinks>
    <hyperlink ref="I1" location="Índice!A1" display="Índice"/>
  </hyperlinks>
  <pageMargins left="0" right="0" top="0" bottom="0" header="0" footer="0"/>
  <pageSetup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U42"/>
  <sheetViews>
    <sheetView workbookViewId="0"/>
  </sheetViews>
  <sheetFormatPr baseColWidth="10" defaultColWidth="11.44140625" defaultRowHeight="15" customHeight="1"/>
  <cols>
    <col min="1" max="1" width="0.88671875" style="16" customWidth="1"/>
    <col min="2" max="2" width="27" style="147" customWidth="1"/>
    <col min="3" max="3" width="13.5546875" style="147" customWidth="1"/>
    <col min="4" max="9" width="13.5546875" style="33" customWidth="1"/>
    <col min="10" max="16384" width="11.44140625" style="147"/>
  </cols>
  <sheetData>
    <row r="1" spans="1:21" ht="15" customHeight="1">
      <c r="A1" s="297" t="s">
        <v>492</v>
      </c>
      <c r="B1" s="8"/>
      <c r="C1" s="8"/>
      <c r="D1" s="293"/>
      <c r="E1" s="8"/>
      <c r="F1" s="293"/>
      <c r="G1" s="293"/>
      <c r="H1" s="293"/>
      <c r="I1" s="303" t="s">
        <v>491</v>
      </c>
      <c r="J1" s="8"/>
      <c r="K1" s="8"/>
      <c r="L1" s="8"/>
      <c r="M1" s="8"/>
      <c r="N1" s="8"/>
      <c r="O1" s="8"/>
      <c r="P1" s="8"/>
      <c r="Q1" s="8"/>
      <c r="R1" s="8"/>
      <c r="S1" s="8"/>
      <c r="T1" s="8"/>
      <c r="U1" s="8"/>
    </row>
    <row r="2" spans="1:21" ht="15" customHeight="1">
      <c r="F2" s="91"/>
    </row>
    <row r="3" spans="1:21" ht="36.75" customHeight="1">
      <c r="B3" s="367" t="s">
        <v>452</v>
      </c>
      <c r="C3" s="367"/>
      <c r="D3" s="367"/>
      <c r="E3" s="367"/>
      <c r="F3" s="367"/>
      <c r="G3" s="367"/>
      <c r="H3" s="367"/>
      <c r="I3" s="148" t="s">
        <v>386</v>
      </c>
    </row>
    <row r="4" spans="1:21" s="212" customFormat="1" ht="11.25" customHeight="1">
      <c r="A4" s="211"/>
      <c r="B4" s="311" t="s">
        <v>405</v>
      </c>
      <c r="C4" s="368" t="s">
        <v>0</v>
      </c>
      <c r="D4" s="368" t="s">
        <v>363</v>
      </c>
      <c r="E4" s="370" t="s">
        <v>455</v>
      </c>
      <c r="F4" s="370"/>
      <c r="G4" s="370"/>
      <c r="H4" s="368" t="s">
        <v>362</v>
      </c>
      <c r="I4" s="364" t="s">
        <v>139</v>
      </c>
    </row>
    <row r="5" spans="1:21" s="11" customFormat="1" ht="20.399999999999999">
      <c r="B5" s="312"/>
      <c r="C5" s="369"/>
      <c r="D5" s="369"/>
      <c r="E5" s="53" t="s">
        <v>145</v>
      </c>
      <c r="F5" s="53" t="s">
        <v>146</v>
      </c>
      <c r="G5" s="53" t="s">
        <v>147</v>
      </c>
      <c r="H5" s="369"/>
      <c r="I5" s="365"/>
    </row>
    <row r="6" spans="1:21" ht="10.199999999999999">
      <c r="B6" s="34" t="s">
        <v>0</v>
      </c>
      <c r="C6" s="138">
        <v>104950461</v>
      </c>
      <c r="D6" s="138">
        <v>32912441</v>
      </c>
      <c r="E6" s="138">
        <v>25658716</v>
      </c>
      <c r="F6" s="138">
        <v>3910972</v>
      </c>
      <c r="G6" s="138">
        <v>3342753</v>
      </c>
      <c r="H6" s="138">
        <v>71894516</v>
      </c>
      <c r="I6" s="138">
        <v>143504</v>
      </c>
      <c r="J6" s="228"/>
    </row>
    <row r="7" spans="1:21" ht="10.199999999999999">
      <c r="B7" s="76" t="s">
        <v>364</v>
      </c>
      <c r="C7" s="40">
        <v>33055945</v>
      </c>
      <c r="D7" s="40">
        <v>32912441</v>
      </c>
      <c r="E7" s="40">
        <v>25658716</v>
      </c>
      <c r="F7" s="40">
        <v>3910972</v>
      </c>
      <c r="G7" s="40">
        <v>3342753</v>
      </c>
      <c r="H7" s="40">
        <v>0</v>
      </c>
      <c r="I7" s="40">
        <v>143504</v>
      </c>
      <c r="J7" s="228"/>
    </row>
    <row r="8" spans="1:21" ht="10.199999999999999">
      <c r="B8" s="69" t="s">
        <v>148</v>
      </c>
      <c r="C8" s="40">
        <v>25433802</v>
      </c>
      <c r="D8" s="40">
        <v>25424373</v>
      </c>
      <c r="E8" s="40">
        <v>21723865</v>
      </c>
      <c r="F8" s="40">
        <v>2153377</v>
      </c>
      <c r="G8" s="40">
        <v>1547131</v>
      </c>
      <c r="H8" s="40">
        <v>0</v>
      </c>
      <c r="I8" s="40">
        <v>9429</v>
      </c>
      <c r="J8" s="228"/>
    </row>
    <row r="9" spans="1:21" ht="10.199999999999999">
      <c r="B9" s="69" t="s">
        <v>149</v>
      </c>
      <c r="C9" s="40">
        <v>4088383</v>
      </c>
      <c r="D9" s="40">
        <v>4087998</v>
      </c>
      <c r="E9" s="40">
        <v>2283597</v>
      </c>
      <c r="F9" s="40">
        <v>1117257</v>
      </c>
      <c r="G9" s="40">
        <v>687144</v>
      </c>
      <c r="H9" s="40">
        <v>0</v>
      </c>
      <c r="I9" s="40">
        <v>385</v>
      </c>
      <c r="J9" s="228"/>
    </row>
    <row r="10" spans="1:21" ht="10.199999999999999">
      <c r="B10" s="69" t="s">
        <v>150</v>
      </c>
      <c r="C10" s="40">
        <v>3381961</v>
      </c>
      <c r="D10" s="40">
        <v>3381624</v>
      </c>
      <c r="E10" s="40">
        <v>1636549</v>
      </c>
      <c r="F10" s="40">
        <v>638672</v>
      </c>
      <c r="G10" s="40">
        <v>1106403</v>
      </c>
      <c r="H10" s="40">
        <v>0</v>
      </c>
      <c r="I10" s="40">
        <v>337</v>
      </c>
      <c r="J10" s="228"/>
    </row>
    <row r="11" spans="1:21" ht="10.199999999999999">
      <c r="B11" s="69" t="s">
        <v>139</v>
      </c>
      <c r="C11" s="40">
        <v>151799</v>
      </c>
      <c r="D11" s="40">
        <v>18446</v>
      </c>
      <c r="E11" s="40">
        <v>14705</v>
      </c>
      <c r="F11" s="40">
        <v>1666</v>
      </c>
      <c r="G11" s="40">
        <v>2075</v>
      </c>
      <c r="H11" s="40">
        <v>0</v>
      </c>
      <c r="I11" s="40">
        <v>133353</v>
      </c>
      <c r="J11" s="228"/>
    </row>
    <row r="12" spans="1:21" ht="10.199999999999999">
      <c r="A12" s="29"/>
      <c r="B12" s="76" t="s">
        <v>219</v>
      </c>
      <c r="C12" s="40">
        <v>33055945</v>
      </c>
      <c r="D12" s="40">
        <v>32912441</v>
      </c>
      <c r="E12" s="40">
        <v>25658716</v>
      </c>
      <c r="F12" s="40">
        <v>3910972</v>
      </c>
      <c r="G12" s="40">
        <v>3342753</v>
      </c>
      <c r="H12" s="40">
        <v>0</v>
      </c>
      <c r="I12" s="40">
        <v>143504</v>
      </c>
      <c r="J12" s="228"/>
    </row>
    <row r="13" spans="1:21" ht="10.199999999999999">
      <c r="A13" s="29"/>
      <c r="B13" s="69" t="s">
        <v>142</v>
      </c>
      <c r="C13" s="40">
        <v>18899470</v>
      </c>
      <c r="D13" s="40">
        <v>18893153.999999989</v>
      </c>
      <c r="E13" s="40">
        <v>16574373</v>
      </c>
      <c r="F13" s="40">
        <v>1282911</v>
      </c>
      <c r="G13" s="40">
        <v>1035870</v>
      </c>
      <c r="H13" s="40">
        <v>0</v>
      </c>
      <c r="I13" s="40">
        <v>6316</v>
      </c>
      <c r="J13" s="228"/>
    </row>
    <row r="14" spans="1:21" ht="10.199999999999999">
      <c r="A14" s="29"/>
      <c r="B14" s="69" t="s">
        <v>143</v>
      </c>
      <c r="C14" s="40">
        <v>6626968</v>
      </c>
      <c r="D14" s="40">
        <v>6626246</v>
      </c>
      <c r="E14" s="40">
        <v>3238367</v>
      </c>
      <c r="F14" s="40">
        <v>1683950</v>
      </c>
      <c r="G14" s="40">
        <v>1703929</v>
      </c>
      <c r="H14" s="40">
        <v>0</v>
      </c>
      <c r="I14" s="40">
        <v>722</v>
      </c>
      <c r="J14" s="228"/>
    </row>
    <row r="15" spans="1:21" ht="10.199999999999999">
      <c r="A15" s="27"/>
      <c r="B15" s="69" t="s">
        <v>144</v>
      </c>
      <c r="C15" s="40">
        <v>7360989</v>
      </c>
      <c r="D15" s="40">
        <v>7355720</v>
      </c>
      <c r="E15" s="40">
        <v>5816369</v>
      </c>
      <c r="F15" s="40">
        <v>940913</v>
      </c>
      <c r="G15" s="40">
        <v>598438</v>
      </c>
      <c r="H15" s="40">
        <v>0</v>
      </c>
      <c r="I15" s="40">
        <v>5269</v>
      </c>
      <c r="J15" s="228"/>
    </row>
    <row r="16" spans="1:21" ht="10.199999999999999">
      <c r="A16" s="12"/>
      <c r="B16" s="69" t="s">
        <v>139</v>
      </c>
      <c r="C16" s="40">
        <v>168518</v>
      </c>
      <c r="D16" s="40">
        <v>37321</v>
      </c>
      <c r="E16" s="40">
        <v>29607</v>
      </c>
      <c r="F16" s="40">
        <v>3198</v>
      </c>
      <c r="G16" s="40">
        <v>4516</v>
      </c>
      <c r="H16" s="40">
        <v>0</v>
      </c>
      <c r="I16" s="40">
        <v>131197</v>
      </c>
      <c r="J16" s="228"/>
    </row>
    <row r="17" spans="1:9" ht="12" customHeight="1">
      <c r="B17" s="28" t="s">
        <v>93</v>
      </c>
      <c r="C17" s="138">
        <v>50639676</v>
      </c>
      <c r="D17" s="138">
        <v>14648818</v>
      </c>
      <c r="E17" s="138">
        <v>11630793</v>
      </c>
      <c r="F17" s="138">
        <v>1667672</v>
      </c>
      <c r="G17" s="138">
        <v>1350353</v>
      </c>
      <c r="H17" s="138">
        <v>35901938</v>
      </c>
      <c r="I17" s="138">
        <v>88920</v>
      </c>
    </row>
    <row r="18" spans="1:9" ht="10.199999999999999">
      <c r="B18" s="76" t="s">
        <v>364</v>
      </c>
      <c r="C18" s="40">
        <v>14737738</v>
      </c>
      <c r="D18" s="40">
        <v>14648818</v>
      </c>
      <c r="E18" s="40">
        <v>11630793</v>
      </c>
      <c r="F18" s="40">
        <v>1667672</v>
      </c>
      <c r="G18" s="40">
        <v>1350353</v>
      </c>
      <c r="H18" s="40">
        <v>0</v>
      </c>
      <c r="I18" s="40">
        <v>88920</v>
      </c>
    </row>
    <row r="19" spans="1:9" ht="10.199999999999999">
      <c r="B19" s="69" t="s">
        <v>148</v>
      </c>
      <c r="C19" s="40">
        <v>11712731</v>
      </c>
      <c r="D19" s="40">
        <v>11707263</v>
      </c>
      <c r="E19" s="40">
        <v>10047111</v>
      </c>
      <c r="F19" s="40">
        <v>957658</v>
      </c>
      <c r="G19" s="40">
        <v>702494</v>
      </c>
      <c r="H19" s="40">
        <v>0</v>
      </c>
      <c r="I19" s="40">
        <v>5468</v>
      </c>
    </row>
    <row r="20" spans="1:9" ht="10.199999999999999">
      <c r="B20" s="69" t="s">
        <v>149</v>
      </c>
      <c r="C20" s="40">
        <v>1595171</v>
      </c>
      <c r="D20" s="40">
        <v>1595171</v>
      </c>
      <c r="E20" s="40">
        <v>930356</v>
      </c>
      <c r="F20" s="40">
        <v>447730</v>
      </c>
      <c r="G20" s="40">
        <v>217085</v>
      </c>
      <c r="H20" s="40">
        <v>0</v>
      </c>
      <c r="I20" s="40">
        <v>0</v>
      </c>
    </row>
    <row r="21" spans="1:9" ht="10.199999999999999">
      <c r="B21" s="69" t="s">
        <v>150</v>
      </c>
      <c r="C21" s="40">
        <v>1335019</v>
      </c>
      <c r="D21" s="40">
        <v>1334682</v>
      </c>
      <c r="E21" s="40">
        <v>643875</v>
      </c>
      <c r="F21" s="40">
        <v>261609</v>
      </c>
      <c r="G21" s="40">
        <v>429198</v>
      </c>
      <c r="H21" s="40">
        <v>0</v>
      </c>
      <c r="I21" s="40">
        <v>337</v>
      </c>
    </row>
    <row r="22" spans="1:9" ht="10.199999999999999">
      <c r="B22" s="69" t="s">
        <v>139</v>
      </c>
      <c r="C22" s="40">
        <v>94817</v>
      </c>
      <c r="D22" s="40">
        <v>11702</v>
      </c>
      <c r="E22" s="40">
        <v>9451</v>
      </c>
      <c r="F22" s="40">
        <v>675</v>
      </c>
      <c r="G22" s="40">
        <v>1576</v>
      </c>
      <c r="H22" s="40">
        <v>0</v>
      </c>
      <c r="I22" s="40">
        <v>83115</v>
      </c>
    </row>
    <row r="23" spans="1:9" ht="10.199999999999999">
      <c r="A23" s="29"/>
      <c r="B23" s="76" t="s">
        <v>219</v>
      </c>
      <c r="C23" s="40">
        <v>14737738</v>
      </c>
      <c r="D23" s="40">
        <v>14648818</v>
      </c>
      <c r="E23" s="40">
        <v>11630793</v>
      </c>
      <c r="F23" s="40">
        <v>1667672</v>
      </c>
      <c r="G23" s="40">
        <v>1350353</v>
      </c>
      <c r="H23" s="40">
        <v>0</v>
      </c>
      <c r="I23" s="40">
        <v>88920</v>
      </c>
    </row>
    <row r="24" spans="1:9" ht="10.199999999999999">
      <c r="A24" s="29"/>
      <c r="B24" s="69" t="s">
        <v>142</v>
      </c>
      <c r="C24" s="40">
        <v>8657194</v>
      </c>
      <c r="D24" s="40">
        <v>8654839</v>
      </c>
      <c r="E24" s="40">
        <v>7626646</v>
      </c>
      <c r="F24" s="40">
        <v>568136</v>
      </c>
      <c r="G24" s="40">
        <v>460057</v>
      </c>
      <c r="H24" s="40">
        <v>0</v>
      </c>
      <c r="I24" s="40">
        <v>2355</v>
      </c>
    </row>
    <row r="25" spans="1:9" ht="10.199999999999999">
      <c r="A25" s="29"/>
      <c r="B25" s="69" t="s">
        <v>143</v>
      </c>
      <c r="C25" s="40">
        <v>2712793</v>
      </c>
      <c r="D25" s="40">
        <v>2712456</v>
      </c>
      <c r="E25" s="40">
        <v>1390114</v>
      </c>
      <c r="F25" s="40">
        <v>681081</v>
      </c>
      <c r="G25" s="40">
        <v>641261</v>
      </c>
      <c r="H25" s="40">
        <v>0</v>
      </c>
      <c r="I25" s="40">
        <v>337</v>
      </c>
    </row>
    <row r="26" spans="1:9" ht="10.199999999999999">
      <c r="A26" s="29"/>
      <c r="B26" s="69" t="s">
        <v>144</v>
      </c>
      <c r="C26" s="40">
        <v>3267015</v>
      </c>
      <c r="D26" s="40">
        <v>3263220</v>
      </c>
      <c r="E26" s="40">
        <v>2599134</v>
      </c>
      <c r="F26" s="40">
        <v>417126</v>
      </c>
      <c r="G26" s="40">
        <v>246960</v>
      </c>
      <c r="H26" s="40">
        <v>0</v>
      </c>
      <c r="I26" s="40">
        <v>3795</v>
      </c>
    </row>
    <row r="27" spans="1:9" ht="12.75" customHeight="1">
      <c r="A27" s="29"/>
      <c r="B27" s="69" t="s">
        <v>139</v>
      </c>
      <c r="C27" s="40">
        <v>100736</v>
      </c>
      <c r="D27" s="40">
        <v>18303</v>
      </c>
      <c r="E27" s="40">
        <v>14899</v>
      </c>
      <c r="F27" s="40">
        <v>1329</v>
      </c>
      <c r="G27" s="40">
        <v>2075</v>
      </c>
      <c r="H27" s="40">
        <v>0</v>
      </c>
      <c r="I27" s="40">
        <v>82433</v>
      </c>
    </row>
    <row r="28" spans="1:9" ht="10.199999999999999">
      <c r="B28" s="28" t="s">
        <v>94</v>
      </c>
      <c r="C28" s="138">
        <v>54310785</v>
      </c>
      <c r="D28" s="138">
        <v>18263623</v>
      </c>
      <c r="E28" s="138">
        <v>14027923</v>
      </c>
      <c r="F28" s="138">
        <v>2243300</v>
      </c>
      <c r="G28" s="138">
        <v>1992400</v>
      </c>
      <c r="H28" s="138">
        <v>35992578</v>
      </c>
      <c r="I28" s="138">
        <v>54584</v>
      </c>
    </row>
    <row r="29" spans="1:9" ht="10.199999999999999">
      <c r="B29" s="26" t="s">
        <v>364</v>
      </c>
      <c r="C29" s="40">
        <v>18318207</v>
      </c>
      <c r="D29" s="40">
        <v>18263623</v>
      </c>
      <c r="E29" s="40">
        <v>14027923</v>
      </c>
      <c r="F29" s="40">
        <v>2243300</v>
      </c>
      <c r="G29" s="40">
        <v>1992400</v>
      </c>
      <c r="H29" s="40">
        <v>0</v>
      </c>
      <c r="I29" s="40">
        <v>54584</v>
      </c>
    </row>
    <row r="30" spans="1:9" ht="10.199999999999999">
      <c r="B30" s="29" t="s">
        <v>148</v>
      </c>
      <c r="C30" s="40">
        <v>13721071</v>
      </c>
      <c r="D30" s="40">
        <v>13717110</v>
      </c>
      <c r="E30" s="40">
        <v>11676754</v>
      </c>
      <c r="F30" s="40">
        <v>1195719</v>
      </c>
      <c r="G30" s="40">
        <v>844637</v>
      </c>
      <c r="H30" s="40">
        <v>0</v>
      </c>
      <c r="I30" s="40">
        <v>3961</v>
      </c>
    </row>
    <row r="31" spans="1:9" ht="10.199999999999999">
      <c r="B31" s="29" t="s">
        <v>149</v>
      </c>
      <c r="C31" s="40">
        <v>2493212</v>
      </c>
      <c r="D31" s="40">
        <v>2492827</v>
      </c>
      <c r="E31" s="40">
        <v>1353241</v>
      </c>
      <c r="F31" s="40">
        <v>669527</v>
      </c>
      <c r="G31" s="40">
        <v>470059</v>
      </c>
      <c r="H31" s="40">
        <v>0</v>
      </c>
      <c r="I31" s="40">
        <v>385</v>
      </c>
    </row>
    <row r="32" spans="1:9" ht="10.199999999999999">
      <c r="B32" s="29" t="s">
        <v>150</v>
      </c>
      <c r="C32" s="40">
        <v>2046942</v>
      </c>
      <c r="D32" s="40">
        <v>2046942</v>
      </c>
      <c r="E32" s="40">
        <v>992674</v>
      </c>
      <c r="F32" s="40">
        <v>377063</v>
      </c>
      <c r="G32" s="40">
        <v>677205</v>
      </c>
      <c r="H32" s="40">
        <v>0</v>
      </c>
      <c r="I32" s="40">
        <v>0</v>
      </c>
    </row>
    <row r="33" spans="1:9" ht="10.199999999999999">
      <c r="B33" s="29" t="s">
        <v>139</v>
      </c>
      <c r="C33" s="40">
        <v>56982</v>
      </c>
      <c r="D33" s="40">
        <v>6744</v>
      </c>
      <c r="E33" s="40">
        <v>5254</v>
      </c>
      <c r="F33" s="40">
        <v>991</v>
      </c>
      <c r="G33" s="40">
        <v>499</v>
      </c>
      <c r="H33" s="40">
        <v>0</v>
      </c>
      <c r="I33" s="40">
        <v>50238</v>
      </c>
    </row>
    <row r="34" spans="1:9" ht="10.199999999999999">
      <c r="A34" s="29"/>
      <c r="B34" s="26" t="s">
        <v>219</v>
      </c>
      <c r="C34" s="40">
        <v>18318207</v>
      </c>
      <c r="D34" s="40">
        <v>18263623</v>
      </c>
      <c r="E34" s="40">
        <v>14027923</v>
      </c>
      <c r="F34" s="40">
        <v>2243300</v>
      </c>
      <c r="G34" s="40">
        <v>1992400</v>
      </c>
      <c r="H34" s="40">
        <v>0</v>
      </c>
      <c r="I34" s="40">
        <v>54584</v>
      </c>
    </row>
    <row r="35" spans="1:9" ht="10.199999999999999">
      <c r="A35" s="29"/>
      <c r="B35" s="29" t="s">
        <v>142</v>
      </c>
      <c r="C35" s="40">
        <v>10242276</v>
      </c>
      <c r="D35" s="40">
        <v>10238315</v>
      </c>
      <c r="E35" s="40">
        <v>8947727</v>
      </c>
      <c r="F35" s="40">
        <v>714775</v>
      </c>
      <c r="G35" s="40">
        <v>575813</v>
      </c>
      <c r="H35" s="40">
        <v>0</v>
      </c>
      <c r="I35" s="40">
        <v>3961</v>
      </c>
    </row>
    <row r="36" spans="1:9" ht="10.199999999999999">
      <c r="A36" s="29"/>
      <c r="B36" s="29" t="s">
        <v>143</v>
      </c>
      <c r="C36" s="40">
        <v>3914175</v>
      </c>
      <c r="D36" s="40">
        <v>3913790</v>
      </c>
      <c r="E36" s="40">
        <v>1848253</v>
      </c>
      <c r="F36" s="40">
        <v>1002869</v>
      </c>
      <c r="G36" s="40">
        <v>1062668</v>
      </c>
      <c r="H36" s="40">
        <v>0</v>
      </c>
      <c r="I36" s="40">
        <v>385</v>
      </c>
    </row>
    <row r="37" spans="1:9" s="76" customFormat="1" ht="10.199999999999999">
      <c r="A37" s="29"/>
      <c r="B37" s="29" t="s">
        <v>144</v>
      </c>
      <c r="C37" s="40">
        <v>4093974</v>
      </c>
      <c r="D37" s="40">
        <v>4092500</v>
      </c>
      <c r="E37" s="40">
        <v>3217235</v>
      </c>
      <c r="F37" s="40">
        <v>523787</v>
      </c>
      <c r="G37" s="40">
        <v>351478</v>
      </c>
      <c r="H37" s="40">
        <v>0</v>
      </c>
      <c r="I37" s="40">
        <v>1474</v>
      </c>
    </row>
    <row r="38" spans="1:9" ht="10.199999999999999">
      <c r="A38" s="29"/>
      <c r="B38" s="35" t="s">
        <v>139</v>
      </c>
      <c r="C38" s="139">
        <v>67782</v>
      </c>
      <c r="D38" s="139">
        <v>19018</v>
      </c>
      <c r="E38" s="139">
        <v>14708</v>
      </c>
      <c r="F38" s="139">
        <v>1869</v>
      </c>
      <c r="G38" s="139">
        <v>2441</v>
      </c>
      <c r="H38" s="139">
        <v>0</v>
      </c>
      <c r="I38" s="139">
        <v>48764</v>
      </c>
    </row>
    <row r="39" spans="1:9" ht="2.25" customHeight="1">
      <c r="A39" s="26"/>
      <c r="B39" s="76"/>
      <c r="C39" s="76"/>
      <c r="D39" s="39"/>
      <c r="E39" s="39"/>
      <c r="F39" s="39"/>
    </row>
    <row r="40" spans="1:9" ht="12" customHeight="1">
      <c r="A40" s="26"/>
      <c r="B40" s="204" t="s">
        <v>471</v>
      </c>
      <c r="C40" s="222"/>
      <c r="D40" s="39"/>
      <c r="E40" s="39"/>
      <c r="F40" s="39"/>
    </row>
    <row r="41" spans="1:9" ht="12" customHeight="1">
      <c r="A41" s="26"/>
      <c r="D41" s="39"/>
      <c r="E41" s="39"/>
      <c r="F41" s="39"/>
    </row>
    <row r="42" spans="1:9" ht="12" customHeight="1">
      <c r="A42" s="26"/>
      <c r="B42" s="76"/>
      <c r="C42" s="76"/>
      <c r="D42" s="106"/>
      <c r="E42" s="106"/>
    </row>
  </sheetData>
  <mergeCells count="7">
    <mergeCell ref="C4:C5"/>
    <mergeCell ref="I4:I5"/>
    <mergeCell ref="B3:H3"/>
    <mergeCell ref="B4:B5"/>
    <mergeCell ref="D4:D5"/>
    <mergeCell ref="E4:G4"/>
    <mergeCell ref="H4:H5"/>
  </mergeCells>
  <hyperlinks>
    <hyperlink ref="I1" location="Índice!A1" display="Índice"/>
  </hyperlinks>
  <pageMargins left="0" right="0" top="0" bottom="0" header="0" footer="0"/>
  <pageSetup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A1:U78"/>
  <sheetViews>
    <sheetView workbookViewId="0"/>
  </sheetViews>
  <sheetFormatPr baseColWidth="10" defaultColWidth="11.44140625" defaultRowHeight="15" customHeight="1"/>
  <cols>
    <col min="1" max="1" width="0.88671875" style="16" customWidth="1"/>
    <col min="2" max="2" width="29.109375" style="147" customWidth="1"/>
    <col min="3" max="3" width="13.5546875" style="147" customWidth="1"/>
    <col min="4" max="9" width="13.5546875" style="33" customWidth="1"/>
    <col min="10" max="16384" width="11.44140625" style="147"/>
  </cols>
  <sheetData>
    <row r="1" spans="1:21" ht="15" customHeight="1">
      <c r="A1" s="297" t="s">
        <v>492</v>
      </c>
      <c r="B1" s="8"/>
      <c r="C1" s="8"/>
      <c r="D1" s="293"/>
      <c r="E1" s="8"/>
      <c r="F1" s="293"/>
      <c r="G1" s="293"/>
      <c r="H1" s="293"/>
      <c r="I1" s="303" t="s">
        <v>491</v>
      </c>
      <c r="J1" s="8"/>
      <c r="K1" s="8"/>
      <c r="L1" s="8"/>
      <c r="M1" s="8"/>
      <c r="N1" s="8"/>
      <c r="O1" s="8"/>
      <c r="P1" s="8"/>
      <c r="Q1" s="8"/>
      <c r="R1" s="8"/>
      <c r="S1" s="8"/>
      <c r="T1" s="8"/>
      <c r="U1" s="8"/>
    </row>
    <row r="2" spans="1:21" ht="15" customHeight="1">
      <c r="F2" s="91"/>
    </row>
    <row r="3" spans="1:21" ht="35.25" customHeight="1">
      <c r="B3" s="367" t="s">
        <v>453</v>
      </c>
      <c r="C3" s="367"/>
      <c r="D3" s="367"/>
      <c r="E3" s="367"/>
      <c r="F3" s="367"/>
      <c r="G3" s="367"/>
      <c r="H3" s="367"/>
      <c r="I3" s="148" t="s">
        <v>387</v>
      </c>
    </row>
    <row r="4" spans="1:21" s="212" customFormat="1" ht="11.25" customHeight="1">
      <c r="A4" s="211"/>
      <c r="B4" s="311" t="s">
        <v>406</v>
      </c>
      <c r="C4" s="331" t="s">
        <v>0</v>
      </c>
      <c r="D4" s="368" t="s">
        <v>363</v>
      </c>
      <c r="E4" s="370" t="s">
        <v>218</v>
      </c>
      <c r="F4" s="370"/>
      <c r="G4" s="370"/>
      <c r="H4" s="368" t="s">
        <v>362</v>
      </c>
      <c r="I4" s="364" t="s">
        <v>139</v>
      </c>
    </row>
    <row r="5" spans="1:21" s="11" customFormat="1" ht="20.399999999999999">
      <c r="B5" s="312"/>
      <c r="C5" s="332"/>
      <c r="D5" s="369"/>
      <c r="E5" s="53" t="s">
        <v>145</v>
      </c>
      <c r="F5" s="53" t="s">
        <v>146</v>
      </c>
      <c r="G5" s="53" t="s">
        <v>147</v>
      </c>
      <c r="H5" s="369"/>
      <c r="I5" s="365"/>
    </row>
    <row r="6" spans="1:21" ht="10.199999999999999">
      <c r="B6" s="34" t="s">
        <v>0</v>
      </c>
      <c r="C6" s="138">
        <v>104950461</v>
      </c>
      <c r="D6" s="138">
        <v>32912441</v>
      </c>
      <c r="E6" s="138">
        <v>25658716</v>
      </c>
      <c r="F6" s="138">
        <v>3910972</v>
      </c>
      <c r="G6" s="138">
        <v>3342753</v>
      </c>
      <c r="H6" s="138">
        <v>71894516</v>
      </c>
      <c r="I6" s="138">
        <v>143504</v>
      </c>
      <c r="J6" s="228"/>
    </row>
    <row r="7" spans="1:21" ht="10.199999999999999">
      <c r="B7" s="76" t="s">
        <v>364</v>
      </c>
      <c r="C7" s="40">
        <v>33055945</v>
      </c>
      <c r="D7" s="40">
        <v>32912441</v>
      </c>
      <c r="E7" s="40">
        <v>25658716</v>
      </c>
      <c r="F7" s="40">
        <v>3910972</v>
      </c>
      <c r="G7" s="40">
        <v>3342753</v>
      </c>
      <c r="H7" s="40">
        <v>0</v>
      </c>
      <c r="I7" s="40">
        <v>143504</v>
      </c>
      <c r="J7" s="228"/>
    </row>
    <row r="8" spans="1:21" ht="10.199999999999999">
      <c r="B8" s="69" t="s">
        <v>148</v>
      </c>
      <c r="C8" s="40">
        <v>25433802</v>
      </c>
      <c r="D8" s="40">
        <v>25424373</v>
      </c>
      <c r="E8" s="40">
        <v>21723865</v>
      </c>
      <c r="F8" s="40">
        <v>2153377</v>
      </c>
      <c r="G8" s="40">
        <v>1547131</v>
      </c>
      <c r="H8" s="40">
        <v>0</v>
      </c>
      <c r="I8" s="40">
        <v>9429</v>
      </c>
      <c r="J8" s="228"/>
    </row>
    <row r="9" spans="1:21" ht="10.199999999999999">
      <c r="B9" s="69" t="s">
        <v>149</v>
      </c>
      <c r="C9" s="40">
        <v>4088383</v>
      </c>
      <c r="D9" s="40">
        <v>4087998</v>
      </c>
      <c r="E9" s="40">
        <v>2283597</v>
      </c>
      <c r="F9" s="40">
        <v>1117257</v>
      </c>
      <c r="G9" s="40">
        <v>687144</v>
      </c>
      <c r="H9" s="40">
        <v>0</v>
      </c>
      <c r="I9" s="40">
        <v>385</v>
      </c>
      <c r="J9" s="228"/>
    </row>
    <row r="10" spans="1:21" ht="10.199999999999999">
      <c r="B10" s="69" t="s">
        <v>150</v>
      </c>
      <c r="C10" s="40">
        <v>3381961</v>
      </c>
      <c r="D10" s="40">
        <v>3381624</v>
      </c>
      <c r="E10" s="40">
        <v>1636549</v>
      </c>
      <c r="F10" s="40">
        <v>638672</v>
      </c>
      <c r="G10" s="40">
        <v>1106403</v>
      </c>
      <c r="H10" s="40">
        <v>0</v>
      </c>
      <c r="I10" s="40">
        <v>337</v>
      </c>
      <c r="J10" s="228"/>
    </row>
    <row r="11" spans="1:21" ht="10.199999999999999">
      <c r="B11" s="69" t="s">
        <v>139</v>
      </c>
      <c r="C11" s="40">
        <v>151799</v>
      </c>
      <c r="D11" s="40">
        <v>18446</v>
      </c>
      <c r="E11" s="40">
        <v>14705</v>
      </c>
      <c r="F11" s="40">
        <v>1666</v>
      </c>
      <c r="G11" s="40">
        <v>2075</v>
      </c>
      <c r="H11" s="40">
        <v>0</v>
      </c>
      <c r="I11" s="40">
        <v>133353</v>
      </c>
      <c r="J11" s="228"/>
    </row>
    <row r="12" spans="1:21" ht="10.199999999999999">
      <c r="A12" s="29"/>
      <c r="B12" s="76" t="s">
        <v>219</v>
      </c>
      <c r="C12" s="40">
        <v>33055945</v>
      </c>
      <c r="D12" s="40">
        <v>32912441</v>
      </c>
      <c r="E12" s="40">
        <v>25658716</v>
      </c>
      <c r="F12" s="40">
        <v>3910972</v>
      </c>
      <c r="G12" s="40">
        <v>3342753</v>
      </c>
      <c r="H12" s="40">
        <v>0</v>
      </c>
      <c r="I12" s="40">
        <v>143504</v>
      </c>
      <c r="J12" s="228"/>
    </row>
    <row r="13" spans="1:21" ht="10.199999999999999">
      <c r="A13" s="29"/>
      <c r="B13" s="69" t="s">
        <v>142</v>
      </c>
      <c r="C13" s="40">
        <v>18899470</v>
      </c>
      <c r="D13" s="40">
        <v>18893153.999999989</v>
      </c>
      <c r="E13" s="40">
        <v>16574373</v>
      </c>
      <c r="F13" s="40">
        <v>1282911</v>
      </c>
      <c r="G13" s="40">
        <v>1035870</v>
      </c>
      <c r="H13" s="40">
        <v>0</v>
      </c>
      <c r="I13" s="40">
        <v>6316</v>
      </c>
      <c r="J13" s="228"/>
    </row>
    <row r="14" spans="1:21" ht="10.199999999999999">
      <c r="A14" s="29"/>
      <c r="B14" s="69" t="s">
        <v>143</v>
      </c>
      <c r="C14" s="40">
        <v>6626968</v>
      </c>
      <c r="D14" s="40">
        <v>6626246</v>
      </c>
      <c r="E14" s="40">
        <v>3238367</v>
      </c>
      <c r="F14" s="40">
        <v>1683950</v>
      </c>
      <c r="G14" s="40">
        <v>1703929</v>
      </c>
      <c r="H14" s="40">
        <v>0</v>
      </c>
      <c r="I14" s="40">
        <v>722</v>
      </c>
      <c r="J14" s="228"/>
    </row>
    <row r="15" spans="1:21" ht="10.199999999999999">
      <c r="A15" s="27"/>
      <c r="B15" s="69" t="s">
        <v>144</v>
      </c>
      <c r="C15" s="40">
        <v>7360989</v>
      </c>
      <c r="D15" s="40">
        <v>7355720</v>
      </c>
      <c r="E15" s="40">
        <v>5816369</v>
      </c>
      <c r="F15" s="40">
        <v>940913</v>
      </c>
      <c r="G15" s="40">
        <v>598438</v>
      </c>
      <c r="H15" s="40">
        <v>0</v>
      </c>
      <c r="I15" s="40">
        <v>5269</v>
      </c>
      <c r="J15" s="228"/>
    </row>
    <row r="16" spans="1:21" ht="10.199999999999999">
      <c r="A16" s="12"/>
      <c r="B16" s="69" t="s">
        <v>139</v>
      </c>
      <c r="C16" s="40">
        <v>168518</v>
      </c>
      <c r="D16" s="40">
        <v>37321</v>
      </c>
      <c r="E16" s="40">
        <v>29607</v>
      </c>
      <c r="F16" s="40">
        <v>3198</v>
      </c>
      <c r="G16" s="40">
        <v>4516</v>
      </c>
      <c r="H16" s="40">
        <v>0</v>
      </c>
      <c r="I16" s="40">
        <v>131197</v>
      </c>
      <c r="J16" s="228"/>
    </row>
    <row r="17" spans="1:9" ht="12" customHeight="1">
      <c r="B17" s="34" t="s">
        <v>412</v>
      </c>
      <c r="C17" s="138">
        <v>18352460</v>
      </c>
      <c r="D17" s="138">
        <v>1933277</v>
      </c>
      <c r="E17" s="138">
        <v>1822156</v>
      </c>
      <c r="F17" s="138">
        <v>75199</v>
      </c>
      <c r="G17" s="138">
        <v>35922</v>
      </c>
      <c r="H17" s="138">
        <v>16407365</v>
      </c>
      <c r="I17" s="138">
        <v>11818</v>
      </c>
    </row>
    <row r="18" spans="1:9" ht="10.199999999999999">
      <c r="B18" s="76" t="s">
        <v>364</v>
      </c>
      <c r="C18" s="40">
        <v>1945095</v>
      </c>
      <c r="D18" s="40">
        <v>1933277</v>
      </c>
      <c r="E18" s="40">
        <v>1822156</v>
      </c>
      <c r="F18" s="40">
        <v>75199</v>
      </c>
      <c r="G18" s="40">
        <v>35922</v>
      </c>
      <c r="H18" s="40">
        <v>0</v>
      </c>
      <c r="I18" s="40">
        <v>11818</v>
      </c>
    </row>
    <row r="19" spans="1:9" ht="10.199999999999999">
      <c r="B19" s="69" t="s">
        <v>148</v>
      </c>
      <c r="C19" s="40">
        <v>1720998</v>
      </c>
      <c r="D19" s="40">
        <v>1720998</v>
      </c>
      <c r="E19" s="40">
        <v>1650531</v>
      </c>
      <c r="F19" s="40">
        <v>49993</v>
      </c>
      <c r="G19" s="40">
        <v>20474</v>
      </c>
      <c r="H19" s="40">
        <v>0</v>
      </c>
      <c r="I19" s="40">
        <v>0</v>
      </c>
    </row>
    <row r="20" spans="1:9" ht="10.199999999999999">
      <c r="B20" s="69" t="s">
        <v>149</v>
      </c>
      <c r="C20" s="40">
        <v>125029</v>
      </c>
      <c r="D20" s="40">
        <v>124644</v>
      </c>
      <c r="E20" s="40">
        <v>103974</v>
      </c>
      <c r="F20" s="40">
        <v>16524</v>
      </c>
      <c r="G20" s="40">
        <v>4146</v>
      </c>
      <c r="H20" s="40">
        <v>0</v>
      </c>
      <c r="I20" s="40">
        <v>385</v>
      </c>
    </row>
    <row r="21" spans="1:9" ht="10.199999999999999">
      <c r="B21" s="69" t="s">
        <v>150</v>
      </c>
      <c r="C21" s="40">
        <v>87360</v>
      </c>
      <c r="D21" s="40">
        <v>87360</v>
      </c>
      <c r="E21" s="40">
        <v>67651</v>
      </c>
      <c r="F21" s="40">
        <v>8682</v>
      </c>
      <c r="G21" s="40">
        <v>11027</v>
      </c>
      <c r="H21" s="40">
        <v>0</v>
      </c>
      <c r="I21" s="40">
        <v>0</v>
      </c>
    </row>
    <row r="22" spans="1:9" ht="10.199999999999999">
      <c r="B22" s="69" t="s">
        <v>139</v>
      </c>
      <c r="C22" s="40">
        <v>11708</v>
      </c>
      <c r="D22" s="40">
        <v>275</v>
      </c>
      <c r="E22" s="40">
        <v>0</v>
      </c>
      <c r="F22" s="40">
        <v>0</v>
      </c>
      <c r="G22" s="40">
        <v>275</v>
      </c>
      <c r="H22" s="40">
        <v>0</v>
      </c>
      <c r="I22" s="40">
        <v>11433</v>
      </c>
    </row>
    <row r="23" spans="1:9" ht="10.199999999999999">
      <c r="A23" s="29"/>
      <c r="B23" s="76" t="s">
        <v>219</v>
      </c>
      <c r="C23" s="40">
        <v>1945095</v>
      </c>
      <c r="D23" s="40">
        <v>1933277</v>
      </c>
      <c r="E23" s="40">
        <v>1822156</v>
      </c>
      <c r="F23" s="40">
        <v>75199</v>
      </c>
      <c r="G23" s="40">
        <v>35922</v>
      </c>
      <c r="H23" s="40">
        <v>0</v>
      </c>
      <c r="I23" s="40">
        <v>11818</v>
      </c>
    </row>
    <row r="24" spans="1:9" ht="10.199999999999999">
      <c r="A24" s="29"/>
      <c r="B24" s="69" t="s">
        <v>142</v>
      </c>
      <c r="C24" s="40">
        <v>1393359</v>
      </c>
      <c r="D24" s="40">
        <v>1393003</v>
      </c>
      <c r="E24" s="40">
        <v>1334315</v>
      </c>
      <c r="F24" s="40">
        <v>40033</v>
      </c>
      <c r="G24" s="40">
        <v>18655</v>
      </c>
      <c r="H24" s="40">
        <v>0</v>
      </c>
      <c r="I24" s="40">
        <v>356</v>
      </c>
    </row>
    <row r="25" spans="1:9" ht="10.199999999999999">
      <c r="A25" s="29"/>
      <c r="B25" s="69" t="s">
        <v>143</v>
      </c>
      <c r="C25" s="40">
        <v>125202</v>
      </c>
      <c r="D25" s="40">
        <v>124817</v>
      </c>
      <c r="E25" s="40">
        <v>94083</v>
      </c>
      <c r="F25" s="40">
        <v>18927</v>
      </c>
      <c r="G25" s="40">
        <v>11807</v>
      </c>
      <c r="H25" s="40">
        <v>0</v>
      </c>
      <c r="I25" s="40">
        <v>385</v>
      </c>
    </row>
    <row r="26" spans="1:9" ht="10.199999999999999">
      <c r="A26" s="29"/>
      <c r="B26" s="69" t="s">
        <v>144</v>
      </c>
      <c r="C26" s="40">
        <v>414424</v>
      </c>
      <c r="D26" s="40">
        <v>413972</v>
      </c>
      <c r="E26" s="40">
        <v>393483</v>
      </c>
      <c r="F26" s="40">
        <v>15304</v>
      </c>
      <c r="G26" s="40">
        <v>5185</v>
      </c>
      <c r="H26" s="40">
        <v>0</v>
      </c>
      <c r="I26" s="40">
        <v>452</v>
      </c>
    </row>
    <row r="27" spans="1:9" ht="12.75" customHeight="1">
      <c r="A27" s="29"/>
      <c r="B27" s="69" t="s">
        <v>139</v>
      </c>
      <c r="C27" s="40">
        <v>12110</v>
      </c>
      <c r="D27" s="40">
        <v>1485</v>
      </c>
      <c r="E27" s="40">
        <v>275</v>
      </c>
      <c r="F27" s="40">
        <v>935</v>
      </c>
      <c r="G27" s="40">
        <v>275</v>
      </c>
      <c r="H27" s="40">
        <v>0</v>
      </c>
      <c r="I27" s="40">
        <v>10625</v>
      </c>
    </row>
    <row r="28" spans="1:9" ht="10.199999999999999">
      <c r="B28" s="34" t="s">
        <v>413</v>
      </c>
      <c r="C28" s="138">
        <v>30758606</v>
      </c>
      <c r="D28" s="138">
        <v>7395522</v>
      </c>
      <c r="E28" s="138">
        <v>6360119</v>
      </c>
      <c r="F28" s="138">
        <v>600435</v>
      </c>
      <c r="G28" s="138">
        <v>434968</v>
      </c>
      <c r="H28" s="138">
        <v>23331348</v>
      </c>
      <c r="I28" s="138">
        <v>31736</v>
      </c>
    </row>
    <row r="29" spans="1:9" ht="10.199999999999999">
      <c r="B29" s="76" t="s">
        <v>364</v>
      </c>
      <c r="C29" s="40">
        <v>7427258</v>
      </c>
      <c r="D29" s="40">
        <v>7395522</v>
      </c>
      <c r="E29" s="40">
        <v>6360119</v>
      </c>
      <c r="F29" s="40">
        <v>600435</v>
      </c>
      <c r="G29" s="40">
        <v>434968</v>
      </c>
      <c r="H29" s="40">
        <v>0</v>
      </c>
      <c r="I29" s="40">
        <v>31736</v>
      </c>
    </row>
    <row r="30" spans="1:9" ht="10.199999999999999">
      <c r="B30" s="69" t="s">
        <v>148</v>
      </c>
      <c r="C30" s="40">
        <v>6170960</v>
      </c>
      <c r="D30" s="40">
        <v>6168829</v>
      </c>
      <c r="E30" s="40">
        <v>5540089</v>
      </c>
      <c r="F30" s="40">
        <v>379304</v>
      </c>
      <c r="G30" s="40">
        <v>249436</v>
      </c>
      <c r="H30" s="40">
        <v>0</v>
      </c>
      <c r="I30" s="40">
        <v>2131</v>
      </c>
    </row>
    <row r="31" spans="1:9" ht="10.199999999999999">
      <c r="B31" s="69" t="s">
        <v>149</v>
      </c>
      <c r="C31" s="40">
        <v>768995</v>
      </c>
      <c r="D31" s="40">
        <v>768995</v>
      </c>
      <c r="E31" s="40">
        <v>540604</v>
      </c>
      <c r="F31" s="40">
        <v>148141</v>
      </c>
      <c r="G31" s="40">
        <v>80250</v>
      </c>
      <c r="H31" s="40">
        <v>0</v>
      </c>
      <c r="I31" s="40">
        <v>0</v>
      </c>
    </row>
    <row r="32" spans="1:9" ht="10.199999999999999">
      <c r="B32" s="69" t="s">
        <v>150</v>
      </c>
      <c r="C32" s="40">
        <v>453939</v>
      </c>
      <c r="D32" s="40">
        <v>453939</v>
      </c>
      <c r="E32" s="40">
        <v>277432</v>
      </c>
      <c r="F32" s="40">
        <v>71999</v>
      </c>
      <c r="G32" s="40">
        <v>104508</v>
      </c>
      <c r="H32" s="40">
        <v>0</v>
      </c>
      <c r="I32" s="40">
        <v>0</v>
      </c>
    </row>
    <row r="33" spans="1:9" ht="10.199999999999999">
      <c r="B33" s="69" t="s">
        <v>139</v>
      </c>
      <c r="C33" s="40">
        <v>33364</v>
      </c>
      <c r="D33" s="40">
        <v>3759</v>
      </c>
      <c r="E33" s="40">
        <v>1994</v>
      </c>
      <c r="F33" s="40">
        <v>991</v>
      </c>
      <c r="G33" s="40">
        <v>774</v>
      </c>
      <c r="H33" s="40">
        <v>0</v>
      </c>
      <c r="I33" s="40">
        <v>29605</v>
      </c>
    </row>
    <row r="34" spans="1:9" ht="10.199999999999999">
      <c r="A34" s="29"/>
      <c r="B34" s="76" t="s">
        <v>219</v>
      </c>
      <c r="C34" s="40">
        <v>7427258</v>
      </c>
      <c r="D34" s="40">
        <v>7395522</v>
      </c>
      <c r="E34" s="40">
        <v>6360119</v>
      </c>
      <c r="F34" s="40">
        <v>600435</v>
      </c>
      <c r="G34" s="40">
        <v>434968</v>
      </c>
      <c r="H34" s="40">
        <v>0</v>
      </c>
      <c r="I34" s="40">
        <v>31736</v>
      </c>
    </row>
    <row r="35" spans="1:9" ht="10.199999999999999">
      <c r="A35" s="29"/>
      <c r="B35" s="69" t="s">
        <v>142</v>
      </c>
      <c r="C35" s="40">
        <v>4594893</v>
      </c>
      <c r="D35" s="40">
        <v>4594594</v>
      </c>
      <c r="E35" s="40">
        <v>4190783</v>
      </c>
      <c r="F35" s="40">
        <v>226056</v>
      </c>
      <c r="G35" s="40">
        <v>177755</v>
      </c>
      <c r="H35" s="40">
        <v>0</v>
      </c>
      <c r="I35" s="40">
        <v>299</v>
      </c>
    </row>
    <row r="36" spans="1:9" ht="10.199999999999999">
      <c r="A36" s="29"/>
      <c r="B36" s="69" t="s">
        <v>143</v>
      </c>
      <c r="C36" s="40">
        <v>958819</v>
      </c>
      <c r="D36" s="40">
        <v>958819</v>
      </c>
      <c r="E36" s="40">
        <v>603046</v>
      </c>
      <c r="F36" s="40">
        <v>200115</v>
      </c>
      <c r="G36" s="40">
        <v>155658</v>
      </c>
      <c r="H36" s="40">
        <v>0</v>
      </c>
      <c r="I36" s="40">
        <v>0</v>
      </c>
    </row>
    <row r="37" spans="1:9" s="76" customFormat="1" ht="10.199999999999999">
      <c r="A37" s="29"/>
      <c r="B37" s="69" t="s">
        <v>144</v>
      </c>
      <c r="C37" s="40">
        <v>1837712</v>
      </c>
      <c r="D37" s="40">
        <v>1835302</v>
      </c>
      <c r="E37" s="40">
        <v>1560775</v>
      </c>
      <c r="F37" s="40">
        <v>174264</v>
      </c>
      <c r="G37" s="40">
        <v>100263</v>
      </c>
      <c r="H37" s="40">
        <v>0</v>
      </c>
      <c r="I37" s="40">
        <v>2410</v>
      </c>
    </row>
    <row r="38" spans="1:9" ht="10.199999999999999">
      <c r="A38" s="29"/>
      <c r="B38" s="69" t="s">
        <v>139</v>
      </c>
      <c r="C38" s="40">
        <v>35834</v>
      </c>
      <c r="D38" s="40">
        <v>6807</v>
      </c>
      <c r="E38" s="40">
        <v>5515</v>
      </c>
      <c r="F38" s="40">
        <v>0</v>
      </c>
      <c r="G38" s="40">
        <v>1292</v>
      </c>
      <c r="H38" s="40">
        <v>0</v>
      </c>
      <c r="I38" s="40">
        <v>29027</v>
      </c>
    </row>
    <row r="39" spans="1:9" ht="10.199999999999999">
      <c r="A39" s="26"/>
      <c r="B39" s="34" t="s">
        <v>337</v>
      </c>
      <c r="C39" s="138">
        <v>32116112</v>
      </c>
      <c r="D39" s="138">
        <v>12225968</v>
      </c>
      <c r="E39" s="138">
        <v>9822724</v>
      </c>
      <c r="F39" s="138">
        <v>1426317</v>
      </c>
      <c r="G39" s="138">
        <v>976927</v>
      </c>
      <c r="H39" s="138">
        <v>19844375</v>
      </c>
      <c r="I39" s="138">
        <v>45769</v>
      </c>
    </row>
    <row r="40" spans="1:9" ht="12" customHeight="1">
      <c r="A40" s="26"/>
      <c r="B40" s="76" t="s">
        <v>364</v>
      </c>
      <c r="C40" s="40">
        <v>12271737</v>
      </c>
      <c r="D40" s="40">
        <v>12225968</v>
      </c>
      <c r="E40" s="40">
        <v>9822724</v>
      </c>
      <c r="F40" s="40">
        <v>1426317</v>
      </c>
      <c r="G40" s="40">
        <v>976927</v>
      </c>
      <c r="H40" s="40">
        <v>0</v>
      </c>
      <c r="I40" s="40">
        <v>45769</v>
      </c>
    </row>
    <row r="41" spans="1:9" ht="12" customHeight="1">
      <c r="A41" s="26"/>
      <c r="B41" s="69" t="s">
        <v>148</v>
      </c>
      <c r="C41" s="40">
        <v>9632820</v>
      </c>
      <c r="D41" s="40">
        <v>9625801</v>
      </c>
      <c r="E41" s="40">
        <v>8290616.9999999991</v>
      </c>
      <c r="F41" s="40">
        <v>810618</v>
      </c>
      <c r="G41" s="40">
        <v>524566</v>
      </c>
      <c r="H41" s="40">
        <v>0</v>
      </c>
      <c r="I41" s="40">
        <v>7019</v>
      </c>
    </row>
    <row r="42" spans="1:9" ht="12" customHeight="1">
      <c r="A42" s="26"/>
      <c r="B42" s="69" t="s">
        <v>149</v>
      </c>
      <c r="C42" s="40">
        <v>1408670</v>
      </c>
      <c r="D42" s="40">
        <v>1408670</v>
      </c>
      <c r="E42" s="40">
        <v>818946</v>
      </c>
      <c r="F42" s="40">
        <v>407758</v>
      </c>
      <c r="G42" s="40">
        <v>181966</v>
      </c>
      <c r="H42" s="40">
        <v>0</v>
      </c>
      <c r="I42" s="40">
        <v>0</v>
      </c>
    </row>
    <row r="43" spans="1:9" ht="10.199999999999999">
      <c r="A43" s="155"/>
      <c r="B43" s="69" t="s">
        <v>150</v>
      </c>
      <c r="C43" s="40">
        <v>1185812</v>
      </c>
      <c r="D43" s="40">
        <v>1185812</v>
      </c>
      <c r="E43" s="40">
        <v>707894</v>
      </c>
      <c r="F43" s="40">
        <v>207727</v>
      </c>
      <c r="G43" s="40">
        <v>270191</v>
      </c>
      <c r="H43" s="40">
        <v>0</v>
      </c>
      <c r="I43" s="40">
        <v>0</v>
      </c>
    </row>
    <row r="44" spans="1:9" ht="12" customHeight="1">
      <c r="A44" s="155"/>
      <c r="B44" s="69" t="s">
        <v>139</v>
      </c>
      <c r="C44" s="40">
        <v>44435</v>
      </c>
      <c r="D44" s="40">
        <v>5685</v>
      </c>
      <c r="E44" s="40">
        <v>5267</v>
      </c>
      <c r="F44" s="40">
        <v>214</v>
      </c>
      <c r="G44" s="40">
        <v>204</v>
      </c>
      <c r="H44" s="40">
        <v>0</v>
      </c>
      <c r="I44" s="40">
        <v>38750</v>
      </c>
    </row>
    <row r="45" spans="1:9" ht="12" customHeight="1">
      <c r="A45" s="26"/>
      <c r="B45" s="76" t="s">
        <v>219</v>
      </c>
      <c r="C45" s="40">
        <v>12271737</v>
      </c>
      <c r="D45" s="40">
        <v>12225968</v>
      </c>
      <c r="E45" s="40">
        <v>9822724</v>
      </c>
      <c r="F45" s="40">
        <v>1426317</v>
      </c>
      <c r="G45" s="40">
        <v>976927</v>
      </c>
      <c r="H45" s="40">
        <v>0</v>
      </c>
      <c r="I45" s="40">
        <v>45769</v>
      </c>
    </row>
    <row r="46" spans="1:9" ht="12" customHeight="1">
      <c r="A46" s="26"/>
      <c r="B46" s="69" t="s">
        <v>142</v>
      </c>
      <c r="C46" s="40">
        <v>7131253</v>
      </c>
      <c r="D46" s="40">
        <v>7125871</v>
      </c>
      <c r="E46" s="40">
        <v>6323347</v>
      </c>
      <c r="F46" s="40">
        <v>469632</v>
      </c>
      <c r="G46" s="40">
        <v>332892</v>
      </c>
      <c r="H46" s="40">
        <v>0</v>
      </c>
      <c r="I46" s="40">
        <v>5382</v>
      </c>
    </row>
    <row r="47" spans="1:9" ht="12" customHeight="1">
      <c r="A47" s="26"/>
      <c r="B47" s="69" t="s">
        <v>143</v>
      </c>
      <c r="C47" s="40">
        <v>2449403</v>
      </c>
      <c r="D47" s="40">
        <v>2449403</v>
      </c>
      <c r="E47" s="40">
        <v>1345504</v>
      </c>
      <c r="F47" s="40">
        <v>629607</v>
      </c>
      <c r="G47" s="40">
        <v>474292</v>
      </c>
      <c r="H47" s="40">
        <v>0</v>
      </c>
      <c r="I47" s="40">
        <v>0</v>
      </c>
    </row>
    <row r="48" spans="1:9" ht="12" customHeight="1">
      <c r="A48" s="26"/>
      <c r="B48" s="69" t="s">
        <v>144</v>
      </c>
      <c r="C48" s="40">
        <v>2639148</v>
      </c>
      <c r="D48" s="40">
        <v>2636741</v>
      </c>
      <c r="E48" s="40">
        <v>2141880</v>
      </c>
      <c r="F48" s="40">
        <v>325118</v>
      </c>
      <c r="G48" s="40">
        <v>169743</v>
      </c>
      <c r="H48" s="40">
        <v>0</v>
      </c>
      <c r="I48" s="40">
        <v>2407</v>
      </c>
    </row>
    <row r="49" spans="1:9" ht="12" customHeight="1">
      <c r="A49" s="26"/>
      <c r="B49" s="69" t="s">
        <v>139</v>
      </c>
      <c r="C49" s="40">
        <v>51933</v>
      </c>
      <c r="D49" s="40">
        <v>13953</v>
      </c>
      <c r="E49" s="40">
        <v>11993</v>
      </c>
      <c r="F49" s="40">
        <v>1960</v>
      </c>
      <c r="G49" s="40">
        <v>0</v>
      </c>
      <c r="H49" s="40">
        <v>0</v>
      </c>
      <c r="I49" s="40">
        <v>37980</v>
      </c>
    </row>
    <row r="50" spans="1:9" s="33" customFormat="1" ht="12" customHeight="1">
      <c r="A50" s="26"/>
      <c r="B50" s="34" t="s">
        <v>338</v>
      </c>
      <c r="C50" s="138">
        <v>15176879</v>
      </c>
      <c r="D50" s="138">
        <v>6803285</v>
      </c>
      <c r="E50" s="138">
        <v>4890567</v>
      </c>
      <c r="F50" s="138">
        <v>1006914</v>
      </c>
      <c r="G50" s="138">
        <v>905804</v>
      </c>
      <c r="H50" s="138">
        <v>8346736</v>
      </c>
      <c r="I50" s="138">
        <v>26858</v>
      </c>
    </row>
    <row r="51" spans="1:9" s="33" customFormat="1" ht="12" customHeight="1">
      <c r="A51" s="27"/>
      <c r="B51" s="76" t="s">
        <v>364</v>
      </c>
      <c r="C51" s="40">
        <v>6830143</v>
      </c>
      <c r="D51" s="40">
        <v>6803285</v>
      </c>
      <c r="E51" s="40">
        <v>4890567</v>
      </c>
      <c r="F51" s="40">
        <v>1006914</v>
      </c>
      <c r="G51" s="40">
        <v>905804</v>
      </c>
      <c r="H51" s="40">
        <v>0</v>
      </c>
      <c r="I51" s="40">
        <v>26858</v>
      </c>
    </row>
    <row r="52" spans="1:9" s="33" customFormat="1" ht="12" customHeight="1">
      <c r="A52" s="155"/>
      <c r="B52" s="69" t="s">
        <v>148</v>
      </c>
      <c r="C52" s="40">
        <v>4989133</v>
      </c>
      <c r="D52" s="40">
        <v>4989133</v>
      </c>
      <c r="E52" s="40">
        <v>4032396</v>
      </c>
      <c r="F52" s="40">
        <v>529950</v>
      </c>
      <c r="G52" s="40">
        <v>426787</v>
      </c>
      <c r="H52" s="40">
        <v>0</v>
      </c>
      <c r="I52" s="40">
        <v>0</v>
      </c>
    </row>
    <row r="53" spans="1:9" s="33" customFormat="1" ht="12" customHeight="1">
      <c r="A53" s="17"/>
      <c r="B53" s="69" t="s">
        <v>149</v>
      </c>
      <c r="C53" s="40">
        <v>951642</v>
      </c>
      <c r="D53" s="40">
        <v>951642</v>
      </c>
      <c r="E53" s="40">
        <v>490244</v>
      </c>
      <c r="F53" s="40">
        <v>277905</v>
      </c>
      <c r="G53" s="40">
        <v>183493</v>
      </c>
      <c r="H53" s="40">
        <v>0</v>
      </c>
      <c r="I53" s="40">
        <v>0</v>
      </c>
    </row>
    <row r="54" spans="1:9" s="33" customFormat="1" ht="12" customHeight="1">
      <c r="A54" s="17"/>
      <c r="B54" s="69" t="s">
        <v>150</v>
      </c>
      <c r="C54" s="40">
        <v>855381</v>
      </c>
      <c r="D54" s="40">
        <v>855381</v>
      </c>
      <c r="E54" s="40">
        <v>360993</v>
      </c>
      <c r="F54" s="40">
        <v>199059</v>
      </c>
      <c r="G54" s="40">
        <v>295329</v>
      </c>
      <c r="H54" s="40">
        <v>0</v>
      </c>
      <c r="I54" s="40">
        <v>0</v>
      </c>
    </row>
    <row r="55" spans="1:9" s="33" customFormat="1" ht="12" customHeight="1">
      <c r="A55" s="17"/>
      <c r="B55" s="69" t="s">
        <v>139</v>
      </c>
      <c r="C55" s="40">
        <v>33987</v>
      </c>
      <c r="D55" s="40">
        <v>7129</v>
      </c>
      <c r="E55" s="40">
        <v>6934</v>
      </c>
      <c r="F55" s="40">
        <v>0</v>
      </c>
      <c r="G55" s="40">
        <v>195</v>
      </c>
      <c r="H55" s="40">
        <v>0</v>
      </c>
      <c r="I55" s="40">
        <v>26858</v>
      </c>
    </row>
    <row r="56" spans="1:9" s="33" customFormat="1" ht="12" customHeight="1">
      <c r="A56" s="17"/>
      <c r="B56" s="76" t="s">
        <v>219</v>
      </c>
      <c r="C56" s="40">
        <v>6830143</v>
      </c>
      <c r="D56" s="40">
        <v>6803285</v>
      </c>
      <c r="E56" s="40">
        <v>4890567</v>
      </c>
      <c r="F56" s="40">
        <v>1006914</v>
      </c>
      <c r="G56" s="40">
        <v>905804</v>
      </c>
      <c r="H56" s="40">
        <v>0</v>
      </c>
      <c r="I56" s="40">
        <v>26858</v>
      </c>
    </row>
    <row r="57" spans="1:9" s="33" customFormat="1" ht="12" customHeight="1">
      <c r="A57" s="17"/>
      <c r="B57" s="69" t="s">
        <v>142</v>
      </c>
      <c r="C57" s="40">
        <v>3580736</v>
      </c>
      <c r="D57" s="40">
        <v>3580736</v>
      </c>
      <c r="E57" s="40">
        <v>3014748</v>
      </c>
      <c r="F57" s="40">
        <v>305414</v>
      </c>
      <c r="G57" s="40">
        <v>260574</v>
      </c>
      <c r="H57" s="40">
        <v>0</v>
      </c>
      <c r="I57" s="40">
        <v>0</v>
      </c>
    </row>
    <row r="58" spans="1:9" s="33" customFormat="1" ht="12" customHeight="1">
      <c r="A58" s="27"/>
      <c r="B58" s="69" t="s">
        <v>143</v>
      </c>
      <c r="C58" s="40">
        <v>1682845</v>
      </c>
      <c r="D58" s="40">
        <v>1682845</v>
      </c>
      <c r="E58" s="40">
        <v>744119</v>
      </c>
      <c r="F58" s="40">
        <v>460096</v>
      </c>
      <c r="G58" s="40">
        <v>478630</v>
      </c>
      <c r="H58" s="40">
        <v>0</v>
      </c>
      <c r="I58" s="40">
        <v>0</v>
      </c>
    </row>
    <row r="59" spans="1:9" s="33" customFormat="1" ht="12" customHeight="1">
      <c r="A59" s="155"/>
      <c r="B59" s="69" t="s">
        <v>144</v>
      </c>
      <c r="C59" s="40">
        <v>1530423</v>
      </c>
      <c r="D59" s="40">
        <v>1530423</v>
      </c>
      <c r="E59" s="40">
        <v>1122791</v>
      </c>
      <c r="F59" s="40">
        <v>241404</v>
      </c>
      <c r="G59" s="40">
        <v>166228</v>
      </c>
      <c r="H59" s="40">
        <v>0</v>
      </c>
      <c r="I59" s="40">
        <v>0</v>
      </c>
    </row>
    <row r="60" spans="1:9" s="33" customFormat="1" ht="12" customHeight="1">
      <c r="A60" s="17"/>
      <c r="B60" s="69" t="s">
        <v>139</v>
      </c>
      <c r="C60" s="40">
        <v>36139</v>
      </c>
      <c r="D60" s="40">
        <v>9281</v>
      </c>
      <c r="E60" s="40">
        <v>8909</v>
      </c>
      <c r="F60" s="40">
        <v>0</v>
      </c>
      <c r="G60" s="40">
        <v>372</v>
      </c>
      <c r="H60" s="40">
        <v>0</v>
      </c>
      <c r="I60" s="40">
        <v>26858</v>
      </c>
    </row>
    <row r="61" spans="1:9" s="33" customFormat="1" ht="12" customHeight="1">
      <c r="A61" s="17"/>
      <c r="B61" s="46" t="s">
        <v>293</v>
      </c>
      <c r="C61" s="138">
        <v>8546404</v>
      </c>
      <c r="D61" s="138">
        <v>4554389</v>
      </c>
      <c r="E61" s="138">
        <v>2763150</v>
      </c>
      <c r="F61" s="138">
        <v>802107</v>
      </c>
      <c r="G61" s="138">
        <v>989132</v>
      </c>
      <c r="H61" s="138">
        <v>3964692</v>
      </c>
      <c r="I61" s="138">
        <v>27323</v>
      </c>
    </row>
    <row r="62" spans="1:9" s="33" customFormat="1" ht="12" customHeight="1">
      <c r="A62" s="17"/>
      <c r="B62" s="26" t="s">
        <v>364</v>
      </c>
      <c r="C62" s="40">
        <v>4581712</v>
      </c>
      <c r="D62" s="40">
        <v>4554389</v>
      </c>
      <c r="E62" s="40">
        <v>2763150</v>
      </c>
      <c r="F62" s="40">
        <v>802107</v>
      </c>
      <c r="G62" s="40">
        <v>989132</v>
      </c>
      <c r="H62" s="40">
        <v>0</v>
      </c>
      <c r="I62" s="40">
        <v>27323</v>
      </c>
    </row>
    <row r="63" spans="1:9" s="33" customFormat="1" ht="12" customHeight="1">
      <c r="A63" s="17"/>
      <c r="B63" s="29" t="s">
        <v>148</v>
      </c>
      <c r="C63" s="40">
        <v>2919891</v>
      </c>
      <c r="D63" s="40">
        <v>2919612</v>
      </c>
      <c r="E63" s="40">
        <v>2210232</v>
      </c>
      <c r="F63" s="40">
        <v>383512</v>
      </c>
      <c r="G63" s="40">
        <v>325868</v>
      </c>
      <c r="H63" s="40">
        <v>0</v>
      </c>
      <c r="I63" s="40">
        <v>279</v>
      </c>
    </row>
    <row r="64" spans="1:9" s="33" customFormat="1" ht="12" customHeight="1">
      <c r="A64" s="17"/>
      <c r="B64" s="29" t="s">
        <v>149</v>
      </c>
      <c r="C64" s="40">
        <v>834047</v>
      </c>
      <c r="D64" s="40">
        <v>834047</v>
      </c>
      <c r="E64" s="40">
        <v>329829</v>
      </c>
      <c r="F64" s="40">
        <v>266929</v>
      </c>
      <c r="G64" s="40">
        <v>237289</v>
      </c>
      <c r="H64" s="40">
        <v>0</v>
      </c>
      <c r="I64" s="40">
        <v>0</v>
      </c>
    </row>
    <row r="65" spans="1:9" s="33" customFormat="1" ht="10.199999999999999">
      <c r="A65" s="55"/>
      <c r="B65" s="29" t="s">
        <v>150</v>
      </c>
      <c r="C65" s="40">
        <v>799469</v>
      </c>
      <c r="D65" s="40">
        <v>799132</v>
      </c>
      <c r="E65" s="40">
        <v>222579</v>
      </c>
      <c r="F65" s="40">
        <v>151205</v>
      </c>
      <c r="G65" s="40">
        <v>425348</v>
      </c>
      <c r="H65" s="40">
        <v>0</v>
      </c>
      <c r="I65" s="40">
        <v>337</v>
      </c>
    </row>
    <row r="66" spans="1:9" s="33" customFormat="1" ht="10.199999999999999">
      <c r="A66" s="16"/>
      <c r="B66" s="29" t="s">
        <v>139</v>
      </c>
      <c r="C66" s="40">
        <v>28305</v>
      </c>
      <c r="D66" s="40">
        <v>1598</v>
      </c>
      <c r="E66" s="40">
        <v>510</v>
      </c>
      <c r="F66" s="40">
        <v>461</v>
      </c>
      <c r="G66" s="40">
        <v>627</v>
      </c>
      <c r="H66" s="40">
        <v>0</v>
      </c>
      <c r="I66" s="40">
        <v>26707</v>
      </c>
    </row>
    <row r="67" spans="1:9" s="33" customFormat="1" ht="10.199999999999999">
      <c r="A67" s="16"/>
      <c r="B67" s="26" t="s">
        <v>219</v>
      </c>
      <c r="C67" s="40">
        <v>4581712</v>
      </c>
      <c r="D67" s="40">
        <v>4554389</v>
      </c>
      <c r="E67" s="40">
        <v>2763150</v>
      </c>
      <c r="F67" s="40">
        <v>802107</v>
      </c>
      <c r="G67" s="40">
        <v>989132</v>
      </c>
      <c r="H67" s="40">
        <v>0</v>
      </c>
      <c r="I67" s="40">
        <v>27323</v>
      </c>
    </row>
    <row r="68" spans="1:9" s="33" customFormat="1" ht="10.199999999999999">
      <c r="A68" s="16"/>
      <c r="B68" s="29" t="s">
        <v>142</v>
      </c>
      <c r="C68" s="40">
        <v>2199229</v>
      </c>
      <c r="D68" s="40">
        <v>2198950</v>
      </c>
      <c r="E68" s="40">
        <v>1711180</v>
      </c>
      <c r="F68" s="40">
        <v>241776</v>
      </c>
      <c r="G68" s="40">
        <v>245994</v>
      </c>
      <c r="H68" s="40">
        <v>0</v>
      </c>
      <c r="I68" s="40">
        <v>279</v>
      </c>
    </row>
    <row r="69" spans="1:9" s="33" customFormat="1" ht="10.199999999999999">
      <c r="A69" s="16"/>
      <c r="B69" s="29" t="s">
        <v>143</v>
      </c>
      <c r="C69" s="40">
        <v>1410699</v>
      </c>
      <c r="D69" s="40">
        <v>1410362</v>
      </c>
      <c r="E69" s="40">
        <v>451615</v>
      </c>
      <c r="F69" s="40">
        <v>375205</v>
      </c>
      <c r="G69" s="40">
        <v>583542</v>
      </c>
      <c r="H69" s="40">
        <v>0</v>
      </c>
      <c r="I69" s="40">
        <v>337</v>
      </c>
    </row>
    <row r="70" spans="1:9" s="33" customFormat="1" ht="10.199999999999999">
      <c r="A70" s="16"/>
      <c r="B70" s="29" t="s">
        <v>144</v>
      </c>
      <c r="C70" s="40">
        <v>939282</v>
      </c>
      <c r="D70" s="40">
        <v>939282</v>
      </c>
      <c r="E70" s="40">
        <v>597440</v>
      </c>
      <c r="F70" s="40">
        <v>184823</v>
      </c>
      <c r="G70" s="40">
        <v>157019</v>
      </c>
      <c r="H70" s="40">
        <v>0</v>
      </c>
      <c r="I70" s="40">
        <v>0</v>
      </c>
    </row>
    <row r="71" spans="1:9" s="33" customFormat="1" ht="10.199999999999999">
      <c r="A71" s="16"/>
      <c r="B71" s="35" t="s">
        <v>139</v>
      </c>
      <c r="C71" s="139">
        <v>32502</v>
      </c>
      <c r="D71" s="139">
        <v>5795</v>
      </c>
      <c r="E71" s="139">
        <v>2915</v>
      </c>
      <c r="F71" s="139">
        <v>303</v>
      </c>
      <c r="G71" s="139">
        <v>2577</v>
      </c>
      <c r="H71" s="139">
        <v>0</v>
      </c>
      <c r="I71" s="139">
        <v>26707</v>
      </c>
    </row>
    <row r="72" spans="1:9" s="33" customFormat="1" ht="4.5" customHeight="1">
      <c r="A72" s="16"/>
      <c r="B72" s="29"/>
      <c r="C72" s="29"/>
      <c r="D72" s="25"/>
      <c r="E72" s="25"/>
      <c r="F72" s="25"/>
      <c r="G72" s="25"/>
      <c r="H72" s="25"/>
      <c r="I72" s="25"/>
    </row>
    <row r="73" spans="1:9" s="33" customFormat="1" ht="15" customHeight="1">
      <c r="A73" s="16"/>
      <c r="B73" s="216" t="s">
        <v>471</v>
      </c>
      <c r="C73" s="225"/>
      <c r="D73" s="25"/>
      <c r="E73" s="25"/>
      <c r="F73" s="25"/>
    </row>
    <row r="74" spans="1:9" s="33" customFormat="1" ht="15" customHeight="1">
      <c r="A74" s="16"/>
      <c r="B74" s="147"/>
      <c r="C74" s="147"/>
      <c r="D74" s="25"/>
      <c r="E74" s="25"/>
      <c r="F74" s="25"/>
    </row>
    <row r="75" spans="1:9" s="33" customFormat="1" ht="15" customHeight="1">
      <c r="A75" s="16"/>
      <c r="B75" s="147"/>
      <c r="C75" s="147"/>
      <c r="D75" s="25"/>
      <c r="E75" s="25"/>
    </row>
    <row r="76" spans="1:9" s="33" customFormat="1" ht="15" customHeight="1">
      <c r="A76" s="16"/>
      <c r="B76" s="147"/>
      <c r="C76" s="147"/>
      <c r="D76" s="25"/>
    </row>
    <row r="77" spans="1:9" s="33" customFormat="1" ht="15" customHeight="1">
      <c r="A77" s="16"/>
      <c r="B77" s="147"/>
      <c r="C77" s="147"/>
      <c r="D77" s="25"/>
    </row>
    <row r="78" spans="1:9" s="33" customFormat="1" ht="15" customHeight="1">
      <c r="A78" s="16"/>
      <c r="B78" s="147"/>
      <c r="C78" s="147"/>
      <c r="D78" s="25"/>
    </row>
  </sheetData>
  <mergeCells count="7">
    <mergeCell ref="I4:I5"/>
    <mergeCell ref="C4:C5"/>
    <mergeCell ref="B3:H3"/>
    <mergeCell ref="B4:B5"/>
    <mergeCell ref="D4:D5"/>
    <mergeCell ref="E4:G4"/>
    <mergeCell ref="H4:H5"/>
  </mergeCells>
  <hyperlinks>
    <hyperlink ref="I1" location="Índice!A1" display="Índice"/>
  </hyperlinks>
  <pageMargins left="0" right="0" top="0" bottom="0"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U40"/>
  <sheetViews>
    <sheetView workbookViewId="0"/>
  </sheetViews>
  <sheetFormatPr baseColWidth="10" defaultColWidth="11.44140625" defaultRowHeight="15" customHeight="1"/>
  <cols>
    <col min="1" max="1" width="0.6640625" style="15" customWidth="1"/>
    <col min="2" max="2" width="34.6640625" style="15" customWidth="1"/>
    <col min="3" max="4" width="20.6640625" style="15" customWidth="1"/>
    <col min="5" max="5" width="20.109375" style="15" customWidth="1"/>
    <col min="6" max="6" width="2.33203125" style="15" customWidth="1"/>
    <col min="7" max="16384" width="11.44140625" style="15"/>
  </cols>
  <sheetData>
    <row r="1" spans="1:21" s="147" customFormat="1" ht="15" customHeight="1">
      <c r="A1" s="298" t="s">
        <v>492</v>
      </c>
      <c r="B1" s="8"/>
      <c r="C1" s="8"/>
      <c r="D1" s="8"/>
      <c r="E1" s="303" t="s">
        <v>491</v>
      </c>
      <c r="F1" s="8"/>
      <c r="G1" s="8"/>
      <c r="H1" s="8"/>
      <c r="I1" s="8"/>
      <c r="J1" s="8"/>
      <c r="K1" s="8"/>
      <c r="L1" s="8"/>
      <c r="M1" s="8"/>
      <c r="N1" s="8"/>
      <c r="O1" s="8"/>
      <c r="P1" s="8"/>
      <c r="Q1" s="8"/>
      <c r="R1" s="8"/>
      <c r="S1" s="8"/>
      <c r="T1" s="8"/>
      <c r="U1" s="8"/>
    </row>
    <row r="3" spans="1:21" ht="15" customHeight="1">
      <c r="B3" s="130" t="s">
        <v>119</v>
      </c>
      <c r="C3" s="94"/>
      <c r="D3" s="94"/>
      <c r="E3" s="36" t="s">
        <v>122</v>
      </c>
    </row>
    <row r="4" spans="1:21" ht="10.199999999999999"/>
    <row r="5" spans="1:21" ht="24" customHeight="1">
      <c r="B5" s="81" t="s">
        <v>207</v>
      </c>
      <c r="C5" s="66" t="s">
        <v>101</v>
      </c>
      <c r="D5" s="66" t="s">
        <v>100</v>
      </c>
      <c r="E5" s="68" t="s">
        <v>102</v>
      </c>
    </row>
    <row r="6" spans="1:21" ht="14.1" customHeight="1">
      <c r="B6" s="86" t="s">
        <v>152</v>
      </c>
      <c r="C6" s="268">
        <v>119729273</v>
      </c>
      <c r="D6" s="268">
        <v>31374724</v>
      </c>
      <c r="E6" s="269">
        <v>3.8161060157851905</v>
      </c>
    </row>
    <row r="7" spans="1:21" ht="10.199999999999999">
      <c r="B7" s="80" t="s">
        <v>52</v>
      </c>
      <c r="C7" s="2">
        <v>1271469</v>
      </c>
      <c r="D7" s="2">
        <v>330173</v>
      </c>
      <c r="E7" s="195">
        <v>3.8509175492847687</v>
      </c>
      <c r="F7" s="117"/>
      <c r="H7" s="92"/>
    </row>
    <row r="8" spans="1:21" ht="10.199999999999999">
      <c r="B8" s="10" t="s">
        <v>53</v>
      </c>
      <c r="C8" s="2">
        <v>3442762</v>
      </c>
      <c r="D8" s="2">
        <v>975723</v>
      </c>
      <c r="E8" s="195">
        <v>3.528421488475725</v>
      </c>
      <c r="F8" s="117"/>
      <c r="H8" s="92"/>
    </row>
    <row r="9" spans="1:21" ht="10.199999999999999">
      <c r="B9" s="10" t="s">
        <v>54</v>
      </c>
      <c r="C9" s="2">
        <v>743038</v>
      </c>
      <c r="D9" s="2">
        <v>214429</v>
      </c>
      <c r="E9" s="195">
        <v>3.4651936072079801</v>
      </c>
      <c r="F9" s="117"/>
      <c r="H9" s="92"/>
    </row>
    <row r="10" spans="1:21" ht="10.199999999999999">
      <c r="B10" s="10" t="s">
        <v>55</v>
      </c>
      <c r="C10" s="2">
        <v>893891</v>
      </c>
      <c r="D10" s="2">
        <v>232906</v>
      </c>
      <c r="E10" s="195">
        <v>3.837990433908959</v>
      </c>
      <c r="F10" s="117"/>
      <c r="H10" s="92"/>
    </row>
    <row r="11" spans="1:21" ht="10.199999999999999">
      <c r="B11" s="10" t="s">
        <v>56</v>
      </c>
      <c r="C11" s="2">
        <v>2931640</v>
      </c>
      <c r="D11" s="2">
        <v>792226</v>
      </c>
      <c r="E11" s="195">
        <v>3.7005097030392844</v>
      </c>
      <c r="F11" s="117"/>
      <c r="H11" s="92"/>
    </row>
    <row r="12" spans="1:21" ht="10.199999999999999">
      <c r="B12" s="10" t="s">
        <v>57</v>
      </c>
      <c r="C12" s="2">
        <v>712759</v>
      </c>
      <c r="D12" s="2">
        <v>199927</v>
      </c>
      <c r="E12" s="195">
        <v>3.5650962601349492</v>
      </c>
      <c r="F12" s="117"/>
      <c r="H12" s="92"/>
    </row>
    <row r="13" spans="1:21" ht="10.199999999999999">
      <c r="B13" s="10" t="s">
        <v>58</v>
      </c>
      <c r="C13" s="2">
        <v>5184027</v>
      </c>
      <c r="D13" s="2">
        <v>1217401</v>
      </c>
      <c r="E13" s="195">
        <v>4.2582739787465265</v>
      </c>
      <c r="F13" s="117"/>
      <c r="H13" s="92"/>
    </row>
    <row r="14" spans="1:21" ht="10.199999999999999">
      <c r="B14" s="10" t="s">
        <v>59</v>
      </c>
      <c r="C14" s="2">
        <v>3676232</v>
      </c>
      <c r="D14" s="2">
        <v>1058893</v>
      </c>
      <c r="E14" s="195">
        <v>3.4717691022605686</v>
      </c>
      <c r="F14" s="117"/>
      <c r="H14" s="92"/>
    </row>
    <row r="15" spans="1:21" ht="10.199999999999999">
      <c r="B15" s="10" t="s">
        <v>60</v>
      </c>
      <c r="C15" s="2">
        <v>8829237</v>
      </c>
      <c r="D15" s="2">
        <v>2492580</v>
      </c>
      <c r="E15" s="195">
        <v>3.5422080735623331</v>
      </c>
      <c r="F15" s="117"/>
      <c r="H15" s="92"/>
    </row>
    <row r="16" spans="1:21" ht="10.199999999999999">
      <c r="B16" s="10" t="s">
        <v>61</v>
      </c>
      <c r="C16" s="2">
        <v>1748487</v>
      </c>
      <c r="D16" s="2">
        <v>453824</v>
      </c>
      <c r="E16" s="195">
        <v>3.8527865428007333</v>
      </c>
      <c r="F16" s="117"/>
      <c r="H16" s="92"/>
    </row>
    <row r="17" spans="2:8" ht="10.199999999999999">
      <c r="B17" s="10" t="s">
        <v>62</v>
      </c>
      <c r="C17" s="2">
        <v>5767637</v>
      </c>
      <c r="D17" s="2">
        <v>1453849</v>
      </c>
      <c r="E17" s="195">
        <v>3.9671499584894994</v>
      </c>
      <c r="F17" s="117"/>
      <c r="H17" s="92"/>
    </row>
    <row r="18" spans="2:8" ht="10.199999999999999">
      <c r="B18" s="10" t="s">
        <v>63</v>
      </c>
      <c r="C18" s="2">
        <v>3554130</v>
      </c>
      <c r="D18" s="2">
        <v>875221</v>
      </c>
      <c r="E18" s="195">
        <v>4.0608372056886202</v>
      </c>
      <c r="F18" s="117"/>
      <c r="H18" s="92"/>
    </row>
    <row r="19" spans="2:8" ht="10.199999999999999">
      <c r="B19" s="10" t="s">
        <v>64</v>
      </c>
      <c r="C19" s="2">
        <v>2844297</v>
      </c>
      <c r="D19" s="2">
        <v>740154</v>
      </c>
      <c r="E19" s="195">
        <v>3.8428448674194828</v>
      </c>
      <c r="F19" s="117"/>
      <c r="H19" s="92"/>
    </row>
    <row r="20" spans="2:8" ht="10.199999999999999">
      <c r="B20" s="10" t="s">
        <v>65</v>
      </c>
      <c r="C20" s="2">
        <v>7831707</v>
      </c>
      <c r="D20" s="2">
        <v>2032295</v>
      </c>
      <c r="E20" s="195">
        <v>3.8536270570955495</v>
      </c>
      <c r="F20" s="117"/>
      <c r="H20" s="92"/>
    </row>
    <row r="21" spans="2:8" ht="10.199999999999999">
      <c r="B21" s="10" t="s">
        <v>66</v>
      </c>
      <c r="C21" s="2">
        <v>16641030</v>
      </c>
      <c r="D21" s="2">
        <v>4116432</v>
      </c>
      <c r="E21" s="195">
        <v>4.0425859093506222</v>
      </c>
      <c r="F21" s="117"/>
      <c r="H21" s="92"/>
    </row>
    <row r="22" spans="2:8" ht="10.199999999999999">
      <c r="B22" s="10" t="s">
        <v>67</v>
      </c>
      <c r="C22" s="2">
        <v>4572713</v>
      </c>
      <c r="D22" s="2">
        <v>1169424</v>
      </c>
      <c r="E22" s="195">
        <v>3.9102267441065002</v>
      </c>
      <c r="F22" s="117"/>
      <c r="H22" s="92"/>
    </row>
    <row r="23" spans="2:8" ht="10.199999999999999">
      <c r="B23" s="10" t="s">
        <v>68</v>
      </c>
      <c r="C23" s="2">
        <v>1898453</v>
      </c>
      <c r="D23" s="2">
        <v>525960</v>
      </c>
      <c r="E23" s="195">
        <v>3.6095007224884021</v>
      </c>
      <c r="F23" s="117"/>
      <c r="H23" s="92"/>
    </row>
    <row r="24" spans="2:8" ht="10.199999999999999">
      <c r="B24" s="10" t="s">
        <v>69</v>
      </c>
      <c r="C24" s="2">
        <v>1204085</v>
      </c>
      <c r="D24" s="2">
        <v>333408</v>
      </c>
      <c r="E24" s="195">
        <v>3.6114460360879161</v>
      </c>
      <c r="F24" s="117"/>
      <c r="H24" s="92"/>
    </row>
    <row r="25" spans="2:8" ht="10.199999999999999">
      <c r="B25" s="10" t="s">
        <v>70</v>
      </c>
      <c r="C25" s="2">
        <v>5013634</v>
      </c>
      <c r="D25" s="2">
        <v>1295175</v>
      </c>
      <c r="E25" s="195">
        <v>3.8710089370162333</v>
      </c>
      <c r="F25" s="117"/>
      <c r="H25" s="92"/>
    </row>
    <row r="26" spans="2:8" ht="10.199999999999999">
      <c r="B26" s="10" t="s">
        <v>71</v>
      </c>
      <c r="C26" s="2">
        <v>3991095</v>
      </c>
      <c r="D26" s="2">
        <v>977737</v>
      </c>
      <c r="E26" s="195">
        <v>4.0819719413298259</v>
      </c>
      <c r="F26" s="117"/>
      <c r="H26" s="92"/>
    </row>
    <row r="27" spans="2:8" ht="10.199999999999999">
      <c r="B27" s="10" t="s">
        <v>72</v>
      </c>
      <c r="C27" s="2">
        <v>6128788</v>
      </c>
      <c r="D27" s="2">
        <v>1518343</v>
      </c>
      <c r="E27" s="195">
        <v>4.0364976820125626</v>
      </c>
      <c r="F27" s="117"/>
      <c r="H27" s="92"/>
    </row>
    <row r="28" spans="2:8" ht="10.199999999999999">
      <c r="B28" s="10" t="s">
        <v>73</v>
      </c>
      <c r="C28" s="2">
        <v>1974472</v>
      </c>
      <c r="D28" s="2">
        <v>507255</v>
      </c>
      <c r="E28" s="195">
        <v>3.8924643423918934</v>
      </c>
      <c r="F28" s="117"/>
      <c r="H28" s="92"/>
    </row>
    <row r="29" spans="2:8" ht="10.199999999999999">
      <c r="B29" s="10" t="s">
        <v>74</v>
      </c>
      <c r="C29" s="2">
        <v>1535623</v>
      </c>
      <c r="D29" s="2">
        <v>437517</v>
      </c>
      <c r="E29" s="195">
        <v>3.5098590454770902</v>
      </c>
      <c r="F29" s="117"/>
      <c r="H29" s="92"/>
    </row>
    <row r="30" spans="2:8" ht="10.199999999999999">
      <c r="B30" s="10" t="s">
        <v>91</v>
      </c>
      <c r="C30" s="2">
        <v>2728725</v>
      </c>
      <c r="D30" s="2">
        <v>696825</v>
      </c>
      <c r="E30" s="195">
        <v>3.9159401571413195</v>
      </c>
      <c r="F30" s="117"/>
      <c r="H30" s="92"/>
    </row>
    <row r="31" spans="2:8" ht="10.199999999999999">
      <c r="B31" s="10" t="s">
        <v>75</v>
      </c>
      <c r="C31" s="2">
        <v>2958929</v>
      </c>
      <c r="D31" s="2">
        <v>764105</v>
      </c>
      <c r="E31" s="195">
        <v>3.8724115141243676</v>
      </c>
      <c r="F31" s="117"/>
      <c r="H31" s="92"/>
    </row>
    <row r="32" spans="2:8" ht="10.199999999999999">
      <c r="B32" s="10" t="s">
        <v>76</v>
      </c>
      <c r="C32" s="2">
        <v>2890878</v>
      </c>
      <c r="D32" s="2">
        <v>820211</v>
      </c>
      <c r="E32" s="195">
        <v>3.5245540476779755</v>
      </c>
      <c r="F32" s="117"/>
      <c r="H32" s="92"/>
    </row>
    <row r="33" spans="2:8" ht="10.199999999999999">
      <c r="B33" s="10" t="s">
        <v>77</v>
      </c>
      <c r="C33" s="2">
        <v>2358946</v>
      </c>
      <c r="D33" s="2">
        <v>610406</v>
      </c>
      <c r="E33" s="195">
        <v>3.8645524454215718</v>
      </c>
      <c r="F33" s="117"/>
      <c r="H33" s="92"/>
    </row>
    <row r="34" spans="2:8" ht="10.199999999999999">
      <c r="B34" s="10" t="s">
        <v>78</v>
      </c>
      <c r="C34" s="2">
        <v>3507010</v>
      </c>
      <c r="D34" s="2">
        <v>999994</v>
      </c>
      <c r="E34" s="195">
        <v>3.5070310421862532</v>
      </c>
      <c r="F34" s="117"/>
      <c r="H34" s="92"/>
    </row>
    <row r="35" spans="2:8" ht="10.199999999999999">
      <c r="B35" s="10" t="s">
        <v>79</v>
      </c>
      <c r="C35" s="2">
        <v>1262711</v>
      </c>
      <c r="D35" s="2">
        <v>302069</v>
      </c>
      <c r="E35" s="195">
        <v>4.1802071712092275</v>
      </c>
      <c r="F35" s="117"/>
      <c r="H35" s="92"/>
    </row>
    <row r="36" spans="2:8" ht="10.199999999999999">
      <c r="B36" s="10" t="s">
        <v>80</v>
      </c>
      <c r="C36" s="2">
        <v>7979445</v>
      </c>
      <c r="D36" s="2">
        <v>2298029</v>
      </c>
      <c r="E36" s="195">
        <v>3.4722995227649434</v>
      </c>
      <c r="F36" s="117"/>
      <c r="H36" s="92"/>
    </row>
    <row r="37" spans="2:8" ht="10.199999999999999">
      <c r="B37" s="10" t="s">
        <v>81</v>
      </c>
      <c r="C37" s="2">
        <v>2087359</v>
      </c>
      <c r="D37" s="2">
        <v>531404</v>
      </c>
      <c r="E37" s="195">
        <v>3.9280076928288081</v>
      </c>
      <c r="F37" s="117"/>
      <c r="H37" s="92"/>
    </row>
    <row r="38" spans="2:8" ht="10.199999999999999">
      <c r="B38" s="79" t="s">
        <v>82</v>
      </c>
      <c r="C38" s="120">
        <v>1564064</v>
      </c>
      <c r="D38" s="120">
        <v>400829</v>
      </c>
      <c r="E38" s="196">
        <v>3.9020729538032426</v>
      </c>
      <c r="F38" s="117"/>
      <c r="H38" s="92"/>
    </row>
    <row r="39" spans="2:8" s="147" customFormat="1" ht="5.25" customHeight="1">
      <c r="B39" s="263"/>
      <c r="C39" s="2"/>
      <c r="D39" s="2"/>
      <c r="E39" s="195"/>
      <c r="F39" s="117"/>
      <c r="H39" s="92"/>
    </row>
    <row r="40" spans="2:8" ht="11.25" customHeight="1">
      <c r="B40" s="61" t="s">
        <v>471</v>
      </c>
      <c r="C40" s="62"/>
      <c r="D40" s="62"/>
      <c r="E40" s="62"/>
    </row>
  </sheetData>
  <hyperlinks>
    <hyperlink ref="E1" location="Índice!A1" display="Índice"/>
  </hyperlinks>
  <pageMargins left="0" right="0" top="0" bottom="0" header="0" footer="0"/>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U36"/>
  <sheetViews>
    <sheetView workbookViewId="0"/>
  </sheetViews>
  <sheetFormatPr baseColWidth="10" defaultColWidth="11.44140625" defaultRowHeight="10.199999999999999"/>
  <cols>
    <col min="1" max="1" width="1.109375" style="13" customWidth="1"/>
    <col min="2" max="2" width="33.6640625" style="13" customWidth="1"/>
    <col min="3" max="10" width="13.5546875" style="13" customWidth="1"/>
    <col min="11" max="16384" width="11.44140625" style="13"/>
  </cols>
  <sheetData>
    <row r="1" spans="1:21" ht="14.4">
      <c r="A1" s="298" t="s">
        <v>492</v>
      </c>
      <c r="B1" s="296"/>
      <c r="C1" s="296"/>
      <c r="D1" s="296"/>
      <c r="E1" s="296"/>
      <c r="F1" s="296"/>
      <c r="G1" s="296"/>
      <c r="H1" s="296"/>
      <c r="I1" s="296"/>
      <c r="J1" s="303" t="s">
        <v>491</v>
      </c>
      <c r="K1" s="296"/>
      <c r="L1" s="296"/>
      <c r="M1" s="296"/>
      <c r="N1" s="296"/>
      <c r="O1" s="296"/>
      <c r="P1" s="296"/>
      <c r="Q1" s="296"/>
      <c r="R1" s="296"/>
      <c r="S1" s="296"/>
      <c r="T1" s="296"/>
      <c r="U1" s="296"/>
    </row>
    <row r="3" spans="1:21" ht="25.5" customHeight="1">
      <c r="B3" s="308" t="s">
        <v>414</v>
      </c>
      <c r="C3" s="308"/>
      <c r="D3" s="308"/>
      <c r="E3" s="308"/>
      <c r="F3" s="308"/>
      <c r="G3" s="308"/>
      <c r="H3" s="308"/>
      <c r="I3" s="308"/>
      <c r="J3" s="217" t="s">
        <v>377</v>
      </c>
    </row>
    <row r="4" spans="1:21" ht="6" customHeight="1"/>
    <row r="5" spans="1:21" ht="11.25" customHeight="1">
      <c r="B5" s="372" t="s">
        <v>417</v>
      </c>
      <c r="C5" s="342" t="s">
        <v>0</v>
      </c>
      <c r="D5" s="368" t="s">
        <v>365</v>
      </c>
      <c r="E5" s="370" t="s">
        <v>218</v>
      </c>
      <c r="F5" s="370"/>
      <c r="G5" s="370"/>
      <c r="H5" s="370"/>
      <c r="I5" s="368" t="s">
        <v>228</v>
      </c>
      <c r="J5" s="364" t="s">
        <v>139</v>
      </c>
    </row>
    <row r="6" spans="1:21" ht="35.25" customHeight="1">
      <c r="B6" s="373"/>
      <c r="C6" s="343"/>
      <c r="D6" s="369"/>
      <c r="E6" s="53" t="s">
        <v>140</v>
      </c>
      <c r="F6" s="53" t="s">
        <v>141</v>
      </c>
      <c r="G6" s="53" t="s">
        <v>173</v>
      </c>
      <c r="H6" s="53" t="s">
        <v>174</v>
      </c>
      <c r="I6" s="369"/>
      <c r="J6" s="365"/>
    </row>
    <row r="7" spans="1:21">
      <c r="B7" s="213" t="s">
        <v>0</v>
      </c>
      <c r="C7" s="138">
        <v>104950461</v>
      </c>
      <c r="D7" s="138">
        <v>34859693</v>
      </c>
      <c r="E7" s="138">
        <v>3357298</v>
      </c>
      <c r="F7" s="138">
        <v>4627374</v>
      </c>
      <c r="G7" s="138">
        <v>4057913</v>
      </c>
      <c r="H7" s="138">
        <v>22817108</v>
      </c>
      <c r="I7" s="138">
        <v>69756288</v>
      </c>
      <c r="J7" s="138">
        <v>334480</v>
      </c>
    </row>
    <row r="8" spans="1:21" ht="20.399999999999999">
      <c r="B8" s="226" t="s">
        <v>368</v>
      </c>
      <c r="C8" s="40">
        <v>104950461</v>
      </c>
      <c r="D8" s="40">
        <v>34859693</v>
      </c>
      <c r="E8" s="40">
        <v>3357298</v>
      </c>
      <c r="F8" s="40">
        <v>4627374</v>
      </c>
      <c r="G8" s="40">
        <v>4057913</v>
      </c>
      <c r="H8" s="40">
        <v>22817108</v>
      </c>
      <c r="I8" s="40">
        <v>69756288</v>
      </c>
      <c r="J8" s="40">
        <v>334480</v>
      </c>
    </row>
    <row r="9" spans="1:21">
      <c r="B9" s="214" t="s">
        <v>222</v>
      </c>
      <c r="C9" s="40">
        <v>57205092</v>
      </c>
      <c r="D9" s="40">
        <v>31075827</v>
      </c>
      <c r="E9" s="40">
        <v>3170937</v>
      </c>
      <c r="F9" s="40">
        <v>4267248</v>
      </c>
      <c r="G9" s="40">
        <v>3677174</v>
      </c>
      <c r="H9" s="40">
        <v>19960468</v>
      </c>
      <c r="I9" s="40">
        <v>25995161</v>
      </c>
      <c r="J9" s="40">
        <v>134104</v>
      </c>
    </row>
    <row r="10" spans="1:21">
      <c r="B10" s="194" t="s">
        <v>140</v>
      </c>
      <c r="C10" s="40">
        <v>11589238</v>
      </c>
      <c r="D10" s="40">
        <v>8075840.9999999991</v>
      </c>
      <c r="E10" s="40">
        <v>2316798</v>
      </c>
      <c r="F10" s="40">
        <v>1722495</v>
      </c>
      <c r="G10" s="40">
        <v>861057</v>
      </c>
      <c r="H10" s="40">
        <v>3175491</v>
      </c>
      <c r="I10" s="40">
        <v>3475412</v>
      </c>
      <c r="J10" s="40">
        <v>37985</v>
      </c>
    </row>
    <row r="11" spans="1:21">
      <c r="B11" s="194" t="s">
        <v>141</v>
      </c>
      <c r="C11" s="40">
        <v>9420247</v>
      </c>
      <c r="D11" s="40">
        <v>5737909</v>
      </c>
      <c r="E11" s="40">
        <v>405774</v>
      </c>
      <c r="F11" s="40">
        <v>1537412</v>
      </c>
      <c r="G11" s="40">
        <v>1026342</v>
      </c>
      <c r="H11" s="40">
        <v>2768381</v>
      </c>
      <c r="I11" s="40">
        <v>3664114</v>
      </c>
      <c r="J11" s="40">
        <v>18224</v>
      </c>
    </row>
    <row r="12" spans="1:21">
      <c r="B12" s="194" t="s">
        <v>173</v>
      </c>
      <c r="C12" s="40">
        <v>7438196</v>
      </c>
      <c r="D12" s="40">
        <v>3737739</v>
      </c>
      <c r="E12" s="40">
        <v>116793</v>
      </c>
      <c r="F12" s="40">
        <v>387360</v>
      </c>
      <c r="G12" s="40">
        <v>986727</v>
      </c>
      <c r="H12" s="40">
        <v>2246859</v>
      </c>
      <c r="I12" s="40">
        <v>3684270</v>
      </c>
      <c r="J12" s="40">
        <v>16187</v>
      </c>
    </row>
    <row r="13" spans="1:21">
      <c r="B13" s="194" t="s">
        <v>174</v>
      </c>
      <c r="C13" s="40">
        <v>28757411</v>
      </c>
      <c r="D13" s="40">
        <v>13524338</v>
      </c>
      <c r="E13" s="40">
        <v>331572</v>
      </c>
      <c r="F13" s="40">
        <v>619981</v>
      </c>
      <c r="G13" s="40">
        <v>803048</v>
      </c>
      <c r="H13" s="40">
        <v>11769737</v>
      </c>
      <c r="I13" s="40">
        <v>15171365</v>
      </c>
      <c r="J13" s="40">
        <v>61708</v>
      </c>
    </row>
    <row r="14" spans="1:21" ht="13.5" customHeight="1">
      <c r="B14" s="214" t="s">
        <v>366</v>
      </c>
      <c r="C14" s="40">
        <v>47322819</v>
      </c>
      <c r="D14" s="40">
        <v>3708242</v>
      </c>
      <c r="E14" s="40">
        <v>181622</v>
      </c>
      <c r="F14" s="40">
        <v>353433</v>
      </c>
      <c r="G14" s="40">
        <v>375752</v>
      </c>
      <c r="H14" s="40">
        <v>2797435</v>
      </c>
      <c r="I14" s="40">
        <v>43554995</v>
      </c>
      <c r="J14" s="40">
        <v>59582</v>
      </c>
    </row>
    <row r="15" spans="1:21">
      <c r="B15" s="205" t="s">
        <v>139</v>
      </c>
      <c r="C15" s="40">
        <v>422550</v>
      </c>
      <c r="D15" s="40">
        <v>75624</v>
      </c>
      <c r="E15" s="40">
        <v>4739</v>
      </c>
      <c r="F15" s="40">
        <v>6693</v>
      </c>
      <c r="G15" s="40">
        <v>4987</v>
      </c>
      <c r="H15" s="40">
        <v>59205</v>
      </c>
      <c r="I15" s="40">
        <v>206132</v>
      </c>
      <c r="J15" s="40">
        <v>140794</v>
      </c>
    </row>
    <row r="16" spans="1:21" s="14" customFormat="1">
      <c r="B16" s="48" t="s">
        <v>93</v>
      </c>
      <c r="C16" s="138">
        <v>50639676</v>
      </c>
      <c r="D16" s="138">
        <v>14483355</v>
      </c>
      <c r="E16" s="138">
        <v>1182668</v>
      </c>
      <c r="F16" s="138">
        <v>1754489</v>
      </c>
      <c r="G16" s="138">
        <v>1537098</v>
      </c>
      <c r="H16" s="138">
        <v>10009100</v>
      </c>
      <c r="I16" s="138">
        <v>35943913</v>
      </c>
      <c r="J16" s="138">
        <v>212408</v>
      </c>
    </row>
    <row r="17" spans="2:10" ht="20.399999999999999">
      <c r="B17" s="226" t="s">
        <v>368</v>
      </c>
      <c r="C17" s="40">
        <v>50639676</v>
      </c>
      <c r="D17" s="40">
        <v>14483355</v>
      </c>
      <c r="E17" s="40">
        <v>1182668</v>
      </c>
      <c r="F17" s="40">
        <v>1754489</v>
      </c>
      <c r="G17" s="40">
        <v>1537098</v>
      </c>
      <c r="H17" s="40">
        <v>10009100</v>
      </c>
      <c r="I17" s="40">
        <v>35943913</v>
      </c>
      <c r="J17" s="40">
        <v>212408</v>
      </c>
    </row>
    <row r="18" spans="2:10">
      <c r="B18" s="214" t="s">
        <v>222</v>
      </c>
      <c r="C18" s="40">
        <v>25888461</v>
      </c>
      <c r="D18" s="40">
        <v>12750760</v>
      </c>
      <c r="E18" s="40">
        <v>1092912</v>
      </c>
      <c r="F18" s="40">
        <v>1606087</v>
      </c>
      <c r="G18" s="40">
        <v>1387336</v>
      </c>
      <c r="H18" s="40">
        <v>8664424.9999999981</v>
      </c>
      <c r="I18" s="40">
        <v>13055453</v>
      </c>
      <c r="J18" s="40">
        <v>82248</v>
      </c>
    </row>
    <row r="19" spans="2:10">
      <c r="B19" s="194" t="s">
        <v>140</v>
      </c>
      <c r="C19" s="40">
        <v>4750418</v>
      </c>
      <c r="D19" s="40">
        <v>2998305</v>
      </c>
      <c r="E19" s="40">
        <v>795279</v>
      </c>
      <c r="F19" s="40">
        <v>606397</v>
      </c>
      <c r="G19" s="40">
        <v>302747</v>
      </c>
      <c r="H19" s="40">
        <v>1293882</v>
      </c>
      <c r="I19" s="40">
        <v>1726461</v>
      </c>
      <c r="J19" s="40">
        <v>25652</v>
      </c>
    </row>
    <row r="20" spans="2:10">
      <c r="B20" s="194" t="s">
        <v>141</v>
      </c>
      <c r="C20" s="40">
        <v>4215183</v>
      </c>
      <c r="D20" s="40">
        <v>2393946</v>
      </c>
      <c r="E20" s="40">
        <v>136423</v>
      </c>
      <c r="F20" s="40">
        <v>592584</v>
      </c>
      <c r="G20" s="40">
        <v>383697</v>
      </c>
      <c r="H20" s="40">
        <v>1281242</v>
      </c>
      <c r="I20" s="40">
        <v>1811755</v>
      </c>
      <c r="J20" s="40">
        <v>9482</v>
      </c>
    </row>
    <row r="21" spans="2:10">
      <c r="B21" s="194" t="s">
        <v>173</v>
      </c>
      <c r="C21" s="40">
        <v>3533030</v>
      </c>
      <c r="D21" s="40">
        <v>1635013</v>
      </c>
      <c r="E21" s="40">
        <v>37333</v>
      </c>
      <c r="F21" s="40">
        <v>149058</v>
      </c>
      <c r="G21" s="40">
        <v>421095</v>
      </c>
      <c r="H21" s="40">
        <v>1027527</v>
      </c>
      <c r="I21" s="40">
        <v>1885478</v>
      </c>
      <c r="J21" s="40">
        <v>12539</v>
      </c>
    </row>
    <row r="22" spans="2:10">
      <c r="B22" s="194" t="s">
        <v>174</v>
      </c>
      <c r="C22" s="40">
        <v>13389830</v>
      </c>
      <c r="D22" s="40">
        <v>5723496</v>
      </c>
      <c r="E22" s="40">
        <v>123877</v>
      </c>
      <c r="F22" s="40">
        <v>258048</v>
      </c>
      <c r="G22" s="40">
        <v>279797</v>
      </c>
      <c r="H22" s="40">
        <v>5061774</v>
      </c>
      <c r="I22" s="40">
        <v>7631759</v>
      </c>
      <c r="J22" s="40">
        <v>34575</v>
      </c>
    </row>
    <row r="23" spans="2:10" ht="12" customHeight="1">
      <c r="B23" s="214" t="s">
        <v>366</v>
      </c>
      <c r="C23" s="40">
        <v>24487503</v>
      </c>
      <c r="D23" s="40">
        <v>1683677</v>
      </c>
      <c r="E23" s="40">
        <v>85519</v>
      </c>
      <c r="F23" s="40">
        <v>144520</v>
      </c>
      <c r="G23" s="40">
        <v>147144</v>
      </c>
      <c r="H23" s="40">
        <v>1306494</v>
      </c>
      <c r="I23" s="40">
        <v>22763980</v>
      </c>
      <c r="J23" s="40">
        <v>39846</v>
      </c>
    </row>
    <row r="24" spans="2:10">
      <c r="B24" s="205" t="s">
        <v>139</v>
      </c>
      <c r="C24" s="40">
        <v>263712</v>
      </c>
      <c r="D24" s="40">
        <v>48918</v>
      </c>
      <c r="E24" s="40">
        <v>4237</v>
      </c>
      <c r="F24" s="40">
        <v>3882</v>
      </c>
      <c r="G24" s="40">
        <v>2618</v>
      </c>
      <c r="H24" s="40">
        <v>38181</v>
      </c>
      <c r="I24" s="40">
        <v>124480</v>
      </c>
      <c r="J24" s="40">
        <v>90314</v>
      </c>
    </row>
    <row r="25" spans="2:10">
      <c r="B25" s="48" t="s">
        <v>94</v>
      </c>
      <c r="C25" s="138">
        <v>54310785</v>
      </c>
      <c r="D25" s="138">
        <v>20376337.999999989</v>
      </c>
      <c r="E25" s="138">
        <v>2174630</v>
      </c>
      <c r="F25" s="138">
        <v>2872885</v>
      </c>
      <c r="G25" s="138">
        <v>2520815</v>
      </c>
      <c r="H25" s="138">
        <v>12808008</v>
      </c>
      <c r="I25" s="138">
        <v>33812375</v>
      </c>
      <c r="J25" s="138">
        <v>122072</v>
      </c>
    </row>
    <row r="26" spans="2:10" ht="20.399999999999999">
      <c r="B26" s="226" t="s">
        <v>368</v>
      </c>
      <c r="C26" s="40">
        <v>54310785</v>
      </c>
      <c r="D26" s="40">
        <v>20376337.999999989</v>
      </c>
      <c r="E26" s="40">
        <v>2174630</v>
      </c>
      <c r="F26" s="40">
        <v>2872885</v>
      </c>
      <c r="G26" s="40">
        <v>2520815</v>
      </c>
      <c r="H26" s="40">
        <v>12808008</v>
      </c>
      <c r="I26" s="40">
        <v>33812375</v>
      </c>
      <c r="J26" s="40">
        <v>122072</v>
      </c>
    </row>
    <row r="27" spans="2:10">
      <c r="B27" s="214" t="s">
        <v>222</v>
      </c>
      <c r="C27" s="40">
        <v>31316631</v>
      </c>
      <c r="D27" s="40">
        <v>18325067</v>
      </c>
      <c r="E27" s="40">
        <v>2078025</v>
      </c>
      <c r="F27" s="40">
        <v>2661161</v>
      </c>
      <c r="G27" s="40">
        <v>2289838</v>
      </c>
      <c r="H27" s="40">
        <v>11296043</v>
      </c>
      <c r="I27" s="40">
        <v>12939708</v>
      </c>
      <c r="J27" s="40">
        <v>51856</v>
      </c>
    </row>
    <row r="28" spans="2:10">
      <c r="B28" s="194" t="s">
        <v>140</v>
      </c>
      <c r="C28" s="40">
        <v>6838820</v>
      </c>
      <c r="D28" s="40">
        <v>5077536</v>
      </c>
      <c r="E28" s="40">
        <v>1521519</v>
      </c>
      <c r="F28" s="40">
        <v>1116098</v>
      </c>
      <c r="G28" s="40">
        <v>558310</v>
      </c>
      <c r="H28" s="40">
        <v>1881609</v>
      </c>
      <c r="I28" s="40">
        <v>1748951</v>
      </c>
      <c r="J28" s="40">
        <v>12333</v>
      </c>
    </row>
    <row r="29" spans="2:10">
      <c r="B29" s="194" t="s">
        <v>141</v>
      </c>
      <c r="C29" s="40">
        <v>5205064</v>
      </c>
      <c r="D29" s="40">
        <v>3343963</v>
      </c>
      <c r="E29" s="40">
        <v>269351</v>
      </c>
      <c r="F29" s="40">
        <v>944828</v>
      </c>
      <c r="G29" s="40">
        <v>642645</v>
      </c>
      <c r="H29" s="40">
        <v>1487139</v>
      </c>
      <c r="I29" s="40">
        <v>1852359</v>
      </c>
      <c r="J29" s="40">
        <v>8742</v>
      </c>
    </row>
    <row r="30" spans="2:10">
      <c r="B30" s="194" t="s">
        <v>173</v>
      </c>
      <c r="C30" s="40">
        <v>3905166</v>
      </c>
      <c r="D30" s="40">
        <v>2102726</v>
      </c>
      <c r="E30" s="40">
        <v>79460</v>
      </c>
      <c r="F30" s="40">
        <v>238302</v>
      </c>
      <c r="G30" s="40">
        <v>565632</v>
      </c>
      <c r="H30" s="40">
        <v>1219332</v>
      </c>
      <c r="I30" s="40">
        <v>1798792</v>
      </c>
      <c r="J30" s="40">
        <v>3648</v>
      </c>
    </row>
    <row r="31" spans="2:10">
      <c r="B31" s="194" t="s">
        <v>174</v>
      </c>
      <c r="C31" s="40">
        <v>15367581</v>
      </c>
      <c r="D31" s="40">
        <v>7800842</v>
      </c>
      <c r="E31" s="40">
        <v>207695</v>
      </c>
      <c r="F31" s="40">
        <v>361933</v>
      </c>
      <c r="G31" s="40">
        <v>523251</v>
      </c>
      <c r="H31" s="40">
        <v>6707963</v>
      </c>
      <c r="I31" s="40">
        <v>7539606</v>
      </c>
      <c r="J31" s="40">
        <v>27133</v>
      </c>
    </row>
    <row r="32" spans="2:10" ht="10.5" customHeight="1">
      <c r="B32" s="214" t="s">
        <v>366</v>
      </c>
      <c r="C32" s="40">
        <v>22835316</v>
      </c>
      <c r="D32" s="40">
        <v>2024565</v>
      </c>
      <c r="E32" s="40">
        <v>96103</v>
      </c>
      <c r="F32" s="40">
        <v>208913</v>
      </c>
      <c r="G32" s="40">
        <v>228608</v>
      </c>
      <c r="H32" s="40">
        <v>1490941</v>
      </c>
      <c r="I32" s="40">
        <v>20791015</v>
      </c>
      <c r="J32" s="40">
        <v>19736</v>
      </c>
    </row>
    <row r="33" spans="2:10">
      <c r="B33" s="215" t="s">
        <v>139</v>
      </c>
      <c r="C33" s="139">
        <v>158838</v>
      </c>
      <c r="D33" s="139">
        <v>26706</v>
      </c>
      <c r="E33" s="139">
        <v>502</v>
      </c>
      <c r="F33" s="139">
        <v>2811</v>
      </c>
      <c r="G33" s="139">
        <v>2369</v>
      </c>
      <c r="H33" s="139">
        <v>21024</v>
      </c>
      <c r="I33" s="139">
        <v>81652</v>
      </c>
      <c r="J33" s="139">
        <v>50480</v>
      </c>
    </row>
    <row r="34" spans="2:10" ht="3" customHeight="1">
      <c r="B34" s="14"/>
      <c r="C34" s="14"/>
      <c r="D34" s="14"/>
      <c r="E34" s="14"/>
      <c r="F34" s="14"/>
      <c r="G34" s="14"/>
      <c r="H34" s="14"/>
      <c r="I34" s="14"/>
      <c r="J34" s="14"/>
    </row>
    <row r="35" spans="2:10">
      <c r="B35" s="14" t="s">
        <v>474</v>
      </c>
      <c r="C35" s="14"/>
      <c r="D35" s="14"/>
      <c r="E35" s="14"/>
      <c r="F35" s="14"/>
      <c r="G35" s="14"/>
      <c r="H35" s="14"/>
      <c r="I35" s="14"/>
      <c r="J35" s="14"/>
    </row>
    <row r="36" spans="2:10">
      <c r="B36" s="14"/>
      <c r="C36" s="14"/>
      <c r="D36" s="14"/>
      <c r="E36" s="14"/>
      <c r="F36" s="14"/>
      <c r="G36" s="14"/>
      <c r="H36" s="14"/>
      <c r="I36" s="14"/>
      <c r="J36" s="14"/>
    </row>
  </sheetData>
  <mergeCells count="7">
    <mergeCell ref="J5:J6"/>
    <mergeCell ref="B3:I3"/>
    <mergeCell ref="C5:C6"/>
    <mergeCell ref="B5:B6"/>
    <mergeCell ref="D5:D6"/>
    <mergeCell ref="E5:H5"/>
    <mergeCell ref="I5:I6"/>
  </mergeCells>
  <hyperlinks>
    <hyperlink ref="J1" location="Índice!A1" display="Índice"/>
  </hyperlinks>
  <pageMargins left="0.70866141732283472" right="0.70866141732283472" top="0.74803149606299213" bottom="0.74803149606299213" header="0.31496062992125984" footer="0.31496062992125984"/>
  <pageSetup scale="85"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A1:U32"/>
  <sheetViews>
    <sheetView workbookViewId="0"/>
  </sheetViews>
  <sheetFormatPr baseColWidth="10" defaultColWidth="11.44140625" defaultRowHeight="10.199999999999999"/>
  <cols>
    <col min="1" max="1" width="1.109375" style="13" customWidth="1"/>
    <col min="2" max="2" width="33.6640625" style="13" customWidth="1"/>
    <col min="3" max="10" width="13.5546875" style="13" customWidth="1"/>
    <col min="11" max="16384" width="11.44140625" style="13"/>
  </cols>
  <sheetData>
    <row r="1" spans="1:21" ht="14.4">
      <c r="A1" s="298" t="s">
        <v>492</v>
      </c>
      <c r="B1" s="296"/>
      <c r="C1" s="296"/>
      <c r="D1" s="296"/>
      <c r="E1" s="296"/>
      <c r="F1" s="296"/>
      <c r="G1" s="296"/>
      <c r="H1" s="296"/>
      <c r="I1" s="296"/>
      <c r="J1" s="303" t="s">
        <v>491</v>
      </c>
      <c r="K1" s="296"/>
      <c r="L1" s="296"/>
      <c r="M1" s="296"/>
      <c r="N1" s="296"/>
      <c r="O1" s="296"/>
      <c r="P1" s="296"/>
      <c r="Q1" s="296"/>
      <c r="R1" s="296"/>
      <c r="S1" s="296"/>
      <c r="T1" s="296"/>
      <c r="U1" s="296"/>
    </row>
    <row r="3" spans="1:21" ht="18.75" customHeight="1">
      <c r="B3" s="308" t="s">
        <v>415</v>
      </c>
      <c r="C3" s="308"/>
      <c r="D3" s="308"/>
      <c r="E3" s="308"/>
      <c r="F3" s="308"/>
      <c r="G3" s="308"/>
      <c r="H3" s="308"/>
      <c r="I3" s="308"/>
      <c r="J3" s="217" t="s">
        <v>461</v>
      </c>
    </row>
    <row r="4" spans="1:21" ht="6" customHeight="1"/>
    <row r="5" spans="1:21" ht="11.25" customHeight="1">
      <c r="B5" s="372" t="s">
        <v>418</v>
      </c>
      <c r="C5" s="342" t="s">
        <v>0</v>
      </c>
      <c r="D5" s="368" t="s">
        <v>365</v>
      </c>
      <c r="E5" s="370" t="s">
        <v>218</v>
      </c>
      <c r="F5" s="370"/>
      <c r="G5" s="370"/>
      <c r="H5" s="370"/>
      <c r="I5" s="368" t="s">
        <v>228</v>
      </c>
      <c r="J5" s="364" t="s">
        <v>139</v>
      </c>
    </row>
    <row r="6" spans="1:21" ht="24.75" customHeight="1">
      <c r="B6" s="373"/>
      <c r="C6" s="343"/>
      <c r="D6" s="369"/>
      <c r="E6" s="53" t="s">
        <v>140</v>
      </c>
      <c r="F6" s="53" t="s">
        <v>141</v>
      </c>
      <c r="G6" s="53" t="s">
        <v>173</v>
      </c>
      <c r="H6" s="53" t="s">
        <v>174</v>
      </c>
      <c r="I6" s="369"/>
      <c r="J6" s="365"/>
    </row>
    <row r="7" spans="1:21">
      <c r="B7" s="213" t="s">
        <v>0</v>
      </c>
      <c r="C7" s="138">
        <v>104950461</v>
      </c>
      <c r="D7" s="138">
        <v>34859693</v>
      </c>
      <c r="E7" s="138">
        <v>3357298</v>
      </c>
      <c r="F7" s="138">
        <v>4627374</v>
      </c>
      <c r="G7" s="138">
        <v>4057913</v>
      </c>
      <c r="H7" s="138">
        <v>22817108</v>
      </c>
      <c r="I7" s="138">
        <v>69756288</v>
      </c>
      <c r="J7" s="138">
        <v>334480</v>
      </c>
    </row>
    <row r="8" spans="1:21" ht="20.399999999999999">
      <c r="B8" s="242" t="s">
        <v>369</v>
      </c>
      <c r="C8" s="40">
        <v>104950461</v>
      </c>
      <c r="D8" s="40">
        <v>34859693</v>
      </c>
      <c r="E8" s="40">
        <v>3357298</v>
      </c>
      <c r="F8" s="40">
        <v>4627374</v>
      </c>
      <c r="G8" s="40">
        <v>4057913</v>
      </c>
      <c r="H8" s="40">
        <v>22817108</v>
      </c>
      <c r="I8" s="40">
        <v>69756288</v>
      </c>
      <c r="J8" s="40">
        <v>334480</v>
      </c>
    </row>
    <row r="9" spans="1:21" ht="20.399999999999999">
      <c r="B9" s="214" t="s">
        <v>367</v>
      </c>
      <c r="C9" s="40">
        <v>32912441</v>
      </c>
      <c r="D9" s="40">
        <v>19306014</v>
      </c>
      <c r="E9" s="40">
        <v>2380287</v>
      </c>
      <c r="F9" s="40">
        <v>2825157</v>
      </c>
      <c r="G9" s="40">
        <v>2310173</v>
      </c>
      <c r="H9" s="40">
        <v>11790397</v>
      </c>
      <c r="I9" s="40">
        <v>13516754</v>
      </c>
      <c r="J9" s="40">
        <v>89673</v>
      </c>
    </row>
    <row r="10" spans="1:21">
      <c r="B10" s="194" t="s">
        <v>145</v>
      </c>
      <c r="C10" s="40">
        <v>25658716</v>
      </c>
      <c r="D10" s="40">
        <v>14219469</v>
      </c>
      <c r="E10" s="40">
        <v>1048979</v>
      </c>
      <c r="F10" s="40">
        <v>1767660</v>
      </c>
      <c r="G10" s="40">
        <v>1700999</v>
      </c>
      <c r="H10" s="40">
        <v>9701831</v>
      </c>
      <c r="I10" s="40">
        <v>11370977</v>
      </c>
      <c r="J10" s="40">
        <v>68270</v>
      </c>
    </row>
    <row r="11" spans="1:21">
      <c r="B11" s="194" t="s">
        <v>146</v>
      </c>
      <c r="C11" s="40">
        <v>3910972</v>
      </c>
      <c r="D11" s="40">
        <v>2755544</v>
      </c>
      <c r="E11" s="40">
        <v>573321</v>
      </c>
      <c r="F11" s="40">
        <v>590788</v>
      </c>
      <c r="G11" s="40">
        <v>376665</v>
      </c>
      <c r="H11" s="40">
        <v>1214770</v>
      </c>
      <c r="I11" s="40">
        <v>1147888</v>
      </c>
      <c r="J11" s="40">
        <v>7540</v>
      </c>
    </row>
    <row r="12" spans="1:21">
      <c r="B12" s="194" t="s">
        <v>147</v>
      </c>
      <c r="C12" s="40">
        <v>3342753</v>
      </c>
      <c r="D12" s="40">
        <v>2331001</v>
      </c>
      <c r="E12" s="40">
        <v>757987</v>
      </c>
      <c r="F12" s="40">
        <v>466709</v>
      </c>
      <c r="G12" s="40">
        <v>232509</v>
      </c>
      <c r="H12" s="40">
        <v>873796</v>
      </c>
      <c r="I12" s="40">
        <v>997889</v>
      </c>
      <c r="J12" s="40">
        <v>13863</v>
      </c>
    </row>
    <row r="13" spans="1:21">
      <c r="B13" s="214" t="s">
        <v>362</v>
      </c>
      <c r="C13" s="40">
        <v>71894516</v>
      </c>
      <c r="D13" s="40">
        <v>15519273</v>
      </c>
      <c r="E13" s="40">
        <v>966513</v>
      </c>
      <c r="F13" s="40">
        <v>1801131</v>
      </c>
      <c r="G13" s="40">
        <v>1746012</v>
      </c>
      <c r="H13" s="40">
        <v>11005616.999999991</v>
      </c>
      <c r="I13" s="40">
        <v>56178517</v>
      </c>
      <c r="J13" s="40">
        <v>196726</v>
      </c>
    </row>
    <row r="14" spans="1:21">
      <c r="B14" s="205" t="s">
        <v>139</v>
      </c>
      <c r="C14" s="40">
        <v>143504</v>
      </c>
      <c r="D14" s="40">
        <v>34406</v>
      </c>
      <c r="E14" s="40">
        <v>10498</v>
      </c>
      <c r="F14" s="40">
        <v>1086</v>
      </c>
      <c r="G14" s="40">
        <v>1728</v>
      </c>
      <c r="H14" s="40">
        <v>21094</v>
      </c>
      <c r="I14" s="40">
        <v>61017</v>
      </c>
      <c r="J14" s="40">
        <v>48081</v>
      </c>
    </row>
    <row r="15" spans="1:21" s="14" customFormat="1">
      <c r="B15" s="48" t="s">
        <v>93</v>
      </c>
      <c r="C15" s="138">
        <v>50639676</v>
      </c>
      <c r="D15" s="138">
        <v>14483355</v>
      </c>
      <c r="E15" s="138">
        <v>1182668</v>
      </c>
      <c r="F15" s="138">
        <v>1754489</v>
      </c>
      <c r="G15" s="138">
        <v>1537098</v>
      </c>
      <c r="H15" s="138">
        <v>10009100</v>
      </c>
      <c r="I15" s="138">
        <v>35943913</v>
      </c>
      <c r="J15" s="138">
        <v>212408</v>
      </c>
    </row>
    <row r="16" spans="1:21" ht="20.399999999999999">
      <c r="B16" s="242" t="s">
        <v>369</v>
      </c>
      <c r="C16" s="40">
        <v>50639676</v>
      </c>
      <c r="D16" s="40">
        <v>14483355</v>
      </c>
      <c r="E16" s="40">
        <v>1182668</v>
      </c>
      <c r="F16" s="40">
        <v>1754489</v>
      </c>
      <c r="G16" s="40">
        <v>1537098</v>
      </c>
      <c r="H16" s="40">
        <v>10009100</v>
      </c>
      <c r="I16" s="40">
        <v>35943913</v>
      </c>
      <c r="J16" s="40">
        <v>212408</v>
      </c>
    </row>
    <row r="17" spans="2:10" ht="20.399999999999999">
      <c r="B17" s="214" t="s">
        <v>367</v>
      </c>
      <c r="C17" s="40">
        <v>14648818</v>
      </c>
      <c r="D17" s="40">
        <v>7736023</v>
      </c>
      <c r="E17" s="40">
        <v>793977</v>
      </c>
      <c r="F17" s="40">
        <v>1018800</v>
      </c>
      <c r="G17" s="40">
        <v>828523</v>
      </c>
      <c r="H17" s="40">
        <v>5094723</v>
      </c>
      <c r="I17" s="40">
        <v>6853637</v>
      </c>
      <c r="J17" s="40">
        <v>59158</v>
      </c>
    </row>
    <row r="18" spans="2:10">
      <c r="B18" s="194" t="s">
        <v>145</v>
      </c>
      <c r="C18" s="40">
        <v>11630793</v>
      </c>
      <c r="D18" s="40">
        <v>5809244</v>
      </c>
      <c r="E18" s="40">
        <v>344824</v>
      </c>
      <c r="F18" s="40">
        <v>645559</v>
      </c>
      <c r="G18" s="40">
        <v>611174</v>
      </c>
      <c r="H18" s="40">
        <v>4207687</v>
      </c>
      <c r="I18" s="40">
        <v>5773307</v>
      </c>
      <c r="J18" s="40">
        <v>48242</v>
      </c>
    </row>
    <row r="19" spans="2:10">
      <c r="B19" s="194" t="s">
        <v>146</v>
      </c>
      <c r="C19" s="40">
        <v>1667672</v>
      </c>
      <c r="D19" s="40">
        <v>1076080</v>
      </c>
      <c r="E19" s="40">
        <v>208224</v>
      </c>
      <c r="F19" s="40">
        <v>211111</v>
      </c>
      <c r="G19" s="40">
        <v>142671</v>
      </c>
      <c r="H19" s="40">
        <v>514074</v>
      </c>
      <c r="I19" s="40">
        <v>585832</v>
      </c>
      <c r="J19" s="40">
        <v>5760</v>
      </c>
    </row>
    <row r="20" spans="2:10">
      <c r="B20" s="194" t="s">
        <v>147</v>
      </c>
      <c r="C20" s="40">
        <v>1350353</v>
      </c>
      <c r="D20" s="40">
        <v>850699</v>
      </c>
      <c r="E20" s="40">
        <v>240929</v>
      </c>
      <c r="F20" s="40">
        <v>162130</v>
      </c>
      <c r="G20" s="40">
        <v>74678</v>
      </c>
      <c r="H20" s="40">
        <v>372962</v>
      </c>
      <c r="I20" s="40">
        <v>494498</v>
      </c>
      <c r="J20" s="40">
        <v>5156</v>
      </c>
    </row>
    <row r="21" spans="2:10">
      <c r="B21" s="214" t="s">
        <v>362</v>
      </c>
      <c r="C21" s="40">
        <v>35901938</v>
      </c>
      <c r="D21" s="40">
        <v>6731585</v>
      </c>
      <c r="E21" s="40">
        <v>384248</v>
      </c>
      <c r="F21" s="40">
        <v>735133</v>
      </c>
      <c r="G21" s="40">
        <v>708370</v>
      </c>
      <c r="H21" s="40">
        <v>4903834</v>
      </c>
      <c r="I21" s="40">
        <v>29051358</v>
      </c>
      <c r="J21" s="40">
        <v>118995</v>
      </c>
    </row>
    <row r="22" spans="2:10">
      <c r="B22" s="205" t="s">
        <v>139</v>
      </c>
      <c r="C22" s="40">
        <v>88920</v>
      </c>
      <c r="D22" s="40">
        <v>15747</v>
      </c>
      <c r="E22" s="40">
        <v>4443</v>
      </c>
      <c r="F22" s="40">
        <v>556</v>
      </c>
      <c r="G22" s="40">
        <v>205</v>
      </c>
      <c r="H22" s="40">
        <v>10543</v>
      </c>
      <c r="I22" s="40">
        <v>38918</v>
      </c>
      <c r="J22" s="40">
        <v>34255</v>
      </c>
    </row>
    <row r="23" spans="2:10">
      <c r="B23" s="48" t="s">
        <v>94</v>
      </c>
      <c r="C23" s="138">
        <v>54310785</v>
      </c>
      <c r="D23" s="138">
        <v>20376337.999999989</v>
      </c>
      <c r="E23" s="138">
        <v>2174630</v>
      </c>
      <c r="F23" s="138">
        <v>2872885</v>
      </c>
      <c r="G23" s="138">
        <v>2520815</v>
      </c>
      <c r="H23" s="138">
        <v>12808008</v>
      </c>
      <c r="I23" s="138">
        <v>33812375</v>
      </c>
      <c r="J23" s="138">
        <v>122072</v>
      </c>
    </row>
    <row r="24" spans="2:10" ht="20.399999999999999">
      <c r="B24" s="242" t="s">
        <v>369</v>
      </c>
      <c r="C24" s="40">
        <v>54310785</v>
      </c>
      <c r="D24" s="40">
        <v>20376337.999999989</v>
      </c>
      <c r="E24" s="40">
        <v>2174630</v>
      </c>
      <c r="F24" s="40">
        <v>2872885</v>
      </c>
      <c r="G24" s="40">
        <v>2520815</v>
      </c>
      <c r="H24" s="40">
        <v>12808008</v>
      </c>
      <c r="I24" s="40">
        <v>33812375</v>
      </c>
      <c r="J24" s="40">
        <v>122072</v>
      </c>
    </row>
    <row r="25" spans="2:10" ht="20.399999999999999">
      <c r="B25" s="214" t="s">
        <v>367</v>
      </c>
      <c r="C25" s="40">
        <v>18263623</v>
      </c>
      <c r="D25" s="40">
        <v>11569991</v>
      </c>
      <c r="E25" s="40">
        <v>1586310</v>
      </c>
      <c r="F25" s="40">
        <v>1806357</v>
      </c>
      <c r="G25" s="40">
        <v>1481650</v>
      </c>
      <c r="H25" s="40">
        <v>6695674</v>
      </c>
      <c r="I25" s="40">
        <v>6663117</v>
      </c>
      <c r="J25" s="40">
        <v>30515</v>
      </c>
    </row>
    <row r="26" spans="2:10">
      <c r="B26" s="194" t="s">
        <v>145</v>
      </c>
      <c r="C26" s="40">
        <v>14027923</v>
      </c>
      <c r="D26" s="40">
        <v>8410224.9999999981</v>
      </c>
      <c r="E26" s="40">
        <v>704155</v>
      </c>
      <c r="F26" s="40">
        <v>1122101</v>
      </c>
      <c r="G26" s="40">
        <v>1089825</v>
      </c>
      <c r="H26" s="40">
        <v>5494144</v>
      </c>
      <c r="I26" s="40">
        <v>5597670</v>
      </c>
      <c r="J26" s="40">
        <v>20028</v>
      </c>
    </row>
    <row r="27" spans="2:10">
      <c r="B27" s="194" t="s">
        <v>146</v>
      </c>
      <c r="C27" s="40">
        <v>2243300</v>
      </c>
      <c r="D27" s="40">
        <v>1679464</v>
      </c>
      <c r="E27" s="40">
        <v>365097</v>
      </c>
      <c r="F27" s="40">
        <v>379677</v>
      </c>
      <c r="G27" s="40">
        <v>233994</v>
      </c>
      <c r="H27" s="40">
        <v>700696</v>
      </c>
      <c r="I27" s="40">
        <v>562056</v>
      </c>
      <c r="J27" s="40">
        <v>1780</v>
      </c>
    </row>
    <row r="28" spans="2:10">
      <c r="B28" s="194" t="s">
        <v>147</v>
      </c>
      <c r="C28" s="40">
        <v>1992400</v>
      </c>
      <c r="D28" s="40">
        <v>1480302</v>
      </c>
      <c r="E28" s="40">
        <v>517058</v>
      </c>
      <c r="F28" s="40">
        <v>304579</v>
      </c>
      <c r="G28" s="40">
        <v>157831</v>
      </c>
      <c r="H28" s="40">
        <v>500834</v>
      </c>
      <c r="I28" s="40">
        <v>503391</v>
      </c>
      <c r="J28" s="40">
        <v>8707</v>
      </c>
    </row>
    <row r="29" spans="2:10">
      <c r="B29" s="214" t="s">
        <v>362</v>
      </c>
      <c r="C29" s="40">
        <v>35992578</v>
      </c>
      <c r="D29" s="40">
        <v>8787688</v>
      </c>
      <c r="E29" s="40">
        <v>582265</v>
      </c>
      <c r="F29" s="40">
        <v>1065998</v>
      </c>
      <c r="G29" s="40">
        <v>1037642</v>
      </c>
      <c r="H29" s="40">
        <v>6101783</v>
      </c>
      <c r="I29" s="40">
        <v>27127159</v>
      </c>
      <c r="J29" s="40">
        <v>77731</v>
      </c>
    </row>
    <row r="30" spans="2:10">
      <c r="B30" s="215" t="s">
        <v>139</v>
      </c>
      <c r="C30" s="139">
        <v>54584</v>
      </c>
      <c r="D30" s="139">
        <v>18659</v>
      </c>
      <c r="E30" s="139">
        <v>6055</v>
      </c>
      <c r="F30" s="139">
        <v>530</v>
      </c>
      <c r="G30" s="139">
        <v>1523</v>
      </c>
      <c r="H30" s="139">
        <v>10551</v>
      </c>
      <c r="I30" s="139">
        <v>22099</v>
      </c>
      <c r="J30" s="139">
        <v>13826</v>
      </c>
    </row>
    <row r="31" spans="2:10" ht="3" customHeight="1">
      <c r="C31" s="14"/>
      <c r="D31" s="14"/>
      <c r="E31" s="14"/>
      <c r="F31" s="14"/>
      <c r="G31" s="14"/>
      <c r="H31" s="14"/>
      <c r="I31" s="14"/>
      <c r="J31" s="14"/>
    </row>
    <row r="32" spans="2:10">
      <c r="B32" s="13" t="s">
        <v>474</v>
      </c>
      <c r="C32" s="14"/>
      <c r="D32" s="14"/>
      <c r="E32" s="14"/>
      <c r="F32" s="14"/>
      <c r="G32" s="14"/>
      <c r="H32" s="14"/>
      <c r="I32" s="14"/>
      <c r="J32" s="14"/>
    </row>
  </sheetData>
  <mergeCells count="7">
    <mergeCell ref="J5:J6"/>
    <mergeCell ref="B3:I3"/>
    <mergeCell ref="B5:B6"/>
    <mergeCell ref="C5:C6"/>
    <mergeCell ref="D5:D6"/>
    <mergeCell ref="E5:H5"/>
    <mergeCell ref="I5:I6"/>
  </mergeCells>
  <hyperlinks>
    <hyperlink ref="J1" location="Índice!A1" display="Índice"/>
  </hyperlinks>
  <pageMargins left="0.70866141732283472" right="0.70866141732283472" top="0.74803149606299213" bottom="0.74803149606299213" header="0.31496062992125984" footer="0.31496062992125984"/>
  <pageSetup scale="8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U32"/>
  <sheetViews>
    <sheetView workbookViewId="0"/>
  </sheetViews>
  <sheetFormatPr baseColWidth="10" defaultColWidth="11.44140625" defaultRowHeight="10.199999999999999"/>
  <cols>
    <col min="1" max="1" width="1.109375" style="13" customWidth="1"/>
    <col min="2" max="2" width="33.6640625" style="13" customWidth="1"/>
    <col min="3" max="10" width="13.5546875" style="13" customWidth="1"/>
    <col min="11" max="11" width="3.88671875" style="13" customWidth="1"/>
    <col min="12" max="14" width="11.44140625" style="13" hidden="1" customWidth="1"/>
    <col min="15" max="16" width="13.44140625" style="13" hidden="1" customWidth="1"/>
    <col min="17" max="19" width="11.44140625" style="13" hidden="1" customWidth="1"/>
    <col min="20" max="20" width="2.5546875" style="13" hidden="1" customWidth="1"/>
    <col min="21" max="16384" width="11.44140625" style="13"/>
  </cols>
  <sheetData>
    <row r="1" spans="1:21" ht="14.4">
      <c r="A1" s="298" t="s">
        <v>492</v>
      </c>
      <c r="B1" s="296"/>
      <c r="C1" s="296"/>
      <c r="D1" s="296"/>
      <c r="E1" s="296"/>
      <c r="F1" s="296"/>
      <c r="G1" s="296"/>
      <c r="H1" s="296"/>
      <c r="I1" s="296"/>
      <c r="J1" s="303" t="s">
        <v>491</v>
      </c>
      <c r="K1" s="296"/>
      <c r="L1" s="296"/>
      <c r="M1" s="296"/>
      <c r="N1" s="296"/>
      <c r="O1" s="296"/>
      <c r="P1" s="296"/>
      <c r="Q1" s="296"/>
      <c r="R1" s="296"/>
      <c r="S1" s="296"/>
      <c r="T1" s="296"/>
      <c r="U1" s="296"/>
    </row>
    <row r="3" spans="1:21" ht="21.75" customHeight="1">
      <c r="B3" s="308" t="s">
        <v>416</v>
      </c>
      <c r="C3" s="308"/>
      <c r="D3" s="308"/>
      <c r="E3" s="308"/>
      <c r="F3" s="308"/>
      <c r="G3" s="308"/>
      <c r="H3" s="308"/>
      <c r="I3" s="308"/>
      <c r="J3" s="217" t="s">
        <v>462</v>
      </c>
      <c r="L3" s="229" t="s">
        <v>394</v>
      </c>
    </row>
    <row r="4" spans="1:21" ht="6" customHeight="1"/>
    <row r="5" spans="1:21" ht="15" customHeight="1">
      <c r="B5" s="372" t="s">
        <v>419</v>
      </c>
      <c r="C5" s="342" t="s">
        <v>0</v>
      </c>
      <c r="D5" s="368" t="s">
        <v>365</v>
      </c>
      <c r="E5" s="370" t="s">
        <v>218</v>
      </c>
      <c r="F5" s="370"/>
      <c r="G5" s="370"/>
      <c r="H5" s="370"/>
      <c r="I5" s="368" t="s">
        <v>228</v>
      </c>
      <c r="J5" s="364" t="s">
        <v>139</v>
      </c>
      <c r="L5" s="342" t="s">
        <v>0</v>
      </c>
      <c r="M5" s="368" t="s">
        <v>365</v>
      </c>
      <c r="N5" s="370" t="s">
        <v>218</v>
      </c>
      <c r="O5" s="370"/>
      <c r="P5" s="370"/>
      <c r="Q5" s="370"/>
      <c r="R5" s="368" t="s">
        <v>228</v>
      </c>
      <c r="S5" s="364" t="s">
        <v>139</v>
      </c>
    </row>
    <row r="6" spans="1:21" ht="23.25" customHeight="1">
      <c r="B6" s="373"/>
      <c r="C6" s="343"/>
      <c r="D6" s="369"/>
      <c r="E6" s="53" t="s">
        <v>140</v>
      </c>
      <c r="F6" s="53" t="s">
        <v>141</v>
      </c>
      <c r="G6" s="53" t="s">
        <v>173</v>
      </c>
      <c r="H6" s="53" t="s">
        <v>174</v>
      </c>
      <c r="I6" s="369"/>
      <c r="J6" s="365"/>
      <c r="L6" s="343"/>
      <c r="M6" s="369"/>
      <c r="N6" s="53" t="s">
        <v>140</v>
      </c>
      <c r="O6" s="53" t="s">
        <v>141</v>
      </c>
      <c r="P6" s="53" t="s">
        <v>173</v>
      </c>
      <c r="Q6" s="53" t="s">
        <v>174</v>
      </c>
      <c r="R6" s="369"/>
      <c r="S6" s="365"/>
    </row>
    <row r="7" spans="1:21">
      <c r="B7" s="213" t="s">
        <v>0</v>
      </c>
      <c r="C7" s="138">
        <v>104950461</v>
      </c>
      <c r="D7" s="138">
        <v>34859693</v>
      </c>
      <c r="E7" s="138">
        <v>3357298</v>
      </c>
      <c r="F7" s="138">
        <v>4627374</v>
      </c>
      <c r="G7" s="138">
        <v>4057913</v>
      </c>
      <c r="H7" s="138">
        <v>22817108</v>
      </c>
      <c r="I7" s="138">
        <v>69756288</v>
      </c>
      <c r="J7" s="138">
        <v>334480</v>
      </c>
      <c r="L7" s="230">
        <f>+C7-SUM(D7,I7,J7)</f>
        <v>0</v>
      </c>
      <c r="M7" s="231">
        <f>+D7-SUM(E7:H7)</f>
        <v>0</v>
      </c>
      <c r="N7" s="231" t="e">
        <f>+E7-#REF!+#REF!-E7</f>
        <v>#REF!</v>
      </c>
      <c r="O7" s="231" t="e">
        <f>+F7-#REF!+#REF!-F7</f>
        <v>#REF!</v>
      </c>
      <c r="P7" s="231" t="e">
        <f>+G7-#REF!+#REF!-G7</f>
        <v>#REF!</v>
      </c>
      <c r="Q7" s="231" t="e">
        <f>+H7-#REF!+#REF!-H7</f>
        <v>#REF!</v>
      </c>
      <c r="R7" s="231" t="e">
        <f>+I7-#REF!+#REF!-I7</f>
        <v>#REF!</v>
      </c>
      <c r="S7" s="231" t="e">
        <f>+J7-#REF!+#REF!-J7</f>
        <v>#REF!</v>
      </c>
    </row>
    <row r="8" spans="1:21">
      <c r="B8" s="242" t="s">
        <v>370</v>
      </c>
      <c r="C8" s="40">
        <v>104950461</v>
      </c>
      <c r="D8" s="40">
        <v>34859693</v>
      </c>
      <c r="E8" s="40">
        <v>3357298</v>
      </c>
      <c r="F8" s="40">
        <v>4627374</v>
      </c>
      <c r="G8" s="40">
        <v>4057913</v>
      </c>
      <c r="H8" s="40">
        <v>22817108</v>
      </c>
      <c r="I8" s="40">
        <v>69756288</v>
      </c>
      <c r="J8" s="40">
        <v>334480</v>
      </c>
      <c r="L8" s="230">
        <f t="shared" ref="L8:L26" si="0">+C8-SUM(D8,I8,J8)</f>
        <v>0</v>
      </c>
      <c r="M8" s="231">
        <f t="shared" ref="M8:M26" si="1">+D8-SUM(E8:H8)</f>
        <v>0</v>
      </c>
      <c r="N8" s="231">
        <f t="shared" ref="N8:S8" si="2">+C8-SUM(C9,C13,C14)</f>
        <v>0</v>
      </c>
      <c r="O8" s="231">
        <f t="shared" si="2"/>
        <v>0</v>
      </c>
      <c r="P8" s="231">
        <f t="shared" si="2"/>
        <v>0</v>
      </c>
      <c r="Q8" s="231">
        <f t="shared" si="2"/>
        <v>0</v>
      </c>
      <c r="R8" s="231">
        <f t="shared" si="2"/>
        <v>0</v>
      </c>
      <c r="S8" s="231">
        <f t="shared" si="2"/>
        <v>0</v>
      </c>
    </row>
    <row r="9" spans="1:21">
      <c r="B9" s="214" t="s">
        <v>360</v>
      </c>
      <c r="C9" s="40">
        <v>32073224</v>
      </c>
      <c r="D9" s="40">
        <v>18372942</v>
      </c>
      <c r="E9" s="40">
        <v>2311105</v>
      </c>
      <c r="F9" s="40">
        <v>2793877</v>
      </c>
      <c r="G9" s="40">
        <v>2186317</v>
      </c>
      <c r="H9" s="40">
        <v>11081643</v>
      </c>
      <c r="I9" s="40">
        <v>13605416</v>
      </c>
      <c r="J9" s="40">
        <v>94866</v>
      </c>
      <c r="L9" s="230">
        <f t="shared" si="0"/>
        <v>0</v>
      </c>
      <c r="M9" s="231">
        <f t="shared" si="1"/>
        <v>0</v>
      </c>
      <c r="N9" s="231"/>
      <c r="O9" s="231"/>
      <c r="P9" s="231"/>
      <c r="Q9" s="231"/>
      <c r="R9" s="231"/>
      <c r="S9" s="231"/>
    </row>
    <row r="10" spans="1:21">
      <c r="B10" s="194" t="s">
        <v>145</v>
      </c>
      <c r="C10" s="40">
        <v>23990714</v>
      </c>
      <c r="D10" s="40">
        <v>12922112</v>
      </c>
      <c r="E10" s="40">
        <v>941468</v>
      </c>
      <c r="F10" s="40">
        <v>1641298</v>
      </c>
      <c r="G10" s="40">
        <v>1558938</v>
      </c>
      <c r="H10" s="40">
        <v>8780408</v>
      </c>
      <c r="I10" s="40">
        <v>10997780</v>
      </c>
      <c r="J10" s="40">
        <v>70822</v>
      </c>
      <c r="L10" s="230">
        <f t="shared" si="0"/>
        <v>0</v>
      </c>
      <c r="M10" s="231">
        <f t="shared" si="1"/>
        <v>0</v>
      </c>
      <c r="N10" s="231"/>
      <c r="O10" s="231"/>
      <c r="P10" s="231"/>
      <c r="Q10" s="231"/>
      <c r="R10" s="231"/>
      <c r="S10" s="231"/>
    </row>
    <row r="11" spans="1:21">
      <c r="B11" s="194" t="s">
        <v>146</v>
      </c>
      <c r="C11" s="40">
        <v>3876724</v>
      </c>
      <c r="D11" s="40">
        <v>2603050</v>
      </c>
      <c r="E11" s="40">
        <v>494820</v>
      </c>
      <c r="F11" s="40">
        <v>564949</v>
      </c>
      <c r="G11" s="40">
        <v>342248</v>
      </c>
      <c r="H11" s="40">
        <v>1201033</v>
      </c>
      <c r="I11" s="40">
        <v>1267516</v>
      </c>
      <c r="J11" s="40">
        <v>6158</v>
      </c>
      <c r="L11" s="230">
        <f t="shared" si="0"/>
        <v>0</v>
      </c>
      <c r="M11" s="231">
        <f t="shared" si="1"/>
        <v>0</v>
      </c>
      <c r="N11" s="231"/>
      <c r="O11" s="231"/>
      <c r="P11" s="231"/>
      <c r="Q11" s="231"/>
      <c r="R11" s="231"/>
      <c r="S11" s="231"/>
    </row>
    <row r="12" spans="1:21">
      <c r="B12" s="194" t="s">
        <v>147</v>
      </c>
      <c r="C12" s="40">
        <v>4205786</v>
      </c>
      <c r="D12" s="40">
        <v>2847780</v>
      </c>
      <c r="E12" s="40">
        <v>874817</v>
      </c>
      <c r="F12" s="40">
        <v>587630</v>
      </c>
      <c r="G12" s="40">
        <v>285131</v>
      </c>
      <c r="H12" s="40">
        <v>1100202</v>
      </c>
      <c r="I12" s="40">
        <v>1340120</v>
      </c>
      <c r="J12" s="40">
        <v>17886</v>
      </c>
      <c r="L12" s="230">
        <f t="shared" si="0"/>
        <v>0</v>
      </c>
      <c r="M12" s="231">
        <f t="shared" si="1"/>
        <v>0</v>
      </c>
      <c r="N12" s="231"/>
      <c r="O12" s="231"/>
      <c r="P12" s="231"/>
      <c r="Q12" s="231"/>
      <c r="R12" s="231"/>
      <c r="S12" s="231"/>
    </row>
    <row r="13" spans="1:21">
      <c r="B13" s="214" t="s">
        <v>359</v>
      </c>
      <c r="C13" s="40">
        <v>72738476</v>
      </c>
      <c r="D13" s="40">
        <v>16434819</v>
      </c>
      <c r="E13" s="40">
        <v>1033610</v>
      </c>
      <c r="F13" s="40">
        <v>1832608</v>
      </c>
      <c r="G13" s="40">
        <v>1867493</v>
      </c>
      <c r="H13" s="40">
        <v>11701108</v>
      </c>
      <c r="I13" s="40">
        <v>56102727</v>
      </c>
      <c r="J13" s="40">
        <v>200930</v>
      </c>
      <c r="L13" s="230">
        <f t="shared" si="0"/>
        <v>0</v>
      </c>
      <c r="M13" s="231">
        <f t="shared" si="1"/>
        <v>0</v>
      </c>
      <c r="N13" s="231"/>
      <c r="O13" s="231"/>
      <c r="P13" s="231"/>
      <c r="Q13" s="231"/>
      <c r="R13" s="231"/>
      <c r="S13" s="231"/>
    </row>
    <row r="14" spans="1:21" s="14" customFormat="1">
      <c r="B14" s="205" t="s">
        <v>139</v>
      </c>
      <c r="C14" s="40">
        <v>138761</v>
      </c>
      <c r="D14" s="40">
        <v>51932</v>
      </c>
      <c r="E14" s="40">
        <v>12583</v>
      </c>
      <c r="F14" s="40">
        <v>889</v>
      </c>
      <c r="G14" s="40">
        <v>4103</v>
      </c>
      <c r="H14" s="40">
        <v>34357</v>
      </c>
      <c r="I14" s="40">
        <v>48145</v>
      </c>
      <c r="J14" s="40">
        <v>38684</v>
      </c>
      <c r="L14" s="230">
        <f t="shared" si="0"/>
        <v>0</v>
      </c>
      <c r="M14" s="231">
        <f t="shared" si="1"/>
        <v>0</v>
      </c>
      <c r="N14" s="232"/>
      <c r="O14" s="232"/>
      <c r="P14" s="232"/>
      <c r="Q14" s="232"/>
      <c r="R14" s="232"/>
      <c r="S14" s="232"/>
    </row>
    <row r="15" spans="1:21" s="14" customFormat="1">
      <c r="B15" s="48" t="s">
        <v>93</v>
      </c>
      <c r="C15" s="138">
        <v>50639676</v>
      </c>
      <c r="D15" s="138">
        <v>14483355</v>
      </c>
      <c r="E15" s="138">
        <v>1182668</v>
      </c>
      <c r="F15" s="138">
        <v>1754489</v>
      </c>
      <c r="G15" s="138">
        <v>1537098</v>
      </c>
      <c r="H15" s="138">
        <v>10009100</v>
      </c>
      <c r="I15" s="138">
        <v>35943913</v>
      </c>
      <c r="J15" s="138">
        <v>212408</v>
      </c>
      <c r="L15" s="230">
        <f t="shared" si="0"/>
        <v>0</v>
      </c>
      <c r="M15" s="231">
        <f t="shared" si="1"/>
        <v>0</v>
      </c>
      <c r="N15" s="231" t="e">
        <f>+E15-#REF!+#REF!-E15</f>
        <v>#REF!</v>
      </c>
      <c r="O15" s="231" t="e">
        <f>+F15-#REF!+#REF!-F15</f>
        <v>#REF!</v>
      </c>
      <c r="P15" s="231" t="e">
        <f>+G15-#REF!+#REF!-G15</f>
        <v>#REF!</v>
      </c>
      <c r="Q15" s="231" t="e">
        <f>+H15-#REF!+#REF!-H15</f>
        <v>#REF!</v>
      </c>
      <c r="R15" s="231" t="e">
        <f>+I15-#REF!+#REF!-I15</f>
        <v>#REF!</v>
      </c>
      <c r="S15" s="231" t="e">
        <f>+J15-#REF!+#REF!-J15</f>
        <v>#REF!</v>
      </c>
    </row>
    <row r="16" spans="1:21">
      <c r="B16" s="242" t="s">
        <v>370</v>
      </c>
      <c r="C16" s="40">
        <v>50639676</v>
      </c>
      <c r="D16" s="40">
        <v>14483355</v>
      </c>
      <c r="E16" s="40">
        <v>1182668</v>
      </c>
      <c r="F16" s="40">
        <v>1754489</v>
      </c>
      <c r="G16" s="40">
        <v>1537098</v>
      </c>
      <c r="H16" s="40">
        <v>10009100</v>
      </c>
      <c r="I16" s="40">
        <v>35943913</v>
      </c>
      <c r="J16" s="40">
        <v>212408</v>
      </c>
      <c r="L16" s="230">
        <f t="shared" si="0"/>
        <v>0</v>
      </c>
      <c r="M16" s="231">
        <f t="shared" si="1"/>
        <v>0</v>
      </c>
      <c r="N16" s="231">
        <f t="shared" ref="N16:S16" si="3">+C16-SUM(C17,C21,C22)</f>
        <v>0</v>
      </c>
      <c r="O16" s="231">
        <f t="shared" si="3"/>
        <v>0</v>
      </c>
      <c r="P16" s="231">
        <f t="shared" si="3"/>
        <v>0</v>
      </c>
      <c r="Q16" s="231">
        <f t="shared" si="3"/>
        <v>0</v>
      </c>
      <c r="R16" s="231">
        <f t="shared" si="3"/>
        <v>0</v>
      </c>
      <c r="S16" s="231">
        <f t="shared" si="3"/>
        <v>0</v>
      </c>
    </row>
    <row r="17" spans="2:19">
      <c r="B17" s="214" t="s">
        <v>360</v>
      </c>
      <c r="C17" s="40">
        <v>13782562</v>
      </c>
      <c r="D17" s="40">
        <v>7119356</v>
      </c>
      <c r="E17" s="40">
        <v>773569</v>
      </c>
      <c r="F17" s="40">
        <v>959004</v>
      </c>
      <c r="G17" s="40">
        <v>761941</v>
      </c>
      <c r="H17" s="40">
        <v>4624842</v>
      </c>
      <c r="I17" s="40">
        <v>6599567</v>
      </c>
      <c r="J17" s="40">
        <v>63639</v>
      </c>
      <c r="L17" s="230">
        <f t="shared" si="0"/>
        <v>0</v>
      </c>
      <c r="M17" s="231">
        <f t="shared" si="1"/>
        <v>0</v>
      </c>
      <c r="N17" s="231"/>
      <c r="O17" s="231"/>
      <c r="P17" s="231"/>
      <c r="Q17" s="231"/>
      <c r="R17" s="231"/>
      <c r="S17" s="231"/>
    </row>
    <row r="18" spans="2:19">
      <c r="B18" s="194" t="s">
        <v>145</v>
      </c>
      <c r="C18" s="40">
        <v>10625027</v>
      </c>
      <c r="D18" s="40">
        <v>5215052</v>
      </c>
      <c r="E18" s="40">
        <v>315821</v>
      </c>
      <c r="F18" s="40">
        <v>586286</v>
      </c>
      <c r="G18" s="40">
        <v>570977</v>
      </c>
      <c r="H18" s="40">
        <v>3741968</v>
      </c>
      <c r="I18" s="40">
        <v>5360648</v>
      </c>
      <c r="J18" s="40">
        <v>49327</v>
      </c>
      <c r="L18" s="230">
        <f t="shared" si="0"/>
        <v>0</v>
      </c>
      <c r="M18" s="231">
        <f t="shared" si="1"/>
        <v>0</v>
      </c>
      <c r="N18" s="231"/>
      <c r="O18" s="231"/>
      <c r="P18" s="231"/>
      <c r="Q18" s="231"/>
      <c r="R18" s="231"/>
      <c r="S18" s="231"/>
    </row>
    <row r="19" spans="2:19">
      <c r="B19" s="194" t="s">
        <v>146</v>
      </c>
      <c r="C19" s="40">
        <v>1500356</v>
      </c>
      <c r="D19" s="40">
        <v>905926</v>
      </c>
      <c r="E19" s="40">
        <v>172757</v>
      </c>
      <c r="F19" s="40">
        <v>188315</v>
      </c>
      <c r="G19" s="40">
        <v>101562</v>
      </c>
      <c r="H19" s="40">
        <v>443292</v>
      </c>
      <c r="I19" s="40">
        <v>590964</v>
      </c>
      <c r="J19" s="40">
        <v>3466</v>
      </c>
      <c r="L19" s="230">
        <f t="shared" si="0"/>
        <v>0</v>
      </c>
      <c r="M19" s="231">
        <f t="shared" si="1"/>
        <v>0</v>
      </c>
      <c r="N19" s="231"/>
      <c r="O19" s="231"/>
      <c r="P19" s="231"/>
      <c r="Q19" s="231"/>
      <c r="R19" s="231"/>
      <c r="S19" s="231"/>
    </row>
    <row r="20" spans="2:19">
      <c r="B20" s="194" t="s">
        <v>147</v>
      </c>
      <c r="C20" s="40">
        <v>1657179</v>
      </c>
      <c r="D20" s="40">
        <v>998378</v>
      </c>
      <c r="E20" s="40">
        <v>284991</v>
      </c>
      <c r="F20" s="40">
        <v>184403</v>
      </c>
      <c r="G20" s="40">
        <v>89402</v>
      </c>
      <c r="H20" s="40">
        <v>439582</v>
      </c>
      <c r="I20" s="40">
        <v>647955</v>
      </c>
      <c r="J20" s="40">
        <v>10846</v>
      </c>
      <c r="L20" s="230">
        <f t="shared" si="0"/>
        <v>0</v>
      </c>
      <c r="M20" s="231">
        <f t="shared" si="1"/>
        <v>0</v>
      </c>
      <c r="N20" s="231"/>
      <c r="O20" s="231"/>
      <c r="P20" s="231"/>
      <c r="Q20" s="231"/>
      <c r="R20" s="231"/>
      <c r="S20" s="231"/>
    </row>
    <row r="21" spans="2:19">
      <c r="B21" s="214" t="s">
        <v>359</v>
      </c>
      <c r="C21" s="40">
        <v>36775398</v>
      </c>
      <c r="D21" s="40">
        <v>7333578</v>
      </c>
      <c r="E21" s="40">
        <v>403225</v>
      </c>
      <c r="F21" s="40">
        <v>794596</v>
      </c>
      <c r="G21" s="40">
        <v>772778</v>
      </c>
      <c r="H21" s="40">
        <v>5362979</v>
      </c>
      <c r="I21" s="40">
        <v>29319196</v>
      </c>
      <c r="J21" s="40">
        <v>122624</v>
      </c>
      <c r="L21" s="230">
        <f t="shared" si="0"/>
        <v>0</v>
      </c>
      <c r="M21" s="231">
        <f t="shared" si="1"/>
        <v>0</v>
      </c>
      <c r="N21" s="231"/>
      <c r="O21" s="231"/>
      <c r="P21" s="231"/>
      <c r="Q21" s="231"/>
      <c r="R21" s="231"/>
      <c r="S21" s="231"/>
    </row>
    <row r="22" spans="2:19">
      <c r="B22" s="205" t="s">
        <v>139</v>
      </c>
      <c r="C22" s="40">
        <v>81716</v>
      </c>
      <c r="D22" s="40">
        <v>30421</v>
      </c>
      <c r="E22" s="40">
        <v>5874</v>
      </c>
      <c r="F22" s="40">
        <v>889</v>
      </c>
      <c r="G22" s="40">
        <v>2379</v>
      </c>
      <c r="H22" s="40">
        <v>21279</v>
      </c>
      <c r="I22" s="40">
        <v>25150</v>
      </c>
      <c r="J22" s="40">
        <v>26145</v>
      </c>
      <c r="L22" s="230">
        <f t="shared" si="0"/>
        <v>0</v>
      </c>
      <c r="M22" s="231">
        <f t="shared" si="1"/>
        <v>0</v>
      </c>
      <c r="N22" s="232"/>
      <c r="O22" s="232"/>
      <c r="P22" s="232"/>
      <c r="Q22" s="232"/>
      <c r="R22" s="232"/>
      <c r="S22" s="232"/>
    </row>
    <row r="23" spans="2:19">
      <c r="B23" s="48" t="s">
        <v>94</v>
      </c>
      <c r="C23" s="138">
        <v>54310785</v>
      </c>
      <c r="D23" s="138">
        <v>20376337.999999989</v>
      </c>
      <c r="E23" s="138">
        <v>2174630</v>
      </c>
      <c r="F23" s="138">
        <v>2872885</v>
      </c>
      <c r="G23" s="138">
        <v>2520815</v>
      </c>
      <c r="H23" s="138">
        <v>12808008</v>
      </c>
      <c r="I23" s="138">
        <v>33812375</v>
      </c>
      <c r="J23" s="138">
        <v>122072</v>
      </c>
      <c r="L23" s="230">
        <f t="shared" si="0"/>
        <v>0</v>
      </c>
      <c r="M23" s="231">
        <f t="shared" si="1"/>
        <v>0</v>
      </c>
      <c r="N23" s="231" t="e">
        <f>+E23-#REF!+#REF!-E23</f>
        <v>#REF!</v>
      </c>
      <c r="O23" s="231" t="e">
        <f>+F23-#REF!+#REF!-F23</f>
        <v>#REF!</v>
      </c>
      <c r="P23" s="231" t="e">
        <f>+G23-#REF!+#REF!-G23</f>
        <v>#REF!</v>
      </c>
      <c r="Q23" s="231" t="e">
        <f>+H23-#REF!+#REF!-H23</f>
        <v>#REF!</v>
      </c>
      <c r="R23" s="231" t="e">
        <f>+I23-#REF!+#REF!-I23</f>
        <v>#REF!</v>
      </c>
      <c r="S23" s="231" t="e">
        <f>+J23-#REF!+#REF!-J23</f>
        <v>#REF!</v>
      </c>
    </row>
    <row r="24" spans="2:19">
      <c r="B24" s="242" t="s">
        <v>370</v>
      </c>
      <c r="C24" s="40">
        <v>54310785</v>
      </c>
      <c r="D24" s="40">
        <v>20376337.999999989</v>
      </c>
      <c r="E24" s="40">
        <v>2174630</v>
      </c>
      <c r="F24" s="40">
        <v>2872885</v>
      </c>
      <c r="G24" s="40">
        <v>2520815</v>
      </c>
      <c r="H24" s="40">
        <v>12808008</v>
      </c>
      <c r="I24" s="40">
        <v>33812375</v>
      </c>
      <c r="J24" s="40">
        <v>122072</v>
      </c>
      <c r="L24" s="230">
        <f t="shared" si="0"/>
        <v>0</v>
      </c>
      <c r="M24" s="231">
        <f t="shared" si="1"/>
        <v>0</v>
      </c>
      <c r="N24" s="231">
        <f t="shared" ref="N24:S24" si="4">+C24-SUM(C25,C29,C30)</f>
        <v>0</v>
      </c>
      <c r="O24" s="231">
        <f t="shared" si="4"/>
        <v>0</v>
      </c>
      <c r="P24" s="231">
        <f t="shared" si="4"/>
        <v>0</v>
      </c>
      <c r="Q24" s="231">
        <f t="shared" si="4"/>
        <v>0</v>
      </c>
      <c r="R24" s="231">
        <f t="shared" si="4"/>
        <v>0</v>
      </c>
      <c r="S24" s="231">
        <f t="shared" si="4"/>
        <v>0</v>
      </c>
    </row>
    <row r="25" spans="2:19">
      <c r="B25" s="214" t="s">
        <v>360</v>
      </c>
      <c r="C25" s="40">
        <v>18290662</v>
      </c>
      <c r="D25" s="40">
        <v>11253586</v>
      </c>
      <c r="E25" s="40">
        <v>1537536</v>
      </c>
      <c r="F25" s="40">
        <v>1834873</v>
      </c>
      <c r="G25" s="40">
        <v>1424376</v>
      </c>
      <c r="H25" s="40">
        <v>6456801</v>
      </c>
      <c r="I25" s="40">
        <v>7005849</v>
      </c>
      <c r="J25" s="40">
        <v>31227</v>
      </c>
      <c r="L25" s="230">
        <f t="shared" si="0"/>
        <v>0</v>
      </c>
      <c r="M25" s="231">
        <f t="shared" si="1"/>
        <v>0</v>
      </c>
      <c r="N25" s="231"/>
      <c r="O25" s="231"/>
      <c r="P25" s="231"/>
      <c r="Q25" s="231"/>
      <c r="R25" s="231"/>
      <c r="S25" s="231"/>
    </row>
    <row r="26" spans="2:19">
      <c r="B26" s="194" t="s">
        <v>145</v>
      </c>
      <c r="C26" s="40">
        <v>13365687</v>
      </c>
      <c r="D26" s="40">
        <v>7707060</v>
      </c>
      <c r="E26" s="40">
        <v>625647</v>
      </c>
      <c r="F26" s="40">
        <v>1055012</v>
      </c>
      <c r="G26" s="40">
        <v>987961</v>
      </c>
      <c r="H26" s="40">
        <v>5038440</v>
      </c>
      <c r="I26" s="40">
        <v>5637132</v>
      </c>
      <c r="J26" s="40">
        <v>21495</v>
      </c>
      <c r="L26" s="230">
        <f t="shared" si="0"/>
        <v>0</v>
      </c>
      <c r="M26" s="231">
        <f t="shared" si="1"/>
        <v>0</v>
      </c>
      <c r="N26" s="231"/>
      <c r="O26" s="231"/>
      <c r="P26" s="231"/>
      <c r="Q26" s="231"/>
      <c r="R26" s="231"/>
      <c r="S26" s="231"/>
    </row>
    <row r="27" spans="2:19">
      <c r="B27" s="194" t="s">
        <v>146</v>
      </c>
      <c r="C27" s="40">
        <v>2376368</v>
      </c>
      <c r="D27" s="40">
        <v>1697124</v>
      </c>
      <c r="E27" s="40">
        <v>322063</v>
      </c>
      <c r="F27" s="40">
        <v>376634</v>
      </c>
      <c r="G27" s="40">
        <v>240686</v>
      </c>
      <c r="H27" s="40">
        <v>757741</v>
      </c>
      <c r="I27" s="40">
        <v>676552</v>
      </c>
      <c r="J27" s="40">
        <v>2692</v>
      </c>
      <c r="L27" s="230">
        <f>+C27-SUM(D27,I27,J27)</f>
        <v>0</v>
      </c>
      <c r="M27" s="231">
        <f>+D27-SUM(E27:H27)</f>
        <v>0</v>
      </c>
      <c r="N27" s="231"/>
      <c r="O27" s="231"/>
      <c r="P27" s="231"/>
      <c r="Q27" s="231"/>
      <c r="R27" s="231"/>
      <c r="S27" s="231"/>
    </row>
    <row r="28" spans="2:19">
      <c r="B28" s="194" t="s">
        <v>147</v>
      </c>
      <c r="C28" s="40">
        <v>2548607</v>
      </c>
      <c r="D28" s="40">
        <v>1849402</v>
      </c>
      <c r="E28" s="40">
        <v>589826</v>
      </c>
      <c r="F28" s="40">
        <v>403227</v>
      </c>
      <c r="G28" s="40">
        <v>195729</v>
      </c>
      <c r="H28" s="40">
        <v>660620</v>
      </c>
      <c r="I28" s="40">
        <v>692165</v>
      </c>
      <c r="J28" s="40">
        <v>7040</v>
      </c>
      <c r="L28" s="230">
        <f>+C28-SUM(D28,I28,J28)</f>
        <v>0</v>
      </c>
      <c r="M28" s="231">
        <f>+D28-SUM(E28:H28)</f>
        <v>0</v>
      </c>
      <c r="N28" s="231"/>
      <c r="O28" s="231"/>
      <c r="P28" s="231"/>
      <c r="Q28" s="231"/>
      <c r="R28" s="231"/>
      <c r="S28" s="231"/>
    </row>
    <row r="29" spans="2:19">
      <c r="B29" s="214" t="s">
        <v>359</v>
      </c>
      <c r="C29" s="40">
        <v>35963078</v>
      </c>
      <c r="D29" s="40">
        <v>9101241</v>
      </c>
      <c r="E29" s="40">
        <v>630385</v>
      </c>
      <c r="F29" s="40">
        <v>1038012</v>
      </c>
      <c r="G29" s="40">
        <v>1094715</v>
      </c>
      <c r="H29" s="40">
        <v>6338129</v>
      </c>
      <c r="I29" s="40">
        <v>26783531</v>
      </c>
      <c r="J29" s="40">
        <v>78306</v>
      </c>
      <c r="L29" s="230">
        <f>+C29-SUM(D29,I29,J29)</f>
        <v>0</v>
      </c>
      <c r="M29" s="231">
        <f>+D29-SUM(E29:H29)</f>
        <v>0</v>
      </c>
      <c r="N29" s="231"/>
      <c r="O29" s="231"/>
      <c r="P29" s="231"/>
      <c r="Q29" s="231"/>
      <c r="R29" s="231"/>
      <c r="S29" s="231"/>
    </row>
    <row r="30" spans="2:19">
      <c r="B30" s="215" t="s">
        <v>139</v>
      </c>
      <c r="C30" s="139">
        <v>57045</v>
      </c>
      <c r="D30" s="139">
        <v>21511</v>
      </c>
      <c r="E30" s="139">
        <v>6709</v>
      </c>
      <c r="F30" s="139">
        <v>0</v>
      </c>
      <c r="G30" s="139">
        <v>1724</v>
      </c>
      <c r="H30" s="139">
        <v>13078</v>
      </c>
      <c r="I30" s="139">
        <v>22995</v>
      </c>
      <c r="J30" s="139">
        <v>12539</v>
      </c>
      <c r="L30" s="233">
        <f>+C30-SUM(D30,I30,J30)</f>
        <v>0</v>
      </c>
      <c r="M30" s="234">
        <f>+D30-SUM(E30:H30)</f>
        <v>0</v>
      </c>
      <c r="N30" s="234"/>
      <c r="O30" s="234"/>
      <c r="P30" s="234"/>
      <c r="Q30" s="234"/>
      <c r="R30" s="234"/>
      <c r="S30" s="234"/>
    </row>
    <row r="31" spans="2:19" ht="3" customHeight="1">
      <c r="C31" s="14"/>
      <c r="D31" s="14"/>
      <c r="E31" s="14"/>
      <c r="F31" s="14"/>
      <c r="G31" s="14"/>
      <c r="H31" s="14"/>
      <c r="I31" s="14"/>
      <c r="J31" s="14"/>
      <c r="L31" s="231"/>
      <c r="M31" s="231"/>
      <c r="N31" s="231"/>
      <c r="O31" s="231"/>
      <c r="P31" s="231"/>
      <c r="Q31" s="231"/>
      <c r="R31" s="231"/>
      <c r="S31" s="231"/>
    </row>
    <row r="32" spans="2:19">
      <c r="B32" s="13" t="s">
        <v>474</v>
      </c>
      <c r="C32" s="14"/>
      <c r="D32" s="14"/>
      <c r="E32" s="14"/>
      <c r="F32" s="14"/>
      <c r="G32" s="14"/>
      <c r="H32" s="14"/>
      <c r="I32" s="14"/>
      <c r="J32" s="14"/>
    </row>
  </sheetData>
  <mergeCells count="12">
    <mergeCell ref="B3:I3"/>
    <mergeCell ref="B5:B6"/>
    <mergeCell ref="C5:C6"/>
    <mergeCell ref="D5:D6"/>
    <mergeCell ref="E5:H5"/>
    <mergeCell ref="I5:I6"/>
    <mergeCell ref="S5:S6"/>
    <mergeCell ref="J5:J6"/>
    <mergeCell ref="L5:L6"/>
    <mergeCell ref="M5:M6"/>
    <mergeCell ref="N5:Q5"/>
    <mergeCell ref="R5:R6"/>
  </mergeCells>
  <hyperlinks>
    <hyperlink ref="J1" location="Índice!A1" display="Índice"/>
  </hyperlinks>
  <pageMargins left="0.70866141732283472" right="0.70866141732283472" top="0.74803149606299213" bottom="0.74803149606299213" header="0.31496062992125984" footer="0.31496062992125984"/>
  <pageSetup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U72"/>
  <sheetViews>
    <sheetView workbookViewId="0"/>
  </sheetViews>
  <sheetFormatPr baseColWidth="10" defaultColWidth="11.44140625" defaultRowHeight="15" customHeight="1"/>
  <cols>
    <col min="1" max="1" width="1.6640625" style="15" customWidth="1"/>
    <col min="2" max="2" width="36.44140625" style="15" customWidth="1"/>
    <col min="3" max="5" width="20.6640625" style="15" customWidth="1"/>
    <col min="6" max="6" width="2.33203125" style="147" customWidth="1"/>
    <col min="7" max="9" width="11.44140625" style="183"/>
    <col min="10" max="16384" width="11.44140625" style="15"/>
  </cols>
  <sheetData>
    <row r="1" spans="1:21" s="147" customFormat="1" ht="15" customHeight="1">
      <c r="A1" s="298" t="s">
        <v>492</v>
      </c>
      <c r="B1" s="8"/>
      <c r="C1" s="8"/>
      <c r="D1" s="8"/>
      <c r="E1" s="303" t="s">
        <v>491</v>
      </c>
      <c r="F1" s="8"/>
      <c r="G1" s="302"/>
      <c r="H1" s="302"/>
      <c r="I1" s="8"/>
      <c r="J1" s="8"/>
      <c r="K1" s="8"/>
      <c r="L1" s="8"/>
      <c r="M1" s="8"/>
      <c r="N1" s="8"/>
      <c r="O1" s="8"/>
      <c r="P1" s="8"/>
      <c r="Q1" s="8"/>
      <c r="R1" s="8"/>
      <c r="S1" s="8"/>
      <c r="T1" s="8"/>
      <c r="U1" s="8"/>
    </row>
    <row r="3" spans="1:21" ht="26.25" customHeight="1">
      <c r="A3" s="308" t="s">
        <v>317</v>
      </c>
      <c r="B3" s="308"/>
      <c r="C3" s="308"/>
      <c r="D3" s="308"/>
      <c r="E3" s="24" t="s">
        <v>239</v>
      </c>
      <c r="F3" s="156"/>
    </row>
    <row r="4" spans="1:21" ht="4.5" customHeight="1"/>
    <row r="5" spans="1:21" ht="12.75" customHeight="1">
      <c r="A5" s="329" t="s">
        <v>326</v>
      </c>
      <c r="B5" s="329"/>
      <c r="C5" s="331" t="s">
        <v>92</v>
      </c>
      <c r="D5" s="313" t="s">
        <v>126</v>
      </c>
      <c r="E5" s="313"/>
      <c r="F5" s="162"/>
    </row>
    <row r="6" spans="1:21" ht="22.5" customHeight="1">
      <c r="A6" s="330"/>
      <c r="B6" s="330"/>
      <c r="C6" s="332"/>
      <c r="D6" s="149" t="s">
        <v>128</v>
      </c>
      <c r="E6" s="149" t="s">
        <v>183</v>
      </c>
      <c r="F6" s="163"/>
    </row>
    <row r="7" spans="1:21" ht="10.199999999999999">
      <c r="A7" s="333" t="s">
        <v>41</v>
      </c>
      <c r="B7" s="333"/>
      <c r="C7" s="6">
        <v>31374724</v>
      </c>
      <c r="D7" s="6">
        <v>6840078</v>
      </c>
      <c r="E7" s="6">
        <v>24534646</v>
      </c>
      <c r="F7" s="164"/>
    </row>
    <row r="8" spans="1:21" ht="10.199999999999999">
      <c r="A8" s="319" t="s">
        <v>16</v>
      </c>
      <c r="B8" s="319"/>
      <c r="C8" s="3"/>
      <c r="D8" s="3"/>
      <c r="E8" s="3"/>
      <c r="F8" s="161"/>
    </row>
    <row r="9" spans="1:21" ht="10.199999999999999">
      <c r="A9" s="319" t="s">
        <v>17</v>
      </c>
      <c r="B9" s="319"/>
      <c r="C9" s="3">
        <v>29295510</v>
      </c>
      <c r="D9" s="3">
        <v>6799509</v>
      </c>
      <c r="E9" s="3">
        <v>22496001</v>
      </c>
      <c r="F9" s="161"/>
    </row>
    <row r="10" spans="1:21" ht="10.199999999999999">
      <c r="A10" s="319" t="s">
        <v>18</v>
      </c>
      <c r="B10" s="319"/>
      <c r="C10" s="3">
        <v>1573100</v>
      </c>
      <c r="D10" s="3">
        <v>11543</v>
      </c>
      <c r="E10" s="3">
        <v>1561557</v>
      </c>
      <c r="F10" s="161"/>
    </row>
    <row r="11" spans="1:21" ht="10.199999999999999">
      <c r="A11" s="319" t="s">
        <v>19</v>
      </c>
      <c r="B11" s="319"/>
      <c r="C11" s="3">
        <v>428226</v>
      </c>
      <c r="D11" s="3">
        <v>16843</v>
      </c>
      <c r="E11" s="3">
        <v>411383</v>
      </c>
      <c r="F11" s="161"/>
    </row>
    <row r="12" spans="1:21" ht="10.199999999999999">
      <c r="A12" s="319" t="s">
        <v>20</v>
      </c>
      <c r="B12" s="319"/>
      <c r="C12" s="3">
        <v>16436</v>
      </c>
      <c r="D12" s="3">
        <v>0</v>
      </c>
      <c r="E12" s="3">
        <v>16436</v>
      </c>
      <c r="F12" s="161"/>
    </row>
    <row r="13" spans="1:21" ht="10.199999999999999">
      <c r="A13" s="319" t="s">
        <v>489</v>
      </c>
      <c r="B13" s="319"/>
      <c r="C13" s="3">
        <v>47968</v>
      </c>
      <c r="D13" s="3">
        <v>12183</v>
      </c>
      <c r="E13" s="3">
        <v>35785</v>
      </c>
      <c r="F13" s="161"/>
    </row>
    <row r="14" spans="1:21" ht="10.199999999999999">
      <c r="A14" s="319" t="s">
        <v>21</v>
      </c>
      <c r="B14" s="319"/>
      <c r="C14" s="3">
        <v>13484</v>
      </c>
      <c r="D14" s="3">
        <v>0</v>
      </c>
      <c r="E14" s="3">
        <v>13484</v>
      </c>
      <c r="F14" s="161"/>
    </row>
    <row r="15" spans="1:21" ht="10.199999999999999">
      <c r="A15" s="319" t="s">
        <v>42</v>
      </c>
      <c r="B15" s="319"/>
      <c r="C15" s="3"/>
      <c r="D15" s="3"/>
      <c r="E15" s="3"/>
      <c r="F15" s="161"/>
    </row>
    <row r="16" spans="1:21" ht="11.4">
      <c r="A16" s="328" t="s">
        <v>269</v>
      </c>
      <c r="B16" s="328"/>
      <c r="C16" s="3">
        <v>31374724</v>
      </c>
      <c r="D16" s="3">
        <v>6840078</v>
      </c>
      <c r="E16" s="3">
        <v>24534646</v>
      </c>
      <c r="F16" s="165"/>
    </row>
    <row r="17" spans="1:6" ht="10.199999999999999">
      <c r="A17" s="319" t="s">
        <v>12</v>
      </c>
      <c r="B17" s="319"/>
      <c r="C17" s="3">
        <v>446296</v>
      </c>
      <c r="D17" s="3">
        <v>226665</v>
      </c>
      <c r="E17" s="3">
        <v>219631</v>
      </c>
      <c r="F17" s="161"/>
    </row>
    <row r="18" spans="1:6" ht="10.199999999999999">
      <c r="A18" s="319" t="s">
        <v>13</v>
      </c>
      <c r="B18" s="319"/>
      <c r="C18" s="3">
        <v>30928428</v>
      </c>
      <c r="D18" s="3">
        <v>6613413</v>
      </c>
      <c r="E18" s="3">
        <v>24315015</v>
      </c>
      <c r="F18" s="161"/>
    </row>
    <row r="19" spans="1:6" ht="10.199999999999999">
      <c r="A19" s="319" t="s">
        <v>14</v>
      </c>
      <c r="B19" s="319"/>
      <c r="C19" s="3">
        <v>31374724</v>
      </c>
      <c r="D19" s="3">
        <v>6840078</v>
      </c>
      <c r="E19" s="3">
        <v>24534646</v>
      </c>
      <c r="F19" s="161"/>
    </row>
    <row r="20" spans="1:6" ht="10.199999999999999">
      <c r="A20" s="319" t="s">
        <v>15</v>
      </c>
      <c r="B20" s="319"/>
      <c r="C20" s="3">
        <v>847381</v>
      </c>
      <c r="D20" s="3">
        <v>506846</v>
      </c>
      <c r="E20" s="3">
        <v>340535</v>
      </c>
      <c r="F20" s="161"/>
    </row>
    <row r="21" spans="1:6" ht="11.4">
      <c r="A21" s="328" t="s">
        <v>309</v>
      </c>
      <c r="B21" s="328"/>
      <c r="C21" s="3">
        <v>30527343</v>
      </c>
      <c r="D21" s="3">
        <v>6333232</v>
      </c>
      <c r="E21" s="3">
        <v>24194111</v>
      </c>
      <c r="F21" s="165"/>
    </row>
    <row r="22" spans="1:6" ht="11.4">
      <c r="A22" s="328" t="s">
        <v>270</v>
      </c>
      <c r="B22" s="328"/>
      <c r="C22" s="3">
        <v>31374724</v>
      </c>
      <c r="D22" s="3">
        <v>6840078</v>
      </c>
      <c r="E22" s="3">
        <v>24534646</v>
      </c>
      <c r="F22" s="165"/>
    </row>
    <row r="23" spans="1:6" ht="10.199999999999999">
      <c r="A23" s="319" t="s">
        <v>12</v>
      </c>
      <c r="B23" s="319"/>
      <c r="C23" s="3">
        <v>551709</v>
      </c>
      <c r="D23" s="3">
        <v>276093</v>
      </c>
      <c r="E23" s="3">
        <v>275616</v>
      </c>
      <c r="F23" s="161"/>
    </row>
    <row r="24" spans="1:6" ht="12.75" customHeight="1">
      <c r="A24" s="319" t="s">
        <v>13</v>
      </c>
      <c r="B24" s="319"/>
      <c r="C24" s="3">
        <v>30823015</v>
      </c>
      <c r="D24" s="3">
        <v>6563985</v>
      </c>
      <c r="E24" s="3">
        <v>24259030</v>
      </c>
      <c r="F24" s="161"/>
    </row>
    <row r="25" spans="1:6" ht="10.199999999999999">
      <c r="A25" s="319" t="s">
        <v>22</v>
      </c>
      <c r="B25" s="319"/>
      <c r="C25" s="3">
        <v>31374724</v>
      </c>
      <c r="D25" s="3">
        <v>6840078</v>
      </c>
      <c r="E25" s="3">
        <v>24534646</v>
      </c>
      <c r="F25" s="161"/>
    </row>
    <row r="26" spans="1:6" ht="10.199999999999999">
      <c r="A26" s="319" t="s">
        <v>23</v>
      </c>
      <c r="B26" s="319"/>
      <c r="C26" s="3">
        <v>22315896</v>
      </c>
      <c r="D26" s="3">
        <v>2476744</v>
      </c>
      <c r="E26" s="3">
        <v>19839152</v>
      </c>
      <c r="F26" s="161"/>
    </row>
    <row r="27" spans="1:6" ht="10.199999999999999">
      <c r="A27" s="319" t="s">
        <v>24</v>
      </c>
      <c r="B27" s="319"/>
      <c r="C27" s="3">
        <v>6732355</v>
      </c>
      <c r="D27" s="3">
        <v>3060404</v>
      </c>
      <c r="E27" s="3">
        <v>3671951</v>
      </c>
      <c r="F27" s="161"/>
    </row>
    <row r="28" spans="1:6" ht="10.199999999999999">
      <c r="A28" s="319" t="s">
        <v>25</v>
      </c>
      <c r="B28" s="319"/>
      <c r="C28" s="3">
        <v>116766</v>
      </c>
      <c r="D28" s="3">
        <v>63944</v>
      </c>
      <c r="E28" s="3">
        <v>52822</v>
      </c>
      <c r="F28" s="161"/>
    </row>
    <row r="29" spans="1:6" ht="10.199999999999999">
      <c r="A29" s="319" t="s">
        <v>26</v>
      </c>
      <c r="B29" s="319"/>
      <c r="C29" s="3">
        <v>352855</v>
      </c>
      <c r="D29" s="3">
        <v>155063</v>
      </c>
      <c r="E29" s="3">
        <v>197792</v>
      </c>
      <c r="F29" s="161"/>
    </row>
    <row r="30" spans="1:6" ht="10.199999999999999">
      <c r="A30" s="319" t="s">
        <v>27</v>
      </c>
      <c r="B30" s="319"/>
      <c r="C30" s="3">
        <v>527495</v>
      </c>
      <c r="D30" s="3">
        <v>160006</v>
      </c>
      <c r="E30" s="3">
        <v>367489</v>
      </c>
      <c r="F30" s="161"/>
    </row>
    <row r="31" spans="1:6" ht="10.199999999999999">
      <c r="A31" s="319" t="s">
        <v>28</v>
      </c>
      <c r="B31" s="319"/>
      <c r="C31" s="3">
        <v>1329357</v>
      </c>
      <c r="D31" s="3">
        <v>923917</v>
      </c>
      <c r="E31" s="3">
        <v>405440</v>
      </c>
      <c r="F31" s="161"/>
    </row>
    <row r="32" spans="1:6" ht="11.4">
      <c r="A32" s="328" t="s">
        <v>271</v>
      </c>
      <c r="B32" s="328"/>
      <c r="C32" s="3">
        <v>29048251</v>
      </c>
      <c r="D32" s="3">
        <v>5537148</v>
      </c>
      <c r="E32" s="3">
        <v>23511103</v>
      </c>
      <c r="F32" s="165"/>
    </row>
    <row r="33" spans="1:6" ht="12.75" customHeight="1">
      <c r="A33" s="319" t="s">
        <v>29</v>
      </c>
      <c r="B33" s="319"/>
      <c r="C33" s="3">
        <v>21243480</v>
      </c>
      <c r="D33" s="3">
        <v>3555794</v>
      </c>
      <c r="E33" s="3">
        <v>17687686</v>
      </c>
      <c r="F33" s="161"/>
    </row>
    <row r="34" spans="1:6" ht="10.199999999999999">
      <c r="A34" s="319" t="s">
        <v>30</v>
      </c>
      <c r="B34" s="319"/>
      <c r="C34" s="3">
        <v>4436017</v>
      </c>
      <c r="D34" s="3">
        <v>1260859</v>
      </c>
      <c r="E34" s="3">
        <v>3175158</v>
      </c>
      <c r="F34" s="161"/>
    </row>
    <row r="35" spans="1:6" ht="10.199999999999999">
      <c r="A35" s="319" t="s">
        <v>31</v>
      </c>
      <c r="B35" s="319"/>
      <c r="C35" s="3">
        <v>1655760</v>
      </c>
      <c r="D35" s="3">
        <v>340283</v>
      </c>
      <c r="E35" s="3">
        <v>1315477</v>
      </c>
      <c r="F35" s="161"/>
    </row>
    <row r="36" spans="1:6" ht="10.199999999999999">
      <c r="A36" s="319" t="s">
        <v>32</v>
      </c>
      <c r="B36" s="319"/>
      <c r="C36" s="3">
        <v>1082431</v>
      </c>
      <c r="D36" s="3">
        <v>242332</v>
      </c>
      <c r="E36" s="3">
        <v>840099</v>
      </c>
      <c r="F36" s="161"/>
    </row>
    <row r="37" spans="1:6" ht="10.199999999999999">
      <c r="A37" s="319" t="s">
        <v>33</v>
      </c>
      <c r="B37" s="319"/>
      <c r="C37" s="133">
        <v>630563</v>
      </c>
      <c r="D37" s="40">
        <v>137880</v>
      </c>
      <c r="E37" s="40">
        <v>492683</v>
      </c>
      <c r="F37" s="161"/>
    </row>
    <row r="38" spans="1:6" ht="11.4">
      <c r="A38" s="319" t="s">
        <v>284</v>
      </c>
      <c r="B38" s="319"/>
      <c r="C38" s="40">
        <v>30503836</v>
      </c>
      <c r="D38" s="40">
        <v>6236288</v>
      </c>
      <c r="E38" s="40">
        <v>24267548</v>
      </c>
      <c r="F38" s="161"/>
    </row>
    <row r="39" spans="1:6" ht="10.199999999999999">
      <c r="A39" s="10" t="s">
        <v>131</v>
      </c>
      <c r="B39" s="82"/>
      <c r="C39" s="40">
        <v>28820214</v>
      </c>
      <c r="D39" s="40">
        <v>5604838</v>
      </c>
      <c r="E39" s="40">
        <v>23215376</v>
      </c>
      <c r="F39" s="161"/>
    </row>
    <row r="40" spans="1:6" ht="10.199999999999999">
      <c r="A40" s="10" t="s">
        <v>130</v>
      </c>
      <c r="B40" s="82"/>
      <c r="C40" s="40">
        <v>1683622</v>
      </c>
      <c r="D40" s="40">
        <v>631450</v>
      </c>
      <c r="E40" s="40">
        <v>1052172</v>
      </c>
      <c r="F40" s="161"/>
    </row>
    <row r="41" spans="1:6" ht="10.199999999999999">
      <c r="A41" s="319" t="s">
        <v>34</v>
      </c>
      <c r="B41" s="319"/>
      <c r="C41" s="40">
        <v>31374724</v>
      </c>
      <c r="D41" s="40">
        <v>6840078</v>
      </c>
      <c r="E41" s="40">
        <v>24534646</v>
      </c>
      <c r="F41" s="161"/>
    </row>
    <row r="42" spans="1:6" ht="10.199999999999999">
      <c r="A42" s="319" t="s">
        <v>35</v>
      </c>
      <c r="B42" s="319"/>
      <c r="C42" s="40">
        <v>31187345</v>
      </c>
      <c r="D42" s="40">
        <v>6696141</v>
      </c>
      <c r="E42" s="40">
        <v>24491204</v>
      </c>
      <c r="F42" s="161"/>
    </row>
    <row r="43" spans="1:6" ht="10.199999999999999">
      <c r="A43" s="319" t="s">
        <v>36</v>
      </c>
      <c r="B43" s="319"/>
      <c r="C43" s="40">
        <v>31109305</v>
      </c>
      <c r="D43" s="40">
        <v>6636624</v>
      </c>
      <c r="E43" s="40">
        <v>24472681</v>
      </c>
      <c r="F43" s="161"/>
    </row>
    <row r="44" spans="1:6" ht="10.199999999999999">
      <c r="A44" s="319" t="s">
        <v>37</v>
      </c>
      <c r="B44" s="319"/>
      <c r="C44" s="40">
        <v>18832</v>
      </c>
      <c r="D44" s="40">
        <v>12503</v>
      </c>
      <c r="E44" s="40">
        <v>6329</v>
      </c>
      <c r="F44" s="161"/>
    </row>
    <row r="45" spans="1:6" ht="10.199999999999999">
      <c r="A45" s="319" t="s">
        <v>38</v>
      </c>
      <c r="B45" s="319"/>
      <c r="C45" s="40">
        <v>48784</v>
      </c>
      <c r="D45" s="40">
        <v>44090</v>
      </c>
      <c r="E45" s="40">
        <v>4694</v>
      </c>
      <c r="F45" s="161"/>
    </row>
    <row r="46" spans="1:6" ht="10.199999999999999">
      <c r="A46" s="319" t="s">
        <v>39</v>
      </c>
      <c r="B46" s="319"/>
      <c r="C46" s="40">
        <v>10424</v>
      </c>
      <c r="D46" s="40">
        <v>2924</v>
      </c>
      <c r="E46" s="40">
        <v>7500</v>
      </c>
      <c r="F46" s="161"/>
    </row>
    <row r="47" spans="1:6" ht="10.199999999999999">
      <c r="A47" s="320" t="s">
        <v>40</v>
      </c>
      <c r="B47" s="320"/>
      <c r="C47" s="40">
        <v>187379</v>
      </c>
      <c r="D47" s="40">
        <v>143937</v>
      </c>
      <c r="E47" s="40">
        <v>43442</v>
      </c>
      <c r="F47" s="166"/>
    </row>
    <row r="48" spans="1:6" ht="10.199999999999999">
      <c r="A48" s="320" t="s">
        <v>132</v>
      </c>
      <c r="B48" s="320"/>
      <c r="C48" s="40">
        <v>31374724</v>
      </c>
      <c r="D48" s="40">
        <v>6840078</v>
      </c>
      <c r="E48" s="40">
        <v>24534646</v>
      </c>
      <c r="F48" s="166"/>
    </row>
    <row r="49" spans="1:6" ht="10.199999999999999">
      <c r="A49" s="319" t="s">
        <v>133</v>
      </c>
      <c r="B49" s="319"/>
      <c r="C49" s="40">
        <v>5068010</v>
      </c>
      <c r="D49" s="40">
        <v>3621940</v>
      </c>
      <c r="E49" s="40">
        <v>1446070</v>
      </c>
      <c r="F49" s="161"/>
    </row>
    <row r="50" spans="1:6" ht="10.199999999999999">
      <c r="A50" s="319" t="s">
        <v>134</v>
      </c>
      <c r="B50" s="319"/>
      <c r="C50" s="40">
        <v>23618370</v>
      </c>
      <c r="D50" s="40">
        <v>3119459</v>
      </c>
      <c r="E50" s="40">
        <v>20498911</v>
      </c>
      <c r="F50" s="161"/>
    </row>
    <row r="51" spans="1:6" ht="10.199999999999999">
      <c r="A51" s="319" t="s">
        <v>135</v>
      </c>
      <c r="B51" s="319"/>
      <c r="C51" s="40">
        <v>2140741</v>
      </c>
      <c r="D51" s="40">
        <v>10863</v>
      </c>
      <c r="E51" s="40">
        <v>2129878</v>
      </c>
      <c r="F51" s="161"/>
    </row>
    <row r="52" spans="1:6" ht="10.199999999999999">
      <c r="A52" s="319" t="s">
        <v>279</v>
      </c>
      <c r="B52" s="319"/>
      <c r="C52" s="40">
        <v>547603</v>
      </c>
      <c r="D52" s="40">
        <v>87816</v>
      </c>
      <c r="E52" s="40">
        <v>459787</v>
      </c>
      <c r="F52" s="161"/>
    </row>
    <row r="53" spans="1:6" ht="11.25" customHeight="1">
      <c r="A53" s="326" t="s">
        <v>285</v>
      </c>
      <c r="B53" s="327"/>
      <c r="C53" s="40">
        <v>30661038</v>
      </c>
      <c r="D53" s="40">
        <v>6704789</v>
      </c>
      <c r="E53" s="40">
        <v>23956249</v>
      </c>
      <c r="F53" s="168"/>
    </row>
    <row r="54" spans="1:6" ht="20.25" customHeight="1">
      <c r="A54" s="325" t="s">
        <v>280</v>
      </c>
      <c r="B54" s="325"/>
      <c r="C54" s="40">
        <v>21374707</v>
      </c>
      <c r="D54" s="40">
        <v>5448578</v>
      </c>
      <c r="E54" s="40">
        <v>15926129</v>
      </c>
      <c r="F54" s="167"/>
    </row>
    <row r="55" spans="1:6" ht="10.199999999999999">
      <c r="A55" s="324" t="s">
        <v>124</v>
      </c>
      <c r="B55" s="324"/>
      <c r="C55" s="40">
        <v>14375275</v>
      </c>
      <c r="D55" s="40">
        <v>2789029</v>
      </c>
      <c r="E55" s="40">
        <v>11586246</v>
      </c>
      <c r="F55" s="167"/>
    </row>
    <row r="56" spans="1:6" ht="10.199999999999999">
      <c r="A56" s="324" t="s">
        <v>125</v>
      </c>
      <c r="B56" s="324"/>
      <c r="C56" s="40">
        <v>1822601</v>
      </c>
      <c r="D56" s="40">
        <v>559076</v>
      </c>
      <c r="E56" s="40">
        <v>1263525</v>
      </c>
      <c r="F56" s="167"/>
    </row>
    <row r="57" spans="1:6" ht="10.199999999999999">
      <c r="A57" s="324" t="s">
        <v>281</v>
      </c>
      <c r="B57" s="324"/>
      <c r="C57" s="40">
        <v>4949555</v>
      </c>
      <c r="D57" s="40">
        <v>2038015</v>
      </c>
      <c r="E57" s="40">
        <v>2911540</v>
      </c>
      <c r="F57" s="167"/>
    </row>
    <row r="58" spans="1:6" ht="11.25" customHeight="1">
      <c r="A58" s="324" t="s">
        <v>139</v>
      </c>
      <c r="B58" s="324"/>
      <c r="C58" s="40">
        <v>227276</v>
      </c>
      <c r="D58" s="40">
        <v>62458</v>
      </c>
      <c r="E58" s="40">
        <v>164818</v>
      </c>
      <c r="F58" s="168"/>
    </row>
    <row r="59" spans="1:6" ht="11.25" customHeight="1">
      <c r="A59" s="325" t="s">
        <v>136</v>
      </c>
      <c r="B59" s="325"/>
      <c r="C59" s="40">
        <v>8523144</v>
      </c>
      <c r="D59" s="40">
        <v>1144476</v>
      </c>
      <c r="E59" s="40">
        <v>7378668</v>
      </c>
      <c r="F59" s="160"/>
    </row>
    <row r="60" spans="1:6" ht="10.199999999999999">
      <c r="A60" s="310" t="s">
        <v>137</v>
      </c>
      <c r="B60" s="310"/>
      <c r="C60" s="40">
        <v>763187</v>
      </c>
      <c r="D60" s="40">
        <v>111735</v>
      </c>
      <c r="E60" s="40">
        <v>651452</v>
      </c>
      <c r="F60" s="166"/>
    </row>
    <row r="61" spans="1:6" s="147" customFormat="1" ht="11.25" customHeight="1">
      <c r="A61" s="187" t="s">
        <v>117</v>
      </c>
      <c r="B61" s="5"/>
      <c r="C61" s="2" t="s">
        <v>316</v>
      </c>
      <c r="D61" s="2" t="s">
        <v>316</v>
      </c>
      <c r="E61" s="2" t="s">
        <v>316</v>
      </c>
    </row>
    <row r="62" spans="1:6" s="147" customFormat="1" ht="11.25" customHeight="1">
      <c r="A62" s="186" t="s">
        <v>319</v>
      </c>
      <c r="B62" s="7"/>
      <c r="C62" s="195">
        <v>3.9120676608048264</v>
      </c>
      <c r="D62" s="195">
        <v>4.1367912326340974</v>
      </c>
      <c r="E62" s="195">
        <v>3.8491457451792974</v>
      </c>
    </row>
    <row r="63" spans="1:6" s="147" customFormat="1" ht="11.25" customHeight="1">
      <c r="A63" s="186" t="s">
        <v>95</v>
      </c>
      <c r="B63" s="7"/>
      <c r="C63" s="195">
        <v>3.8161060157851905</v>
      </c>
      <c r="D63" s="195">
        <v>4.0521887323507126</v>
      </c>
      <c r="E63" s="195">
        <v>3.7502878989980131</v>
      </c>
    </row>
    <row r="64" spans="1:6" s="147" customFormat="1" ht="11.25" customHeight="1">
      <c r="A64" s="79" t="s">
        <v>96</v>
      </c>
      <c r="B64" s="37"/>
      <c r="C64" s="196">
        <v>48.64353337419</v>
      </c>
      <c r="D64" s="196">
        <v>49.131704053667221</v>
      </c>
      <c r="E64" s="196">
        <v>48.507434996209035</v>
      </c>
    </row>
    <row r="65" spans="1:9" s="147" customFormat="1" ht="5.25" customHeight="1">
      <c r="A65" s="186"/>
      <c r="B65" s="7"/>
      <c r="C65" s="195"/>
      <c r="D65" s="195"/>
      <c r="E65" s="195"/>
    </row>
    <row r="66" spans="1:9" ht="24" customHeight="1">
      <c r="A66" s="93" t="s">
        <v>43</v>
      </c>
      <c r="B66" s="321" t="s">
        <v>44</v>
      </c>
      <c r="C66" s="321"/>
      <c r="D66" s="322"/>
      <c r="E66" s="322"/>
    </row>
    <row r="67" spans="1:9" ht="12" customHeight="1">
      <c r="A67" s="96" t="s">
        <v>45</v>
      </c>
      <c r="B67" s="316" t="s">
        <v>46</v>
      </c>
      <c r="C67" s="316"/>
      <c r="D67" s="323"/>
      <c r="E67" s="323"/>
    </row>
    <row r="68" spans="1:9" ht="25.5" customHeight="1">
      <c r="A68" s="93" t="s">
        <v>47</v>
      </c>
      <c r="B68" s="316" t="s">
        <v>48</v>
      </c>
      <c r="C68" s="316"/>
      <c r="D68" s="323"/>
      <c r="E68" s="323"/>
    </row>
    <row r="69" spans="1:9" ht="12" customHeight="1">
      <c r="A69" s="93" t="s">
        <v>50</v>
      </c>
      <c r="B69" s="316" t="s">
        <v>307</v>
      </c>
      <c r="C69" s="316"/>
      <c r="D69" s="323"/>
      <c r="E69" s="323"/>
    </row>
    <row r="70" spans="1:9" s="147" customFormat="1" ht="12" customHeight="1">
      <c r="A70" s="93" t="s">
        <v>49</v>
      </c>
      <c r="B70" s="316" t="s">
        <v>287</v>
      </c>
      <c r="C70" s="316"/>
      <c r="D70" s="316"/>
      <c r="E70" s="316"/>
      <c r="G70" s="183"/>
      <c r="H70" s="183"/>
      <c r="I70" s="183"/>
    </row>
    <row r="71" spans="1:9" ht="12" customHeight="1">
      <c r="A71" s="93" t="s">
        <v>286</v>
      </c>
      <c r="B71" s="316" t="s">
        <v>51</v>
      </c>
      <c r="C71" s="316"/>
      <c r="D71" s="316"/>
      <c r="E71" s="316"/>
    </row>
    <row r="72" spans="1:9" ht="12" customHeight="1">
      <c r="A72" s="317" t="s">
        <v>471</v>
      </c>
      <c r="B72" s="318"/>
      <c r="C72" s="318"/>
      <c r="D72" s="318"/>
      <c r="E72" s="318"/>
    </row>
  </sheetData>
  <mergeCells count="63">
    <mergeCell ref="A9:B9"/>
    <mergeCell ref="A10:B10"/>
    <mergeCell ref="A11:B11"/>
    <mergeCell ref="B70:E70"/>
    <mergeCell ref="A3:D3"/>
    <mergeCell ref="A5:B6"/>
    <mergeCell ref="C5:C6"/>
    <mergeCell ref="D5:E5"/>
    <mergeCell ref="A7:B7"/>
    <mergeCell ref="A8:B8"/>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52:B52"/>
    <mergeCell ref="A33:B33"/>
    <mergeCell ref="A34:B34"/>
    <mergeCell ref="A35:B35"/>
    <mergeCell ref="A44:B44"/>
    <mergeCell ref="A45:B45"/>
    <mergeCell ref="A41:B41"/>
    <mergeCell ref="A42:B42"/>
    <mergeCell ref="A43:B43"/>
    <mergeCell ref="A49:B49"/>
    <mergeCell ref="A50:B50"/>
    <mergeCell ref="A51:B51"/>
    <mergeCell ref="A48:B48"/>
    <mergeCell ref="A36:B36"/>
    <mergeCell ref="A37:B37"/>
    <mergeCell ref="A38:B38"/>
    <mergeCell ref="B71:E71"/>
    <mergeCell ref="A72:E72"/>
    <mergeCell ref="A46:B46"/>
    <mergeCell ref="A47:B47"/>
    <mergeCell ref="B66:E66"/>
    <mergeCell ref="B67:E67"/>
    <mergeCell ref="B68:E68"/>
    <mergeCell ref="A60:B60"/>
    <mergeCell ref="B69:E69"/>
    <mergeCell ref="A58:B58"/>
    <mergeCell ref="A59:B59"/>
    <mergeCell ref="A54:B54"/>
    <mergeCell ref="A55:B55"/>
    <mergeCell ref="A56:B56"/>
    <mergeCell ref="A57:B57"/>
    <mergeCell ref="A53:B53"/>
  </mergeCells>
  <hyperlinks>
    <hyperlink ref="E1" location="Índice!A1" display="Índice"/>
  </hyperlinks>
  <pageMargins left="0" right="0" top="0" bottom="0" header="0" footer="0"/>
  <pageSetup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U29"/>
  <sheetViews>
    <sheetView workbookViewId="0"/>
  </sheetViews>
  <sheetFormatPr baseColWidth="10" defaultColWidth="11.44140625" defaultRowHeight="15" customHeight="1"/>
  <cols>
    <col min="1" max="1" width="1" style="15" customWidth="1"/>
    <col min="2" max="2" width="47.33203125" style="15" customWidth="1"/>
    <col min="3" max="3" width="0.6640625" style="15" customWidth="1"/>
    <col min="4" max="6" width="23.109375" style="15" customWidth="1"/>
    <col min="7" max="7" width="4.88671875" style="16" customWidth="1"/>
    <col min="8" max="16384" width="11.44140625" style="15"/>
  </cols>
  <sheetData>
    <row r="1" spans="1:21" s="147" customFormat="1" ht="15" customHeight="1">
      <c r="A1" s="298" t="s">
        <v>492</v>
      </c>
      <c r="B1" s="8"/>
      <c r="C1" s="8"/>
      <c r="D1" s="8"/>
      <c r="E1" s="8"/>
      <c r="F1" s="303" t="s">
        <v>491</v>
      </c>
      <c r="G1" s="294"/>
      <c r="H1" s="8"/>
      <c r="I1" s="8"/>
      <c r="J1" s="8"/>
      <c r="K1" s="8"/>
      <c r="L1" s="8"/>
      <c r="M1" s="8"/>
      <c r="N1" s="8"/>
      <c r="O1" s="8"/>
      <c r="P1" s="8"/>
      <c r="Q1" s="8"/>
      <c r="R1" s="8"/>
      <c r="S1" s="8"/>
      <c r="T1" s="8"/>
      <c r="U1" s="8"/>
    </row>
    <row r="3" spans="1:21" ht="15" customHeight="1">
      <c r="B3" s="308" t="s">
        <v>105</v>
      </c>
      <c r="C3" s="308"/>
      <c r="D3" s="308"/>
      <c r="F3" s="24" t="s">
        <v>104</v>
      </c>
    </row>
    <row r="4" spans="1:21" ht="8.25" customHeight="1"/>
    <row r="5" spans="1:21" ht="33.75" customHeight="1">
      <c r="B5" s="81" t="s">
        <v>116</v>
      </c>
      <c r="C5" s="81"/>
      <c r="D5" s="66" t="s">
        <v>101</v>
      </c>
      <c r="E5" s="66" t="s">
        <v>100</v>
      </c>
      <c r="F5" s="202" t="s">
        <v>468</v>
      </c>
      <c r="G5" s="185"/>
    </row>
    <row r="6" spans="1:21" ht="10.199999999999999">
      <c r="B6" s="102" t="s">
        <v>0</v>
      </c>
      <c r="C6" s="85"/>
      <c r="D6" s="270">
        <v>119729273</v>
      </c>
      <c r="E6" s="270">
        <v>31374724</v>
      </c>
      <c r="F6" s="271">
        <v>3.8161060157851905</v>
      </c>
      <c r="G6" s="200"/>
    </row>
    <row r="7" spans="1:21" ht="10.199999999999999">
      <c r="B7" s="267" t="s">
        <v>83</v>
      </c>
      <c r="C7" s="264"/>
      <c r="D7" s="2">
        <v>102716927</v>
      </c>
      <c r="E7" s="2">
        <v>26001549</v>
      </c>
      <c r="F7" s="272">
        <v>3.9504156848501601</v>
      </c>
      <c r="G7" s="201"/>
    </row>
    <row r="8" spans="1:21" ht="10.199999999999999">
      <c r="B8" s="182" t="s">
        <v>84</v>
      </c>
      <c r="C8" s="267"/>
      <c r="D8" s="2">
        <v>1487904</v>
      </c>
      <c r="E8" s="2">
        <v>1487904</v>
      </c>
      <c r="F8" s="272">
        <v>1</v>
      </c>
      <c r="G8" s="201"/>
    </row>
    <row r="9" spans="1:21" ht="10.199999999999999">
      <c r="B9" s="182" t="s">
        <v>85</v>
      </c>
      <c r="C9" s="267"/>
      <c r="D9" s="2">
        <v>349527</v>
      </c>
      <c r="E9" s="2">
        <v>349527</v>
      </c>
      <c r="F9" s="272">
        <v>1</v>
      </c>
      <c r="G9" s="201"/>
    </row>
    <row r="10" spans="1:21" ht="10.199999999999999">
      <c r="B10" s="182" t="s">
        <v>86</v>
      </c>
      <c r="C10" s="267"/>
      <c r="D10" s="2">
        <v>3263069</v>
      </c>
      <c r="E10" s="2">
        <v>1133476</v>
      </c>
      <c r="F10" s="272">
        <v>2.8788161372627212</v>
      </c>
      <c r="G10" s="201"/>
    </row>
    <row r="11" spans="1:21" ht="10.199999999999999">
      <c r="B11" s="182" t="s">
        <v>87</v>
      </c>
      <c r="C11" s="267"/>
      <c r="D11" s="2">
        <v>772160</v>
      </c>
      <c r="E11" s="2">
        <v>266702</v>
      </c>
      <c r="F11" s="272">
        <v>2.8952163838291427</v>
      </c>
      <c r="G11" s="201"/>
    </row>
    <row r="12" spans="1:21" ht="10.199999999999999">
      <c r="B12" s="182" t="s">
        <v>110</v>
      </c>
      <c r="C12" s="267"/>
      <c r="D12" s="2">
        <v>12699850</v>
      </c>
      <c r="E12" s="2">
        <v>4108143</v>
      </c>
      <c r="F12" s="272">
        <v>3.0913845988321245</v>
      </c>
      <c r="G12" s="201"/>
    </row>
    <row r="13" spans="1:21" ht="10.199999999999999">
      <c r="B13" s="182" t="s">
        <v>111</v>
      </c>
      <c r="C13" s="267"/>
      <c r="D13" s="2">
        <v>4358359</v>
      </c>
      <c r="E13" s="2">
        <v>1787924</v>
      </c>
      <c r="F13" s="272">
        <v>2.4376645763466458</v>
      </c>
      <c r="G13" s="201"/>
    </row>
    <row r="14" spans="1:21" ht="10.199999999999999">
      <c r="B14" s="182" t="s">
        <v>112</v>
      </c>
      <c r="C14" s="267"/>
      <c r="D14" s="2">
        <v>1005146</v>
      </c>
      <c r="E14" s="2">
        <v>429374</v>
      </c>
      <c r="F14" s="272">
        <v>2.3409568348339675</v>
      </c>
      <c r="G14" s="201"/>
    </row>
    <row r="15" spans="1:21" ht="10.199999999999999">
      <c r="B15" s="182" t="s">
        <v>113</v>
      </c>
      <c r="C15" s="267"/>
      <c r="D15" s="2">
        <v>48937278</v>
      </c>
      <c r="E15" s="2">
        <v>9593455</v>
      </c>
      <c r="F15" s="272">
        <v>5.1011109136385171</v>
      </c>
      <c r="G15" s="201"/>
    </row>
    <row r="16" spans="1:21" ht="10.199999999999999">
      <c r="B16" s="182" t="s">
        <v>114</v>
      </c>
      <c r="C16" s="267"/>
      <c r="D16" s="2">
        <v>27529187</v>
      </c>
      <c r="E16" s="2">
        <v>6321665</v>
      </c>
      <c r="F16" s="272">
        <v>4.3547367663424117</v>
      </c>
      <c r="G16" s="201"/>
    </row>
    <row r="17" spans="2:7" ht="10.199999999999999">
      <c r="B17" s="182" t="s">
        <v>115</v>
      </c>
      <c r="C17" s="267"/>
      <c r="D17" s="2">
        <v>2314447</v>
      </c>
      <c r="E17" s="2">
        <v>523379</v>
      </c>
      <c r="F17" s="272">
        <v>4.4221243114454341</v>
      </c>
      <c r="G17" s="201"/>
    </row>
    <row r="18" spans="2:7" ht="11.4">
      <c r="B18" s="336" t="s">
        <v>320</v>
      </c>
      <c r="C18" s="336"/>
      <c r="D18" s="2">
        <v>17011016</v>
      </c>
      <c r="E18" s="2">
        <v>5372510</v>
      </c>
      <c r="F18" s="272">
        <v>3.1663069961712496</v>
      </c>
      <c r="G18" s="201"/>
    </row>
    <row r="19" spans="2:7" ht="10.199999999999999">
      <c r="B19" s="182" t="s">
        <v>84</v>
      </c>
      <c r="C19" s="267"/>
      <c r="D19" s="2">
        <v>462113</v>
      </c>
      <c r="E19" s="2">
        <v>426024</v>
      </c>
      <c r="F19" s="272">
        <v>1.0847111899799073</v>
      </c>
      <c r="G19" s="201"/>
    </row>
    <row r="20" spans="2:7" ht="10.199999999999999">
      <c r="B20" s="182" t="s">
        <v>85</v>
      </c>
      <c r="C20" s="267"/>
      <c r="D20" s="2">
        <v>652480</v>
      </c>
      <c r="E20" s="2">
        <v>617664</v>
      </c>
      <c r="F20" s="272">
        <v>1.0563672158325561</v>
      </c>
      <c r="G20" s="201"/>
    </row>
    <row r="21" spans="2:7" ht="10.199999999999999">
      <c r="B21" s="182" t="s">
        <v>88</v>
      </c>
      <c r="C21" s="267"/>
      <c r="D21" s="2">
        <v>9262056</v>
      </c>
      <c r="E21" s="2">
        <v>1981551</v>
      </c>
      <c r="F21" s="272">
        <v>4.67414464729901</v>
      </c>
      <c r="G21" s="201"/>
    </row>
    <row r="22" spans="2:7" ht="10.199999999999999">
      <c r="B22" s="182" t="s">
        <v>89</v>
      </c>
      <c r="C22" s="267"/>
      <c r="D22" s="2">
        <v>4707620</v>
      </c>
      <c r="E22" s="2">
        <v>1545557</v>
      </c>
      <c r="F22" s="272">
        <v>3.0459051332302853</v>
      </c>
      <c r="G22" s="201"/>
    </row>
    <row r="23" spans="2:7" ht="10.199999999999999">
      <c r="B23" s="266" t="s">
        <v>90</v>
      </c>
      <c r="C23" s="263"/>
      <c r="D23" s="2">
        <v>1926747</v>
      </c>
      <c r="E23" s="2">
        <v>801714</v>
      </c>
      <c r="F23" s="272">
        <v>2.4032847125034613</v>
      </c>
      <c r="G23" s="201"/>
    </row>
    <row r="24" spans="2:7" ht="12" customHeight="1">
      <c r="B24" s="54" t="s">
        <v>321</v>
      </c>
      <c r="C24" s="287"/>
      <c r="D24" s="120">
        <v>1330</v>
      </c>
      <c r="E24" s="120">
        <v>665</v>
      </c>
      <c r="F24" s="273">
        <v>2</v>
      </c>
    </row>
    <row r="25" spans="2:7" ht="3.75" customHeight="1">
      <c r="F25" s="16"/>
    </row>
    <row r="26" spans="2:7" s="147" customFormat="1" ht="45" customHeight="1">
      <c r="B26" s="339" t="s">
        <v>470</v>
      </c>
      <c r="C26" s="339"/>
      <c r="D26" s="339"/>
      <c r="E26" s="339"/>
      <c r="F26" s="339"/>
      <c r="G26" s="16"/>
    </row>
    <row r="27" spans="2:7" ht="12" customHeight="1">
      <c r="B27" s="337" t="s">
        <v>322</v>
      </c>
      <c r="C27" s="338"/>
      <c r="D27" s="338"/>
      <c r="E27" s="338"/>
      <c r="F27" s="16"/>
    </row>
    <row r="28" spans="2:7" s="147" customFormat="1" ht="10.5" customHeight="1">
      <c r="B28" s="337" t="s">
        <v>323</v>
      </c>
      <c r="C28" s="338"/>
      <c r="D28" s="338"/>
      <c r="E28" s="338"/>
      <c r="F28" s="16"/>
      <c r="G28" s="16"/>
    </row>
    <row r="29" spans="2:7" ht="15" customHeight="1">
      <c r="B29" s="334" t="s">
        <v>471</v>
      </c>
      <c r="C29" s="335"/>
      <c r="D29" s="335"/>
      <c r="E29" s="335"/>
      <c r="F29" s="16"/>
    </row>
  </sheetData>
  <mergeCells count="6">
    <mergeCell ref="B3:D3"/>
    <mergeCell ref="B29:E29"/>
    <mergeCell ref="B18:C18"/>
    <mergeCell ref="B27:E27"/>
    <mergeCell ref="B28:E28"/>
    <mergeCell ref="B26:F26"/>
  </mergeCells>
  <hyperlinks>
    <hyperlink ref="F1" location="Índice!A1" display="Índice"/>
  </hyperlinks>
  <pageMargins left="0" right="0" top="0" bottom="0"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U43"/>
  <sheetViews>
    <sheetView workbookViewId="0"/>
  </sheetViews>
  <sheetFormatPr baseColWidth="10" defaultColWidth="11.44140625" defaultRowHeight="10.199999999999999"/>
  <cols>
    <col min="1" max="1" width="0.44140625" style="13" customWidth="1"/>
    <col min="2" max="2" width="23" style="13" customWidth="1"/>
    <col min="3" max="3" width="1.44140625" style="13" customWidth="1"/>
    <col min="4" max="4" width="11.44140625" style="13"/>
    <col min="5" max="5" width="0.6640625" style="13" customWidth="1"/>
    <col min="6" max="6" width="11.44140625" style="13"/>
    <col min="7" max="7" width="0.5546875" style="13" customWidth="1"/>
    <col min="8" max="10" width="11.44140625" style="13"/>
    <col min="11" max="11" width="1" style="13" customWidth="1"/>
    <col min="12" max="14" width="11.44140625" style="13"/>
    <col min="15" max="15" width="0.6640625" style="13" customWidth="1"/>
    <col min="16" max="18" width="11.44140625" style="13"/>
    <col min="19" max="19" width="0.5546875" style="13" customWidth="1"/>
    <col min="20" max="20" width="11.44140625" style="13"/>
    <col min="21" max="21" width="2.5546875" style="14" customWidth="1"/>
    <col min="22" max="16384" width="11.44140625" style="13"/>
  </cols>
  <sheetData>
    <row r="1" spans="1:21" ht="14.4">
      <c r="A1" s="298" t="s">
        <v>492</v>
      </c>
      <c r="B1" s="296"/>
      <c r="C1" s="296"/>
      <c r="D1" s="296"/>
      <c r="E1" s="296"/>
      <c r="F1" s="296"/>
      <c r="G1" s="296"/>
      <c r="H1" s="296"/>
      <c r="I1" s="296"/>
      <c r="J1" s="296"/>
      <c r="K1" s="296"/>
      <c r="L1" s="296"/>
      <c r="M1" s="296"/>
      <c r="N1" s="296"/>
      <c r="O1" s="296"/>
      <c r="P1" s="296"/>
      <c r="Q1" s="296"/>
      <c r="R1" s="296"/>
      <c r="S1" s="296"/>
      <c r="T1" s="303" t="s">
        <v>491</v>
      </c>
      <c r="U1" s="295"/>
    </row>
    <row r="3" spans="1:21" ht="12.75" customHeight="1">
      <c r="B3" s="64" t="s">
        <v>310</v>
      </c>
      <c r="C3" s="59"/>
      <c r="T3" s="24" t="s">
        <v>229</v>
      </c>
    </row>
    <row r="5" spans="1:21" ht="17.25" customHeight="1">
      <c r="B5" s="311" t="s">
        <v>203</v>
      </c>
      <c r="C5" s="111"/>
      <c r="D5" s="342" t="s">
        <v>264</v>
      </c>
      <c r="E5" s="112"/>
      <c r="F5" s="342" t="s">
        <v>312</v>
      </c>
      <c r="G5" s="47"/>
      <c r="H5" s="341" t="s">
        <v>200</v>
      </c>
      <c r="I5" s="341"/>
      <c r="J5" s="341"/>
      <c r="K5" s="49"/>
      <c r="L5" s="341" t="s">
        <v>201</v>
      </c>
      <c r="M5" s="341"/>
      <c r="N5" s="341"/>
      <c r="O5" s="49"/>
      <c r="P5" s="341" t="s">
        <v>202</v>
      </c>
      <c r="Q5" s="341"/>
      <c r="R5" s="341"/>
      <c r="S5" s="49"/>
      <c r="T5" s="342" t="s">
        <v>311</v>
      </c>
      <c r="U5" s="48"/>
    </row>
    <row r="6" spans="1:21" ht="17.25" customHeight="1">
      <c r="B6" s="312"/>
      <c r="C6" s="86"/>
      <c r="D6" s="343"/>
      <c r="E6" s="75"/>
      <c r="F6" s="343"/>
      <c r="G6" s="48"/>
      <c r="H6" s="50" t="s">
        <v>0</v>
      </c>
      <c r="I6" s="50" t="s">
        <v>93</v>
      </c>
      <c r="J6" s="50" t="s">
        <v>94</v>
      </c>
      <c r="K6" s="51"/>
      <c r="L6" s="50" t="s">
        <v>0</v>
      </c>
      <c r="M6" s="50" t="s">
        <v>93</v>
      </c>
      <c r="N6" s="50" t="s">
        <v>94</v>
      </c>
      <c r="O6" s="51"/>
      <c r="P6" s="50" t="s">
        <v>0</v>
      </c>
      <c r="Q6" s="50" t="s">
        <v>93</v>
      </c>
      <c r="R6" s="50" t="s">
        <v>94</v>
      </c>
      <c r="S6" s="113"/>
      <c r="T6" s="343"/>
      <c r="U6" s="48"/>
    </row>
    <row r="7" spans="1:21" ht="14.25" customHeight="1">
      <c r="B7" s="86" t="s">
        <v>152</v>
      </c>
      <c r="C7" s="86"/>
      <c r="D7" s="137">
        <v>31374723.999999989</v>
      </c>
      <c r="E7" s="137"/>
      <c r="F7" s="137">
        <v>28392231</v>
      </c>
      <c r="G7" s="137"/>
      <c r="H7" s="137">
        <v>20012053</v>
      </c>
      <c r="I7" s="137">
        <v>15951126</v>
      </c>
      <c r="J7" s="137">
        <v>4060927</v>
      </c>
      <c r="K7" s="137"/>
      <c r="L7" s="137">
        <v>7648979</v>
      </c>
      <c r="M7" s="137">
        <v>4731817</v>
      </c>
      <c r="N7" s="137">
        <v>2917162</v>
      </c>
      <c r="O7" s="137"/>
      <c r="P7" s="137">
        <v>731199</v>
      </c>
      <c r="Q7" s="137">
        <v>568694</v>
      </c>
      <c r="R7" s="137">
        <v>162505</v>
      </c>
      <c r="S7" s="137"/>
      <c r="T7" s="137">
        <v>2982493</v>
      </c>
      <c r="U7" s="39"/>
    </row>
    <row r="8" spans="1:21">
      <c r="B8" s="110" t="s">
        <v>52</v>
      </c>
      <c r="C8" s="110"/>
      <c r="D8" s="133">
        <v>330173</v>
      </c>
      <c r="E8" s="133"/>
      <c r="F8" s="133">
        <v>300068</v>
      </c>
      <c r="G8" s="133"/>
      <c r="H8" s="133">
        <v>236220</v>
      </c>
      <c r="I8" s="133">
        <v>195729</v>
      </c>
      <c r="J8" s="133">
        <v>40491</v>
      </c>
      <c r="K8" s="133"/>
      <c r="L8" s="133">
        <v>60863</v>
      </c>
      <c r="M8" s="133">
        <v>34005</v>
      </c>
      <c r="N8" s="133">
        <v>26858</v>
      </c>
      <c r="O8" s="133"/>
      <c r="P8" s="133">
        <v>2985</v>
      </c>
      <c r="Q8" s="133">
        <v>2238</v>
      </c>
      <c r="R8" s="133">
        <v>747</v>
      </c>
      <c r="S8" s="133"/>
      <c r="T8" s="133">
        <v>30105</v>
      </c>
      <c r="U8" s="39"/>
    </row>
    <row r="9" spans="1:21">
      <c r="B9" s="10" t="s">
        <v>53</v>
      </c>
      <c r="C9" s="10"/>
      <c r="D9" s="133">
        <v>975723</v>
      </c>
      <c r="E9" s="133"/>
      <c r="F9" s="133">
        <v>840560</v>
      </c>
      <c r="G9" s="133"/>
      <c r="H9" s="133">
        <v>625977</v>
      </c>
      <c r="I9" s="133">
        <v>478233</v>
      </c>
      <c r="J9" s="133">
        <v>147744</v>
      </c>
      <c r="K9" s="133"/>
      <c r="L9" s="133">
        <v>178876</v>
      </c>
      <c r="M9" s="133">
        <v>87601</v>
      </c>
      <c r="N9" s="133">
        <v>91275</v>
      </c>
      <c r="O9" s="133"/>
      <c r="P9" s="133">
        <v>35707</v>
      </c>
      <c r="Q9" s="133">
        <v>33624</v>
      </c>
      <c r="R9" s="133">
        <v>2083</v>
      </c>
      <c r="S9" s="133"/>
      <c r="T9" s="133">
        <v>135163</v>
      </c>
      <c r="U9" s="39"/>
    </row>
    <row r="10" spans="1:21">
      <c r="B10" s="10" t="s">
        <v>54</v>
      </c>
      <c r="C10" s="10"/>
      <c r="D10" s="133">
        <v>214429</v>
      </c>
      <c r="E10" s="133"/>
      <c r="F10" s="133">
        <v>181382</v>
      </c>
      <c r="G10" s="133"/>
      <c r="H10" s="133">
        <v>132256</v>
      </c>
      <c r="I10" s="133">
        <v>101211</v>
      </c>
      <c r="J10" s="133">
        <v>31045</v>
      </c>
      <c r="K10" s="133"/>
      <c r="L10" s="133">
        <v>38528</v>
      </c>
      <c r="M10" s="133">
        <v>22408</v>
      </c>
      <c r="N10" s="133">
        <v>16120</v>
      </c>
      <c r="O10" s="133"/>
      <c r="P10" s="133">
        <v>10598</v>
      </c>
      <c r="Q10" s="133">
        <v>8059</v>
      </c>
      <c r="R10" s="133">
        <v>2539</v>
      </c>
      <c r="S10" s="133"/>
      <c r="T10" s="133">
        <v>33047</v>
      </c>
      <c r="U10" s="39"/>
    </row>
    <row r="11" spans="1:21">
      <c r="B11" s="10" t="s">
        <v>55</v>
      </c>
      <c r="C11" s="10"/>
      <c r="D11" s="133">
        <v>232906</v>
      </c>
      <c r="E11" s="133"/>
      <c r="F11" s="133">
        <v>216185</v>
      </c>
      <c r="G11" s="133"/>
      <c r="H11" s="133">
        <v>147834</v>
      </c>
      <c r="I11" s="133">
        <v>120584</v>
      </c>
      <c r="J11" s="133">
        <v>27250</v>
      </c>
      <c r="K11" s="133"/>
      <c r="L11" s="133">
        <v>60264</v>
      </c>
      <c r="M11" s="133">
        <v>36500</v>
      </c>
      <c r="N11" s="133">
        <v>23764</v>
      </c>
      <c r="O11" s="133"/>
      <c r="P11" s="133">
        <v>8087</v>
      </c>
      <c r="Q11" s="133">
        <v>7239</v>
      </c>
      <c r="R11" s="133">
        <v>848</v>
      </c>
      <c r="S11" s="133"/>
      <c r="T11" s="133">
        <v>16721</v>
      </c>
      <c r="U11" s="39"/>
    </row>
    <row r="12" spans="1:21">
      <c r="B12" s="10" t="s">
        <v>56</v>
      </c>
      <c r="C12" s="10"/>
      <c r="D12" s="133">
        <v>792226</v>
      </c>
      <c r="E12" s="133"/>
      <c r="F12" s="133">
        <v>702995</v>
      </c>
      <c r="G12" s="133"/>
      <c r="H12" s="133">
        <v>521432</v>
      </c>
      <c r="I12" s="133">
        <v>444468</v>
      </c>
      <c r="J12" s="133">
        <v>76964</v>
      </c>
      <c r="K12" s="133"/>
      <c r="L12" s="133">
        <v>149364</v>
      </c>
      <c r="M12" s="133">
        <v>100795</v>
      </c>
      <c r="N12" s="133">
        <v>48569</v>
      </c>
      <c r="O12" s="133"/>
      <c r="P12" s="133">
        <v>32199</v>
      </c>
      <c r="Q12" s="133">
        <v>29066</v>
      </c>
      <c r="R12" s="133">
        <v>3133</v>
      </c>
      <c r="S12" s="133"/>
      <c r="T12" s="133">
        <v>89231</v>
      </c>
      <c r="U12" s="39"/>
    </row>
    <row r="13" spans="1:21">
      <c r="B13" s="10" t="s">
        <v>57</v>
      </c>
      <c r="C13" s="10"/>
      <c r="D13" s="133">
        <v>199927</v>
      </c>
      <c r="E13" s="133"/>
      <c r="F13" s="133">
        <v>180376</v>
      </c>
      <c r="G13" s="133"/>
      <c r="H13" s="133">
        <v>134073</v>
      </c>
      <c r="I13" s="133">
        <v>110520</v>
      </c>
      <c r="J13" s="133">
        <v>23553</v>
      </c>
      <c r="K13" s="133"/>
      <c r="L13" s="133">
        <v>36976</v>
      </c>
      <c r="M13" s="133">
        <v>21752</v>
      </c>
      <c r="N13" s="133">
        <v>15224</v>
      </c>
      <c r="O13" s="133"/>
      <c r="P13" s="133">
        <v>9327</v>
      </c>
      <c r="Q13" s="133">
        <v>7362</v>
      </c>
      <c r="R13" s="133">
        <v>1965</v>
      </c>
      <c r="S13" s="133"/>
      <c r="T13" s="133">
        <v>19551</v>
      </c>
      <c r="U13" s="39"/>
    </row>
    <row r="14" spans="1:21">
      <c r="B14" s="10" t="s">
        <v>58</v>
      </c>
      <c r="C14" s="10"/>
      <c r="D14" s="133">
        <v>1217401</v>
      </c>
      <c r="E14" s="133"/>
      <c r="F14" s="133">
        <v>1141116</v>
      </c>
      <c r="G14" s="133"/>
      <c r="H14" s="133">
        <v>826137</v>
      </c>
      <c r="I14" s="133">
        <v>692059</v>
      </c>
      <c r="J14" s="133">
        <v>134078</v>
      </c>
      <c r="K14" s="133"/>
      <c r="L14" s="133">
        <v>285950</v>
      </c>
      <c r="M14" s="133">
        <v>178371</v>
      </c>
      <c r="N14" s="133">
        <v>107579</v>
      </c>
      <c r="O14" s="133"/>
      <c r="P14" s="133">
        <v>29029</v>
      </c>
      <c r="Q14" s="133">
        <v>20173</v>
      </c>
      <c r="R14" s="133">
        <v>8856</v>
      </c>
      <c r="S14" s="133"/>
      <c r="T14" s="133">
        <v>76285</v>
      </c>
      <c r="U14" s="39"/>
    </row>
    <row r="15" spans="1:21">
      <c r="B15" s="10" t="s">
        <v>59</v>
      </c>
      <c r="C15" s="10"/>
      <c r="D15" s="133">
        <v>1058893</v>
      </c>
      <c r="E15" s="133"/>
      <c r="F15" s="133">
        <v>944305</v>
      </c>
      <c r="G15" s="133"/>
      <c r="H15" s="133">
        <v>699750</v>
      </c>
      <c r="I15" s="133">
        <v>564952</v>
      </c>
      <c r="J15" s="133">
        <v>134798</v>
      </c>
      <c r="K15" s="133"/>
      <c r="L15" s="133">
        <v>228372</v>
      </c>
      <c r="M15" s="133">
        <v>138456</v>
      </c>
      <c r="N15" s="133">
        <v>89916</v>
      </c>
      <c r="O15" s="133"/>
      <c r="P15" s="133">
        <v>16183</v>
      </c>
      <c r="Q15" s="133">
        <v>13244</v>
      </c>
      <c r="R15" s="133">
        <v>2939</v>
      </c>
      <c r="S15" s="133"/>
      <c r="T15" s="133">
        <v>114588</v>
      </c>
      <c r="U15" s="39"/>
    </row>
    <row r="16" spans="1:21">
      <c r="B16" s="10" t="s">
        <v>60</v>
      </c>
      <c r="C16" s="10"/>
      <c r="D16" s="133">
        <v>2492580</v>
      </c>
      <c r="E16" s="133"/>
      <c r="F16" s="133">
        <v>2189468</v>
      </c>
      <c r="G16" s="133"/>
      <c r="H16" s="133">
        <v>1496212</v>
      </c>
      <c r="I16" s="133">
        <v>1104519</v>
      </c>
      <c r="J16" s="133">
        <v>391693</v>
      </c>
      <c r="K16" s="133"/>
      <c r="L16" s="133">
        <v>630815</v>
      </c>
      <c r="M16" s="133">
        <v>355291</v>
      </c>
      <c r="N16" s="133">
        <v>275524</v>
      </c>
      <c r="O16" s="133"/>
      <c r="P16" s="133">
        <v>62441</v>
      </c>
      <c r="Q16" s="133">
        <v>50437</v>
      </c>
      <c r="R16" s="133">
        <v>12004</v>
      </c>
      <c r="S16" s="133"/>
      <c r="T16" s="133">
        <v>303112</v>
      </c>
      <c r="U16" s="39"/>
    </row>
    <row r="17" spans="2:21">
      <c r="B17" s="10" t="s">
        <v>61</v>
      </c>
      <c r="C17" s="10"/>
      <c r="D17" s="133">
        <v>453824</v>
      </c>
      <c r="E17" s="133"/>
      <c r="F17" s="133">
        <v>406845</v>
      </c>
      <c r="G17" s="133"/>
      <c r="H17" s="133">
        <v>276580</v>
      </c>
      <c r="I17" s="133">
        <v>223679</v>
      </c>
      <c r="J17" s="133">
        <v>52901</v>
      </c>
      <c r="K17" s="133"/>
      <c r="L17" s="133">
        <v>116831</v>
      </c>
      <c r="M17" s="133">
        <v>72280</v>
      </c>
      <c r="N17" s="133">
        <v>44551</v>
      </c>
      <c r="O17" s="133"/>
      <c r="P17" s="133">
        <v>13434</v>
      </c>
      <c r="Q17" s="133">
        <v>10261</v>
      </c>
      <c r="R17" s="133">
        <v>3173</v>
      </c>
      <c r="S17" s="133"/>
      <c r="T17" s="133">
        <v>46979</v>
      </c>
      <c r="U17" s="39"/>
    </row>
    <row r="18" spans="2:21">
      <c r="B18" s="10" t="s">
        <v>62</v>
      </c>
      <c r="C18" s="10"/>
      <c r="D18" s="133">
        <v>1453849</v>
      </c>
      <c r="E18" s="133"/>
      <c r="F18" s="133">
        <v>1334694</v>
      </c>
      <c r="G18" s="133"/>
      <c r="H18" s="133">
        <v>995107</v>
      </c>
      <c r="I18" s="133">
        <v>793144</v>
      </c>
      <c r="J18" s="133">
        <v>201963</v>
      </c>
      <c r="K18" s="133"/>
      <c r="L18" s="133">
        <v>313976</v>
      </c>
      <c r="M18" s="133">
        <v>183571</v>
      </c>
      <c r="N18" s="133">
        <v>130405</v>
      </c>
      <c r="O18" s="133"/>
      <c r="P18" s="133">
        <v>25611</v>
      </c>
      <c r="Q18" s="133">
        <v>16937</v>
      </c>
      <c r="R18" s="133">
        <v>8674</v>
      </c>
      <c r="S18" s="133"/>
      <c r="T18" s="133">
        <v>119155</v>
      </c>
      <c r="U18" s="39"/>
    </row>
    <row r="19" spans="2:21">
      <c r="B19" s="10" t="s">
        <v>63</v>
      </c>
      <c r="C19" s="10"/>
      <c r="D19" s="133">
        <v>875221</v>
      </c>
      <c r="E19" s="133"/>
      <c r="F19" s="133">
        <v>803003</v>
      </c>
      <c r="G19" s="133"/>
      <c r="H19" s="133">
        <v>532084</v>
      </c>
      <c r="I19" s="133">
        <v>411740</v>
      </c>
      <c r="J19" s="133">
        <v>120344</v>
      </c>
      <c r="K19" s="133"/>
      <c r="L19" s="133">
        <v>264346</v>
      </c>
      <c r="M19" s="133">
        <v>146252</v>
      </c>
      <c r="N19" s="133">
        <v>118094</v>
      </c>
      <c r="O19" s="133"/>
      <c r="P19" s="133">
        <v>6573</v>
      </c>
      <c r="Q19" s="133">
        <v>5394</v>
      </c>
      <c r="R19" s="133">
        <v>1179</v>
      </c>
      <c r="S19" s="133"/>
      <c r="T19" s="133">
        <v>72218</v>
      </c>
      <c r="U19" s="39"/>
    </row>
    <row r="20" spans="2:21">
      <c r="B20" s="10" t="s">
        <v>64</v>
      </c>
      <c r="C20" s="10"/>
      <c r="D20" s="133">
        <v>740154</v>
      </c>
      <c r="E20" s="133"/>
      <c r="F20" s="133">
        <v>683916</v>
      </c>
      <c r="G20" s="133"/>
      <c r="H20" s="133">
        <v>495906</v>
      </c>
      <c r="I20" s="133">
        <v>421032</v>
      </c>
      <c r="J20" s="133">
        <v>74874</v>
      </c>
      <c r="K20" s="133"/>
      <c r="L20" s="133">
        <v>176971</v>
      </c>
      <c r="M20" s="133">
        <v>124489</v>
      </c>
      <c r="N20" s="133">
        <v>52482</v>
      </c>
      <c r="O20" s="133"/>
      <c r="P20" s="133">
        <v>11039</v>
      </c>
      <c r="Q20" s="133">
        <v>7577</v>
      </c>
      <c r="R20" s="133">
        <v>3462</v>
      </c>
      <c r="S20" s="133"/>
      <c r="T20" s="133">
        <v>56238</v>
      </c>
      <c r="U20" s="39"/>
    </row>
    <row r="21" spans="2:21">
      <c r="B21" s="10" t="s">
        <v>65</v>
      </c>
      <c r="C21" s="10"/>
      <c r="D21" s="133">
        <v>2032295</v>
      </c>
      <c r="E21" s="133"/>
      <c r="F21" s="133">
        <v>1828580</v>
      </c>
      <c r="G21" s="133"/>
      <c r="H21" s="133">
        <v>1322154</v>
      </c>
      <c r="I21" s="133">
        <v>1070545</v>
      </c>
      <c r="J21" s="133">
        <v>251609</v>
      </c>
      <c r="K21" s="133"/>
      <c r="L21" s="133">
        <v>434837</v>
      </c>
      <c r="M21" s="133">
        <v>249006</v>
      </c>
      <c r="N21" s="133">
        <v>185831</v>
      </c>
      <c r="O21" s="133"/>
      <c r="P21" s="133">
        <v>71589</v>
      </c>
      <c r="Q21" s="133">
        <v>58646</v>
      </c>
      <c r="R21" s="133">
        <v>12943</v>
      </c>
      <c r="S21" s="133"/>
      <c r="T21" s="133">
        <v>203715</v>
      </c>
      <c r="U21" s="39"/>
    </row>
    <row r="22" spans="2:21">
      <c r="B22" s="10" t="s">
        <v>66</v>
      </c>
      <c r="C22" s="10"/>
      <c r="D22" s="133">
        <v>4116432</v>
      </c>
      <c r="E22" s="133"/>
      <c r="F22" s="133">
        <v>3844995</v>
      </c>
      <c r="G22" s="133"/>
      <c r="H22" s="133">
        <v>2619805</v>
      </c>
      <c r="I22" s="133">
        <v>2120814</v>
      </c>
      <c r="J22" s="133">
        <v>498991</v>
      </c>
      <c r="K22" s="133"/>
      <c r="L22" s="133">
        <v>1148756</v>
      </c>
      <c r="M22" s="133">
        <v>765944</v>
      </c>
      <c r="N22" s="133">
        <v>382812</v>
      </c>
      <c r="O22" s="133"/>
      <c r="P22" s="133">
        <v>76434</v>
      </c>
      <c r="Q22" s="133">
        <v>50646</v>
      </c>
      <c r="R22" s="133">
        <v>25788</v>
      </c>
      <c r="S22" s="133"/>
      <c r="T22" s="133">
        <v>271437</v>
      </c>
      <c r="U22" s="39"/>
    </row>
    <row r="23" spans="2:21">
      <c r="B23" s="10" t="s">
        <v>67</v>
      </c>
      <c r="C23" s="10"/>
      <c r="D23" s="133">
        <v>1169424</v>
      </c>
      <c r="E23" s="133"/>
      <c r="F23" s="133">
        <v>1056910</v>
      </c>
      <c r="G23" s="133"/>
      <c r="H23" s="133">
        <v>746890</v>
      </c>
      <c r="I23" s="133">
        <v>598717</v>
      </c>
      <c r="J23" s="133">
        <v>148173</v>
      </c>
      <c r="K23" s="133"/>
      <c r="L23" s="133">
        <v>278457</v>
      </c>
      <c r="M23" s="133">
        <v>181297</v>
      </c>
      <c r="N23" s="133">
        <v>97160</v>
      </c>
      <c r="O23" s="133"/>
      <c r="P23" s="133">
        <v>31563</v>
      </c>
      <c r="Q23" s="133">
        <v>23723</v>
      </c>
      <c r="R23" s="133">
        <v>7840</v>
      </c>
      <c r="S23" s="133"/>
      <c r="T23" s="133">
        <v>112514</v>
      </c>
      <c r="U23" s="39"/>
    </row>
    <row r="24" spans="2:21">
      <c r="B24" s="10" t="s">
        <v>68</v>
      </c>
      <c r="C24" s="10"/>
      <c r="D24" s="133">
        <v>525960</v>
      </c>
      <c r="E24" s="133"/>
      <c r="F24" s="133">
        <v>464345</v>
      </c>
      <c r="G24" s="133"/>
      <c r="H24" s="133">
        <v>318811</v>
      </c>
      <c r="I24" s="133">
        <v>243095</v>
      </c>
      <c r="J24" s="133">
        <v>75716</v>
      </c>
      <c r="K24" s="133"/>
      <c r="L24" s="133">
        <v>126719</v>
      </c>
      <c r="M24" s="133">
        <v>73799</v>
      </c>
      <c r="N24" s="133">
        <v>52920</v>
      </c>
      <c r="O24" s="133"/>
      <c r="P24" s="133">
        <v>18815</v>
      </c>
      <c r="Q24" s="133">
        <v>15731</v>
      </c>
      <c r="R24" s="133">
        <v>3084</v>
      </c>
      <c r="S24" s="133"/>
      <c r="T24" s="133">
        <v>61615</v>
      </c>
      <c r="U24" s="39"/>
    </row>
    <row r="25" spans="2:21">
      <c r="B25" s="10" t="s">
        <v>69</v>
      </c>
      <c r="C25" s="10"/>
      <c r="D25" s="133">
        <v>333408</v>
      </c>
      <c r="E25" s="133"/>
      <c r="F25" s="133">
        <v>295991</v>
      </c>
      <c r="G25" s="133"/>
      <c r="H25" s="133">
        <v>212686</v>
      </c>
      <c r="I25" s="133">
        <v>177205</v>
      </c>
      <c r="J25" s="133">
        <v>35481</v>
      </c>
      <c r="K25" s="133"/>
      <c r="L25" s="133">
        <v>71954</v>
      </c>
      <c r="M25" s="133">
        <v>46958</v>
      </c>
      <c r="N25" s="133">
        <v>24996</v>
      </c>
      <c r="O25" s="133"/>
      <c r="P25" s="133">
        <v>11351</v>
      </c>
      <c r="Q25" s="133">
        <v>10035</v>
      </c>
      <c r="R25" s="133">
        <v>1316</v>
      </c>
      <c r="S25" s="133"/>
      <c r="T25" s="133">
        <v>37417</v>
      </c>
      <c r="U25" s="39"/>
    </row>
    <row r="26" spans="2:21">
      <c r="B26" s="10" t="s">
        <v>70</v>
      </c>
      <c r="C26" s="10"/>
      <c r="D26" s="133">
        <v>1295175</v>
      </c>
      <c r="E26" s="133"/>
      <c r="F26" s="133">
        <v>1181787</v>
      </c>
      <c r="G26" s="133"/>
      <c r="H26" s="133">
        <v>841353</v>
      </c>
      <c r="I26" s="133">
        <v>730044</v>
      </c>
      <c r="J26" s="133">
        <v>111309</v>
      </c>
      <c r="K26" s="133"/>
      <c r="L26" s="133">
        <v>314844</v>
      </c>
      <c r="M26" s="133">
        <v>224448</v>
      </c>
      <c r="N26" s="133">
        <v>90396</v>
      </c>
      <c r="O26" s="133"/>
      <c r="P26" s="133">
        <v>25590</v>
      </c>
      <c r="Q26" s="133">
        <v>21267</v>
      </c>
      <c r="R26" s="133">
        <v>4323</v>
      </c>
      <c r="S26" s="133"/>
      <c r="T26" s="133">
        <v>113388</v>
      </c>
      <c r="U26" s="39"/>
    </row>
    <row r="27" spans="2:21">
      <c r="B27" s="10" t="s">
        <v>71</v>
      </c>
      <c r="C27" s="10"/>
      <c r="D27" s="133">
        <v>977737</v>
      </c>
      <c r="E27" s="133"/>
      <c r="F27" s="133">
        <v>905355</v>
      </c>
      <c r="G27" s="133"/>
      <c r="H27" s="133">
        <v>591103</v>
      </c>
      <c r="I27" s="133">
        <v>463311</v>
      </c>
      <c r="J27" s="133">
        <v>127792</v>
      </c>
      <c r="K27" s="133"/>
      <c r="L27" s="133">
        <v>300097</v>
      </c>
      <c r="M27" s="133">
        <v>194667</v>
      </c>
      <c r="N27" s="133">
        <v>105430</v>
      </c>
      <c r="O27" s="133"/>
      <c r="P27" s="133">
        <v>14155</v>
      </c>
      <c r="Q27" s="133">
        <v>6514</v>
      </c>
      <c r="R27" s="133">
        <v>7641</v>
      </c>
      <c r="S27" s="133"/>
      <c r="T27" s="133">
        <v>72382</v>
      </c>
      <c r="U27" s="39"/>
    </row>
    <row r="28" spans="2:21">
      <c r="B28" s="10" t="s">
        <v>72</v>
      </c>
      <c r="C28" s="10"/>
      <c r="D28" s="133">
        <v>1518343</v>
      </c>
      <c r="E28" s="133"/>
      <c r="F28" s="133">
        <v>1376397</v>
      </c>
      <c r="G28" s="133"/>
      <c r="H28" s="133">
        <v>922281</v>
      </c>
      <c r="I28" s="133">
        <v>730038</v>
      </c>
      <c r="J28" s="133">
        <v>192243</v>
      </c>
      <c r="K28" s="133"/>
      <c r="L28" s="133">
        <v>430267</v>
      </c>
      <c r="M28" s="133">
        <v>288538</v>
      </c>
      <c r="N28" s="133">
        <v>141729</v>
      </c>
      <c r="O28" s="133"/>
      <c r="P28" s="133">
        <v>23849</v>
      </c>
      <c r="Q28" s="133">
        <v>14406</v>
      </c>
      <c r="R28" s="133">
        <v>9443</v>
      </c>
      <c r="S28" s="133"/>
      <c r="T28" s="133">
        <v>141946</v>
      </c>
      <c r="U28" s="39"/>
    </row>
    <row r="29" spans="2:21">
      <c r="B29" s="10" t="s">
        <v>73</v>
      </c>
      <c r="C29" s="10"/>
      <c r="D29" s="133">
        <v>507255</v>
      </c>
      <c r="E29" s="133"/>
      <c r="F29" s="133">
        <v>457943</v>
      </c>
      <c r="G29" s="133"/>
      <c r="H29" s="133">
        <v>337101</v>
      </c>
      <c r="I29" s="133">
        <v>277199</v>
      </c>
      <c r="J29" s="133">
        <v>59902</v>
      </c>
      <c r="K29" s="133"/>
      <c r="L29" s="133">
        <v>112646</v>
      </c>
      <c r="M29" s="133">
        <v>75434</v>
      </c>
      <c r="N29" s="133">
        <v>37212</v>
      </c>
      <c r="O29" s="133"/>
      <c r="P29" s="133">
        <v>8196</v>
      </c>
      <c r="Q29" s="133">
        <v>7190</v>
      </c>
      <c r="R29" s="133">
        <v>1006</v>
      </c>
      <c r="S29" s="133"/>
      <c r="T29" s="133">
        <v>49312</v>
      </c>
      <c r="U29" s="39"/>
    </row>
    <row r="30" spans="2:21">
      <c r="B30" s="10" t="s">
        <v>74</v>
      </c>
      <c r="C30" s="10"/>
      <c r="D30" s="133">
        <v>437517</v>
      </c>
      <c r="E30" s="133"/>
      <c r="F30" s="133">
        <v>373807</v>
      </c>
      <c r="G30" s="133"/>
      <c r="H30" s="133">
        <v>270926</v>
      </c>
      <c r="I30" s="133">
        <v>211685</v>
      </c>
      <c r="J30" s="133">
        <v>59241</v>
      </c>
      <c r="K30" s="133"/>
      <c r="L30" s="133">
        <v>81242</v>
      </c>
      <c r="M30" s="133">
        <v>48706</v>
      </c>
      <c r="N30" s="133">
        <v>32536</v>
      </c>
      <c r="O30" s="133"/>
      <c r="P30" s="133">
        <v>21639</v>
      </c>
      <c r="Q30" s="133">
        <v>18656</v>
      </c>
      <c r="R30" s="133">
        <v>2983</v>
      </c>
      <c r="S30" s="133"/>
      <c r="T30" s="133">
        <v>63710</v>
      </c>
      <c r="U30" s="39"/>
    </row>
    <row r="31" spans="2:21">
      <c r="B31" s="10" t="s">
        <v>91</v>
      </c>
      <c r="C31" s="10"/>
      <c r="D31" s="133">
        <v>696825</v>
      </c>
      <c r="E31" s="133"/>
      <c r="F31" s="133">
        <v>638185</v>
      </c>
      <c r="G31" s="133"/>
      <c r="H31" s="133">
        <v>454682</v>
      </c>
      <c r="I31" s="133">
        <v>363738</v>
      </c>
      <c r="J31" s="133">
        <v>90944</v>
      </c>
      <c r="K31" s="133"/>
      <c r="L31" s="133">
        <v>161700</v>
      </c>
      <c r="M31" s="133">
        <v>102274</v>
      </c>
      <c r="N31" s="133">
        <v>59426</v>
      </c>
      <c r="O31" s="133"/>
      <c r="P31" s="133">
        <v>21803</v>
      </c>
      <c r="Q31" s="133">
        <v>16189</v>
      </c>
      <c r="R31" s="133">
        <v>5614</v>
      </c>
      <c r="S31" s="133"/>
      <c r="T31" s="133">
        <v>58640</v>
      </c>
      <c r="U31" s="39"/>
    </row>
    <row r="32" spans="2:21">
      <c r="B32" s="10" t="s">
        <v>75</v>
      </c>
      <c r="C32" s="10"/>
      <c r="D32" s="133">
        <v>764105</v>
      </c>
      <c r="E32" s="133"/>
      <c r="F32" s="133">
        <v>697243</v>
      </c>
      <c r="G32" s="133"/>
      <c r="H32" s="133">
        <v>470503</v>
      </c>
      <c r="I32" s="133">
        <v>383077</v>
      </c>
      <c r="J32" s="133">
        <v>87426</v>
      </c>
      <c r="K32" s="133"/>
      <c r="L32" s="133">
        <v>219296</v>
      </c>
      <c r="M32" s="133">
        <v>127260</v>
      </c>
      <c r="N32" s="133">
        <v>92036</v>
      </c>
      <c r="O32" s="133"/>
      <c r="P32" s="133">
        <v>7444</v>
      </c>
      <c r="Q32" s="133">
        <v>4798</v>
      </c>
      <c r="R32" s="133">
        <v>2646</v>
      </c>
      <c r="S32" s="133"/>
      <c r="T32" s="133">
        <v>66862</v>
      </c>
      <c r="U32" s="39"/>
    </row>
    <row r="33" spans="2:21">
      <c r="B33" s="10" t="s">
        <v>76</v>
      </c>
      <c r="C33" s="10"/>
      <c r="D33" s="133">
        <v>820211</v>
      </c>
      <c r="E33" s="133"/>
      <c r="F33" s="133">
        <v>720694</v>
      </c>
      <c r="G33" s="133"/>
      <c r="H33" s="133">
        <v>534560</v>
      </c>
      <c r="I33" s="133">
        <v>394100</v>
      </c>
      <c r="J33" s="133">
        <v>140460</v>
      </c>
      <c r="K33" s="133"/>
      <c r="L33" s="133">
        <v>169636</v>
      </c>
      <c r="M33" s="133">
        <v>92980</v>
      </c>
      <c r="N33" s="133">
        <v>76656</v>
      </c>
      <c r="O33" s="133"/>
      <c r="P33" s="133">
        <v>16498</v>
      </c>
      <c r="Q33" s="133">
        <v>12974</v>
      </c>
      <c r="R33" s="133">
        <v>3524</v>
      </c>
      <c r="S33" s="133"/>
      <c r="T33" s="133">
        <v>99517</v>
      </c>
      <c r="U33" s="39"/>
    </row>
    <row r="34" spans="2:21">
      <c r="B34" s="10" t="s">
        <v>77</v>
      </c>
      <c r="C34" s="10"/>
      <c r="D34" s="133">
        <v>610406</v>
      </c>
      <c r="E34" s="133"/>
      <c r="F34" s="133">
        <v>562059</v>
      </c>
      <c r="G34" s="133"/>
      <c r="H34" s="133">
        <v>389402</v>
      </c>
      <c r="I34" s="133">
        <v>312057</v>
      </c>
      <c r="J34" s="133">
        <v>77345</v>
      </c>
      <c r="K34" s="133"/>
      <c r="L34" s="133">
        <v>167381</v>
      </c>
      <c r="M34" s="133">
        <v>106971</v>
      </c>
      <c r="N34" s="133">
        <v>60410</v>
      </c>
      <c r="O34" s="133"/>
      <c r="P34" s="133">
        <v>5276</v>
      </c>
      <c r="Q34" s="133">
        <v>3872</v>
      </c>
      <c r="R34" s="133">
        <v>1404</v>
      </c>
      <c r="S34" s="133"/>
      <c r="T34" s="133">
        <v>48347</v>
      </c>
      <c r="U34" s="39"/>
    </row>
    <row r="35" spans="2:21">
      <c r="B35" s="10" t="s">
        <v>78</v>
      </c>
      <c r="C35" s="10"/>
      <c r="D35" s="133">
        <v>999994</v>
      </c>
      <c r="E35" s="133"/>
      <c r="F35" s="133">
        <v>867995</v>
      </c>
      <c r="G35" s="133"/>
      <c r="H35" s="133">
        <v>613247</v>
      </c>
      <c r="I35" s="133">
        <v>467480</v>
      </c>
      <c r="J35" s="133">
        <v>145767</v>
      </c>
      <c r="K35" s="133"/>
      <c r="L35" s="133">
        <v>236177</v>
      </c>
      <c r="M35" s="133">
        <v>144783</v>
      </c>
      <c r="N35" s="133">
        <v>91394</v>
      </c>
      <c r="O35" s="133"/>
      <c r="P35" s="133">
        <v>18571</v>
      </c>
      <c r="Q35" s="133">
        <v>15343</v>
      </c>
      <c r="R35" s="133">
        <v>3228</v>
      </c>
      <c r="S35" s="133"/>
      <c r="T35" s="133">
        <v>131999</v>
      </c>
      <c r="U35" s="39"/>
    </row>
    <row r="36" spans="2:21">
      <c r="B36" s="10" t="s">
        <v>79</v>
      </c>
      <c r="C36" s="10"/>
      <c r="D36" s="133">
        <v>302069</v>
      </c>
      <c r="E36" s="133"/>
      <c r="F36" s="133">
        <v>283018</v>
      </c>
      <c r="G36" s="133"/>
      <c r="H36" s="133">
        <v>190830</v>
      </c>
      <c r="I36" s="133">
        <v>147408</v>
      </c>
      <c r="J36" s="133">
        <v>43422</v>
      </c>
      <c r="K36" s="133"/>
      <c r="L36" s="133">
        <v>90284</v>
      </c>
      <c r="M36" s="133">
        <v>56802</v>
      </c>
      <c r="N36" s="133">
        <v>33482</v>
      </c>
      <c r="O36" s="133"/>
      <c r="P36" s="133">
        <v>1904</v>
      </c>
      <c r="Q36" s="133">
        <v>1076</v>
      </c>
      <c r="R36" s="133">
        <v>828</v>
      </c>
      <c r="S36" s="133"/>
      <c r="T36" s="133">
        <v>19051</v>
      </c>
      <c r="U36" s="39"/>
    </row>
    <row r="37" spans="2:21">
      <c r="B37" s="110" t="s">
        <v>80</v>
      </c>
      <c r="C37" s="110"/>
      <c r="D37" s="133">
        <v>2298029</v>
      </c>
      <c r="E37" s="133"/>
      <c r="F37" s="133">
        <v>2060396</v>
      </c>
      <c r="G37" s="133"/>
      <c r="H37" s="133">
        <v>1450650</v>
      </c>
      <c r="I37" s="133">
        <v>1104215</v>
      </c>
      <c r="J37" s="133">
        <v>346435</v>
      </c>
      <c r="K37" s="133"/>
      <c r="L37" s="133">
        <v>542972</v>
      </c>
      <c r="M37" s="133">
        <v>307100</v>
      </c>
      <c r="N37" s="133">
        <v>235872</v>
      </c>
      <c r="O37" s="133"/>
      <c r="P37" s="133">
        <v>66774</v>
      </c>
      <c r="Q37" s="133">
        <v>55295</v>
      </c>
      <c r="R37" s="133">
        <v>11479</v>
      </c>
      <c r="S37" s="133"/>
      <c r="T37" s="133">
        <v>237633</v>
      </c>
      <c r="U37" s="39"/>
    </row>
    <row r="38" spans="2:21">
      <c r="B38" s="110" t="s">
        <v>81</v>
      </c>
      <c r="C38" s="110"/>
      <c r="D38" s="133">
        <v>531404</v>
      </c>
      <c r="E38" s="133"/>
      <c r="F38" s="133">
        <v>484051</v>
      </c>
      <c r="G38" s="133"/>
      <c r="H38" s="133">
        <v>327484</v>
      </c>
      <c r="I38" s="133">
        <v>256299</v>
      </c>
      <c r="J38" s="133">
        <v>71185</v>
      </c>
      <c r="K38" s="133"/>
      <c r="L38" s="133">
        <v>132431</v>
      </c>
      <c r="M38" s="133">
        <v>79993</v>
      </c>
      <c r="N38" s="133">
        <v>52438</v>
      </c>
      <c r="O38" s="133"/>
      <c r="P38" s="133">
        <v>24136</v>
      </c>
      <c r="Q38" s="133">
        <v>19139</v>
      </c>
      <c r="R38" s="133">
        <v>4997</v>
      </c>
      <c r="S38" s="133"/>
      <c r="T38" s="133">
        <v>47353</v>
      </c>
      <c r="U38" s="39"/>
    </row>
    <row r="39" spans="2:21">
      <c r="B39" s="79" t="s">
        <v>82</v>
      </c>
      <c r="C39" s="79"/>
      <c r="D39" s="136">
        <v>400829</v>
      </c>
      <c r="E39" s="136"/>
      <c r="F39" s="136">
        <v>367567</v>
      </c>
      <c r="G39" s="136"/>
      <c r="H39" s="136">
        <v>278017</v>
      </c>
      <c r="I39" s="136">
        <v>238229</v>
      </c>
      <c r="J39" s="136">
        <v>39788</v>
      </c>
      <c r="K39" s="136"/>
      <c r="L39" s="136">
        <v>87151</v>
      </c>
      <c r="M39" s="136">
        <v>63086</v>
      </c>
      <c r="N39" s="136">
        <v>24065</v>
      </c>
      <c r="O39" s="136"/>
      <c r="P39" s="136">
        <v>2399</v>
      </c>
      <c r="Q39" s="136">
        <v>1583</v>
      </c>
      <c r="R39" s="136">
        <v>816</v>
      </c>
      <c r="S39" s="136"/>
      <c r="T39" s="136">
        <v>33262</v>
      </c>
      <c r="U39" s="39"/>
    </row>
    <row r="40" spans="2:21" ht="3.75" customHeight="1"/>
    <row r="41" spans="2:21" ht="37.5" customHeight="1">
      <c r="B41" s="340" t="s">
        <v>477</v>
      </c>
      <c r="C41" s="340"/>
      <c r="D41" s="340"/>
      <c r="E41" s="340"/>
      <c r="F41" s="340"/>
      <c r="G41" s="340"/>
      <c r="H41" s="340"/>
      <c r="I41" s="340"/>
      <c r="J41" s="340"/>
      <c r="K41" s="340"/>
      <c r="L41" s="340"/>
      <c r="M41" s="340"/>
      <c r="N41" s="340"/>
      <c r="O41" s="340"/>
      <c r="P41" s="340"/>
      <c r="Q41" s="340"/>
      <c r="R41" s="340"/>
      <c r="S41" s="340"/>
      <c r="T41" s="340"/>
      <c r="U41" s="220"/>
    </row>
    <row r="42" spans="2:21" ht="24" customHeight="1">
      <c r="B42" s="340" t="s">
        <v>478</v>
      </c>
      <c r="C42" s="340"/>
      <c r="D42" s="340"/>
      <c r="E42" s="340"/>
      <c r="F42" s="340"/>
      <c r="G42" s="340"/>
      <c r="H42" s="340"/>
      <c r="I42" s="340"/>
      <c r="J42" s="340"/>
      <c r="K42" s="340"/>
      <c r="L42" s="340"/>
      <c r="M42" s="340"/>
      <c r="N42" s="340"/>
      <c r="O42" s="340"/>
      <c r="P42" s="340"/>
      <c r="Q42" s="340"/>
      <c r="R42" s="340"/>
      <c r="S42" s="340"/>
      <c r="T42" s="340"/>
      <c r="U42" s="220"/>
    </row>
    <row r="43" spans="2:21">
      <c r="B43" s="55" t="s">
        <v>471</v>
      </c>
    </row>
  </sheetData>
  <mergeCells count="9">
    <mergeCell ref="B41:T41"/>
    <mergeCell ref="B42:T42"/>
    <mergeCell ref="L5:N5"/>
    <mergeCell ref="H5:J5"/>
    <mergeCell ref="P5:R5"/>
    <mergeCell ref="T5:T6"/>
    <mergeCell ref="B5:B6"/>
    <mergeCell ref="F5:F6"/>
    <mergeCell ref="D5:D6"/>
  </mergeCells>
  <hyperlinks>
    <hyperlink ref="T1" location="Índice!A1" display="Índice"/>
  </hyperlinks>
  <pageMargins left="0.23622047244094491" right="0.23622047244094491" top="0.74803149606299213" bottom="0.74803149606299213" header="0.31496062992125984" footer="0.31496062992125984"/>
  <pageSetup scale="80" orientation="landscape" r:id="rId1"/>
  <colBreaks count="1" manualBreakCount="1">
    <brk id="20" min="2" max="4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U43"/>
  <sheetViews>
    <sheetView workbookViewId="0"/>
  </sheetViews>
  <sheetFormatPr baseColWidth="10" defaultColWidth="11.44140625" defaultRowHeight="10.199999999999999"/>
  <cols>
    <col min="1" max="1" width="0.44140625" style="13" customWidth="1"/>
    <col min="2" max="2" width="23" style="13" customWidth="1"/>
    <col min="3" max="3" width="1.44140625" style="13" customWidth="1"/>
    <col min="4" max="4" width="11.44140625" style="13"/>
    <col min="5" max="5" width="0.6640625" style="13" customWidth="1"/>
    <col min="6" max="6" width="11.44140625" style="13" customWidth="1"/>
    <col min="7" max="8" width="0.5546875" style="13" customWidth="1"/>
    <col min="9" max="9" width="11.44140625" style="13" customWidth="1"/>
    <col min="10" max="10" width="0.5546875" style="13" customWidth="1"/>
    <col min="11" max="13" width="11.44140625" style="13" customWidth="1"/>
    <col min="14" max="14" width="1" style="13" customWidth="1"/>
    <col min="15" max="17" width="11.44140625" style="13" customWidth="1"/>
    <col min="18" max="18" width="2.33203125" style="14" customWidth="1"/>
    <col min="19" max="19" width="11.44140625" style="13" customWidth="1"/>
    <col min="20" max="16384" width="11.44140625" style="13"/>
  </cols>
  <sheetData>
    <row r="1" spans="1:21" ht="14.4">
      <c r="A1" s="298" t="s">
        <v>492</v>
      </c>
      <c r="B1" s="296"/>
      <c r="C1" s="296"/>
      <c r="D1" s="296"/>
      <c r="E1" s="296"/>
      <c r="F1" s="296"/>
      <c r="G1" s="296"/>
      <c r="H1" s="296"/>
      <c r="I1" s="296"/>
      <c r="J1" s="296"/>
      <c r="K1" s="296"/>
      <c r="L1" s="296"/>
      <c r="M1" s="296"/>
      <c r="N1" s="296"/>
      <c r="O1" s="296"/>
      <c r="P1" s="296"/>
      <c r="Q1" s="303" t="s">
        <v>491</v>
      </c>
      <c r="R1" s="295"/>
      <c r="S1" s="296"/>
      <c r="T1" s="296"/>
      <c r="U1" s="296"/>
    </row>
    <row r="3" spans="1:21" ht="12.75" customHeight="1">
      <c r="B3" s="64" t="s">
        <v>313</v>
      </c>
      <c r="C3" s="59"/>
      <c r="Q3" s="148" t="s">
        <v>230</v>
      </c>
      <c r="R3" s="48"/>
    </row>
    <row r="5" spans="1:21" ht="17.25" customHeight="1">
      <c r="B5" s="311" t="s">
        <v>203</v>
      </c>
      <c r="C5" s="158"/>
      <c r="D5" s="342" t="s">
        <v>264</v>
      </c>
      <c r="E5" s="170"/>
      <c r="F5" s="342" t="s">
        <v>276</v>
      </c>
      <c r="G5" s="47"/>
      <c r="H5" s="49"/>
      <c r="I5" s="342" t="s">
        <v>275</v>
      </c>
      <c r="J5" s="47"/>
      <c r="K5" s="341" t="s">
        <v>262</v>
      </c>
      <c r="L5" s="341"/>
      <c r="M5" s="341"/>
      <c r="N5" s="47"/>
      <c r="O5" s="341" t="s">
        <v>263</v>
      </c>
      <c r="P5" s="341"/>
      <c r="Q5" s="341"/>
      <c r="R5" s="344"/>
    </row>
    <row r="6" spans="1:21" ht="17.25" customHeight="1">
      <c r="B6" s="312"/>
      <c r="C6" s="159"/>
      <c r="D6" s="343"/>
      <c r="E6" s="171"/>
      <c r="F6" s="343"/>
      <c r="G6" s="132"/>
      <c r="H6" s="113"/>
      <c r="I6" s="343"/>
      <c r="J6" s="132"/>
      <c r="K6" s="50" t="s">
        <v>0</v>
      </c>
      <c r="L6" s="50" t="s">
        <v>93</v>
      </c>
      <c r="M6" s="50" t="s">
        <v>94</v>
      </c>
      <c r="N6" s="132"/>
      <c r="O6" s="50" t="s">
        <v>0</v>
      </c>
      <c r="P6" s="50" t="s">
        <v>93</v>
      </c>
      <c r="Q6" s="50" t="s">
        <v>94</v>
      </c>
      <c r="R6" s="344"/>
    </row>
    <row r="7" spans="1:21" s="59" customFormat="1" ht="14.25" customHeight="1">
      <c r="B7" s="188" t="s">
        <v>152</v>
      </c>
      <c r="C7" s="188"/>
      <c r="D7" s="137">
        <v>31374723.999999989</v>
      </c>
      <c r="E7" s="137"/>
      <c r="F7" s="137">
        <v>28392231</v>
      </c>
      <c r="G7" s="137"/>
      <c r="H7" s="137"/>
      <c r="I7" s="137">
        <v>2982493</v>
      </c>
      <c r="J7" s="137"/>
      <c r="K7" s="137">
        <v>2838462</v>
      </c>
      <c r="L7" s="137">
        <v>1511861</v>
      </c>
      <c r="M7" s="137">
        <v>1326601</v>
      </c>
      <c r="N7" s="137"/>
      <c r="O7" s="137">
        <v>144031</v>
      </c>
      <c r="P7" s="137">
        <v>92747</v>
      </c>
      <c r="Q7" s="137">
        <v>51284</v>
      </c>
      <c r="R7" s="38"/>
    </row>
    <row r="8" spans="1:21">
      <c r="B8" s="145" t="s">
        <v>52</v>
      </c>
      <c r="C8" s="145"/>
      <c r="D8" s="133">
        <v>330173</v>
      </c>
      <c r="E8" s="133"/>
      <c r="F8" s="133">
        <v>300068</v>
      </c>
      <c r="G8" s="133"/>
      <c r="H8" s="133"/>
      <c r="I8" s="133">
        <v>30105</v>
      </c>
      <c r="J8" s="133"/>
      <c r="K8" s="133">
        <v>28432</v>
      </c>
      <c r="L8" s="133">
        <v>15111</v>
      </c>
      <c r="M8" s="133">
        <v>13321</v>
      </c>
      <c r="N8" s="133"/>
      <c r="O8" s="133">
        <v>1673</v>
      </c>
      <c r="P8" s="133">
        <v>1161</v>
      </c>
      <c r="Q8" s="133">
        <v>512</v>
      </c>
      <c r="R8" s="39"/>
    </row>
    <row r="9" spans="1:21">
      <c r="B9" s="10" t="s">
        <v>53</v>
      </c>
      <c r="C9" s="10"/>
      <c r="D9" s="133">
        <v>975723</v>
      </c>
      <c r="E9" s="133"/>
      <c r="F9" s="133">
        <v>840560</v>
      </c>
      <c r="G9" s="133"/>
      <c r="H9" s="133"/>
      <c r="I9" s="133">
        <v>135163</v>
      </c>
      <c r="J9" s="133"/>
      <c r="K9" s="133">
        <v>121526</v>
      </c>
      <c r="L9" s="133">
        <v>92116</v>
      </c>
      <c r="M9" s="133">
        <v>29410</v>
      </c>
      <c r="N9" s="133"/>
      <c r="O9" s="133">
        <v>13637</v>
      </c>
      <c r="P9" s="133">
        <v>12217</v>
      </c>
      <c r="Q9" s="133">
        <v>1420</v>
      </c>
      <c r="R9" s="39"/>
    </row>
    <row r="10" spans="1:21">
      <c r="B10" s="10" t="s">
        <v>54</v>
      </c>
      <c r="C10" s="10"/>
      <c r="D10" s="133">
        <v>214429</v>
      </c>
      <c r="E10" s="133"/>
      <c r="F10" s="133">
        <v>181382</v>
      </c>
      <c r="G10" s="133"/>
      <c r="H10" s="133"/>
      <c r="I10" s="133">
        <v>33047</v>
      </c>
      <c r="J10" s="133"/>
      <c r="K10" s="133">
        <v>29853</v>
      </c>
      <c r="L10" s="133">
        <v>20924</v>
      </c>
      <c r="M10" s="133">
        <v>8929</v>
      </c>
      <c r="N10" s="133"/>
      <c r="O10" s="133">
        <v>3194</v>
      </c>
      <c r="P10" s="133">
        <v>2506</v>
      </c>
      <c r="Q10" s="133">
        <v>688</v>
      </c>
      <c r="R10" s="39"/>
    </row>
    <row r="11" spans="1:21">
      <c r="B11" s="10" t="s">
        <v>55</v>
      </c>
      <c r="C11" s="10"/>
      <c r="D11" s="133">
        <v>232906</v>
      </c>
      <c r="E11" s="133"/>
      <c r="F11" s="133">
        <v>216185</v>
      </c>
      <c r="G11" s="133"/>
      <c r="H11" s="133"/>
      <c r="I11" s="133">
        <v>16721</v>
      </c>
      <c r="J11" s="133"/>
      <c r="K11" s="133">
        <v>15194</v>
      </c>
      <c r="L11" s="133">
        <v>9467</v>
      </c>
      <c r="M11" s="133">
        <v>5727</v>
      </c>
      <c r="N11" s="133"/>
      <c r="O11" s="133">
        <v>1527</v>
      </c>
      <c r="P11" s="133">
        <v>301</v>
      </c>
      <c r="Q11" s="133">
        <v>1226</v>
      </c>
      <c r="R11" s="39"/>
    </row>
    <row r="12" spans="1:21">
      <c r="B12" s="10" t="s">
        <v>56</v>
      </c>
      <c r="C12" s="10"/>
      <c r="D12" s="133">
        <v>792226</v>
      </c>
      <c r="E12" s="133"/>
      <c r="F12" s="133">
        <v>702995</v>
      </c>
      <c r="G12" s="133"/>
      <c r="H12" s="133"/>
      <c r="I12" s="133">
        <v>89231</v>
      </c>
      <c r="J12" s="133"/>
      <c r="K12" s="133">
        <v>83865</v>
      </c>
      <c r="L12" s="133">
        <v>51649</v>
      </c>
      <c r="M12" s="133">
        <v>32216</v>
      </c>
      <c r="N12" s="133"/>
      <c r="O12" s="133">
        <v>5366</v>
      </c>
      <c r="P12" s="133">
        <v>3922</v>
      </c>
      <c r="Q12" s="133">
        <v>1444</v>
      </c>
      <c r="R12" s="39"/>
    </row>
    <row r="13" spans="1:21">
      <c r="B13" s="10" t="s">
        <v>57</v>
      </c>
      <c r="C13" s="10"/>
      <c r="D13" s="133">
        <v>199927</v>
      </c>
      <c r="E13" s="133"/>
      <c r="F13" s="133">
        <v>180376</v>
      </c>
      <c r="G13" s="133"/>
      <c r="H13" s="133"/>
      <c r="I13" s="133">
        <v>19551</v>
      </c>
      <c r="J13" s="133"/>
      <c r="K13" s="133">
        <v>18357</v>
      </c>
      <c r="L13" s="133">
        <v>12512</v>
      </c>
      <c r="M13" s="133">
        <v>5845</v>
      </c>
      <c r="N13" s="133"/>
      <c r="O13" s="133">
        <v>1194</v>
      </c>
      <c r="P13" s="133">
        <v>709</v>
      </c>
      <c r="Q13" s="133">
        <v>485</v>
      </c>
      <c r="R13" s="39"/>
    </row>
    <row r="14" spans="1:21">
      <c r="B14" s="10" t="s">
        <v>58</v>
      </c>
      <c r="C14" s="10"/>
      <c r="D14" s="133">
        <v>1217401</v>
      </c>
      <c r="E14" s="133"/>
      <c r="F14" s="133">
        <v>1141116</v>
      </c>
      <c r="G14" s="133"/>
      <c r="H14" s="133"/>
      <c r="I14" s="133">
        <v>76285</v>
      </c>
      <c r="J14" s="133"/>
      <c r="K14" s="133">
        <v>71720</v>
      </c>
      <c r="L14" s="133">
        <v>40696</v>
      </c>
      <c r="M14" s="133">
        <v>31024</v>
      </c>
      <c r="N14" s="133"/>
      <c r="O14" s="133">
        <v>4565</v>
      </c>
      <c r="P14" s="133">
        <v>1491</v>
      </c>
      <c r="Q14" s="133">
        <v>3074</v>
      </c>
      <c r="R14" s="39"/>
    </row>
    <row r="15" spans="1:21">
      <c r="B15" s="10" t="s">
        <v>59</v>
      </c>
      <c r="C15" s="10"/>
      <c r="D15" s="133">
        <v>1058893</v>
      </c>
      <c r="E15" s="133"/>
      <c r="F15" s="133">
        <v>944305</v>
      </c>
      <c r="G15" s="133"/>
      <c r="H15" s="133"/>
      <c r="I15" s="133">
        <v>114588</v>
      </c>
      <c r="J15" s="133"/>
      <c r="K15" s="133">
        <v>108223</v>
      </c>
      <c r="L15" s="133">
        <v>56081</v>
      </c>
      <c r="M15" s="133">
        <v>52142</v>
      </c>
      <c r="N15" s="133"/>
      <c r="O15" s="133">
        <v>6365</v>
      </c>
      <c r="P15" s="133">
        <v>4869</v>
      </c>
      <c r="Q15" s="133">
        <v>1496</v>
      </c>
      <c r="R15" s="39"/>
    </row>
    <row r="16" spans="1:21">
      <c r="B16" s="10" t="s">
        <v>60</v>
      </c>
      <c r="C16" s="10"/>
      <c r="D16" s="133">
        <v>2492580</v>
      </c>
      <c r="E16" s="133"/>
      <c r="F16" s="133">
        <v>2189468</v>
      </c>
      <c r="G16" s="133"/>
      <c r="H16" s="133"/>
      <c r="I16" s="133">
        <v>303112</v>
      </c>
      <c r="J16" s="133"/>
      <c r="K16" s="133">
        <v>288286</v>
      </c>
      <c r="L16" s="133">
        <v>159834</v>
      </c>
      <c r="M16" s="133">
        <v>128452</v>
      </c>
      <c r="N16" s="133"/>
      <c r="O16" s="133">
        <v>14826</v>
      </c>
      <c r="P16" s="133">
        <v>7036</v>
      </c>
      <c r="Q16" s="133">
        <v>7790</v>
      </c>
      <c r="R16" s="39"/>
    </row>
    <row r="17" spans="2:18">
      <c r="B17" s="10" t="s">
        <v>61</v>
      </c>
      <c r="C17" s="10"/>
      <c r="D17" s="133">
        <v>453824</v>
      </c>
      <c r="E17" s="133"/>
      <c r="F17" s="133">
        <v>406845</v>
      </c>
      <c r="G17" s="133"/>
      <c r="H17" s="133"/>
      <c r="I17" s="133">
        <v>46979</v>
      </c>
      <c r="J17" s="133"/>
      <c r="K17" s="133">
        <v>45878</v>
      </c>
      <c r="L17" s="133">
        <v>25812</v>
      </c>
      <c r="M17" s="133">
        <v>20066</v>
      </c>
      <c r="N17" s="133"/>
      <c r="O17" s="133">
        <v>1101</v>
      </c>
      <c r="P17" s="133">
        <v>0</v>
      </c>
      <c r="Q17" s="133">
        <v>1101</v>
      </c>
      <c r="R17" s="39"/>
    </row>
    <row r="18" spans="2:18">
      <c r="B18" s="10" t="s">
        <v>62</v>
      </c>
      <c r="C18" s="10"/>
      <c r="D18" s="133">
        <v>1453849</v>
      </c>
      <c r="E18" s="133"/>
      <c r="F18" s="133">
        <v>1334694</v>
      </c>
      <c r="G18" s="133"/>
      <c r="H18" s="133"/>
      <c r="I18" s="133">
        <v>119155</v>
      </c>
      <c r="J18" s="133"/>
      <c r="K18" s="133">
        <v>114985</v>
      </c>
      <c r="L18" s="133">
        <v>59352</v>
      </c>
      <c r="M18" s="133">
        <v>55633</v>
      </c>
      <c r="N18" s="133"/>
      <c r="O18" s="133">
        <v>4170</v>
      </c>
      <c r="P18" s="133">
        <v>4170</v>
      </c>
      <c r="Q18" s="133">
        <v>0</v>
      </c>
      <c r="R18" s="39"/>
    </row>
    <row r="19" spans="2:18">
      <c r="B19" s="10" t="s">
        <v>63</v>
      </c>
      <c r="C19" s="10"/>
      <c r="D19" s="133">
        <v>875221</v>
      </c>
      <c r="E19" s="133"/>
      <c r="F19" s="133">
        <v>803003</v>
      </c>
      <c r="G19" s="133"/>
      <c r="H19" s="133"/>
      <c r="I19" s="133">
        <v>72218</v>
      </c>
      <c r="J19" s="133"/>
      <c r="K19" s="133">
        <v>70224</v>
      </c>
      <c r="L19" s="133">
        <v>34009</v>
      </c>
      <c r="M19" s="133">
        <v>36215</v>
      </c>
      <c r="N19" s="133"/>
      <c r="O19" s="133">
        <v>1994</v>
      </c>
      <c r="P19" s="133">
        <v>0</v>
      </c>
      <c r="Q19" s="133">
        <v>1994</v>
      </c>
      <c r="R19" s="39"/>
    </row>
    <row r="20" spans="2:18">
      <c r="B20" s="10" t="s">
        <v>64</v>
      </c>
      <c r="C20" s="10"/>
      <c r="D20" s="133">
        <v>740154</v>
      </c>
      <c r="E20" s="133"/>
      <c r="F20" s="133">
        <v>683916</v>
      </c>
      <c r="G20" s="133"/>
      <c r="H20" s="133"/>
      <c r="I20" s="133">
        <v>56238</v>
      </c>
      <c r="J20" s="133"/>
      <c r="K20" s="133">
        <v>51805</v>
      </c>
      <c r="L20" s="133">
        <v>22976</v>
      </c>
      <c r="M20" s="133">
        <v>28829</v>
      </c>
      <c r="N20" s="133"/>
      <c r="O20" s="133">
        <v>4433</v>
      </c>
      <c r="P20" s="133">
        <v>2632</v>
      </c>
      <c r="Q20" s="133">
        <v>1801</v>
      </c>
      <c r="R20" s="39"/>
    </row>
    <row r="21" spans="2:18">
      <c r="B21" s="10" t="s">
        <v>65</v>
      </c>
      <c r="C21" s="10"/>
      <c r="D21" s="133">
        <v>2032295</v>
      </c>
      <c r="E21" s="133"/>
      <c r="F21" s="133">
        <v>1828580</v>
      </c>
      <c r="G21" s="133"/>
      <c r="H21" s="133"/>
      <c r="I21" s="133">
        <v>203715</v>
      </c>
      <c r="J21" s="133"/>
      <c r="K21" s="133">
        <v>194656</v>
      </c>
      <c r="L21" s="133">
        <v>111801</v>
      </c>
      <c r="M21" s="133">
        <v>82855</v>
      </c>
      <c r="N21" s="133"/>
      <c r="O21" s="133">
        <v>9059</v>
      </c>
      <c r="P21" s="133">
        <v>6054</v>
      </c>
      <c r="Q21" s="133">
        <v>3005</v>
      </c>
      <c r="R21" s="39"/>
    </row>
    <row r="22" spans="2:18">
      <c r="B22" s="10" t="s">
        <v>66</v>
      </c>
      <c r="C22" s="10"/>
      <c r="D22" s="133">
        <v>4116432</v>
      </c>
      <c r="E22" s="133"/>
      <c r="F22" s="133">
        <v>3844995</v>
      </c>
      <c r="G22" s="133"/>
      <c r="H22" s="133"/>
      <c r="I22" s="133">
        <v>271437</v>
      </c>
      <c r="J22" s="133"/>
      <c r="K22" s="133">
        <v>262852</v>
      </c>
      <c r="L22" s="133">
        <v>116507</v>
      </c>
      <c r="M22" s="133">
        <v>146345</v>
      </c>
      <c r="N22" s="133"/>
      <c r="O22" s="133">
        <v>8585</v>
      </c>
      <c r="P22" s="133">
        <v>3204</v>
      </c>
      <c r="Q22" s="133">
        <v>5381</v>
      </c>
      <c r="R22" s="39"/>
    </row>
    <row r="23" spans="2:18">
      <c r="B23" s="10" t="s">
        <v>67</v>
      </c>
      <c r="C23" s="10"/>
      <c r="D23" s="133">
        <v>1169424</v>
      </c>
      <c r="E23" s="133"/>
      <c r="F23" s="133">
        <v>1056910</v>
      </c>
      <c r="G23" s="133"/>
      <c r="H23" s="133"/>
      <c r="I23" s="133">
        <v>112514</v>
      </c>
      <c r="J23" s="133"/>
      <c r="K23" s="133">
        <v>106430</v>
      </c>
      <c r="L23" s="133">
        <v>55460</v>
      </c>
      <c r="M23" s="133">
        <v>50970</v>
      </c>
      <c r="N23" s="133"/>
      <c r="O23" s="133">
        <v>6084</v>
      </c>
      <c r="P23" s="133">
        <v>4857</v>
      </c>
      <c r="Q23" s="133">
        <v>1227</v>
      </c>
      <c r="R23" s="39"/>
    </row>
    <row r="24" spans="2:18">
      <c r="B24" s="10" t="s">
        <v>68</v>
      </c>
      <c r="C24" s="10"/>
      <c r="D24" s="133">
        <v>525960</v>
      </c>
      <c r="E24" s="133"/>
      <c r="F24" s="133">
        <v>464345</v>
      </c>
      <c r="G24" s="133"/>
      <c r="H24" s="133"/>
      <c r="I24" s="133">
        <v>61615</v>
      </c>
      <c r="J24" s="133"/>
      <c r="K24" s="133">
        <v>59797</v>
      </c>
      <c r="L24" s="133">
        <v>30108</v>
      </c>
      <c r="M24" s="133">
        <v>29689</v>
      </c>
      <c r="N24" s="133"/>
      <c r="O24" s="133">
        <v>1818</v>
      </c>
      <c r="P24" s="133">
        <v>1430</v>
      </c>
      <c r="Q24" s="133">
        <v>388</v>
      </c>
      <c r="R24" s="39"/>
    </row>
    <row r="25" spans="2:18">
      <c r="B25" s="10" t="s">
        <v>69</v>
      </c>
      <c r="C25" s="10"/>
      <c r="D25" s="133">
        <v>333408</v>
      </c>
      <c r="E25" s="133"/>
      <c r="F25" s="133">
        <v>295991</v>
      </c>
      <c r="G25" s="133"/>
      <c r="H25" s="133"/>
      <c r="I25" s="133">
        <v>37417</v>
      </c>
      <c r="J25" s="133"/>
      <c r="K25" s="133">
        <v>35909</v>
      </c>
      <c r="L25" s="133">
        <v>18649</v>
      </c>
      <c r="M25" s="133">
        <v>17260</v>
      </c>
      <c r="N25" s="133"/>
      <c r="O25" s="133">
        <v>1508</v>
      </c>
      <c r="P25" s="133">
        <v>423</v>
      </c>
      <c r="Q25" s="133">
        <v>1085</v>
      </c>
      <c r="R25" s="39"/>
    </row>
    <row r="26" spans="2:18">
      <c r="B26" s="10" t="s">
        <v>70</v>
      </c>
      <c r="C26" s="10"/>
      <c r="D26" s="133">
        <v>1295175</v>
      </c>
      <c r="E26" s="133"/>
      <c r="F26" s="133">
        <v>1181787</v>
      </c>
      <c r="G26" s="133"/>
      <c r="H26" s="133"/>
      <c r="I26" s="133">
        <v>113388</v>
      </c>
      <c r="J26" s="133"/>
      <c r="K26" s="133">
        <v>106852</v>
      </c>
      <c r="L26" s="133">
        <v>62411</v>
      </c>
      <c r="M26" s="133">
        <v>44441</v>
      </c>
      <c r="N26" s="133"/>
      <c r="O26" s="133">
        <v>6536</v>
      </c>
      <c r="P26" s="133">
        <v>3889</v>
      </c>
      <c r="Q26" s="133">
        <v>2647</v>
      </c>
      <c r="R26" s="39"/>
    </row>
    <row r="27" spans="2:18">
      <c r="B27" s="10" t="s">
        <v>71</v>
      </c>
      <c r="C27" s="10"/>
      <c r="D27" s="133">
        <v>977737</v>
      </c>
      <c r="E27" s="133"/>
      <c r="F27" s="133">
        <v>905355</v>
      </c>
      <c r="G27" s="133"/>
      <c r="H27" s="133"/>
      <c r="I27" s="133">
        <v>72382</v>
      </c>
      <c r="J27" s="133"/>
      <c r="K27" s="133">
        <v>71351</v>
      </c>
      <c r="L27" s="133">
        <v>30785</v>
      </c>
      <c r="M27" s="133">
        <v>40566</v>
      </c>
      <c r="N27" s="133"/>
      <c r="O27" s="133">
        <v>1031</v>
      </c>
      <c r="P27" s="133">
        <v>510</v>
      </c>
      <c r="Q27" s="133">
        <v>521</v>
      </c>
      <c r="R27" s="39"/>
    </row>
    <row r="28" spans="2:18">
      <c r="B28" s="10" t="s">
        <v>72</v>
      </c>
      <c r="C28" s="10"/>
      <c r="D28" s="133">
        <v>1518343</v>
      </c>
      <c r="E28" s="133"/>
      <c r="F28" s="133">
        <v>1376397</v>
      </c>
      <c r="G28" s="133"/>
      <c r="H28" s="133"/>
      <c r="I28" s="133">
        <v>141946</v>
      </c>
      <c r="J28" s="133"/>
      <c r="K28" s="133">
        <v>136740</v>
      </c>
      <c r="L28" s="133">
        <v>50428</v>
      </c>
      <c r="M28" s="133">
        <v>86312</v>
      </c>
      <c r="N28" s="133"/>
      <c r="O28" s="133">
        <v>5206</v>
      </c>
      <c r="P28" s="133">
        <v>3125</v>
      </c>
      <c r="Q28" s="133">
        <v>2081</v>
      </c>
      <c r="R28" s="39"/>
    </row>
    <row r="29" spans="2:18">
      <c r="B29" s="10" t="s">
        <v>73</v>
      </c>
      <c r="C29" s="10"/>
      <c r="D29" s="133">
        <v>507255</v>
      </c>
      <c r="E29" s="133"/>
      <c r="F29" s="133">
        <v>457943</v>
      </c>
      <c r="G29" s="133"/>
      <c r="H29" s="133"/>
      <c r="I29" s="133">
        <v>49312</v>
      </c>
      <c r="J29" s="133"/>
      <c r="K29" s="133">
        <v>46546</v>
      </c>
      <c r="L29" s="133">
        <v>19478</v>
      </c>
      <c r="M29" s="133">
        <v>27068</v>
      </c>
      <c r="N29" s="133"/>
      <c r="O29" s="133">
        <v>2766</v>
      </c>
      <c r="P29" s="133">
        <v>2156</v>
      </c>
      <c r="Q29" s="133">
        <v>610</v>
      </c>
      <c r="R29" s="39"/>
    </row>
    <row r="30" spans="2:18">
      <c r="B30" s="10" t="s">
        <v>74</v>
      </c>
      <c r="C30" s="10"/>
      <c r="D30" s="133">
        <v>437517</v>
      </c>
      <c r="E30" s="133"/>
      <c r="F30" s="133">
        <v>373807</v>
      </c>
      <c r="G30" s="133"/>
      <c r="H30" s="133"/>
      <c r="I30" s="133">
        <v>63710</v>
      </c>
      <c r="J30" s="133"/>
      <c r="K30" s="133">
        <v>54759</v>
      </c>
      <c r="L30" s="133">
        <v>37990</v>
      </c>
      <c r="M30" s="133">
        <v>16769</v>
      </c>
      <c r="N30" s="133"/>
      <c r="O30" s="133">
        <v>8951</v>
      </c>
      <c r="P30" s="133">
        <v>6957</v>
      </c>
      <c r="Q30" s="133">
        <v>1994</v>
      </c>
      <c r="R30" s="39"/>
    </row>
    <row r="31" spans="2:18">
      <c r="B31" s="10" t="s">
        <v>91</v>
      </c>
      <c r="C31" s="10"/>
      <c r="D31" s="133">
        <v>696825</v>
      </c>
      <c r="E31" s="133"/>
      <c r="F31" s="133">
        <v>638185</v>
      </c>
      <c r="G31" s="133"/>
      <c r="H31" s="133"/>
      <c r="I31" s="133">
        <v>58640</v>
      </c>
      <c r="J31" s="133"/>
      <c r="K31" s="133">
        <v>55418</v>
      </c>
      <c r="L31" s="133">
        <v>24947</v>
      </c>
      <c r="M31" s="133">
        <v>30471</v>
      </c>
      <c r="N31" s="133"/>
      <c r="O31" s="133">
        <v>3222</v>
      </c>
      <c r="P31" s="133">
        <v>2208</v>
      </c>
      <c r="Q31" s="133">
        <v>1014</v>
      </c>
      <c r="R31" s="39"/>
    </row>
    <row r="32" spans="2:18">
      <c r="B32" s="10" t="s">
        <v>75</v>
      </c>
      <c r="C32" s="10"/>
      <c r="D32" s="133">
        <v>764105</v>
      </c>
      <c r="E32" s="133"/>
      <c r="F32" s="133">
        <v>697243</v>
      </c>
      <c r="G32" s="133"/>
      <c r="H32" s="133"/>
      <c r="I32" s="133">
        <v>66862</v>
      </c>
      <c r="J32" s="133"/>
      <c r="K32" s="133">
        <v>64310</v>
      </c>
      <c r="L32" s="133">
        <v>35434</v>
      </c>
      <c r="M32" s="133">
        <v>28876</v>
      </c>
      <c r="N32" s="133"/>
      <c r="O32" s="133">
        <v>2552</v>
      </c>
      <c r="P32" s="133">
        <v>2040</v>
      </c>
      <c r="Q32" s="133">
        <v>512</v>
      </c>
      <c r="R32" s="39"/>
    </row>
    <row r="33" spans="2:18">
      <c r="B33" s="10" t="s">
        <v>76</v>
      </c>
      <c r="C33" s="10"/>
      <c r="D33" s="133">
        <v>820211</v>
      </c>
      <c r="E33" s="133"/>
      <c r="F33" s="133">
        <v>720694</v>
      </c>
      <c r="G33" s="133"/>
      <c r="H33" s="133"/>
      <c r="I33" s="133">
        <v>99517</v>
      </c>
      <c r="J33" s="133"/>
      <c r="K33" s="133">
        <v>92040</v>
      </c>
      <c r="L33" s="133">
        <v>56220</v>
      </c>
      <c r="M33" s="133">
        <v>35820</v>
      </c>
      <c r="N33" s="133"/>
      <c r="O33" s="133">
        <v>7477</v>
      </c>
      <c r="P33" s="133">
        <v>5742</v>
      </c>
      <c r="Q33" s="133">
        <v>1735</v>
      </c>
      <c r="R33" s="39"/>
    </row>
    <row r="34" spans="2:18">
      <c r="B34" s="10" t="s">
        <v>77</v>
      </c>
      <c r="C34" s="10"/>
      <c r="D34" s="133">
        <v>610406</v>
      </c>
      <c r="E34" s="133"/>
      <c r="F34" s="133">
        <v>562059</v>
      </c>
      <c r="G34" s="133"/>
      <c r="H34" s="133"/>
      <c r="I34" s="133">
        <v>48347</v>
      </c>
      <c r="J34" s="133"/>
      <c r="K34" s="133">
        <v>47327</v>
      </c>
      <c r="L34" s="133">
        <v>29708</v>
      </c>
      <c r="M34" s="133">
        <v>17619</v>
      </c>
      <c r="N34" s="133"/>
      <c r="O34" s="133">
        <v>1020</v>
      </c>
      <c r="P34" s="133">
        <v>0</v>
      </c>
      <c r="Q34" s="133">
        <v>1020</v>
      </c>
      <c r="R34" s="39"/>
    </row>
    <row r="35" spans="2:18">
      <c r="B35" s="10" t="s">
        <v>78</v>
      </c>
      <c r="C35" s="10"/>
      <c r="D35" s="133">
        <v>999994</v>
      </c>
      <c r="E35" s="133"/>
      <c r="F35" s="133">
        <v>867995</v>
      </c>
      <c r="G35" s="133"/>
      <c r="H35" s="133"/>
      <c r="I35" s="133">
        <v>131999</v>
      </c>
      <c r="J35" s="133"/>
      <c r="K35" s="133">
        <v>123559</v>
      </c>
      <c r="L35" s="133">
        <v>68635</v>
      </c>
      <c r="M35" s="133">
        <v>54924</v>
      </c>
      <c r="N35" s="133"/>
      <c r="O35" s="133">
        <v>8440</v>
      </c>
      <c r="P35" s="133">
        <v>4727</v>
      </c>
      <c r="Q35" s="133">
        <v>3713</v>
      </c>
      <c r="R35" s="39"/>
    </row>
    <row r="36" spans="2:18">
      <c r="B36" s="10" t="s">
        <v>79</v>
      </c>
      <c r="C36" s="10"/>
      <c r="D36" s="133">
        <v>302069</v>
      </c>
      <c r="E36" s="133"/>
      <c r="F36" s="133">
        <v>283018</v>
      </c>
      <c r="G36" s="133"/>
      <c r="H36" s="133"/>
      <c r="I36" s="133">
        <v>19051</v>
      </c>
      <c r="J36" s="133"/>
      <c r="K36" s="133">
        <v>19051</v>
      </c>
      <c r="L36" s="133">
        <v>7924</v>
      </c>
      <c r="M36" s="133">
        <v>11127</v>
      </c>
      <c r="N36" s="133"/>
      <c r="O36" s="133">
        <v>0</v>
      </c>
      <c r="P36" s="133">
        <v>0</v>
      </c>
      <c r="Q36" s="133">
        <v>0</v>
      </c>
      <c r="R36" s="39"/>
    </row>
    <row r="37" spans="2:18">
      <c r="B37" s="145" t="s">
        <v>80</v>
      </c>
      <c r="C37" s="145"/>
      <c r="D37" s="133">
        <v>2298029</v>
      </c>
      <c r="E37" s="133"/>
      <c r="F37" s="133">
        <v>2060396</v>
      </c>
      <c r="G37" s="133"/>
      <c r="H37" s="133"/>
      <c r="I37" s="133">
        <v>237633</v>
      </c>
      <c r="J37" s="133"/>
      <c r="K37" s="133">
        <v>235654</v>
      </c>
      <c r="L37" s="133">
        <v>112073</v>
      </c>
      <c r="M37" s="133">
        <v>123581</v>
      </c>
      <c r="N37" s="133"/>
      <c r="O37" s="133">
        <v>1979</v>
      </c>
      <c r="P37" s="133">
        <v>1979</v>
      </c>
      <c r="Q37" s="133">
        <v>0</v>
      </c>
      <c r="R37" s="39"/>
    </row>
    <row r="38" spans="2:18">
      <c r="B38" s="145" t="s">
        <v>81</v>
      </c>
      <c r="C38" s="145"/>
      <c r="D38" s="133">
        <v>531404</v>
      </c>
      <c r="E38" s="133"/>
      <c r="F38" s="133">
        <v>484051</v>
      </c>
      <c r="G38" s="133"/>
      <c r="H38" s="133"/>
      <c r="I38" s="133">
        <v>47353</v>
      </c>
      <c r="J38" s="133"/>
      <c r="K38" s="133">
        <v>45859</v>
      </c>
      <c r="L38" s="133">
        <v>27855</v>
      </c>
      <c r="M38" s="133">
        <v>18004</v>
      </c>
      <c r="N38" s="133"/>
      <c r="O38" s="133">
        <v>1494</v>
      </c>
      <c r="P38" s="133">
        <v>1494</v>
      </c>
      <c r="Q38" s="133">
        <v>0</v>
      </c>
      <c r="R38" s="39"/>
    </row>
    <row r="39" spans="2:18">
      <c r="B39" s="79" t="s">
        <v>82</v>
      </c>
      <c r="C39" s="79"/>
      <c r="D39" s="136">
        <v>400829</v>
      </c>
      <c r="E39" s="136"/>
      <c r="F39" s="136">
        <v>367567</v>
      </c>
      <c r="G39" s="136"/>
      <c r="H39" s="136"/>
      <c r="I39" s="136">
        <v>33262</v>
      </c>
      <c r="J39" s="136"/>
      <c r="K39" s="136">
        <v>31004</v>
      </c>
      <c r="L39" s="136">
        <v>14909</v>
      </c>
      <c r="M39" s="136">
        <v>16095</v>
      </c>
      <c r="N39" s="136"/>
      <c r="O39" s="136">
        <v>2258</v>
      </c>
      <c r="P39" s="136">
        <v>938</v>
      </c>
      <c r="Q39" s="136">
        <v>1320</v>
      </c>
      <c r="R39" s="39"/>
    </row>
    <row r="40" spans="2:18" ht="3.75" customHeight="1"/>
    <row r="41" spans="2:18" ht="36" customHeight="1">
      <c r="B41" s="340" t="s">
        <v>479</v>
      </c>
      <c r="C41" s="340"/>
      <c r="D41" s="340"/>
      <c r="E41" s="340"/>
      <c r="F41" s="340"/>
      <c r="G41" s="340"/>
      <c r="H41" s="340"/>
      <c r="I41" s="340"/>
      <c r="J41" s="340"/>
      <c r="K41" s="340"/>
      <c r="L41" s="340"/>
      <c r="M41" s="340"/>
      <c r="N41" s="340"/>
      <c r="O41" s="340"/>
      <c r="P41" s="340"/>
      <c r="Q41" s="340"/>
      <c r="R41" s="178"/>
    </row>
    <row r="42" spans="2:18" ht="24" customHeight="1">
      <c r="B42" s="340" t="s">
        <v>480</v>
      </c>
      <c r="C42" s="340"/>
      <c r="D42" s="340"/>
      <c r="E42" s="340"/>
      <c r="F42" s="340"/>
      <c r="G42" s="340"/>
      <c r="H42" s="340"/>
      <c r="I42" s="340"/>
      <c r="J42" s="340"/>
      <c r="K42" s="340"/>
      <c r="L42" s="340"/>
      <c r="M42" s="340"/>
      <c r="N42" s="340"/>
      <c r="O42" s="340"/>
      <c r="P42" s="340"/>
      <c r="Q42" s="340"/>
      <c r="R42" s="340"/>
    </row>
    <row r="43" spans="2:18">
      <c r="B43" s="55" t="s">
        <v>471</v>
      </c>
    </row>
  </sheetData>
  <mergeCells count="9">
    <mergeCell ref="B42:R42"/>
    <mergeCell ref="R5:R6"/>
    <mergeCell ref="I5:I6"/>
    <mergeCell ref="K5:M5"/>
    <mergeCell ref="O5:Q5"/>
    <mergeCell ref="B41:Q41"/>
    <mergeCell ref="B5:B6"/>
    <mergeCell ref="D5:D6"/>
    <mergeCell ref="F5:F6"/>
  </mergeCells>
  <hyperlinks>
    <hyperlink ref="Q1" location="Índice!A1" display="Índice"/>
  </hyperlinks>
  <pageMargins left="0.23622047244094491" right="0.23622047244094491" top="0.74803149606299213" bottom="0.74803149606299213" header="0.31496062992125984" footer="0.31496062992125984"/>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U44"/>
  <sheetViews>
    <sheetView workbookViewId="0"/>
  </sheetViews>
  <sheetFormatPr baseColWidth="10" defaultColWidth="11.44140625" defaultRowHeight="10.199999999999999"/>
  <cols>
    <col min="1" max="1" width="0.88671875" style="13" customWidth="1"/>
    <col min="2" max="2" width="23.88671875" style="13" customWidth="1"/>
    <col min="3" max="3" width="11.44140625" style="13"/>
    <col min="4" max="4" width="0.5546875" style="13" customWidth="1"/>
    <col min="5" max="7" width="11.44140625" style="13"/>
    <col min="8" max="8" width="1" style="13" customWidth="1"/>
    <col min="9" max="11" width="11.44140625" style="13"/>
    <col min="12" max="12" width="0.6640625" style="13" customWidth="1"/>
    <col min="13" max="15" width="11.44140625" style="13"/>
    <col min="16" max="16" width="4.33203125" style="13" customWidth="1"/>
    <col min="17" max="16384" width="11.44140625" style="13"/>
  </cols>
  <sheetData>
    <row r="1" spans="1:21" ht="14.4">
      <c r="A1" s="298" t="s">
        <v>492</v>
      </c>
      <c r="B1" s="296"/>
      <c r="C1" s="296"/>
      <c r="D1" s="296"/>
      <c r="E1" s="296"/>
      <c r="F1" s="296"/>
      <c r="G1" s="296"/>
      <c r="H1" s="296"/>
      <c r="I1" s="296"/>
      <c r="J1" s="296"/>
      <c r="K1" s="296"/>
      <c r="L1" s="296"/>
      <c r="M1" s="296"/>
      <c r="N1" s="296"/>
      <c r="O1" s="303" t="s">
        <v>491</v>
      </c>
      <c r="P1" s="296"/>
      <c r="Q1" s="296"/>
      <c r="R1" s="296"/>
      <c r="S1" s="296"/>
      <c r="T1" s="296"/>
      <c r="U1" s="296"/>
    </row>
    <row r="3" spans="1:21" ht="13.2">
      <c r="B3" s="64" t="s">
        <v>314</v>
      </c>
      <c r="O3" s="24" t="s">
        <v>288</v>
      </c>
    </row>
    <row r="4" spans="1:21" ht="9" customHeight="1"/>
    <row r="5" spans="1:21" ht="15" customHeight="1">
      <c r="B5" s="311" t="s">
        <v>203</v>
      </c>
      <c r="C5" s="345" t="s">
        <v>0</v>
      </c>
      <c r="D5" s="47"/>
      <c r="E5" s="341" t="s">
        <v>266</v>
      </c>
      <c r="F5" s="341"/>
      <c r="G5" s="341"/>
      <c r="H5" s="49"/>
      <c r="I5" s="341" t="s">
        <v>267</v>
      </c>
      <c r="J5" s="341"/>
      <c r="K5" s="341"/>
      <c r="L5" s="49"/>
      <c r="M5" s="341" t="s">
        <v>335</v>
      </c>
      <c r="N5" s="341"/>
      <c r="O5" s="341"/>
    </row>
    <row r="6" spans="1:21">
      <c r="B6" s="312"/>
      <c r="C6" s="346"/>
      <c r="D6" s="132"/>
      <c r="E6" s="50" t="s">
        <v>0</v>
      </c>
      <c r="F6" s="50" t="s">
        <v>93</v>
      </c>
      <c r="G6" s="50" t="s">
        <v>94</v>
      </c>
      <c r="H6" s="113"/>
      <c r="I6" s="50" t="s">
        <v>0</v>
      </c>
      <c r="J6" s="50" t="s">
        <v>93</v>
      </c>
      <c r="K6" s="50" t="s">
        <v>94</v>
      </c>
      <c r="L6" s="113"/>
      <c r="M6" s="50" t="s">
        <v>0</v>
      </c>
      <c r="N6" s="50" t="s">
        <v>93</v>
      </c>
      <c r="O6" s="50" t="s">
        <v>94</v>
      </c>
    </row>
    <row r="7" spans="1:21" ht="15" customHeight="1">
      <c r="B7" s="86" t="s">
        <v>152</v>
      </c>
      <c r="C7" s="137">
        <v>31374723.999999989</v>
      </c>
      <c r="D7" s="137"/>
      <c r="E7" s="137">
        <v>5653157</v>
      </c>
      <c r="F7" s="137">
        <v>858429</v>
      </c>
      <c r="G7" s="137">
        <v>4794728</v>
      </c>
      <c r="H7" s="137"/>
      <c r="I7" s="137">
        <v>17872502</v>
      </c>
      <c r="J7" s="137">
        <v>16546789</v>
      </c>
      <c r="K7" s="137">
        <v>1325713</v>
      </c>
      <c r="L7" s="137"/>
      <c r="M7" s="137">
        <v>7849064.9999999991</v>
      </c>
      <c r="N7" s="137">
        <v>5451027</v>
      </c>
      <c r="O7" s="137">
        <v>2398038</v>
      </c>
      <c r="Q7" s="291"/>
    </row>
    <row r="8" spans="1:21">
      <c r="B8" s="80" t="s">
        <v>52</v>
      </c>
      <c r="C8" s="133">
        <v>330173</v>
      </c>
      <c r="D8" s="133"/>
      <c r="E8" s="133">
        <v>62172</v>
      </c>
      <c r="F8" s="133">
        <v>7645</v>
      </c>
      <c r="G8" s="133">
        <v>54527</v>
      </c>
      <c r="H8" s="133"/>
      <c r="I8" s="133">
        <v>199486</v>
      </c>
      <c r="J8" s="133">
        <v>193377</v>
      </c>
      <c r="K8" s="133">
        <v>6109</v>
      </c>
      <c r="L8" s="133"/>
      <c r="M8" s="133">
        <v>68515</v>
      </c>
      <c r="N8" s="133">
        <v>47222</v>
      </c>
      <c r="O8" s="133">
        <v>21293</v>
      </c>
      <c r="Q8" s="291"/>
    </row>
    <row r="9" spans="1:21">
      <c r="B9" s="10" t="s">
        <v>53</v>
      </c>
      <c r="C9" s="133">
        <v>975723</v>
      </c>
      <c r="D9" s="133"/>
      <c r="E9" s="133">
        <v>174101</v>
      </c>
      <c r="F9" s="133">
        <v>30765</v>
      </c>
      <c r="G9" s="133">
        <v>143336</v>
      </c>
      <c r="H9" s="133"/>
      <c r="I9" s="133">
        <v>513184</v>
      </c>
      <c r="J9" s="133">
        <v>455162</v>
      </c>
      <c r="K9" s="133">
        <v>58022</v>
      </c>
      <c r="L9" s="133"/>
      <c r="M9" s="133">
        <v>288438</v>
      </c>
      <c r="N9" s="133">
        <v>217864</v>
      </c>
      <c r="O9" s="133">
        <v>70574</v>
      </c>
      <c r="Q9" s="291"/>
    </row>
    <row r="10" spans="1:21">
      <c r="B10" s="10" t="s">
        <v>54</v>
      </c>
      <c r="C10" s="133">
        <v>214429</v>
      </c>
      <c r="D10" s="133"/>
      <c r="E10" s="133">
        <v>35829</v>
      </c>
      <c r="F10" s="133">
        <v>5757</v>
      </c>
      <c r="G10" s="133">
        <v>30072</v>
      </c>
      <c r="H10" s="133"/>
      <c r="I10" s="133">
        <v>112004</v>
      </c>
      <c r="J10" s="133">
        <v>99525</v>
      </c>
      <c r="K10" s="133">
        <v>12479</v>
      </c>
      <c r="L10" s="133"/>
      <c r="M10" s="133">
        <v>66596</v>
      </c>
      <c r="N10" s="133">
        <v>49826</v>
      </c>
      <c r="O10" s="133">
        <v>16770</v>
      </c>
      <c r="Q10" s="291"/>
    </row>
    <row r="11" spans="1:21">
      <c r="B11" s="10" t="s">
        <v>55</v>
      </c>
      <c r="C11" s="133">
        <v>232906</v>
      </c>
      <c r="D11" s="133"/>
      <c r="E11" s="133">
        <v>37498</v>
      </c>
      <c r="F11" s="133">
        <v>5076</v>
      </c>
      <c r="G11" s="133">
        <v>32422</v>
      </c>
      <c r="H11" s="133"/>
      <c r="I11" s="133">
        <v>137074</v>
      </c>
      <c r="J11" s="133">
        <v>125036</v>
      </c>
      <c r="K11" s="133">
        <v>12038</v>
      </c>
      <c r="L11" s="133"/>
      <c r="M11" s="133">
        <v>58334</v>
      </c>
      <c r="N11" s="133">
        <v>43979</v>
      </c>
      <c r="O11" s="133">
        <v>14355</v>
      </c>
      <c r="Q11" s="291"/>
    </row>
    <row r="12" spans="1:21">
      <c r="B12" s="10" t="s">
        <v>56</v>
      </c>
      <c r="C12" s="133">
        <v>792226</v>
      </c>
      <c r="D12" s="133"/>
      <c r="E12" s="133">
        <v>106798</v>
      </c>
      <c r="F12" s="133">
        <v>14587</v>
      </c>
      <c r="G12" s="133">
        <v>92211</v>
      </c>
      <c r="H12" s="133"/>
      <c r="I12" s="133">
        <v>479341</v>
      </c>
      <c r="J12" s="133">
        <v>456779</v>
      </c>
      <c r="K12" s="133">
        <v>22562</v>
      </c>
      <c r="L12" s="133"/>
      <c r="M12" s="133">
        <v>206087</v>
      </c>
      <c r="N12" s="133">
        <v>158534</v>
      </c>
      <c r="O12" s="133">
        <v>47553</v>
      </c>
      <c r="Q12" s="291"/>
    </row>
    <row r="13" spans="1:21">
      <c r="B13" s="10" t="s">
        <v>57</v>
      </c>
      <c r="C13" s="133">
        <v>199927</v>
      </c>
      <c r="D13" s="133"/>
      <c r="E13" s="133">
        <v>35743</v>
      </c>
      <c r="F13" s="133">
        <v>5223</v>
      </c>
      <c r="G13" s="133">
        <v>30520</v>
      </c>
      <c r="H13" s="133"/>
      <c r="I13" s="133">
        <v>108498</v>
      </c>
      <c r="J13" s="133">
        <v>103959</v>
      </c>
      <c r="K13" s="133">
        <v>4539</v>
      </c>
      <c r="L13" s="133"/>
      <c r="M13" s="133">
        <v>55686</v>
      </c>
      <c r="N13" s="133">
        <v>43673</v>
      </c>
      <c r="O13" s="133">
        <v>12013</v>
      </c>
      <c r="Q13" s="291"/>
    </row>
    <row r="14" spans="1:21">
      <c r="B14" s="10" t="s">
        <v>58</v>
      </c>
      <c r="C14" s="133">
        <v>1217401</v>
      </c>
      <c r="D14" s="133"/>
      <c r="E14" s="133">
        <v>185489</v>
      </c>
      <c r="F14" s="133">
        <v>28790</v>
      </c>
      <c r="G14" s="133">
        <v>156699</v>
      </c>
      <c r="H14" s="133"/>
      <c r="I14" s="133">
        <v>777504</v>
      </c>
      <c r="J14" s="133">
        <v>731311</v>
      </c>
      <c r="K14" s="133">
        <v>46193</v>
      </c>
      <c r="L14" s="133"/>
      <c r="M14" s="133">
        <v>254408</v>
      </c>
      <c r="N14" s="133">
        <v>172689</v>
      </c>
      <c r="O14" s="133">
        <v>81719</v>
      </c>
      <c r="Q14" s="291"/>
    </row>
    <row r="15" spans="1:21">
      <c r="B15" s="10" t="s">
        <v>59</v>
      </c>
      <c r="C15" s="133">
        <v>1058893</v>
      </c>
      <c r="D15" s="133"/>
      <c r="E15" s="133">
        <v>195273</v>
      </c>
      <c r="F15" s="133">
        <v>32066</v>
      </c>
      <c r="G15" s="133">
        <v>163207</v>
      </c>
      <c r="H15" s="133"/>
      <c r="I15" s="133">
        <v>562126</v>
      </c>
      <c r="J15" s="133">
        <v>528361</v>
      </c>
      <c r="K15" s="133">
        <v>33765</v>
      </c>
      <c r="L15" s="133"/>
      <c r="M15" s="133">
        <v>301494</v>
      </c>
      <c r="N15" s="133">
        <v>217175</v>
      </c>
      <c r="O15" s="133">
        <v>84319</v>
      </c>
      <c r="Q15" s="291"/>
    </row>
    <row r="16" spans="1:21">
      <c r="B16" s="10" t="s">
        <v>60</v>
      </c>
      <c r="C16" s="133">
        <v>2492580</v>
      </c>
      <c r="D16" s="133"/>
      <c r="E16" s="133">
        <v>562842</v>
      </c>
      <c r="F16" s="133">
        <v>111732</v>
      </c>
      <c r="G16" s="133">
        <v>451110</v>
      </c>
      <c r="H16" s="133"/>
      <c r="I16" s="133">
        <v>1201758</v>
      </c>
      <c r="J16" s="133">
        <v>1080215</v>
      </c>
      <c r="K16" s="133">
        <v>121543</v>
      </c>
      <c r="L16" s="133"/>
      <c r="M16" s="133">
        <v>727980</v>
      </c>
      <c r="N16" s="133">
        <v>485170</v>
      </c>
      <c r="O16" s="133">
        <v>242810</v>
      </c>
      <c r="Q16" s="291"/>
    </row>
    <row r="17" spans="2:17">
      <c r="B17" s="10" t="s">
        <v>61</v>
      </c>
      <c r="C17" s="133">
        <v>453824</v>
      </c>
      <c r="D17" s="133"/>
      <c r="E17" s="133">
        <v>85604</v>
      </c>
      <c r="F17" s="133">
        <v>12353</v>
      </c>
      <c r="G17" s="133">
        <v>73251</v>
      </c>
      <c r="H17" s="133"/>
      <c r="I17" s="133">
        <v>251486</v>
      </c>
      <c r="J17" s="133">
        <v>236782</v>
      </c>
      <c r="K17" s="133">
        <v>14704</v>
      </c>
      <c r="L17" s="133"/>
      <c r="M17" s="133">
        <v>116734</v>
      </c>
      <c r="N17" s="133">
        <v>82897</v>
      </c>
      <c r="O17" s="133">
        <v>33837</v>
      </c>
      <c r="Q17" s="291"/>
    </row>
    <row r="18" spans="2:17">
      <c r="B18" s="10" t="s">
        <v>62</v>
      </c>
      <c r="C18" s="133">
        <v>1453849</v>
      </c>
      <c r="D18" s="133"/>
      <c r="E18" s="133">
        <v>257754</v>
      </c>
      <c r="F18" s="133">
        <v>36484</v>
      </c>
      <c r="G18" s="133">
        <v>221270</v>
      </c>
      <c r="H18" s="133"/>
      <c r="I18" s="133">
        <v>862847</v>
      </c>
      <c r="J18" s="133">
        <v>791775</v>
      </c>
      <c r="K18" s="133">
        <v>71072</v>
      </c>
      <c r="L18" s="133"/>
      <c r="M18" s="133">
        <v>333248</v>
      </c>
      <c r="N18" s="133">
        <v>228915</v>
      </c>
      <c r="O18" s="133">
        <v>104333</v>
      </c>
      <c r="Q18" s="291"/>
    </row>
    <row r="19" spans="2:17">
      <c r="B19" s="10" t="s">
        <v>63</v>
      </c>
      <c r="C19" s="133">
        <v>875221</v>
      </c>
      <c r="D19" s="133"/>
      <c r="E19" s="133">
        <v>174536</v>
      </c>
      <c r="F19" s="133">
        <v>20617</v>
      </c>
      <c r="G19" s="133">
        <v>153919</v>
      </c>
      <c r="H19" s="133"/>
      <c r="I19" s="133">
        <v>477720</v>
      </c>
      <c r="J19" s="133">
        <v>428928</v>
      </c>
      <c r="K19" s="133">
        <v>48792</v>
      </c>
      <c r="L19" s="133"/>
      <c r="M19" s="133">
        <v>222965</v>
      </c>
      <c r="N19" s="133">
        <v>147850</v>
      </c>
      <c r="O19" s="133">
        <v>75115</v>
      </c>
      <c r="Q19" s="291"/>
    </row>
    <row r="20" spans="2:17">
      <c r="B20" s="10" t="s">
        <v>64</v>
      </c>
      <c r="C20" s="133">
        <v>740154</v>
      </c>
      <c r="D20" s="133"/>
      <c r="E20" s="133">
        <v>112139</v>
      </c>
      <c r="F20" s="133">
        <v>17476</v>
      </c>
      <c r="G20" s="133">
        <v>94663</v>
      </c>
      <c r="H20" s="133"/>
      <c r="I20" s="133">
        <v>462029</v>
      </c>
      <c r="J20" s="133">
        <v>443173</v>
      </c>
      <c r="K20" s="133">
        <v>18856</v>
      </c>
      <c r="L20" s="133"/>
      <c r="M20" s="133">
        <v>165986</v>
      </c>
      <c r="N20" s="133">
        <v>118057</v>
      </c>
      <c r="O20" s="133">
        <v>47929</v>
      </c>
      <c r="Q20" s="291"/>
    </row>
    <row r="21" spans="2:17">
      <c r="B21" s="10" t="s">
        <v>65</v>
      </c>
      <c r="C21" s="133">
        <v>2032295</v>
      </c>
      <c r="D21" s="133"/>
      <c r="E21" s="133">
        <v>360926</v>
      </c>
      <c r="F21" s="133">
        <v>49013</v>
      </c>
      <c r="G21" s="133">
        <v>311913</v>
      </c>
      <c r="H21" s="133"/>
      <c r="I21" s="133">
        <v>1140922</v>
      </c>
      <c r="J21" s="133">
        <v>1065274</v>
      </c>
      <c r="K21" s="133">
        <v>75648</v>
      </c>
      <c r="L21" s="133"/>
      <c r="M21" s="133">
        <v>530447</v>
      </c>
      <c r="N21" s="133">
        <v>381765</v>
      </c>
      <c r="O21" s="133">
        <v>148682</v>
      </c>
      <c r="Q21" s="291"/>
    </row>
    <row r="22" spans="2:17">
      <c r="B22" s="10" t="s">
        <v>66</v>
      </c>
      <c r="C22" s="133">
        <v>4116432</v>
      </c>
      <c r="D22" s="133"/>
      <c r="E22" s="133">
        <v>740980</v>
      </c>
      <c r="F22" s="133">
        <v>123404</v>
      </c>
      <c r="G22" s="133">
        <v>617576</v>
      </c>
      <c r="H22" s="133"/>
      <c r="I22" s="133">
        <v>2578886</v>
      </c>
      <c r="J22" s="133">
        <v>2399999</v>
      </c>
      <c r="K22" s="133">
        <v>178887</v>
      </c>
      <c r="L22" s="133"/>
      <c r="M22" s="133">
        <v>796566</v>
      </c>
      <c r="N22" s="133">
        <v>533712</v>
      </c>
      <c r="O22" s="133">
        <v>262854</v>
      </c>
      <c r="Q22" s="291"/>
    </row>
    <row r="23" spans="2:17">
      <c r="B23" s="10" t="s">
        <v>67</v>
      </c>
      <c r="C23" s="133">
        <v>1169424</v>
      </c>
      <c r="D23" s="133"/>
      <c r="E23" s="133">
        <v>189146</v>
      </c>
      <c r="F23" s="133">
        <v>21784</v>
      </c>
      <c r="G23" s="133">
        <v>167362</v>
      </c>
      <c r="H23" s="133"/>
      <c r="I23" s="133">
        <v>684389</v>
      </c>
      <c r="J23" s="133">
        <v>644606</v>
      </c>
      <c r="K23" s="133">
        <v>39783</v>
      </c>
      <c r="L23" s="133"/>
      <c r="M23" s="133">
        <v>295889</v>
      </c>
      <c r="N23" s="133">
        <v>197664</v>
      </c>
      <c r="O23" s="133">
        <v>98225</v>
      </c>
      <c r="Q23" s="291"/>
    </row>
    <row r="24" spans="2:17">
      <c r="B24" s="10" t="s">
        <v>68</v>
      </c>
      <c r="C24" s="133">
        <v>525960</v>
      </c>
      <c r="D24" s="133"/>
      <c r="E24" s="133">
        <v>111574</v>
      </c>
      <c r="F24" s="133">
        <v>16110</v>
      </c>
      <c r="G24" s="133">
        <v>95464</v>
      </c>
      <c r="H24" s="133"/>
      <c r="I24" s="133">
        <v>274474</v>
      </c>
      <c r="J24" s="133">
        <v>256532</v>
      </c>
      <c r="K24" s="133">
        <v>17942</v>
      </c>
      <c r="L24" s="133"/>
      <c r="M24" s="133">
        <v>139912</v>
      </c>
      <c r="N24" s="133">
        <v>91521</v>
      </c>
      <c r="O24" s="133">
        <v>48391</v>
      </c>
      <c r="Q24" s="291"/>
    </row>
    <row r="25" spans="2:17">
      <c r="B25" s="10" t="s">
        <v>69</v>
      </c>
      <c r="C25" s="133">
        <v>333408</v>
      </c>
      <c r="D25" s="133"/>
      <c r="E25" s="133">
        <v>55534</v>
      </c>
      <c r="F25" s="133">
        <v>8919</v>
      </c>
      <c r="G25" s="133">
        <v>46615</v>
      </c>
      <c r="H25" s="133"/>
      <c r="I25" s="133">
        <v>182406</v>
      </c>
      <c r="J25" s="133">
        <v>174316</v>
      </c>
      <c r="K25" s="133">
        <v>8090</v>
      </c>
      <c r="L25" s="133"/>
      <c r="M25" s="133">
        <v>95468</v>
      </c>
      <c r="N25" s="133">
        <v>70035</v>
      </c>
      <c r="O25" s="133">
        <v>25433</v>
      </c>
      <c r="Q25" s="291"/>
    </row>
    <row r="26" spans="2:17">
      <c r="B26" s="10" t="s">
        <v>70</v>
      </c>
      <c r="C26" s="133">
        <v>1295175</v>
      </c>
      <c r="D26" s="133"/>
      <c r="E26" s="133">
        <v>186263</v>
      </c>
      <c r="F26" s="133">
        <v>38984</v>
      </c>
      <c r="G26" s="133">
        <v>147279</v>
      </c>
      <c r="H26" s="133"/>
      <c r="I26" s="133">
        <v>802550</v>
      </c>
      <c r="J26" s="133">
        <v>769676</v>
      </c>
      <c r="K26" s="133">
        <v>32874</v>
      </c>
      <c r="L26" s="133"/>
      <c r="M26" s="133">
        <v>306362</v>
      </c>
      <c r="N26" s="133">
        <v>233399</v>
      </c>
      <c r="O26" s="133">
        <v>72963</v>
      </c>
      <c r="Q26" s="291"/>
    </row>
    <row r="27" spans="2:17">
      <c r="B27" s="10" t="s">
        <v>71</v>
      </c>
      <c r="C27" s="133">
        <v>977737</v>
      </c>
      <c r="D27" s="133"/>
      <c r="E27" s="133">
        <v>195712</v>
      </c>
      <c r="F27" s="133">
        <v>29268</v>
      </c>
      <c r="G27" s="133">
        <v>166444</v>
      </c>
      <c r="H27" s="133"/>
      <c r="I27" s="133">
        <v>574007</v>
      </c>
      <c r="J27" s="133">
        <v>529924</v>
      </c>
      <c r="K27" s="133">
        <v>44083</v>
      </c>
      <c r="L27" s="133"/>
      <c r="M27" s="133">
        <v>208018</v>
      </c>
      <c r="N27" s="133">
        <v>136595</v>
      </c>
      <c r="O27" s="133">
        <v>71423</v>
      </c>
      <c r="Q27" s="291"/>
    </row>
    <row r="28" spans="2:17">
      <c r="B28" s="10" t="s">
        <v>72</v>
      </c>
      <c r="C28" s="133">
        <v>1518343</v>
      </c>
      <c r="D28" s="133"/>
      <c r="E28" s="133">
        <v>264922</v>
      </c>
      <c r="F28" s="133">
        <v>35135</v>
      </c>
      <c r="G28" s="133">
        <v>229787</v>
      </c>
      <c r="H28" s="133"/>
      <c r="I28" s="133">
        <v>903317</v>
      </c>
      <c r="J28" s="133">
        <v>838561</v>
      </c>
      <c r="K28" s="133">
        <v>64756</v>
      </c>
      <c r="L28" s="133"/>
      <c r="M28" s="133">
        <v>350104</v>
      </c>
      <c r="N28" s="133">
        <v>212839</v>
      </c>
      <c r="O28" s="133">
        <v>137265</v>
      </c>
      <c r="Q28" s="291"/>
    </row>
    <row r="29" spans="2:17">
      <c r="B29" s="10" t="s">
        <v>73</v>
      </c>
      <c r="C29" s="133">
        <v>507255</v>
      </c>
      <c r="D29" s="133"/>
      <c r="E29" s="133">
        <v>87072</v>
      </c>
      <c r="F29" s="133">
        <v>15136</v>
      </c>
      <c r="G29" s="133">
        <v>71936</v>
      </c>
      <c r="H29" s="133"/>
      <c r="I29" s="133">
        <v>298691</v>
      </c>
      <c r="J29" s="133">
        <v>282133</v>
      </c>
      <c r="K29" s="133">
        <v>16558</v>
      </c>
      <c r="L29" s="133"/>
      <c r="M29" s="133">
        <v>121492</v>
      </c>
      <c r="N29" s="133">
        <v>84188</v>
      </c>
      <c r="O29" s="133">
        <v>37304</v>
      </c>
      <c r="Q29" s="291"/>
    </row>
    <row r="30" spans="2:17">
      <c r="B30" s="10" t="s">
        <v>74</v>
      </c>
      <c r="C30" s="133">
        <v>437517</v>
      </c>
      <c r="D30" s="133"/>
      <c r="E30" s="133">
        <v>69601</v>
      </c>
      <c r="F30" s="133">
        <v>13464</v>
      </c>
      <c r="G30" s="133">
        <v>56137</v>
      </c>
      <c r="H30" s="133"/>
      <c r="I30" s="133">
        <v>228113</v>
      </c>
      <c r="J30" s="133">
        <v>205893</v>
      </c>
      <c r="K30" s="133">
        <v>22220</v>
      </c>
      <c r="L30" s="133"/>
      <c r="M30" s="133">
        <v>139803</v>
      </c>
      <c r="N30" s="133">
        <v>104637</v>
      </c>
      <c r="O30" s="133">
        <v>35166</v>
      </c>
      <c r="Q30" s="291"/>
    </row>
    <row r="31" spans="2:17">
      <c r="B31" s="10" t="s">
        <v>91</v>
      </c>
      <c r="C31" s="133">
        <v>696825</v>
      </c>
      <c r="D31" s="133"/>
      <c r="E31" s="133">
        <v>118822</v>
      </c>
      <c r="F31" s="133">
        <v>9351</v>
      </c>
      <c r="G31" s="133">
        <v>109471</v>
      </c>
      <c r="H31" s="133"/>
      <c r="I31" s="133">
        <v>410994</v>
      </c>
      <c r="J31" s="133">
        <v>381264</v>
      </c>
      <c r="K31" s="133">
        <v>29730</v>
      </c>
      <c r="L31" s="133"/>
      <c r="M31" s="133">
        <v>167009</v>
      </c>
      <c r="N31" s="133">
        <v>118741</v>
      </c>
      <c r="O31" s="133">
        <v>48268</v>
      </c>
      <c r="Q31" s="291"/>
    </row>
    <row r="32" spans="2:17">
      <c r="B32" s="10" t="s">
        <v>75</v>
      </c>
      <c r="C32" s="133">
        <v>764105</v>
      </c>
      <c r="D32" s="133"/>
      <c r="E32" s="133">
        <v>136375</v>
      </c>
      <c r="F32" s="133">
        <v>13717</v>
      </c>
      <c r="G32" s="133">
        <v>122658</v>
      </c>
      <c r="H32" s="133"/>
      <c r="I32" s="133">
        <v>437355</v>
      </c>
      <c r="J32" s="133">
        <v>406089</v>
      </c>
      <c r="K32" s="133">
        <v>31266</v>
      </c>
      <c r="L32" s="133"/>
      <c r="M32" s="133">
        <v>190375</v>
      </c>
      <c r="N32" s="133">
        <v>132803</v>
      </c>
      <c r="O32" s="133">
        <v>57572</v>
      </c>
      <c r="Q32" s="291"/>
    </row>
    <row r="33" spans="2:17">
      <c r="B33" s="10" t="s">
        <v>76</v>
      </c>
      <c r="C33" s="133">
        <v>820211</v>
      </c>
      <c r="D33" s="133"/>
      <c r="E33" s="133">
        <v>155889</v>
      </c>
      <c r="F33" s="133">
        <v>26522</v>
      </c>
      <c r="G33" s="133">
        <v>129367</v>
      </c>
      <c r="H33" s="133"/>
      <c r="I33" s="133">
        <v>428072</v>
      </c>
      <c r="J33" s="133">
        <v>372131</v>
      </c>
      <c r="K33" s="133">
        <v>55941</v>
      </c>
      <c r="L33" s="133"/>
      <c r="M33" s="133">
        <v>236250</v>
      </c>
      <c r="N33" s="133">
        <v>163363</v>
      </c>
      <c r="O33" s="133">
        <v>72887</v>
      </c>
      <c r="Q33" s="291"/>
    </row>
    <row r="34" spans="2:17">
      <c r="B34" s="10" t="s">
        <v>77</v>
      </c>
      <c r="C34" s="133">
        <v>610406</v>
      </c>
      <c r="D34" s="133"/>
      <c r="E34" s="133">
        <v>110444</v>
      </c>
      <c r="F34" s="133">
        <v>17837</v>
      </c>
      <c r="G34" s="133">
        <v>92607</v>
      </c>
      <c r="H34" s="133"/>
      <c r="I34" s="133">
        <v>356655</v>
      </c>
      <c r="J34" s="133">
        <v>332862</v>
      </c>
      <c r="K34" s="133">
        <v>23793</v>
      </c>
      <c r="L34" s="133"/>
      <c r="M34" s="133">
        <v>143307</v>
      </c>
      <c r="N34" s="133">
        <v>101909</v>
      </c>
      <c r="O34" s="133">
        <v>41398</v>
      </c>
      <c r="Q34" s="291"/>
    </row>
    <row r="35" spans="2:17">
      <c r="B35" s="10" t="s">
        <v>78</v>
      </c>
      <c r="C35" s="133">
        <v>999994</v>
      </c>
      <c r="D35" s="133"/>
      <c r="E35" s="133">
        <v>187786</v>
      </c>
      <c r="F35" s="133">
        <v>28225</v>
      </c>
      <c r="G35" s="133">
        <v>159561</v>
      </c>
      <c r="H35" s="133"/>
      <c r="I35" s="133">
        <v>512353</v>
      </c>
      <c r="J35" s="133">
        <v>466254</v>
      </c>
      <c r="K35" s="133">
        <v>46099</v>
      </c>
      <c r="L35" s="133"/>
      <c r="M35" s="133">
        <v>299855</v>
      </c>
      <c r="N35" s="133">
        <v>206489</v>
      </c>
      <c r="O35" s="133">
        <v>93366</v>
      </c>
      <c r="Q35" s="291"/>
    </row>
    <row r="36" spans="2:17">
      <c r="B36" s="10" t="s">
        <v>79</v>
      </c>
      <c r="C36" s="133">
        <v>302069</v>
      </c>
      <c r="D36" s="133"/>
      <c r="E36" s="133">
        <v>59788</v>
      </c>
      <c r="F36" s="133">
        <v>6087</v>
      </c>
      <c r="G36" s="133">
        <v>53701</v>
      </c>
      <c r="H36" s="133"/>
      <c r="I36" s="133">
        <v>190740</v>
      </c>
      <c r="J36" s="133">
        <v>173323</v>
      </c>
      <c r="K36" s="133">
        <v>17417</v>
      </c>
      <c r="L36" s="133"/>
      <c r="M36" s="133">
        <v>51541</v>
      </c>
      <c r="N36" s="133">
        <v>33800</v>
      </c>
      <c r="O36" s="133">
        <v>17741</v>
      </c>
      <c r="Q36" s="291"/>
    </row>
    <row r="37" spans="2:17">
      <c r="B37" s="10" t="s">
        <v>80</v>
      </c>
      <c r="C37" s="133">
        <v>2298029</v>
      </c>
      <c r="D37" s="133"/>
      <c r="E37" s="133">
        <v>458202</v>
      </c>
      <c r="F37" s="133">
        <v>56141</v>
      </c>
      <c r="G37" s="133">
        <v>402061</v>
      </c>
      <c r="H37" s="133"/>
      <c r="I37" s="133">
        <v>1151671</v>
      </c>
      <c r="J37" s="133">
        <v>1055372</v>
      </c>
      <c r="K37" s="133">
        <v>96299</v>
      </c>
      <c r="L37" s="133"/>
      <c r="M37" s="133">
        <v>688156</v>
      </c>
      <c r="N37" s="133">
        <v>469149</v>
      </c>
      <c r="O37" s="133">
        <v>219007</v>
      </c>
      <c r="Q37" s="291"/>
    </row>
    <row r="38" spans="2:17">
      <c r="B38" s="10" t="s">
        <v>81</v>
      </c>
      <c r="C38" s="133">
        <v>531404</v>
      </c>
      <c r="D38" s="133"/>
      <c r="E38" s="133">
        <v>82400</v>
      </c>
      <c r="F38" s="133">
        <v>11799</v>
      </c>
      <c r="G38" s="133">
        <v>70601</v>
      </c>
      <c r="H38" s="133"/>
      <c r="I38" s="133">
        <v>319271</v>
      </c>
      <c r="J38" s="133">
        <v>276684</v>
      </c>
      <c r="K38" s="133">
        <v>42587</v>
      </c>
      <c r="L38" s="133"/>
      <c r="M38" s="133">
        <v>129733</v>
      </c>
      <c r="N38" s="133">
        <v>96297</v>
      </c>
      <c r="O38" s="133">
        <v>33436</v>
      </c>
      <c r="Q38" s="291"/>
    </row>
    <row r="39" spans="2:17">
      <c r="B39" s="79" t="s">
        <v>82</v>
      </c>
      <c r="C39" s="136">
        <v>400829</v>
      </c>
      <c r="D39" s="136"/>
      <c r="E39" s="136">
        <v>55943</v>
      </c>
      <c r="F39" s="136">
        <v>8962</v>
      </c>
      <c r="G39" s="136">
        <v>46981</v>
      </c>
      <c r="H39" s="136"/>
      <c r="I39" s="136">
        <v>252579</v>
      </c>
      <c r="J39" s="136">
        <v>241513</v>
      </c>
      <c r="K39" s="136">
        <v>11066</v>
      </c>
      <c r="L39" s="136"/>
      <c r="M39" s="136">
        <v>92307</v>
      </c>
      <c r="N39" s="136">
        <v>68270</v>
      </c>
      <c r="O39" s="136">
        <v>24037</v>
      </c>
      <c r="Q39" s="291"/>
    </row>
    <row r="40" spans="2:17" ht="3" customHeight="1"/>
    <row r="41" spans="2:17" ht="11.4">
      <c r="B41" s="60" t="s">
        <v>268</v>
      </c>
    </row>
    <row r="42" spans="2:17" ht="11.4">
      <c r="B42" s="290" t="s">
        <v>482</v>
      </c>
    </row>
    <row r="43" spans="2:17" ht="11.4">
      <c r="B43" s="13" t="s">
        <v>481</v>
      </c>
    </row>
    <row r="44" spans="2:17">
      <c r="B44" s="55" t="s">
        <v>471</v>
      </c>
    </row>
  </sheetData>
  <mergeCells count="5">
    <mergeCell ref="B5:B6"/>
    <mergeCell ref="C5:C6"/>
    <mergeCell ref="E5:G5"/>
    <mergeCell ref="I5:K5"/>
    <mergeCell ref="M5:O5"/>
  </mergeCells>
  <hyperlinks>
    <hyperlink ref="O1" location="Índice!A1" display="Índice"/>
  </hyperlinks>
  <pageMargins left="0.25" right="0.25"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42</vt:i4>
      </vt:variant>
      <vt:variant>
        <vt:lpstr>Rangos con nombre</vt:lpstr>
      </vt:variant>
      <vt:variant>
        <vt:i4>59</vt:i4>
      </vt:variant>
    </vt:vector>
  </HeadingPairs>
  <TitlesOfParts>
    <vt:vector size="101" baseType="lpstr">
      <vt:lpstr>Índice</vt:lpstr>
      <vt:lpstr>Cuadro 1.1</vt:lpstr>
      <vt:lpstr>Cuadro 1.2</vt:lpstr>
      <vt:lpstr>Cuadro 1.3</vt:lpstr>
      <vt:lpstr>Cuadro 1.4</vt:lpstr>
      <vt:lpstr>Cuadro 1.5</vt:lpstr>
      <vt:lpstr>Cuadro 1.6</vt:lpstr>
      <vt:lpstr>Cuadro 1.7</vt:lpstr>
      <vt:lpstr>Cuadro 1.8</vt:lpstr>
      <vt:lpstr>Cuadro 2.1</vt:lpstr>
      <vt:lpstr>Cuadro 2.2</vt:lpstr>
      <vt:lpstr>Cuadro 2.3</vt:lpstr>
      <vt:lpstr>Cuadro 2.4</vt:lpstr>
      <vt:lpstr>Cuadro 2.5</vt:lpstr>
      <vt:lpstr>Cuadro 2.6</vt:lpstr>
      <vt:lpstr>Cuadro 3.1</vt:lpstr>
      <vt:lpstr>Cuadro 3.2</vt:lpstr>
      <vt:lpstr>Cuadro 3.3</vt:lpstr>
      <vt:lpstr>Cuadro 3.4</vt:lpstr>
      <vt:lpstr>Cuadro 3.5</vt:lpstr>
      <vt:lpstr>Cuadro 3.6</vt:lpstr>
      <vt:lpstr>Cuadro 3.7</vt:lpstr>
      <vt:lpstr>Cuadro 3.8</vt:lpstr>
      <vt:lpstr>Cuadro 3.9</vt:lpstr>
      <vt:lpstr>Cuadro 3.10</vt:lpstr>
      <vt:lpstr>Cuadro 3.11</vt:lpstr>
      <vt:lpstr>Cuadro 3.12</vt:lpstr>
      <vt:lpstr>Cuadro 3.13</vt:lpstr>
      <vt:lpstr>Cuadro 4.1</vt:lpstr>
      <vt:lpstr>Cuadro 4.2</vt:lpstr>
      <vt:lpstr>Cuadro 4.3</vt:lpstr>
      <vt:lpstr>Cuadro 4.4</vt:lpstr>
      <vt:lpstr>Cuadro 4.5</vt:lpstr>
      <vt:lpstr>Cuadro 4.6</vt:lpstr>
      <vt:lpstr>Cuadro 4.7</vt:lpstr>
      <vt:lpstr>Cuadro 4.8</vt:lpstr>
      <vt:lpstr>Cuadro 4.9</vt:lpstr>
      <vt:lpstr>Cuadro 4.10</vt:lpstr>
      <vt:lpstr>Cuadro 4.11</vt:lpstr>
      <vt:lpstr>Cuadro 4.12</vt:lpstr>
      <vt:lpstr>Cuadro 4.13</vt:lpstr>
      <vt:lpstr>Cuadro 4.14</vt:lpstr>
      <vt:lpstr>'Cuadro 1.1'!Área_de_impresión</vt:lpstr>
      <vt:lpstr>'Cuadro 1.2'!Área_de_impresión</vt:lpstr>
      <vt:lpstr>'Cuadro 1.3'!Área_de_impresión</vt:lpstr>
      <vt:lpstr>'Cuadro 1.4'!Área_de_impresión</vt:lpstr>
      <vt:lpstr>'Cuadro 1.5'!Área_de_impresión</vt:lpstr>
      <vt:lpstr>'Cuadro 1.6'!Área_de_impresión</vt:lpstr>
      <vt:lpstr>'Cuadro 1.7'!Área_de_impresión</vt:lpstr>
      <vt:lpstr>'Cuadro 1.8'!Área_de_impresión</vt:lpstr>
      <vt:lpstr>'Cuadro 2.1'!Área_de_impresión</vt:lpstr>
      <vt:lpstr>'Cuadro 2.2'!Área_de_impresión</vt:lpstr>
      <vt:lpstr>'Cuadro 2.3'!Área_de_impresión</vt:lpstr>
      <vt:lpstr>'Cuadro 2.4'!Área_de_impresión</vt:lpstr>
      <vt:lpstr>'Cuadro 2.5'!Área_de_impresión</vt:lpstr>
      <vt:lpstr>'Cuadro 2.6'!Área_de_impresión</vt:lpstr>
      <vt:lpstr>'Cuadro 3.1'!Área_de_impresión</vt:lpstr>
      <vt:lpstr>'Cuadro 3.10'!Área_de_impresión</vt:lpstr>
      <vt:lpstr>'Cuadro 3.11'!Área_de_impresión</vt:lpstr>
      <vt:lpstr>'Cuadro 3.12'!Área_de_impresión</vt:lpstr>
      <vt:lpstr>'Cuadro 3.13'!Área_de_impresión</vt:lpstr>
      <vt:lpstr>'Cuadro 3.2'!Área_de_impresión</vt:lpstr>
      <vt:lpstr>'Cuadro 3.3'!Área_de_impresión</vt:lpstr>
      <vt:lpstr>'Cuadro 3.4'!Área_de_impresión</vt:lpstr>
      <vt:lpstr>'Cuadro 3.5'!Área_de_impresión</vt:lpstr>
      <vt:lpstr>'Cuadro 3.6'!Área_de_impresión</vt:lpstr>
      <vt:lpstr>'Cuadro 3.7'!Área_de_impresión</vt:lpstr>
      <vt:lpstr>'Cuadro 3.8'!Área_de_impresión</vt:lpstr>
      <vt:lpstr>'Cuadro 3.9'!Área_de_impresión</vt:lpstr>
      <vt:lpstr>'Cuadro 4.1'!Área_de_impresión</vt:lpstr>
      <vt:lpstr>'Cuadro 4.10'!Área_de_impresión</vt:lpstr>
      <vt:lpstr>'Cuadro 4.11'!Área_de_impresión</vt:lpstr>
      <vt:lpstr>'Cuadro 4.12'!Área_de_impresión</vt:lpstr>
      <vt:lpstr>'Cuadro 4.13'!Área_de_impresión</vt:lpstr>
      <vt:lpstr>'Cuadro 4.14'!Área_de_impresión</vt:lpstr>
      <vt:lpstr>'Cuadro 4.2'!Área_de_impresión</vt:lpstr>
      <vt:lpstr>'Cuadro 4.3'!Área_de_impresión</vt:lpstr>
      <vt:lpstr>'Cuadro 4.4'!Área_de_impresión</vt:lpstr>
      <vt:lpstr>'Cuadro 4.5'!Área_de_impresión</vt:lpstr>
      <vt:lpstr>'Cuadro 4.6'!Área_de_impresión</vt:lpstr>
      <vt:lpstr>'Cuadro 4.7'!Área_de_impresión</vt:lpstr>
      <vt:lpstr>'Cuadro 4.8'!Área_de_impresión</vt:lpstr>
      <vt:lpstr>'Cuadro 4.9'!Área_de_impresión</vt:lpstr>
      <vt:lpstr>Índice!Área_de_impresión</vt:lpstr>
      <vt:lpstr>'Cuadro 1.1'!Títulos_a_imprimir</vt:lpstr>
      <vt:lpstr>'Cuadro 1.2'!Títulos_a_imprimir</vt:lpstr>
      <vt:lpstr>'Cuadro 1.3'!Títulos_a_imprimir</vt:lpstr>
      <vt:lpstr>'Cuadro 1.6'!Títulos_a_imprimir</vt:lpstr>
      <vt:lpstr>'Cuadro 1.7'!Títulos_a_imprimir</vt:lpstr>
      <vt:lpstr>'Cuadro 1.8'!Títulos_a_imprimir</vt:lpstr>
      <vt:lpstr>'Cuadro 2.1'!Títulos_a_imprimir</vt:lpstr>
      <vt:lpstr>'Cuadro 2.2'!Títulos_a_imprimir</vt:lpstr>
      <vt:lpstr>'Cuadro 2.3'!Títulos_a_imprimir</vt:lpstr>
      <vt:lpstr>'Cuadro 2.4'!Títulos_a_imprimir</vt:lpstr>
      <vt:lpstr>'Cuadro 2.6'!Títulos_a_imprimir</vt:lpstr>
      <vt:lpstr>'Cuadro 4.11'!Títulos_a_imprimir</vt:lpstr>
      <vt:lpstr>'Cuadro 4.12'!Títulos_a_imprimir</vt:lpstr>
      <vt:lpstr>'Cuadro 4.13'!Títulos_a_imprimir</vt:lpstr>
      <vt:lpstr>'Cuadro 4.14'!Títulos_a_imprimir</vt:lpstr>
      <vt:lpstr>'Cuadro 4.3'!Títulos_a_imprimir</vt:lpstr>
      <vt:lpstr>'Cuadro 4.7'!Títulos_a_imprimir</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Gastos de los Hogares (ENGASTO)</dc:title>
  <dc:creator>INEGI</dc:creator>
  <cp:keywords>gastos, consumo, hogar, alimentos, bebidas, servicios</cp:keywords>
  <cp:lastModifiedBy>INEGI</cp:lastModifiedBy>
  <cp:lastPrinted>2015-04-20T16:57:06Z</cp:lastPrinted>
  <dcterms:created xsi:type="dcterms:W3CDTF">2012-09-21T21:06:37Z</dcterms:created>
  <dcterms:modified xsi:type="dcterms:W3CDTF">2015-08-07T15:53:05Z</dcterms:modified>
  <cp:category>ENH</cp:category>
</cp:coreProperties>
</file>