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24226"/>
  <mc:AlternateContent xmlns:mc="http://schemas.openxmlformats.org/markup-compatibility/2006">
    <mc:Choice Requires="x15">
      <x15ac:absPath xmlns:x15ac="http://schemas.microsoft.com/office/spreadsheetml/2010/11/ac" url="C:\Users\ff_le\Desktop\Docs_pro\"/>
    </mc:Choice>
  </mc:AlternateContent>
  <xr:revisionPtr revIDLastSave="0" documentId="8_{C3EBA4E5-64E8-40FC-B01C-C76E8040480E}" xr6:coauthVersionLast="47" xr6:coauthVersionMax="47" xr10:uidLastSave="{00000000-0000-0000-0000-000000000000}"/>
  <bookViews>
    <workbookView xWindow="-120" yWindow="-120" windowWidth="20730" windowHeight="11760" firstSheet="1" activeTab="1" xr2:uid="{51628ECA-041C-4600-B078-3716CFD4E4AC}"/>
  </bookViews>
  <sheets>
    <sheet name="Hoja1" sheetId="1" state="hidden" r:id="rId1"/>
    <sheet name="Proyectos de estadía EA25" sheetId="6" r:id="rId2"/>
    <sheet name="Conteo" sheetId="4" r:id="rId3"/>
    <sheet name="Hoja3" sheetId="5" r:id="rId4"/>
  </sheets>
  <definedNames>
    <definedName name="_xlnm._FilterDatabase" localSheetId="2" hidden="1">Conteo!$C$2:$N$117</definedName>
    <definedName name="_xlnm._FilterDatabase" localSheetId="1" hidden="1">'Proyectos de estadía EA25'!$A$9:$AB$12</definedName>
    <definedName name="_xlnm.Print_Area" localSheetId="0">Hoja1!$A$1:$Q$29</definedName>
    <definedName name="_xlnm.Print_Titles" localSheetId="0">Hoja1!$9:$10</definedName>
    <definedName name="_xlnm.Print_Titles" localSheetId="1">'Proyectos de estadía EA25'!$1:$10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5" i="6" l="1"/>
  <c r="N16" i="6"/>
  <c r="N17" i="6"/>
  <c r="N18" i="6"/>
  <c r="N19" i="6"/>
  <c r="N20" i="6"/>
  <c r="N21" i="6"/>
  <c r="N22" i="6"/>
  <c r="N23" i="6"/>
  <c r="N24" i="6"/>
  <c r="N25" i="6"/>
  <c r="N14" i="6"/>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C122" i="4"/>
  <c r="N26" i="6" l="1"/>
  <c r="H4" i="4" s="1"/>
  <c r="L4" i="4"/>
  <c r="I7" i="4" l="1"/>
  <c r="M4" i="4"/>
  <c r="H5" i="4"/>
  <c r="I5" i="4"/>
  <c r="H6" i="4"/>
  <c r="M6" i="4"/>
  <c r="I9" i="4"/>
  <c r="J4" i="4"/>
  <c r="J6" i="4"/>
  <c r="J8" i="4"/>
  <c r="J10" i="4"/>
  <c r="M9" i="4"/>
  <c r="N4" i="4"/>
  <c r="N6" i="4"/>
  <c r="N8" i="4"/>
  <c r="G4" i="4"/>
  <c r="K4" i="4"/>
  <c r="G5" i="4"/>
  <c r="K5" i="4"/>
  <c r="G6" i="4"/>
  <c r="K6" i="4"/>
  <c r="G7" i="4"/>
  <c r="K7" i="4"/>
  <c r="G8" i="4"/>
  <c r="K8" i="4"/>
  <c r="G9" i="4"/>
  <c r="K9" i="4"/>
  <c r="G10" i="4"/>
  <c r="K10" i="4"/>
  <c r="G11" i="4"/>
  <c r="K11" i="4"/>
  <c r="G12" i="4"/>
  <c r="K12" i="4"/>
  <c r="G13" i="4"/>
  <c r="K13" i="4"/>
  <c r="G14" i="4"/>
  <c r="K14" i="4"/>
  <c r="G15" i="4"/>
  <c r="K15" i="4"/>
  <c r="G16" i="4"/>
  <c r="K16" i="4"/>
  <c r="G17" i="4"/>
  <c r="K17" i="4"/>
  <c r="G18" i="4"/>
  <c r="K18" i="4"/>
  <c r="G19" i="4"/>
  <c r="K19" i="4"/>
  <c r="G20" i="4"/>
  <c r="K20" i="4"/>
  <c r="G21" i="4"/>
  <c r="K21" i="4"/>
  <c r="G22" i="4"/>
  <c r="K22" i="4"/>
  <c r="G23" i="4"/>
  <c r="K23" i="4"/>
  <c r="G24" i="4"/>
  <c r="K24" i="4"/>
  <c r="G25" i="4"/>
  <c r="K25" i="4"/>
  <c r="G26" i="4"/>
  <c r="K26" i="4"/>
  <c r="G27" i="4"/>
  <c r="K27" i="4"/>
  <c r="G28" i="4"/>
  <c r="K28" i="4"/>
  <c r="G29" i="4"/>
  <c r="K29" i="4"/>
  <c r="G30" i="4"/>
  <c r="K30" i="4"/>
  <c r="G31" i="4"/>
  <c r="K31" i="4"/>
  <c r="G32" i="4"/>
  <c r="K32" i="4"/>
  <c r="G33" i="4"/>
  <c r="K33" i="4"/>
  <c r="G34" i="4"/>
  <c r="K34" i="4"/>
  <c r="G35" i="4"/>
  <c r="K35" i="4"/>
  <c r="G36" i="4"/>
  <c r="K36" i="4"/>
  <c r="G37" i="4"/>
  <c r="L6" i="4"/>
  <c r="H7" i="4"/>
  <c r="L7" i="4"/>
  <c r="H8" i="4"/>
  <c r="L8" i="4"/>
  <c r="H9" i="4"/>
  <c r="L9" i="4"/>
  <c r="H10" i="4"/>
  <c r="L10" i="4"/>
  <c r="H11" i="4"/>
  <c r="L11" i="4"/>
  <c r="H12" i="4"/>
  <c r="L12" i="4"/>
  <c r="H13" i="4"/>
  <c r="L13" i="4"/>
  <c r="H14" i="4"/>
  <c r="L14" i="4"/>
  <c r="H15" i="4"/>
  <c r="L15" i="4"/>
  <c r="H16" i="4"/>
  <c r="L16" i="4"/>
  <c r="H17" i="4"/>
  <c r="L17" i="4"/>
  <c r="H18" i="4"/>
  <c r="L18" i="4"/>
  <c r="H19" i="4"/>
  <c r="L19" i="4"/>
  <c r="H20" i="4"/>
  <c r="L20" i="4"/>
  <c r="H21" i="4"/>
  <c r="L21" i="4"/>
  <c r="H22" i="4"/>
  <c r="L22" i="4"/>
  <c r="H23" i="4"/>
  <c r="L23" i="4"/>
  <c r="H24" i="4"/>
  <c r="L24" i="4"/>
  <c r="H25" i="4"/>
  <c r="L25" i="4"/>
  <c r="H26" i="4"/>
  <c r="L26" i="4"/>
  <c r="H27" i="4"/>
  <c r="L27" i="4"/>
  <c r="H28" i="4"/>
  <c r="L28" i="4"/>
  <c r="H29" i="4"/>
  <c r="L29" i="4"/>
  <c r="H30" i="4"/>
  <c r="L30" i="4"/>
  <c r="H31" i="4"/>
  <c r="L31" i="4"/>
  <c r="H32" i="4"/>
  <c r="L32" i="4"/>
  <c r="H33" i="4"/>
  <c r="L33" i="4"/>
  <c r="H34" i="4"/>
  <c r="L34" i="4"/>
  <c r="H35" i="4"/>
  <c r="L35" i="4"/>
  <c r="H36" i="4"/>
  <c r="L36" i="4"/>
  <c r="H37" i="4"/>
  <c r="L37" i="4"/>
  <c r="M10" i="4"/>
  <c r="I11" i="4"/>
  <c r="M11" i="4"/>
  <c r="I12" i="4"/>
  <c r="M12" i="4"/>
  <c r="I13" i="4"/>
  <c r="M13" i="4"/>
  <c r="I14" i="4"/>
  <c r="M14" i="4"/>
  <c r="I15" i="4"/>
  <c r="M15" i="4"/>
  <c r="I16" i="4"/>
  <c r="M16" i="4"/>
  <c r="I17" i="4"/>
  <c r="M17" i="4"/>
  <c r="I18" i="4"/>
  <c r="M18" i="4"/>
  <c r="I19" i="4"/>
  <c r="M19" i="4"/>
  <c r="I20" i="4"/>
  <c r="M20" i="4"/>
  <c r="I21" i="4"/>
  <c r="M21" i="4"/>
  <c r="I22" i="4"/>
  <c r="M22" i="4"/>
  <c r="I23" i="4"/>
  <c r="M23" i="4"/>
  <c r="I24" i="4"/>
  <c r="M24" i="4"/>
  <c r="I25" i="4"/>
  <c r="M25" i="4"/>
  <c r="I26" i="4"/>
  <c r="M26" i="4"/>
  <c r="I27" i="4"/>
  <c r="M27" i="4"/>
  <c r="I28" i="4"/>
  <c r="M28" i="4"/>
  <c r="I29" i="4"/>
  <c r="M29" i="4"/>
  <c r="I30" i="4"/>
  <c r="M30" i="4"/>
  <c r="I31" i="4"/>
  <c r="M31" i="4"/>
  <c r="I32" i="4"/>
  <c r="M32" i="4"/>
  <c r="I33" i="4"/>
  <c r="M33" i="4"/>
  <c r="I34" i="4"/>
  <c r="M34" i="4"/>
  <c r="I35" i="4"/>
  <c r="M35" i="4"/>
  <c r="I36" i="4"/>
  <c r="M36" i="4"/>
  <c r="I37" i="4"/>
  <c r="M37" i="4"/>
  <c r="I38" i="4"/>
  <c r="M38" i="4"/>
  <c r="I39" i="4"/>
  <c r="M39" i="4"/>
  <c r="I40" i="4"/>
  <c r="M40" i="4"/>
  <c r="I41" i="4"/>
  <c r="M41" i="4"/>
  <c r="I42" i="4"/>
  <c r="M42" i="4"/>
  <c r="I43" i="4"/>
  <c r="M43" i="4"/>
  <c r="I44" i="4"/>
  <c r="M44" i="4"/>
  <c r="I45" i="4"/>
  <c r="M45" i="4"/>
  <c r="N10" i="4"/>
  <c r="J11" i="4"/>
  <c r="N11" i="4"/>
  <c r="J12" i="4"/>
  <c r="N12" i="4"/>
  <c r="J13" i="4"/>
  <c r="N13" i="4"/>
  <c r="J14" i="4"/>
  <c r="N14" i="4"/>
  <c r="J15" i="4"/>
  <c r="N15" i="4"/>
  <c r="J16" i="4"/>
  <c r="N16" i="4"/>
  <c r="J17" i="4"/>
  <c r="N17" i="4"/>
  <c r="J18" i="4"/>
  <c r="N18" i="4"/>
  <c r="J19" i="4"/>
  <c r="N19" i="4"/>
  <c r="J20" i="4"/>
  <c r="N20" i="4"/>
  <c r="J21" i="4"/>
  <c r="N21" i="4"/>
  <c r="J22" i="4"/>
  <c r="N22" i="4"/>
  <c r="J23" i="4"/>
  <c r="N23" i="4"/>
  <c r="J24" i="4"/>
  <c r="N24" i="4"/>
  <c r="J25" i="4"/>
  <c r="N25" i="4"/>
  <c r="J26" i="4"/>
  <c r="N26" i="4"/>
  <c r="J27" i="4"/>
  <c r="N27" i="4"/>
  <c r="J28" i="4"/>
  <c r="N28" i="4"/>
  <c r="J29" i="4"/>
  <c r="N29" i="4"/>
  <c r="J30" i="4"/>
  <c r="N30" i="4"/>
  <c r="J31" i="4"/>
  <c r="N31" i="4"/>
  <c r="J32" i="4"/>
  <c r="N32" i="4"/>
  <c r="J33" i="4"/>
  <c r="N33" i="4"/>
  <c r="J34" i="4"/>
  <c r="N34" i="4"/>
  <c r="J35" i="4"/>
  <c r="N35" i="4"/>
  <c r="J36" i="4"/>
  <c r="N36" i="4"/>
  <c r="J37" i="4"/>
  <c r="N37" i="4"/>
  <c r="J38" i="4"/>
  <c r="N38" i="4"/>
  <c r="J39" i="4"/>
  <c r="N39" i="4"/>
  <c r="J40" i="4"/>
  <c r="N40" i="4"/>
  <c r="J41" i="4"/>
  <c r="N41" i="4"/>
  <c r="J42" i="4"/>
  <c r="N42" i="4"/>
  <c r="J43" i="4"/>
  <c r="H38" i="4"/>
  <c r="H39" i="4"/>
  <c r="H40" i="4"/>
  <c r="H41" i="4"/>
  <c r="H42" i="4"/>
  <c r="H43" i="4"/>
  <c r="G44" i="4"/>
  <c r="L44" i="4"/>
  <c r="J45" i="4"/>
  <c r="G46" i="4"/>
  <c r="K46" i="4"/>
  <c r="G47" i="4"/>
  <c r="K47" i="4"/>
  <c r="G48" i="4"/>
  <c r="K48" i="4"/>
  <c r="G49" i="4"/>
  <c r="K49" i="4"/>
  <c r="G50" i="4"/>
  <c r="K50" i="4"/>
  <c r="G51" i="4"/>
  <c r="K51" i="4"/>
  <c r="G52" i="4"/>
  <c r="K52" i="4"/>
  <c r="G53" i="4"/>
  <c r="K53" i="4"/>
  <c r="G54" i="4"/>
  <c r="K54" i="4"/>
  <c r="G55" i="4"/>
  <c r="K55" i="4"/>
  <c r="G56" i="4"/>
  <c r="K56" i="4"/>
  <c r="F4" i="4"/>
  <c r="F8" i="4"/>
  <c r="F12" i="4"/>
  <c r="F16" i="4"/>
  <c r="F20" i="4"/>
  <c r="F24" i="4"/>
  <c r="F28" i="4"/>
  <c r="F32" i="4"/>
  <c r="F36" i="4"/>
  <c r="F40" i="4"/>
  <c r="F44" i="4"/>
  <c r="F48" i="4"/>
  <c r="F52" i="4"/>
  <c r="F56" i="4"/>
  <c r="F60" i="4"/>
  <c r="F64" i="4"/>
  <c r="F68" i="4"/>
  <c r="F72" i="4"/>
  <c r="F76" i="4"/>
  <c r="F80" i="4"/>
  <c r="F84" i="4"/>
  <c r="F88" i="4"/>
  <c r="F92" i="4"/>
  <c r="F96" i="4"/>
  <c r="F100" i="4"/>
  <c r="F104" i="4"/>
  <c r="F108" i="4"/>
  <c r="F112" i="4"/>
  <c r="G58" i="4"/>
  <c r="K58" i="4"/>
  <c r="G59" i="4"/>
  <c r="K59" i="4"/>
  <c r="G60" i="4"/>
  <c r="K60" i="4"/>
  <c r="G61" i="4"/>
  <c r="K61" i="4"/>
  <c r="G62" i="4"/>
  <c r="K62" i="4"/>
  <c r="G63" i="4"/>
  <c r="K63" i="4"/>
  <c r="G64" i="4"/>
  <c r="K64" i="4"/>
  <c r="G65" i="4"/>
  <c r="K65" i="4"/>
  <c r="G66" i="4"/>
  <c r="K66" i="4"/>
  <c r="G67" i="4"/>
  <c r="K67" i="4"/>
  <c r="G68" i="4"/>
  <c r="K68" i="4"/>
  <c r="G69" i="4"/>
  <c r="K38" i="4"/>
  <c r="K39" i="4"/>
  <c r="K40" i="4"/>
  <c r="K41" i="4"/>
  <c r="K42" i="4"/>
  <c r="K43" i="4"/>
  <c r="H44" i="4"/>
  <c r="N44" i="4"/>
  <c r="K45" i="4"/>
  <c r="H46" i="4"/>
  <c r="L46" i="4"/>
  <c r="H47" i="4"/>
  <c r="L47" i="4"/>
  <c r="H48" i="4"/>
  <c r="L48" i="4"/>
  <c r="H49" i="4"/>
  <c r="L49" i="4"/>
  <c r="H50" i="4"/>
  <c r="L50" i="4"/>
  <c r="H51" i="4"/>
  <c r="L51" i="4"/>
  <c r="H52" i="4"/>
  <c r="L52" i="4"/>
  <c r="H53" i="4"/>
  <c r="L53" i="4"/>
  <c r="H54" i="4"/>
  <c r="L54" i="4"/>
  <c r="H55" i="4"/>
  <c r="L55" i="4"/>
  <c r="H56" i="4"/>
  <c r="L38" i="4"/>
  <c r="L40" i="4"/>
  <c r="L42" i="4"/>
  <c r="J44" i="4"/>
  <c r="L45" i="4"/>
  <c r="M46" i="4"/>
  <c r="M47" i="4"/>
  <c r="M48" i="4"/>
  <c r="M49" i="4"/>
  <c r="M50" i="4"/>
  <c r="M51" i="4"/>
  <c r="M52" i="4"/>
  <c r="M53" i="4"/>
  <c r="M54" i="4"/>
  <c r="M55" i="4"/>
  <c r="L56" i="4"/>
  <c r="F6" i="4"/>
  <c r="F11" i="4"/>
  <c r="F17" i="4"/>
  <c r="F22" i="4"/>
  <c r="F27" i="4"/>
  <c r="F33" i="4"/>
  <c r="F38" i="4"/>
  <c r="F43" i="4"/>
  <c r="F49" i="4"/>
  <c r="F54" i="4"/>
  <c r="F59" i="4"/>
  <c r="F65" i="4"/>
  <c r="F70" i="4"/>
  <c r="F75" i="4"/>
  <c r="F81" i="4"/>
  <c r="F86" i="4"/>
  <c r="F91" i="4"/>
  <c r="F97" i="4"/>
  <c r="F102" i="4"/>
  <c r="F107" i="4"/>
  <c r="F113" i="4"/>
  <c r="I58" i="4"/>
  <c r="N58" i="4"/>
  <c r="L59" i="4"/>
  <c r="I60" i="4"/>
  <c r="N60" i="4"/>
  <c r="L61" i="4"/>
  <c r="I62" i="4"/>
  <c r="N62" i="4"/>
  <c r="L63" i="4"/>
  <c r="I64" i="4"/>
  <c r="N64" i="4"/>
  <c r="L65" i="4"/>
  <c r="I66" i="4"/>
  <c r="N66" i="4"/>
  <c r="L67" i="4"/>
  <c r="I68" i="4"/>
  <c r="N68" i="4"/>
  <c r="K69" i="4"/>
  <c r="G70" i="4"/>
  <c r="K70" i="4"/>
  <c r="G71" i="4"/>
  <c r="K71" i="4"/>
  <c r="G72" i="4"/>
  <c r="K72" i="4"/>
  <c r="G73" i="4"/>
  <c r="K73" i="4"/>
  <c r="G74" i="4"/>
  <c r="K74" i="4"/>
  <c r="G75" i="4"/>
  <c r="K75" i="4"/>
  <c r="G76" i="4"/>
  <c r="K76" i="4"/>
  <c r="G77" i="4"/>
  <c r="K77" i="4"/>
  <c r="G78" i="4"/>
  <c r="K78" i="4"/>
  <c r="G79" i="4"/>
  <c r="K79" i="4"/>
  <c r="G80" i="4"/>
  <c r="K80" i="4"/>
  <c r="G81" i="4"/>
  <c r="K81" i="4"/>
  <c r="G82" i="4"/>
  <c r="K82" i="4"/>
  <c r="G83" i="4"/>
  <c r="K83" i="4"/>
  <c r="G84" i="4"/>
  <c r="K84" i="4"/>
  <c r="G85" i="4"/>
  <c r="K85" i="4"/>
  <c r="G86" i="4"/>
  <c r="K86" i="4"/>
  <c r="G87" i="4"/>
  <c r="K87" i="4"/>
  <c r="G88" i="4"/>
  <c r="K88" i="4"/>
  <c r="G89" i="4"/>
  <c r="K89" i="4"/>
  <c r="G90" i="4"/>
  <c r="K90" i="4"/>
  <c r="G91" i="4"/>
  <c r="G39" i="4"/>
  <c r="G41" i="4"/>
  <c r="G43" i="4"/>
  <c r="K44" i="4"/>
  <c r="N45" i="4"/>
  <c r="N46" i="4"/>
  <c r="N47" i="4"/>
  <c r="N48" i="4"/>
  <c r="N49" i="4"/>
  <c r="N50" i="4"/>
  <c r="N51" i="4"/>
  <c r="N52" i="4"/>
  <c r="N53" i="4"/>
  <c r="N54" i="4"/>
  <c r="N55" i="4"/>
  <c r="M56" i="4"/>
  <c r="F7" i="4"/>
  <c r="F13" i="4"/>
  <c r="F18" i="4"/>
  <c r="F23" i="4"/>
  <c r="F29" i="4"/>
  <c r="F34" i="4"/>
  <c r="F39" i="4"/>
  <c r="F45" i="4"/>
  <c r="F50" i="4"/>
  <c r="F55" i="4"/>
  <c r="F61" i="4"/>
  <c r="F66" i="4"/>
  <c r="F71" i="4"/>
  <c r="F77" i="4"/>
  <c r="F82" i="4"/>
  <c r="F87" i="4"/>
  <c r="F93" i="4"/>
  <c r="F98" i="4"/>
  <c r="F103" i="4"/>
  <c r="F109" i="4"/>
  <c r="F114" i="4"/>
  <c r="J58" i="4"/>
  <c r="H59" i="4"/>
  <c r="M59" i="4"/>
  <c r="J60" i="4"/>
  <c r="H61" i="4"/>
  <c r="M61" i="4"/>
  <c r="J62" i="4"/>
  <c r="H63" i="4"/>
  <c r="M63" i="4"/>
  <c r="J64" i="4"/>
  <c r="H65" i="4"/>
  <c r="M65" i="4"/>
  <c r="J66" i="4"/>
  <c r="H67" i="4"/>
  <c r="M67" i="4"/>
  <c r="J68" i="4"/>
  <c r="H69" i="4"/>
  <c r="L69" i="4"/>
  <c r="H70" i="4"/>
  <c r="L70" i="4"/>
  <c r="H71" i="4"/>
  <c r="L71" i="4"/>
  <c r="H72" i="4"/>
  <c r="L72" i="4"/>
  <c r="H73" i="4"/>
  <c r="L73" i="4"/>
  <c r="H74" i="4"/>
  <c r="L74" i="4"/>
  <c r="H75" i="4"/>
  <c r="L75" i="4"/>
  <c r="H76" i="4"/>
  <c r="L76" i="4"/>
  <c r="H77" i="4"/>
  <c r="L77" i="4"/>
  <c r="H78" i="4"/>
  <c r="L78" i="4"/>
  <c r="H79" i="4"/>
  <c r="L79" i="4"/>
  <c r="H80" i="4"/>
  <c r="L80" i="4"/>
  <c r="H81" i="4"/>
  <c r="L81" i="4"/>
  <c r="H82" i="4"/>
  <c r="L82" i="4"/>
  <c r="H83" i="4"/>
  <c r="L83" i="4"/>
  <c r="H84" i="4"/>
  <c r="L84" i="4"/>
  <c r="K37" i="4"/>
  <c r="L39" i="4"/>
  <c r="L41" i="4"/>
  <c r="L43" i="4"/>
  <c r="G45" i="4"/>
  <c r="I46" i="4"/>
  <c r="I47" i="4"/>
  <c r="I48" i="4"/>
  <c r="I49" i="4"/>
  <c r="I50" i="4"/>
  <c r="I51" i="4"/>
  <c r="I52" i="4"/>
  <c r="I53" i="4"/>
  <c r="I54" i="4"/>
  <c r="I55" i="4"/>
  <c r="I56" i="4"/>
  <c r="N56" i="4"/>
  <c r="F9" i="4"/>
  <c r="F14" i="4"/>
  <c r="F19" i="4"/>
  <c r="F25" i="4"/>
  <c r="F30" i="4"/>
  <c r="F35" i="4"/>
  <c r="F41" i="4"/>
  <c r="F46" i="4"/>
  <c r="F51" i="4"/>
  <c r="F57" i="4"/>
  <c r="F62" i="4"/>
  <c r="F67" i="4"/>
  <c r="F73" i="4"/>
  <c r="G42" i="4"/>
  <c r="J47" i="4"/>
  <c r="J51" i="4"/>
  <c r="J55" i="4"/>
  <c r="F15" i="4"/>
  <c r="F37" i="4"/>
  <c r="F58" i="4"/>
  <c r="F78" i="4"/>
  <c r="F89" i="4"/>
  <c r="F99" i="4"/>
  <c r="F110" i="4"/>
  <c r="L58" i="4"/>
  <c r="N59" i="4"/>
  <c r="I61" i="4"/>
  <c r="L62" i="4"/>
  <c r="N63" i="4"/>
  <c r="I65" i="4"/>
  <c r="L66" i="4"/>
  <c r="N67" i="4"/>
  <c r="I69" i="4"/>
  <c r="I70" i="4"/>
  <c r="I71" i="4"/>
  <c r="I72" i="4"/>
  <c r="I73" i="4"/>
  <c r="I74" i="4"/>
  <c r="I75" i="4"/>
  <c r="I76" i="4"/>
  <c r="I77" i="4"/>
  <c r="I78" i="4"/>
  <c r="I79" i="4"/>
  <c r="I80" i="4"/>
  <c r="I81" i="4"/>
  <c r="I82" i="4"/>
  <c r="I83" i="4"/>
  <c r="I84" i="4"/>
  <c r="H85" i="4"/>
  <c r="M85" i="4"/>
  <c r="J86" i="4"/>
  <c r="H87" i="4"/>
  <c r="M87" i="4"/>
  <c r="J88" i="4"/>
  <c r="H89" i="4"/>
  <c r="M89" i="4"/>
  <c r="J90" i="4"/>
  <c r="H91" i="4"/>
  <c r="L91" i="4"/>
  <c r="H92" i="4"/>
  <c r="L92" i="4"/>
  <c r="H93" i="4"/>
  <c r="L93" i="4"/>
  <c r="H94" i="4"/>
  <c r="L94" i="4"/>
  <c r="H95" i="4"/>
  <c r="L95" i="4"/>
  <c r="H96" i="4"/>
  <c r="L96" i="4"/>
  <c r="H97" i="4"/>
  <c r="L97" i="4"/>
  <c r="H98" i="4"/>
  <c r="L98" i="4"/>
  <c r="H99" i="4"/>
  <c r="L99" i="4"/>
  <c r="H100" i="4"/>
  <c r="L100" i="4"/>
  <c r="H101" i="4"/>
  <c r="L101" i="4"/>
  <c r="H102" i="4"/>
  <c r="L102" i="4"/>
  <c r="H103" i="4"/>
  <c r="L103" i="4"/>
  <c r="H104" i="4"/>
  <c r="L104" i="4"/>
  <c r="H105" i="4"/>
  <c r="L105" i="4"/>
  <c r="H106" i="4"/>
  <c r="L106" i="4"/>
  <c r="H107" i="4"/>
  <c r="L107" i="4"/>
  <c r="H108" i="4"/>
  <c r="L108" i="4"/>
  <c r="H109" i="4"/>
  <c r="L109" i="4"/>
  <c r="H110" i="4"/>
  <c r="L110" i="4"/>
  <c r="H111" i="4"/>
  <c r="L111" i="4"/>
  <c r="H112" i="4"/>
  <c r="L112" i="4"/>
  <c r="H113" i="4"/>
  <c r="L113" i="4"/>
  <c r="H114" i="4"/>
  <c r="L114" i="4"/>
  <c r="H115" i="4"/>
  <c r="L115" i="4"/>
  <c r="M57" i="4"/>
  <c r="I57" i="4"/>
  <c r="D6" i="4"/>
  <c r="D8" i="4"/>
  <c r="D10" i="4"/>
  <c r="D12" i="4"/>
  <c r="D14" i="4"/>
  <c r="D16" i="4"/>
  <c r="D18" i="4"/>
  <c r="D20" i="4"/>
  <c r="D22" i="4"/>
  <c r="D24" i="4"/>
  <c r="D26" i="4"/>
  <c r="D28" i="4"/>
  <c r="D30" i="4"/>
  <c r="D32" i="4"/>
  <c r="D34" i="4"/>
  <c r="D36" i="4"/>
  <c r="D38" i="4"/>
  <c r="D40" i="4"/>
  <c r="D42" i="4"/>
  <c r="D44" i="4"/>
  <c r="D46" i="4"/>
  <c r="D48" i="4"/>
  <c r="D50" i="4"/>
  <c r="D52" i="4"/>
  <c r="D54" i="4"/>
  <c r="D56" i="4"/>
  <c r="D58" i="4"/>
  <c r="D60" i="4"/>
  <c r="D62" i="4"/>
  <c r="D64" i="4"/>
  <c r="D66" i="4"/>
  <c r="D68" i="4"/>
  <c r="D70" i="4"/>
  <c r="D72" i="4"/>
  <c r="D74" i="4"/>
  <c r="D76" i="4"/>
  <c r="D78" i="4"/>
  <c r="D80" i="4"/>
  <c r="D82" i="4"/>
  <c r="D84" i="4"/>
  <c r="D86" i="4"/>
  <c r="D88" i="4"/>
  <c r="D90" i="4"/>
  <c r="D92" i="4"/>
  <c r="D94" i="4"/>
  <c r="D96" i="4"/>
  <c r="D98" i="4"/>
  <c r="D100" i="4"/>
  <c r="D102" i="4"/>
  <c r="D104" i="4"/>
  <c r="D106" i="4"/>
  <c r="D108" i="4"/>
  <c r="N43" i="4"/>
  <c r="J48" i="4"/>
  <c r="J52" i="4"/>
  <c r="J56" i="4"/>
  <c r="F21" i="4"/>
  <c r="F42" i="4"/>
  <c r="F63" i="4"/>
  <c r="F79" i="4"/>
  <c r="F90" i="4"/>
  <c r="F101" i="4"/>
  <c r="F111" i="4"/>
  <c r="M58" i="4"/>
  <c r="H60" i="4"/>
  <c r="J61" i="4"/>
  <c r="M62" i="4"/>
  <c r="H64" i="4"/>
  <c r="J65" i="4"/>
  <c r="M66" i="4"/>
  <c r="H68" i="4"/>
  <c r="J69" i="4"/>
  <c r="J70" i="4"/>
  <c r="J71" i="4"/>
  <c r="J72" i="4"/>
  <c r="J73" i="4"/>
  <c r="J74" i="4"/>
  <c r="J75" i="4"/>
  <c r="J76" i="4"/>
  <c r="J77" i="4"/>
  <c r="J78" i="4"/>
  <c r="J79" i="4"/>
  <c r="J80" i="4"/>
  <c r="J81" i="4"/>
  <c r="J82" i="4"/>
  <c r="J83" i="4"/>
  <c r="J84" i="4"/>
  <c r="I85" i="4"/>
  <c r="N85" i="4"/>
  <c r="L86" i="4"/>
  <c r="I87" i="4"/>
  <c r="N87" i="4"/>
  <c r="L88" i="4"/>
  <c r="I89" i="4"/>
  <c r="N89" i="4"/>
  <c r="L90" i="4"/>
  <c r="I91" i="4"/>
  <c r="M91" i="4"/>
  <c r="I92" i="4"/>
  <c r="M92" i="4"/>
  <c r="I93" i="4"/>
  <c r="M93" i="4"/>
  <c r="I94" i="4"/>
  <c r="M94" i="4"/>
  <c r="I95" i="4"/>
  <c r="M95" i="4"/>
  <c r="I96" i="4"/>
  <c r="M96" i="4"/>
  <c r="I97" i="4"/>
  <c r="M97" i="4"/>
  <c r="I98" i="4"/>
  <c r="M98" i="4"/>
  <c r="I99" i="4"/>
  <c r="M99" i="4"/>
  <c r="I100" i="4"/>
  <c r="M100" i="4"/>
  <c r="I101" i="4"/>
  <c r="M101" i="4"/>
  <c r="I102" i="4"/>
  <c r="M102" i="4"/>
  <c r="I103" i="4"/>
  <c r="M103" i="4"/>
  <c r="I104" i="4"/>
  <c r="M104" i="4"/>
  <c r="I105" i="4"/>
  <c r="M105" i="4"/>
  <c r="I106" i="4"/>
  <c r="M106" i="4"/>
  <c r="I107" i="4"/>
  <c r="M107" i="4"/>
  <c r="I108" i="4"/>
  <c r="M108" i="4"/>
  <c r="I109" i="4"/>
  <c r="M109" i="4"/>
  <c r="I110" i="4"/>
  <c r="M110" i="4"/>
  <c r="I111" i="4"/>
  <c r="M111" i="4"/>
  <c r="I112" i="4"/>
  <c r="M112" i="4"/>
  <c r="I113" i="4"/>
  <c r="M113" i="4"/>
  <c r="I114" i="4"/>
  <c r="M114" i="4"/>
  <c r="I115" i="4"/>
  <c r="M115" i="4"/>
  <c r="L57" i="4"/>
  <c r="G57" i="4"/>
  <c r="E6" i="4"/>
  <c r="E8" i="4"/>
  <c r="E10" i="4"/>
  <c r="E12" i="4"/>
  <c r="E14" i="4"/>
  <c r="E16" i="4"/>
  <c r="E18" i="4"/>
  <c r="E20" i="4"/>
  <c r="E22" i="4"/>
  <c r="E24" i="4"/>
  <c r="E26" i="4"/>
  <c r="E28" i="4"/>
  <c r="E30" i="4"/>
  <c r="E32" i="4"/>
  <c r="E34" i="4"/>
  <c r="E36" i="4"/>
  <c r="E38" i="4"/>
  <c r="E40" i="4"/>
  <c r="E42" i="4"/>
  <c r="E44" i="4"/>
  <c r="E46" i="4"/>
  <c r="E48" i="4"/>
  <c r="E50" i="4"/>
  <c r="E52" i="4"/>
  <c r="E54" i="4"/>
  <c r="E56" i="4"/>
  <c r="E58" i="4"/>
  <c r="E60" i="4"/>
  <c r="E62" i="4"/>
  <c r="E64" i="4"/>
  <c r="E66" i="4"/>
  <c r="E68" i="4"/>
  <c r="E70" i="4"/>
  <c r="E72" i="4"/>
  <c r="E74" i="4"/>
  <c r="E76" i="4"/>
  <c r="E78" i="4"/>
  <c r="E80" i="4"/>
  <c r="E82" i="4"/>
  <c r="E84" i="4"/>
  <c r="E86" i="4"/>
  <c r="E88" i="4"/>
  <c r="E90" i="4"/>
  <c r="E92" i="4"/>
  <c r="E94" i="4"/>
  <c r="E96" i="4"/>
  <c r="E98" i="4"/>
  <c r="E100" i="4"/>
  <c r="E102" i="4"/>
  <c r="E104" i="4"/>
  <c r="E106" i="4"/>
  <c r="E108" i="4"/>
  <c r="E110" i="4"/>
  <c r="E112" i="4"/>
  <c r="E114" i="4"/>
  <c r="D4" i="4"/>
  <c r="C7" i="4"/>
  <c r="C11" i="4"/>
  <c r="C15" i="4"/>
  <c r="C19" i="4"/>
  <c r="C23" i="4"/>
  <c r="C27" i="4"/>
  <c r="C31" i="4"/>
  <c r="C35" i="4"/>
  <c r="C39" i="4"/>
  <c r="C43" i="4"/>
  <c r="C47" i="4"/>
  <c r="C51" i="4"/>
  <c r="C55" i="4"/>
  <c r="C59" i="4"/>
  <c r="C63" i="4"/>
  <c r="C67" i="4"/>
  <c r="C71" i="4"/>
  <c r="C75" i="4"/>
  <c r="G38" i="4"/>
  <c r="H45" i="4"/>
  <c r="J49" i="4"/>
  <c r="J53" i="4"/>
  <c r="F5" i="4"/>
  <c r="F26" i="4"/>
  <c r="F47" i="4"/>
  <c r="F69" i="4"/>
  <c r="F83" i="4"/>
  <c r="F94" i="4"/>
  <c r="F105" i="4"/>
  <c r="F115" i="4"/>
  <c r="I59" i="4"/>
  <c r="L60" i="4"/>
  <c r="N61" i="4"/>
  <c r="I63" i="4"/>
  <c r="L64" i="4"/>
  <c r="N65" i="4"/>
  <c r="I67" i="4"/>
  <c r="L68" i="4"/>
  <c r="M69" i="4"/>
  <c r="M70" i="4"/>
  <c r="M71" i="4"/>
  <c r="M72" i="4"/>
  <c r="M73" i="4"/>
  <c r="M74" i="4"/>
  <c r="M75" i="4"/>
  <c r="M76" i="4"/>
  <c r="M77" i="4"/>
  <c r="M78" i="4"/>
  <c r="M79" i="4"/>
  <c r="M80" i="4"/>
  <c r="M81" i="4"/>
  <c r="M82" i="4"/>
  <c r="M83" i="4"/>
  <c r="M84" i="4"/>
  <c r="J85" i="4"/>
  <c r="H86" i="4"/>
  <c r="M86" i="4"/>
  <c r="J87" i="4"/>
  <c r="H88" i="4"/>
  <c r="M88" i="4"/>
  <c r="J89" i="4"/>
  <c r="H90" i="4"/>
  <c r="M90" i="4"/>
  <c r="J91" i="4"/>
  <c r="N91" i="4"/>
  <c r="J92" i="4"/>
  <c r="N92" i="4"/>
  <c r="J93" i="4"/>
  <c r="N93" i="4"/>
  <c r="J94" i="4"/>
  <c r="N94" i="4"/>
  <c r="J95" i="4"/>
  <c r="N95" i="4"/>
  <c r="J96" i="4"/>
  <c r="N96" i="4"/>
  <c r="J97" i="4"/>
  <c r="N97" i="4"/>
  <c r="J98" i="4"/>
  <c r="N98" i="4"/>
  <c r="J99" i="4"/>
  <c r="N99" i="4"/>
  <c r="J100" i="4"/>
  <c r="N100" i="4"/>
  <c r="J101" i="4"/>
  <c r="N101" i="4"/>
  <c r="J102" i="4"/>
  <c r="N102" i="4"/>
  <c r="J103" i="4"/>
  <c r="N103" i="4"/>
  <c r="J104" i="4"/>
  <c r="N104" i="4"/>
  <c r="J105" i="4"/>
  <c r="N105" i="4"/>
  <c r="J106" i="4"/>
  <c r="N106" i="4"/>
  <c r="J107" i="4"/>
  <c r="N107" i="4"/>
  <c r="J108" i="4"/>
  <c r="N108" i="4"/>
  <c r="J109" i="4"/>
  <c r="N109" i="4"/>
  <c r="J110" i="4"/>
  <c r="N110" i="4"/>
  <c r="J111" i="4"/>
  <c r="N111" i="4"/>
  <c r="J112" i="4"/>
  <c r="N112" i="4"/>
  <c r="J113" i="4"/>
  <c r="N113" i="4"/>
  <c r="J114" i="4"/>
  <c r="N114" i="4"/>
  <c r="J115" i="4"/>
  <c r="N115" i="4"/>
  <c r="K57" i="4"/>
  <c r="D5" i="4"/>
  <c r="D7" i="4"/>
  <c r="D9" i="4"/>
  <c r="D11" i="4"/>
  <c r="D13" i="4"/>
  <c r="D15" i="4"/>
  <c r="D17" i="4"/>
  <c r="D19" i="4"/>
  <c r="D21" i="4"/>
  <c r="D23" i="4"/>
  <c r="D25" i="4"/>
  <c r="D27" i="4"/>
  <c r="D29" i="4"/>
  <c r="D31" i="4"/>
  <c r="D33" i="4"/>
  <c r="D35" i="4"/>
  <c r="D37" i="4"/>
  <c r="D39" i="4"/>
  <c r="D41" i="4"/>
  <c r="D43" i="4"/>
  <c r="D45" i="4"/>
  <c r="D47" i="4"/>
  <c r="D49" i="4"/>
  <c r="D51" i="4"/>
  <c r="D53" i="4"/>
  <c r="D55" i="4"/>
  <c r="D57" i="4"/>
  <c r="D59" i="4"/>
  <c r="D61" i="4"/>
  <c r="D63" i="4"/>
  <c r="D65" i="4"/>
  <c r="D67" i="4"/>
  <c r="D69" i="4"/>
  <c r="D71" i="4"/>
  <c r="D73" i="4"/>
  <c r="D75" i="4"/>
  <c r="D77" i="4"/>
  <c r="D79" i="4"/>
  <c r="D81" i="4"/>
  <c r="D83" i="4"/>
  <c r="D85" i="4"/>
  <c r="D87" i="4"/>
  <c r="D89" i="4"/>
  <c r="D91" i="4"/>
  <c r="D93" i="4"/>
  <c r="D95" i="4"/>
  <c r="D97" i="4"/>
  <c r="D99" i="4"/>
  <c r="D101" i="4"/>
  <c r="D103" i="4"/>
  <c r="D105" i="4"/>
  <c r="J50" i="4"/>
  <c r="F53" i="4"/>
  <c r="F106" i="4"/>
  <c r="H62" i="4"/>
  <c r="J67" i="4"/>
  <c r="N71" i="4"/>
  <c r="N75" i="4"/>
  <c r="N79" i="4"/>
  <c r="N83" i="4"/>
  <c r="N86" i="4"/>
  <c r="L89" i="4"/>
  <c r="G92" i="4"/>
  <c r="G94" i="4"/>
  <c r="G96" i="4"/>
  <c r="G98" i="4"/>
  <c r="G100" i="4"/>
  <c r="G102" i="4"/>
  <c r="G104" i="4"/>
  <c r="G106" i="4"/>
  <c r="G108" i="4"/>
  <c r="G110" i="4"/>
  <c r="G112" i="4"/>
  <c r="G114" i="4"/>
  <c r="N57" i="4"/>
  <c r="E9" i="4"/>
  <c r="E17" i="4"/>
  <c r="E25" i="4"/>
  <c r="E33" i="4"/>
  <c r="E41" i="4"/>
  <c r="E49" i="4"/>
  <c r="E57" i="4"/>
  <c r="E65" i="4"/>
  <c r="E73" i="4"/>
  <c r="E81" i="4"/>
  <c r="E89" i="4"/>
  <c r="E97" i="4"/>
  <c r="E105" i="4"/>
  <c r="E109" i="4"/>
  <c r="D112" i="4"/>
  <c r="D115" i="4"/>
  <c r="C5" i="4"/>
  <c r="C10" i="4"/>
  <c r="C16" i="4"/>
  <c r="C21" i="4"/>
  <c r="C26" i="4"/>
  <c r="C32" i="4"/>
  <c r="C37" i="4"/>
  <c r="C42" i="4"/>
  <c r="C48" i="4"/>
  <c r="C53" i="4"/>
  <c r="C58" i="4"/>
  <c r="C64" i="4"/>
  <c r="C69" i="4"/>
  <c r="C74" i="4"/>
  <c r="C79" i="4"/>
  <c r="C83" i="4"/>
  <c r="C87" i="4"/>
  <c r="C91" i="4"/>
  <c r="C95" i="4"/>
  <c r="C99" i="4"/>
  <c r="C103" i="4"/>
  <c r="C107" i="4"/>
  <c r="C111" i="4"/>
  <c r="C115" i="4"/>
  <c r="K3" i="4"/>
  <c r="G3" i="4"/>
  <c r="C3" i="4"/>
  <c r="C112" i="4"/>
  <c r="J3" i="4"/>
  <c r="C61" i="4"/>
  <c r="C77" i="4"/>
  <c r="C89" i="4"/>
  <c r="C101" i="4"/>
  <c r="C113" i="4"/>
  <c r="E3" i="4"/>
  <c r="F31" i="4"/>
  <c r="M60" i="4"/>
  <c r="N74" i="4"/>
  <c r="I86" i="4"/>
  <c r="K93" i="4"/>
  <c r="K99" i="4"/>
  <c r="K101" i="4"/>
  <c r="K107" i="4"/>
  <c r="K113" i="4"/>
  <c r="E15" i="4"/>
  <c r="E39" i="4"/>
  <c r="E63" i="4"/>
  <c r="E95" i="4"/>
  <c r="E111" i="4"/>
  <c r="C14" i="4"/>
  <c r="C30" i="4"/>
  <c r="C46" i="4"/>
  <c r="C62" i="4"/>
  <c r="C82" i="4"/>
  <c r="C94" i="4"/>
  <c r="C106" i="4"/>
  <c r="L3" i="4"/>
  <c r="J54" i="4"/>
  <c r="F74" i="4"/>
  <c r="H58" i="4"/>
  <c r="J63" i="4"/>
  <c r="M68" i="4"/>
  <c r="N72" i="4"/>
  <c r="N76" i="4"/>
  <c r="N80" i="4"/>
  <c r="N84" i="4"/>
  <c r="L87" i="4"/>
  <c r="I90" i="4"/>
  <c r="K92" i="4"/>
  <c r="K94" i="4"/>
  <c r="K96" i="4"/>
  <c r="K98" i="4"/>
  <c r="K100" i="4"/>
  <c r="K102" i="4"/>
  <c r="K104" i="4"/>
  <c r="K106" i="4"/>
  <c r="K108" i="4"/>
  <c r="K110" i="4"/>
  <c r="K112" i="4"/>
  <c r="K114" i="4"/>
  <c r="J57" i="4"/>
  <c r="E11" i="4"/>
  <c r="E19" i="4"/>
  <c r="E27" i="4"/>
  <c r="E35" i="4"/>
  <c r="E43" i="4"/>
  <c r="E51" i="4"/>
  <c r="E59" i="4"/>
  <c r="E67" i="4"/>
  <c r="E75" i="4"/>
  <c r="E83" i="4"/>
  <c r="E91" i="4"/>
  <c r="E99" i="4"/>
  <c r="D107" i="4"/>
  <c r="D110" i="4"/>
  <c r="D113" i="4"/>
  <c r="E115" i="4"/>
  <c r="C6" i="4"/>
  <c r="C12" i="4"/>
  <c r="C17" i="4"/>
  <c r="C22" i="4"/>
  <c r="C28" i="4"/>
  <c r="C33" i="4"/>
  <c r="C38" i="4"/>
  <c r="C44" i="4"/>
  <c r="C49" i="4"/>
  <c r="C54" i="4"/>
  <c r="C60" i="4"/>
  <c r="C65" i="4"/>
  <c r="C70" i="4"/>
  <c r="C76" i="4"/>
  <c r="C80" i="4"/>
  <c r="C84" i="4"/>
  <c r="C88" i="4"/>
  <c r="C92" i="4"/>
  <c r="C96" i="4"/>
  <c r="C100" i="4"/>
  <c r="C104" i="4"/>
  <c r="C108" i="4"/>
  <c r="N3" i="4"/>
  <c r="F3" i="4"/>
  <c r="C72" i="4"/>
  <c r="C85" i="4"/>
  <c r="C97" i="4"/>
  <c r="C109" i="4"/>
  <c r="I3" i="4"/>
  <c r="J46" i="4"/>
  <c r="N70" i="4"/>
  <c r="N82" i="4"/>
  <c r="N88" i="4"/>
  <c r="K97" i="4"/>
  <c r="K105" i="4"/>
  <c r="K111" i="4"/>
  <c r="E7" i="4"/>
  <c r="E23" i="4"/>
  <c r="E47" i="4"/>
  <c r="E71" i="4"/>
  <c r="E87" i="4"/>
  <c r="D109" i="4"/>
  <c r="C9" i="4"/>
  <c r="C25" i="4"/>
  <c r="C41" i="4"/>
  <c r="C57" i="4"/>
  <c r="C73" i="4"/>
  <c r="C86" i="4"/>
  <c r="C102" i="4"/>
  <c r="C114" i="4"/>
  <c r="D3" i="4"/>
  <c r="G40" i="4"/>
  <c r="F10" i="4"/>
  <c r="F85" i="4"/>
  <c r="J59" i="4"/>
  <c r="M64" i="4"/>
  <c r="N69" i="4"/>
  <c r="N73" i="4"/>
  <c r="N77" i="4"/>
  <c r="N81" i="4"/>
  <c r="L85" i="4"/>
  <c r="I88" i="4"/>
  <c r="N90" i="4"/>
  <c r="G93" i="4"/>
  <c r="G95" i="4"/>
  <c r="G97" i="4"/>
  <c r="G99" i="4"/>
  <c r="G101" i="4"/>
  <c r="G103" i="4"/>
  <c r="G105" i="4"/>
  <c r="G107" i="4"/>
  <c r="G109" i="4"/>
  <c r="G111" i="4"/>
  <c r="G113" i="4"/>
  <c r="G115" i="4"/>
  <c r="E5" i="4"/>
  <c r="E13" i="4"/>
  <c r="E21" i="4"/>
  <c r="E29" i="4"/>
  <c r="E37" i="4"/>
  <c r="E45" i="4"/>
  <c r="E53" i="4"/>
  <c r="E61" i="4"/>
  <c r="E69" i="4"/>
  <c r="E77" i="4"/>
  <c r="E85" i="4"/>
  <c r="E93" i="4"/>
  <c r="E101" i="4"/>
  <c r="E107" i="4"/>
  <c r="D111" i="4"/>
  <c r="E113" i="4"/>
  <c r="E4" i="4"/>
  <c r="C8" i="4"/>
  <c r="C13" i="4"/>
  <c r="C18" i="4"/>
  <c r="C24" i="4"/>
  <c r="C29" i="4"/>
  <c r="C34" i="4"/>
  <c r="C40" i="4"/>
  <c r="C45" i="4"/>
  <c r="C50" i="4"/>
  <c r="C56" i="4"/>
  <c r="C66" i="4"/>
  <c r="C81" i="4"/>
  <c r="C93" i="4"/>
  <c r="C105" i="4"/>
  <c r="M3" i="4"/>
  <c r="F95" i="4"/>
  <c r="H66" i="4"/>
  <c r="N78" i="4"/>
  <c r="K91" i="4"/>
  <c r="K95" i="4"/>
  <c r="K103" i="4"/>
  <c r="K109" i="4"/>
  <c r="K115" i="4"/>
  <c r="E31" i="4"/>
  <c r="E55" i="4"/>
  <c r="E79" i="4"/>
  <c r="E103" i="4"/>
  <c r="D114" i="4"/>
  <c r="C4" i="4"/>
  <c r="C20" i="4"/>
  <c r="C36" i="4"/>
  <c r="C52" i="4"/>
  <c r="C68" i="4"/>
  <c r="C78" i="4"/>
  <c r="C90" i="4"/>
  <c r="C98" i="4"/>
  <c r="C110" i="4"/>
  <c r="H3" i="4"/>
  <c r="M5" i="4"/>
  <c r="M7" i="4"/>
  <c r="I10" i="4"/>
  <c r="J5" i="4"/>
  <c r="J7" i="4"/>
  <c r="J9" i="4"/>
  <c r="I8" i="4"/>
  <c r="I4" i="4"/>
  <c r="I6" i="4"/>
  <c r="M8" i="4"/>
  <c r="H57" i="4"/>
  <c r="N5" i="4"/>
  <c r="N7" i="4"/>
  <c r="N9" i="4"/>
  <c r="L5" i="4"/>
  <c r="I117" i="4" l="1"/>
  <c r="I119" i="4"/>
  <c r="G117" i="4"/>
  <c r="G119" i="4"/>
  <c r="L119" i="4"/>
  <c r="L117" i="4"/>
  <c r="J119" i="4"/>
  <c r="J117" i="4"/>
  <c r="F119" i="4"/>
  <c r="F117" i="4"/>
  <c r="K117" i="4"/>
  <c r="K119" i="4"/>
  <c r="M117" i="4"/>
  <c r="M119" i="4"/>
  <c r="D117" i="4"/>
  <c r="D119" i="4"/>
  <c r="N119" i="4"/>
  <c r="N117" i="4"/>
  <c r="H119" i="4"/>
  <c r="H117" i="4"/>
  <c r="E117" i="4"/>
  <c r="E119" i="4"/>
  <c r="C119" i="4"/>
  <c r="C11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en C. Armando Mendoza Belloc</author>
  </authors>
  <commentList>
    <comment ref="O11" authorId="0" shapeId="0" xr:uid="{A4FFA17B-5D38-4C41-84AE-E2B89F823E57}">
      <text>
        <r>
          <rPr>
            <b/>
            <sz val="9"/>
            <color indexed="81"/>
            <rFont val="Tahoma"/>
            <family val="2"/>
          </rPr>
          <t>M. en C. Armando Mendoza Belloc:</t>
        </r>
        <r>
          <rPr>
            <sz val="9"/>
            <color indexed="81"/>
            <rFont val="Tahoma"/>
            <family val="2"/>
          </rPr>
          <t xml:space="preserve">
Por ejemplo:
Ing. Alfredo Ocampo Flores. 
Gerente de producción.
</t>
        </r>
      </text>
    </comment>
  </commentList>
</comments>
</file>

<file path=xl/sharedStrings.xml><?xml version="1.0" encoding="utf-8"?>
<sst xmlns="http://schemas.openxmlformats.org/spreadsheetml/2006/main" count="2071" uniqueCount="1150">
  <si>
    <t>Sector</t>
  </si>
  <si>
    <t>Giro/Nivel</t>
  </si>
  <si>
    <t>Tamaño</t>
  </si>
  <si>
    <t>Municipio</t>
  </si>
  <si>
    <t>Parque</t>
  </si>
  <si>
    <t>Genero</t>
  </si>
  <si>
    <t>EMPRESA / INSTITUCIÓN</t>
  </si>
  <si>
    <t>Ubicación</t>
  </si>
  <si>
    <t>Tipo de apoyo proporcionado</t>
  </si>
  <si>
    <t>Empresarial</t>
  </si>
  <si>
    <t>Abrasivos</t>
  </si>
  <si>
    <t>Grande (Más de 251 empleados)</t>
  </si>
  <si>
    <t>Almoloya de Juarez</t>
  </si>
  <si>
    <t>N/A</t>
  </si>
  <si>
    <t>Femenino</t>
  </si>
  <si>
    <t xml:space="preserve">Aba  </t>
  </si>
  <si>
    <t>Lerma</t>
  </si>
  <si>
    <t>NA</t>
  </si>
  <si>
    <t>Alamo, Km. 50 Carr. México - Toluca 52000</t>
  </si>
  <si>
    <t>Beca Económica</t>
  </si>
  <si>
    <t>UNIVERSIDAD TECNOLÓGICA DEL VALLE DE TOLUCA</t>
  </si>
  <si>
    <t>Gubernamental</t>
  </si>
  <si>
    <t>Aceites y Lubricantes</t>
  </si>
  <si>
    <t>Mediana  (51 a 250 empledos)</t>
  </si>
  <si>
    <t>Atlacomulco</t>
  </si>
  <si>
    <t>Agroindustrial San Antonio la Isla</t>
  </si>
  <si>
    <t>Masculino</t>
  </si>
  <si>
    <t>Acco Mexicana</t>
  </si>
  <si>
    <t xml:space="preserve">Vereda de la Industria 6 </t>
  </si>
  <si>
    <t>Comedor</t>
  </si>
  <si>
    <t>PROYECTOS DE ESTADÍA</t>
  </si>
  <si>
    <t>Educativo</t>
  </si>
  <si>
    <t>Acerera</t>
  </si>
  <si>
    <t>Pequeña (11 a 50 empledos)</t>
  </si>
  <si>
    <t>Calimaya</t>
  </si>
  <si>
    <t>Cerrillo I</t>
  </si>
  <si>
    <t>Aceros Anglo</t>
  </si>
  <si>
    <t>Toluca</t>
  </si>
  <si>
    <t>ELECTRIFICACIÓN NO. 103, INDEPENDENCIA</t>
  </si>
  <si>
    <t xml:space="preserve">Transporte </t>
  </si>
  <si>
    <t>Social</t>
  </si>
  <si>
    <t>Aeronáutica</t>
  </si>
  <si>
    <t>Micro (0 a 10 empleados)</t>
  </si>
  <si>
    <t xml:space="preserve">Ciudad de México </t>
  </si>
  <si>
    <t>Cerrillo II</t>
  </si>
  <si>
    <t>Adecuaciones  En Telecomunicaciones</t>
  </si>
  <si>
    <t xml:space="preserve">Camino a San Salvador Tizatlali No.385 Pte. Lte.2 Int.82, Col. San Salvador </t>
  </si>
  <si>
    <t>Ninguna</t>
  </si>
  <si>
    <t xml:space="preserve">CUATRIMESTRE: </t>
  </si>
  <si>
    <t>Ingeniería</t>
  </si>
  <si>
    <t>Salud</t>
  </si>
  <si>
    <t>Aeronáutica Partes</t>
  </si>
  <si>
    <t>Coatepec Harinas</t>
  </si>
  <si>
    <t>Coecillo</t>
  </si>
  <si>
    <t>Administration De Toluca Interiors</t>
  </si>
  <si>
    <t>Av Industria Automotriz No 1402</t>
  </si>
  <si>
    <t xml:space="preserve">DIRECCIÓN DE CARRERA: </t>
  </si>
  <si>
    <t>TSU</t>
  </si>
  <si>
    <t xml:space="preserve">FECHA: </t>
  </si>
  <si>
    <t>Servicios</t>
  </si>
  <si>
    <t>Agroindustrial</t>
  </si>
  <si>
    <t>Cuautitlan Izcalli</t>
  </si>
  <si>
    <t>Corredor industrail Lerma</t>
  </si>
  <si>
    <t xml:space="preserve">Aerobal </t>
  </si>
  <si>
    <t>AV. SAN RAFAEL NO. 12 PARQUE INDUSTRIAL LERMA</t>
  </si>
  <si>
    <t>Agropecuaria</t>
  </si>
  <si>
    <t>Ecatepec</t>
  </si>
  <si>
    <t>Exportec I</t>
  </si>
  <si>
    <t>Aeropuerto Toluca</t>
  </si>
  <si>
    <t>San Pedro Totoltepec ,Toluca, México</t>
  </si>
  <si>
    <t xml:space="preserve">No. </t>
  </si>
  <si>
    <r>
      <rPr>
        <b/>
        <sz val="10"/>
        <color indexed="17"/>
        <rFont val="Arial"/>
        <family val="2"/>
      </rPr>
      <t>Empresa</t>
    </r>
    <r>
      <rPr>
        <b/>
        <sz val="10"/>
        <rFont val="Arial"/>
        <family val="2"/>
      </rPr>
      <t xml:space="preserve"> /       Organización</t>
    </r>
  </si>
  <si>
    <r>
      <t>Giro/</t>
    </r>
    <r>
      <rPr>
        <b/>
        <sz val="10"/>
        <color indexed="17"/>
        <rFont val="Arial"/>
        <family val="2"/>
      </rPr>
      <t>Nivel</t>
    </r>
  </si>
  <si>
    <t>Parque Industrial</t>
  </si>
  <si>
    <t>Dirección</t>
  </si>
  <si>
    <t>Área donde se realiza la estadía</t>
  </si>
  <si>
    <t>Nombre del Alumno</t>
  </si>
  <si>
    <t>Género</t>
  </si>
  <si>
    <t>Tipo de apoyo proporcionado por la organización</t>
  </si>
  <si>
    <t>Asesor Académico</t>
  </si>
  <si>
    <t>Asesor Externo</t>
  </si>
  <si>
    <t>Nombre del Proyecto</t>
  </si>
  <si>
    <t xml:space="preserve">Observaciones </t>
  </si>
  <si>
    <t>Aire Acondicionado</t>
  </si>
  <si>
    <t>Huixquilucan</t>
  </si>
  <si>
    <t>Exportec II</t>
  </si>
  <si>
    <t>Aeropuerto Y Servicios Auxiliares Toluca</t>
  </si>
  <si>
    <t xml:space="preserve">E1 Hacienda Canaleja </t>
  </si>
  <si>
    <t>Nombre</t>
  </si>
  <si>
    <t>Teléfono y/o correo electrónico</t>
  </si>
  <si>
    <t>Alimentos</t>
  </si>
  <si>
    <t>Ixtlahuaca</t>
  </si>
  <si>
    <t>Industrial Frisa (Doña Rosa)</t>
  </si>
  <si>
    <t>Aerzen</t>
  </si>
  <si>
    <t xml:space="preserve">Cerrada Uniroyal # 18-A, Col. La Michoacana Metepec, </t>
  </si>
  <si>
    <t>Aluminio</t>
  </si>
  <si>
    <t>Jiquipilco</t>
  </si>
  <si>
    <t>Industrial INN</t>
  </si>
  <si>
    <t>Akzonobel</t>
  </si>
  <si>
    <t>E1portec II</t>
  </si>
  <si>
    <t>Ernesto Monroy s/n Col.Parque Industrial E1portec II Toluca,</t>
  </si>
  <si>
    <t>Automatización</t>
  </si>
  <si>
    <t>Jocotitlan</t>
  </si>
  <si>
    <t>Industrial Tenango del Valle</t>
  </si>
  <si>
    <t>Alfapart</t>
  </si>
  <si>
    <t>Toluca 2000</t>
  </si>
  <si>
    <t>3 Norte No. 205 Manzana 405</t>
  </si>
  <si>
    <t>Automotriz</t>
  </si>
  <si>
    <t xml:space="preserve">Jocotitlan </t>
  </si>
  <si>
    <t>Alitex</t>
  </si>
  <si>
    <t>Manzana 13 Lote 22 Parque Industrial Lerma</t>
  </si>
  <si>
    <t>Autopartes</t>
  </si>
  <si>
    <t xml:space="preserve">Alpla  Trading </t>
  </si>
  <si>
    <t xml:space="preserve">Manzana 3 Lote 6 </t>
  </si>
  <si>
    <t>Biotecnología</t>
  </si>
  <si>
    <t>Metepec</t>
  </si>
  <si>
    <t>Microparque Industrial O'Donell Logistic</t>
  </si>
  <si>
    <t>Alsea</t>
  </si>
  <si>
    <t>Blindaje</t>
  </si>
  <si>
    <t>Mexicaltzingo</t>
  </si>
  <si>
    <t xml:space="preserve">Ocoyoacac </t>
  </si>
  <si>
    <t>Alstom</t>
  </si>
  <si>
    <t>Parque Industrial Toluca 2000</t>
  </si>
  <si>
    <t>Calzado</t>
  </si>
  <si>
    <t>Naucalpan</t>
  </si>
  <si>
    <t>Prologis Park Lerma</t>
  </si>
  <si>
    <t>Alubin De México</t>
  </si>
  <si>
    <t>Calle 2 Sur No. 120</t>
  </si>
  <si>
    <t>Capacitacion y certificación</t>
  </si>
  <si>
    <t>Ocoyoacac</t>
  </si>
  <si>
    <t>PYME Capulhuac</t>
  </si>
  <si>
    <t>Aluminios y Vidrios Hernández</t>
  </si>
  <si>
    <t>Av. Industria automotriz No. 128</t>
  </si>
  <si>
    <t>Cartonera</t>
  </si>
  <si>
    <t>Otzolotepec</t>
  </si>
  <si>
    <t>San Antonio Buenavista</t>
  </si>
  <si>
    <t>Ambito Empresarial</t>
  </si>
  <si>
    <t xml:space="preserve">Isidro Martinez #120, Col. Los Angeles </t>
  </si>
  <si>
    <t>Cementera</t>
  </si>
  <si>
    <t>Rayón</t>
  </si>
  <si>
    <t>San Antonio La Isla</t>
  </si>
  <si>
    <t>Androin</t>
  </si>
  <si>
    <t xml:space="preserve">Independencia 1809 CP 50071 </t>
  </si>
  <si>
    <t>Cintas y Listones</t>
  </si>
  <si>
    <t xml:space="preserve">San Cayetano </t>
  </si>
  <si>
    <t xml:space="preserve">Andy Toys </t>
  </si>
  <si>
    <t>Xonacatlán</t>
  </si>
  <si>
    <t xml:space="preserve">Guztavo Bas #17 Col. Centro </t>
  </si>
  <si>
    <t>Colchonera</t>
  </si>
  <si>
    <t>San Mateo Atenco</t>
  </si>
  <si>
    <t>San Nicolás Tlazala</t>
  </si>
  <si>
    <t xml:space="preserve">Aplicaciones Industriales De Calidad  (APIC) </t>
  </si>
  <si>
    <t xml:space="preserve">San Rafael 9  Parque Industrial Lerma, </t>
  </si>
  <si>
    <t>Comercializadora</t>
  </si>
  <si>
    <t>Tenango del Valle</t>
  </si>
  <si>
    <t>Santiago Tianguistenco I</t>
  </si>
  <si>
    <t xml:space="preserve">Arabela </t>
  </si>
  <si>
    <t>Parque Toluca 200</t>
  </si>
  <si>
    <t>Calle 3 Nte. #102 Parque Toluca 2000</t>
  </si>
  <si>
    <t>Compresores</t>
  </si>
  <si>
    <t>Tianguistenco</t>
  </si>
  <si>
    <t>Santiago Tianguistenco II</t>
  </si>
  <si>
    <t>Armstrong Laboratorio</t>
  </si>
  <si>
    <t xml:space="preserve">Calle 2 Sur, Lote 18 Mz. 6, Parque Industrial Toluca 2000, </t>
  </si>
  <si>
    <t>Concretos</t>
  </si>
  <si>
    <t>Tlalnepantla</t>
  </si>
  <si>
    <t>Arquitectura En Software</t>
  </si>
  <si>
    <t>Av. Juárez 802, Barrio de San Pedro</t>
  </si>
  <si>
    <t>Constructora</t>
  </si>
  <si>
    <t xml:space="preserve">Toluca 2000 </t>
  </si>
  <si>
    <t xml:space="preserve">Arti Rey  </t>
  </si>
  <si>
    <t>Av. Independencia, Col. reforma y ferrocarriles Nacionales</t>
  </si>
  <si>
    <t>Consultora</t>
  </si>
  <si>
    <t>VESTA PARK Toluca</t>
  </si>
  <si>
    <t>Arvalab</t>
  </si>
  <si>
    <t xml:space="preserve">Venustiano Carranza, Pte. No. 2700 Col. Seminario
Toluca Estado de México 
C.P. 50170 </t>
  </si>
  <si>
    <t>Consultora Ambiental</t>
  </si>
  <si>
    <t>Zinacantepec</t>
  </si>
  <si>
    <t>Atento Servicios</t>
  </si>
  <si>
    <t>Paseo vicente Guerrero No. 338, infonavit San francisco</t>
  </si>
  <si>
    <t>Cosméticos</t>
  </si>
  <si>
    <t>Zitácuaro</t>
  </si>
  <si>
    <t>Zona Industrial de Toluca</t>
  </si>
  <si>
    <t xml:space="preserve">Autobuses Y Tractocamiones De Querétaro </t>
  </si>
  <si>
    <t>Toluca Atlacomulco No. 1514</t>
  </si>
  <si>
    <t>Diseño</t>
  </si>
  <si>
    <t>Zona Industrial Ocoyoacac Alto Lerma</t>
  </si>
  <si>
    <t xml:space="preserve">Autoliv  </t>
  </si>
  <si>
    <t xml:space="preserve">Lerma </t>
  </si>
  <si>
    <t xml:space="preserve">Av. de los Sauces No 9 Lerma </t>
  </si>
  <si>
    <t>Editorial</t>
  </si>
  <si>
    <t>Zona Industrial Pasteje</t>
  </si>
  <si>
    <t xml:space="preserve">Automotriz Lerma </t>
  </si>
  <si>
    <t>Me1ico Toluca Km 50</t>
  </si>
  <si>
    <t>Educación Basica</t>
  </si>
  <si>
    <t>Automotriz Performance</t>
  </si>
  <si>
    <t xml:space="preserve">Km. 47.5 Carretera México-Toluca
Col. Amomolulco </t>
  </si>
  <si>
    <t>Educación Media Superior</t>
  </si>
  <si>
    <t>Automotriz Tollocan</t>
  </si>
  <si>
    <t>Educación Superior</t>
  </si>
  <si>
    <t>Autoservicios  Buenavista</t>
  </si>
  <si>
    <t>Eléctrico Electrónico</t>
  </si>
  <si>
    <t>Avanti Auto Glass</t>
  </si>
  <si>
    <t>CALLE 2 NO. 109, PQUE. IND. TOLUCA 2000</t>
  </si>
  <si>
    <t>Embobinados</t>
  </si>
  <si>
    <t>Avc Sport Racing</t>
  </si>
  <si>
    <t>Paseo de la Luz #103 Col. Universidad</t>
  </si>
  <si>
    <t>Empaques</t>
  </si>
  <si>
    <t>Aventis Pharma</t>
  </si>
  <si>
    <t>Acueducto del Alto Lerma #2 Ocoyoacac </t>
  </si>
  <si>
    <t>Energia Alternativa</t>
  </si>
  <si>
    <t>Axtel</t>
  </si>
  <si>
    <t>Nueva Santa María, Toluca de Lerdo,</t>
  </si>
  <si>
    <t>Wenceslao Labra 208</t>
  </si>
  <si>
    <t>Ensambladora</t>
  </si>
  <si>
    <t>Aztec Engineering</t>
  </si>
  <si>
    <t>San Buenaventura</t>
  </si>
  <si>
    <t>Juan A. Mateo No. 108</t>
  </si>
  <si>
    <t>Envases, elaboracion de</t>
  </si>
  <si>
    <t>B Braun Aesculap De México</t>
  </si>
  <si>
    <t>Financiera</t>
  </si>
  <si>
    <t>Baby Creysi</t>
  </si>
  <si>
    <t>E1portec</t>
  </si>
  <si>
    <t>Boulevar Miguel Aleman Valdez  MZ 1 LT 1</t>
  </si>
  <si>
    <t>Gasera</t>
  </si>
  <si>
    <t>Backer Alpe</t>
  </si>
  <si>
    <t>Gobierno del Distrito Federal</t>
  </si>
  <si>
    <t>Balper</t>
  </si>
  <si>
    <t>Gobierno Estatal</t>
  </si>
  <si>
    <t>Banobras</t>
  </si>
  <si>
    <t>Gobierno Federal</t>
  </si>
  <si>
    <t>Banorte</t>
  </si>
  <si>
    <t>Gobierno Municipal</t>
  </si>
  <si>
    <t>Bardahl De México</t>
  </si>
  <si>
    <t xml:space="preserve">Eje 1 . Col. Parque Industrial </t>
  </si>
  <si>
    <t>Guarda y custodia de archivos</t>
  </si>
  <si>
    <t>Bayer de México</t>
  </si>
  <si>
    <t xml:space="preserve">Crr Me1ico Toluca 52 5 </t>
  </si>
  <si>
    <t>Herramientas de Corte</t>
  </si>
  <si>
    <t>Beaumont S.A de C.V.</t>
  </si>
  <si>
    <t xml:space="preserve">Parque Industrial San Cayetano </t>
  </si>
  <si>
    <t xml:space="preserve">Carretera Toluca-Atlacomulco. km 15 Lote6 </t>
  </si>
  <si>
    <t>Hulera</t>
  </si>
  <si>
    <t xml:space="preserve">Biodiversidad Industrial  </t>
  </si>
  <si>
    <t>Zona Industrial Toluca</t>
  </si>
  <si>
    <t>Av Independencia Ote. 1704-B</t>
  </si>
  <si>
    <t>Impresión</t>
  </si>
  <si>
    <t>Blue  Paper</t>
  </si>
  <si>
    <t>Alfonso Gomez De Orozco 119,  -A</t>
  </si>
  <si>
    <t>Industria del Plastico y del Hule</t>
  </si>
  <si>
    <t>Bocar</t>
  </si>
  <si>
    <t xml:space="preserve">Circuito de la Industria No. 38 </t>
  </si>
  <si>
    <t>Informática</t>
  </si>
  <si>
    <t>Bomi de México</t>
  </si>
  <si>
    <t>Calle sur M-1 L-2 No. 5
Parque Toluca 
2000
Toluca - 50200
E. de México</t>
  </si>
  <si>
    <t>Logistíca</t>
  </si>
  <si>
    <t xml:space="preserve">Bonafont </t>
  </si>
  <si>
    <t>Blvd. Miguel Aleman # 521 Sn. Pedro Totoltepec</t>
  </si>
  <si>
    <t>Mangeras</t>
  </si>
  <si>
    <t>Boonjorno Print  Obdiman</t>
  </si>
  <si>
    <t xml:space="preserve">Av. Santa Rosa Mz16, Lote 5, </t>
  </si>
  <si>
    <t>Mantenimiento</t>
  </si>
  <si>
    <t>Bralo México</t>
  </si>
  <si>
    <t>Eje 7 norte # 110, Parque Industrial</t>
  </si>
  <si>
    <t>Manufacturera</t>
  </si>
  <si>
    <t xml:space="preserve">Burndy Productos México </t>
  </si>
  <si>
    <t>Calle 5 No. 104 Parque Industrial Toluca 2000</t>
  </si>
  <si>
    <t>Maquiladora</t>
  </si>
  <si>
    <t>C I Techni Foam</t>
  </si>
  <si>
    <t>Avenida Del Cerrillo No. 5 Lote 3A</t>
  </si>
  <si>
    <t>Maquinaria Pesada</t>
  </si>
  <si>
    <t>Calidad En Selección Y Administración De Personal</t>
  </si>
  <si>
    <t xml:space="preserve">Av. Gobernadores </t>
  </si>
  <si>
    <t>Metalmecánica</t>
  </si>
  <si>
    <t>CAME</t>
  </si>
  <si>
    <t>Av. Benito Juárez Esquina Isidro Fabela local 2, Lote 15,Mz3 Primera Sección</t>
  </si>
  <si>
    <t>Muebles</t>
  </si>
  <si>
    <t>Cbt No 1 "Dr Gustavo Baz Prada"</t>
  </si>
  <si>
    <t>Cerrada del CBTIS s/n. Col. Cocoapan, Santa María Atarasquillo</t>
  </si>
  <si>
    <t>Outsourcing</t>
  </si>
  <si>
    <t>Ceap  S. A.</t>
  </si>
  <si>
    <t>Pirules 134-A  San  Martin Tepetli1pan Cuautitlan Izcalli</t>
  </si>
  <si>
    <t>Papelera</t>
  </si>
  <si>
    <t>Cecytem Plantel Xonacatlán</t>
  </si>
  <si>
    <t>Carretera Naucalpan - Toluca KM 49. Paraje La Jardona</t>
  </si>
  <si>
    <t>Petroquimicos</t>
  </si>
  <si>
    <t>Celomat México</t>
  </si>
  <si>
    <t>Miguel Aleman Valdez 154 2 , Santa Maria Tlalmimilopan</t>
  </si>
  <si>
    <t>Plásticos</t>
  </si>
  <si>
    <t>Centro de Control de Confianza del Estado de México</t>
  </si>
  <si>
    <t>Productos de limpieza</t>
  </si>
  <si>
    <t xml:space="preserve">Centro de Distribución Elektra </t>
  </si>
  <si>
    <t xml:space="preserve">Avenida San Rafael 37                    Lerma </t>
  </si>
  <si>
    <t>Protesis Médicas</t>
  </si>
  <si>
    <t>Centro Interamericano De Recursos Del Agua</t>
  </si>
  <si>
    <t>Facultad de Ingeniería / CIRACerro de Coatepec s/nCiudad Universitaria, C.P. 50130</t>
  </si>
  <si>
    <t>Química Farmacéutica</t>
  </si>
  <si>
    <t xml:space="preserve">Cero's  </t>
  </si>
  <si>
    <t>Baltazar de Echave Ibia Mz - 34 Lote 10 2143</t>
  </si>
  <si>
    <t>Química Industrial</t>
  </si>
  <si>
    <t xml:space="preserve">Champiñones El Encinal </t>
  </si>
  <si>
    <t>Rancho el Corralito S/N</t>
  </si>
  <si>
    <t>Reciclaje</t>
  </si>
  <si>
    <t xml:space="preserve">Chantilly </t>
  </si>
  <si>
    <t>Prol. 4 Nte Lote 6 Mz E, Parque Industrial  Toluca 2000</t>
  </si>
  <si>
    <t>Recubrimientos Metálicos</t>
  </si>
  <si>
    <t xml:space="preserve">Chrysler De México </t>
  </si>
  <si>
    <t>Carretera México-Toluca, Km 60.5, Zona Industrial,</t>
  </si>
  <si>
    <t>Refrescos</t>
  </si>
  <si>
    <t>Chupa Chups Industrial Mexicana</t>
  </si>
  <si>
    <t>Av. Central Lote 5 - 6</t>
  </si>
  <si>
    <t>Restaurantero</t>
  </si>
  <si>
    <t>Cierres Y Accesorios</t>
  </si>
  <si>
    <t>5 de mayo 307 - C, Col. Reforma</t>
  </si>
  <si>
    <t>Cim (Alimenticio Refrescos)</t>
  </si>
  <si>
    <t>Av 16 De Septiembre  No. 112, San Antonio Acahualco</t>
  </si>
  <si>
    <t>Serigrafia</t>
  </si>
  <si>
    <t>CITSA</t>
  </si>
  <si>
    <t>Alfredo del Mazo 918, Santa Cruz Atzcapotzaltolgo</t>
  </si>
  <si>
    <t xml:space="preserve">Servicio Medico Pre-Hospitalario Ambulancias </t>
  </si>
  <si>
    <t>City Junior</t>
  </si>
  <si>
    <t>Bulevar aeropuerto</t>
  </si>
  <si>
    <t xml:space="preserve">Club De Golf Encinos </t>
  </si>
  <si>
    <t>Carretera Libre México - Toluca Kilómetro 44.5  Los Encinos, 52005</t>
  </si>
  <si>
    <t>Servicios TI</t>
  </si>
  <si>
    <t>Cobaem Toluca</t>
  </si>
  <si>
    <t>Emiliano zapata s/n Capultitlan</t>
  </si>
  <si>
    <t>Supermercado</t>
  </si>
  <si>
    <t>Coca-Cola Femsa</t>
  </si>
  <si>
    <t>Av. Cuahutemoc No 102  Olimpo</t>
  </si>
  <si>
    <t>Telecomunicaciones</t>
  </si>
  <si>
    <t>Coda Mex</t>
  </si>
  <si>
    <t>Guillermo Prieto Sur No. 106 despacho 2 Col. San Sebastián</t>
  </si>
  <si>
    <t>Colegio Beaumont</t>
  </si>
  <si>
    <t>Textil</t>
  </si>
  <si>
    <t>Colegio Del Bicentenario</t>
  </si>
  <si>
    <t>Barrio el Espino  Otzolotepec</t>
  </si>
  <si>
    <t>Carretera Federal 134</t>
  </si>
  <si>
    <t>Transporte</t>
  </si>
  <si>
    <t>Colormatrix</t>
  </si>
  <si>
    <t xml:space="preserve">Santa Ana 36, </t>
  </si>
  <si>
    <t>Tratamiento de aguas residuales</t>
  </si>
  <si>
    <t>Columbus Mackinon Corporation</t>
  </si>
  <si>
    <t>Venustiano Carranza 301 Centro, 32600 Tianguistenco</t>
  </si>
  <si>
    <t>Válvulas</t>
  </si>
  <si>
    <t xml:space="preserve">Combustión Industrial Y Control  </t>
  </si>
  <si>
    <t>Av. Bernardo Vara No. 38 Fracc. Pilares, Metepec</t>
  </si>
  <si>
    <t>Vidriera</t>
  </si>
  <si>
    <t>Comisión Federal  De Electricidad</t>
  </si>
  <si>
    <t>Comisión Nacional Del Agua</t>
  </si>
  <si>
    <t>Av. Estado de México # 2301 Ote. Col. Llano Grande, Metepec Estado de México</t>
  </si>
  <si>
    <t>Comisión Nacional Forestal (Conafor)</t>
  </si>
  <si>
    <t xml:space="preserve">
Km. 53, Carretera México Toluca Int. Vivero
Lerma Los Patos
</t>
  </si>
  <si>
    <t>Compartamos Banco</t>
  </si>
  <si>
    <t xml:space="preserve">Av. de las partidas </t>
  </si>
  <si>
    <t>Compuser-Rent</t>
  </si>
  <si>
    <t>Conauto</t>
  </si>
  <si>
    <t xml:space="preserve">Av. Benito Juárez Sur No. 19, Col. San Francisco Coa1usco 
Metepec, Edo. de México, 52140 </t>
  </si>
  <si>
    <t>Consorcio Mobiliario Zero</t>
  </si>
  <si>
    <t>Calle Leona Vicario 701 B,Sector la Herradura III, CP 52140</t>
  </si>
  <si>
    <t>Consorcio Red Uno S.A. de C.V.</t>
  </si>
  <si>
    <t>Constructora Mid-West</t>
  </si>
  <si>
    <t xml:space="preserve">Vicente lombardo toledano No. 329-2 , col  Gadiolas </t>
  </si>
  <si>
    <t xml:space="preserve">Consultora  Estrategia Ambiental </t>
  </si>
  <si>
    <t>Continental Automotriz</t>
  </si>
  <si>
    <t>Carret. Me1-Toluca km 50.5 (Los Llanitos</t>
  </si>
  <si>
    <t>Convertex</t>
  </si>
  <si>
    <t>Reolin barejon No. 31</t>
  </si>
  <si>
    <t>Corporación Industrial Eléctrica</t>
  </si>
  <si>
    <t>Pqrque Industrial Cerrillo  II</t>
  </si>
  <si>
    <t xml:space="preserve">Av Santa Ana S/n Lerma, </t>
  </si>
  <si>
    <t>Cpi (Cartuchos Para Impresora)</t>
  </si>
  <si>
    <t>Av. Miguel Hidalgo Oriente. No. 502-A Colonia Santa Clara</t>
  </si>
  <si>
    <t>Cruz Roja</t>
  </si>
  <si>
    <t xml:space="preserve">Ctc Apasco </t>
  </si>
  <si>
    <t xml:space="preserve">Boulevard Isidro Fabela Norte 1517 Col.: La Cruz Comalca </t>
  </si>
  <si>
    <t xml:space="preserve">Curacreto S A De Cv </t>
  </si>
  <si>
    <t>Cerrillo</t>
  </si>
  <si>
    <t>Alfredo del Mazo # 4Col. Fraccionamiento Industrial el Cerrillo</t>
  </si>
  <si>
    <t>Daimler Vehiculos Comerciales</t>
  </si>
  <si>
    <t>Carretera Tenango la Marqueza, Santiago Tianguistenco</t>
  </si>
  <si>
    <t>Dana Ejes</t>
  </si>
  <si>
    <t>Alberto Einstein 401</t>
  </si>
  <si>
    <t>Data Stage</t>
  </si>
  <si>
    <t>Day International</t>
  </si>
  <si>
    <t>Av. San Rafael No. 36</t>
  </si>
  <si>
    <t>Delivery Express</t>
  </si>
  <si>
    <t>A un costado del aereopuerto, 722 273 11 40</t>
  </si>
  <si>
    <t>Dinamétrica</t>
  </si>
  <si>
    <t xml:space="preserve">Diseño En Sistemas De Gestión Y Software </t>
  </si>
  <si>
    <t>Pilares</t>
  </si>
  <si>
    <t>Hermenegildo Galeana No. 24</t>
  </si>
  <si>
    <t>Durakon Mexicana</t>
  </si>
  <si>
    <t>Avenida Sta. Ana Lote 19 Y 20 s/n, Número Lote 19 y 20</t>
  </si>
  <si>
    <t>Dysal</t>
  </si>
  <si>
    <t xml:space="preserve">Av. Coatepec No. 520-6, Col. San Bartolomé Coatepec_x000D_
</t>
  </si>
  <si>
    <t>Eleczion</t>
  </si>
  <si>
    <t>Av. Emiliano Zapata # 2. Nave A-5.</t>
  </si>
  <si>
    <t xml:space="preserve">Elrilg Klinger México  </t>
  </si>
  <si>
    <t>Alfonso Gomez De Orozco No. 122, Col E1portec</t>
  </si>
  <si>
    <t xml:space="preserve">Embalajes Continentales  </t>
  </si>
  <si>
    <t>Calle 4 Norte Mza F Lotes 1 Y 2</t>
  </si>
  <si>
    <t>Enco Enterprise IT Consulting</t>
  </si>
  <si>
    <t xml:space="preserve">Encore Inc </t>
  </si>
  <si>
    <t>Sin dirección</t>
  </si>
  <si>
    <t xml:space="preserve">Endotzi </t>
  </si>
  <si>
    <t>Domicilio Conocido No. S/N. Colonia: Jiquipilco</t>
  </si>
  <si>
    <t xml:space="preserve">Envasabon  </t>
  </si>
  <si>
    <t>Equipos Tollocan</t>
  </si>
  <si>
    <t>Juan Aldama No. 35 Col. Pilares,</t>
  </si>
  <si>
    <t xml:space="preserve">Equipos Yahn </t>
  </si>
  <si>
    <t>Calle 5 de mayo #17 2, colonia reforma</t>
  </si>
  <si>
    <t xml:space="preserve">Ericsson </t>
  </si>
  <si>
    <t>Escuela Bicentenario</t>
  </si>
  <si>
    <t xml:space="preserve">Paseo Colon NO.123 </t>
  </si>
  <si>
    <t>Escuela Preparatoria No. 71 de Jiquipilco</t>
  </si>
  <si>
    <t>Escuela Preparatoria Oficial No. 23</t>
  </si>
  <si>
    <t>Av. 5 de Mayo No. 30. Colonia La Estación</t>
  </si>
  <si>
    <t>Escuela Primaria Sor Juana Ines de la Cruz</t>
  </si>
  <si>
    <t>Estrategia Ambiental</t>
  </si>
  <si>
    <t>Extral</t>
  </si>
  <si>
    <t>Av. del parque No. 51. Parque ind. Lerma</t>
  </si>
  <si>
    <t xml:space="preserve">Fábrica De Sandalias </t>
  </si>
  <si>
    <t>Blvd. Miguel Alemán No. 65 Reforma</t>
  </si>
  <si>
    <t>Facultad de Quimica de la UAEMEX</t>
  </si>
  <si>
    <t>Tollocan sur</t>
  </si>
  <si>
    <t>Famosa (Fabricas De Monterrey)</t>
  </si>
  <si>
    <t xml:space="preserve">Carr Me1ico-toluca Km 59.5 Km </t>
  </si>
  <si>
    <t>Farmacia Pharma club, Grupo Calmex</t>
  </si>
  <si>
    <t>Financiera  Equipat</t>
  </si>
  <si>
    <t>Benito Juárez No. 104 - A</t>
  </si>
  <si>
    <t xml:space="preserve">Fisher Controls  </t>
  </si>
  <si>
    <t>foam</t>
  </si>
  <si>
    <t>Industrias Quimicas 203  Parque Industrial</t>
  </si>
  <si>
    <t xml:space="preserve">Flejes Modelo    </t>
  </si>
  <si>
    <t>Flex Arc</t>
  </si>
  <si>
    <t>Calle 12 De Octubre No. 3 
Lerma de Villada</t>
  </si>
  <si>
    <t>Flint Group</t>
  </si>
  <si>
    <t>Parque Industrial Lerma</t>
  </si>
  <si>
    <t>Av San Rafael #36, Parque Industrial Lerma,</t>
  </si>
  <si>
    <t>Floreria el follaje</t>
  </si>
  <si>
    <t>Morelos 309</t>
  </si>
  <si>
    <t>Ford Sánchez Automotriz</t>
  </si>
  <si>
    <t>Alfredo del Mazo</t>
  </si>
  <si>
    <t xml:space="preserve">Fortalab </t>
  </si>
  <si>
    <t>Av. de la Industria norte 206
Parque 
Industrial Toluca 2000
Toluca - 50200
E. de México</t>
  </si>
  <si>
    <t>Fugra  Servicio</t>
  </si>
  <si>
    <t xml:space="preserve">Circuito de La Industria Norte No. 6 </t>
  </si>
  <si>
    <t xml:space="preserve">Futuver </t>
  </si>
  <si>
    <t xml:space="preserve">Galletas la Moderna </t>
  </si>
  <si>
    <t xml:space="preserve">Vialidad Naucalpan No 110. Zona Industrial, Toluca, Estado de  México. c.p. 50010 </t>
  </si>
  <si>
    <t xml:space="preserve">Galmeza  </t>
  </si>
  <si>
    <t>Reforma No.123 Col. Alvaro Obregon  San Mateo Atenco</t>
  </si>
  <si>
    <t xml:space="preserve">Gas Imperial Planta Toluca  </t>
  </si>
  <si>
    <t xml:space="preserve">
Calle Alfredo del Mazo #
1202 - Colonia Tlacopa
</t>
  </si>
  <si>
    <t>Gates Rubber</t>
  </si>
  <si>
    <t xml:space="preserve">Zona Industrial Lerma </t>
  </si>
  <si>
    <t>General Motors Company Planta Toluca</t>
  </si>
  <si>
    <t xml:space="preserve"> Toluca</t>
  </si>
  <si>
    <t>Av. Industria Automotriz #1005, Toluca</t>
  </si>
  <si>
    <t>General Paint</t>
  </si>
  <si>
    <t>Paque Industrial Lerma</t>
  </si>
  <si>
    <t>Circuito de la Industria Nte. S/N</t>
  </si>
  <si>
    <t xml:space="preserve">Genoma Lab Int. </t>
  </si>
  <si>
    <t>Carretera Me1ico - Toluca Km 53.5, E1 Hacienda Doña Rosa</t>
  </si>
  <si>
    <t xml:space="preserve">Gesford México  </t>
  </si>
  <si>
    <t>Gestamp  Automocion Toluca</t>
  </si>
  <si>
    <t>Av. Independencia MZ 2 LT1 S/N</t>
  </si>
  <si>
    <t>Gimaar</t>
  </si>
  <si>
    <t>col. Zona Industrial Toluca</t>
  </si>
  <si>
    <t>Boulevard Alfredo Del Mazo # 202 - A</t>
  </si>
  <si>
    <t>Grace Container</t>
  </si>
  <si>
    <t>Av. Isidro Fabela S/N Col. Parque Industrial 52600, Santiago Tianguistenco Estado de México</t>
  </si>
  <si>
    <t xml:space="preserve">Grupo  Gasolinero Mexicano </t>
  </si>
  <si>
    <t>Vicente Villada 406, 3er piso, col centro</t>
  </si>
  <si>
    <t>Grupo Automatización Y Servicios Amei</t>
  </si>
  <si>
    <t>Grupo Avante Textil</t>
  </si>
  <si>
    <t>Av. Industria Automotriz No. 128, Toluca</t>
  </si>
  <si>
    <t xml:space="preserve">Grupo Bimbo  </t>
  </si>
  <si>
    <t>Coesillo</t>
  </si>
  <si>
    <t>E1 Rancho San Antonio Abad s/n, San Pedro Totoltepec</t>
  </si>
  <si>
    <t>Grupo Funsam</t>
  </si>
  <si>
    <t>Av. San Rafael N° 43 Parque Industrial Lerma Lerma, Estado de México</t>
  </si>
  <si>
    <t xml:space="preserve">Grupo Industrial Miro </t>
  </si>
  <si>
    <t>Av. Del Parque No. 25, Parque Industrial Lerma</t>
  </si>
  <si>
    <t xml:space="preserve">Grupo Industrial Polisol   </t>
  </si>
  <si>
    <t>Independencia No. 103 Altos,
                 Col. Reforma  San Mateo Atenco,</t>
  </si>
  <si>
    <t xml:space="preserve">Grupo Industrial San Bernadino  </t>
  </si>
  <si>
    <t xml:space="preserve">Av. Morelos Pte. No. 1310, Col. San Bernardino </t>
  </si>
  <si>
    <t>Grupo Interdiciplinario en Investigaciones Ambientales  </t>
  </si>
  <si>
    <t>Grupo ISIMA</t>
  </si>
  <si>
    <t>Pino Suarez Sur 1100</t>
  </si>
  <si>
    <t>Grupo Iusa</t>
  </si>
  <si>
    <t>Km. 109 carretera Panamericana México Queretaro Jocotitlan Estado de México</t>
  </si>
  <si>
    <t>Grupo Químico Industrial</t>
  </si>
  <si>
    <t>Jose Marti #202 Col. Tlacopa Toluca</t>
  </si>
  <si>
    <t>Grupo Rocha</t>
  </si>
  <si>
    <t xml:space="preserve">Calle Niño Perdido No. 6
Colonia 
Reforma
San Mateo Atenco </t>
  </si>
  <si>
    <t xml:space="preserve">Grupo San Miguel Alimentos </t>
  </si>
  <si>
    <t>Grupo silka</t>
  </si>
  <si>
    <t xml:space="preserve">Grupo Vitro </t>
  </si>
  <si>
    <t xml:space="preserve">Carr. Me1ico A Toluca Km. 57.5 </t>
  </si>
  <si>
    <t>Grupo Yadaim</t>
  </si>
  <si>
    <t>GSI Fabril</t>
  </si>
  <si>
    <t>Carretera México Toluca</t>
  </si>
  <si>
    <t>H. Ayuntamiento De Almoloya  De Juárez</t>
  </si>
  <si>
    <t xml:space="preserve">
Av. Morelos S/N Col. Centro,
Almoloya De Juárez 
</t>
  </si>
  <si>
    <t xml:space="preserve">H. Ayuntamiento De Ixtapan De La Sal </t>
  </si>
  <si>
    <t xml:space="preserve">Ixtapan de la Sal </t>
  </si>
  <si>
    <t xml:space="preserve">
Plaza De Los
Mártires S/N, Colonia Centro, I1tapan de La Sal
</t>
  </si>
  <si>
    <t>H. Ayuntamiento De Jiquipilco</t>
  </si>
  <si>
    <t xml:space="preserve">Manzana 3a,
domicilio conocido Mpio. de Jiquipilco, Estado de México
</t>
  </si>
  <si>
    <t>H. Ayuntamiento De Mexicaltzingo</t>
  </si>
  <si>
    <t xml:space="preserve">Independencia No 100 San Mateo Me1icaltzingo </t>
  </si>
  <si>
    <t>H. Ayuntamiento De Ocoyoacac</t>
  </si>
  <si>
    <t>Plaza de los Insurgentes #1, Ocoyoacac , México</t>
  </si>
  <si>
    <t>H. Ayuntamiento De San Mateo Atenco</t>
  </si>
  <si>
    <t>Juárez 302, Col. Barrio de San Miguel</t>
  </si>
  <si>
    <t xml:space="preserve">H. Ayuntamiento De Toluca </t>
  </si>
  <si>
    <t>Av. Independencia Poniente No. 207, Col. Centro, Toluca</t>
  </si>
  <si>
    <t>H. Ayuntamiento De xonacatlán</t>
  </si>
  <si>
    <t>V</t>
  </si>
  <si>
    <t>H. Ayuntamiento Lerma</t>
  </si>
  <si>
    <t xml:space="preserve">Plaza Juarez 
Lerma
</t>
  </si>
  <si>
    <t xml:space="preserve">Hazpan </t>
  </si>
  <si>
    <t xml:space="preserve">Emiliano Zapata y  Boulevar Aeropuerto.Col. Rancho el Jazmin                             </t>
  </si>
  <si>
    <t>Henkel Toluca</t>
  </si>
  <si>
    <t xml:space="preserve">Paseo Tollocan esq Marie Curie S/N
                      Zona Industrial Toluca
</t>
  </si>
  <si>
    <t>Herramentales Especializados De México</t>
  </si>
  <si>
    <t>Manuel M. flores No. 103, Izcalli</t>
  </si>
  <si>
    <t xml:space="preserve">Hilmex </t>
  </si>
  <si>
    <t>Av. Camino de las Partidas No 18</t>
  </si>
  <si>
    <t xml:space="preserve">Hilos Y Estambres El Águila  </t>
  </si>
  <si>
    <t xml:space="preserve">Av. 6 Norte No. 106, Col San Andres Cue1contitlan </t>
  </si>
  <si>
    <t xml:space="preserve">Hitchiner  </t>
  </si>
  <si>
    <t>Carr. a La Marquesa-Tenango y Tianguistengo Chalma S/N, Centro</t>
  </si>
  <si>
    <t>Hotel City Express</t>
  </si>
  <si>
    <t>Blvd. Aeropuerto Miguel Alemán 55</t>
  </si>
  <si>
    <t>Hotel City Junior</t>
  </si>
  <si>
    <t>Blvd. Aeropuerto Miguel Alemán S/N Parque Industrial Polaris</t>
  </si>
  <si>
    <t>Hotel City Suites</t>
  </si>
  <si>
    <t>Plaza Sendero Toluca</t>
  </si>
  <si>
    <t>Hotel Coutyard Marriot</t>
  </si>
  <si>
    <t>Blvd.Miguel Aleman No 177</t>
  </si>
  <si>
    <t>Hotel Del Rey Inn</t>
  </si>
  <si>
    <t>Carr. México - Toluca Km 63.5 Col. Santa Ana Tlapaltitlán</t>
  </si>
  <si>
    <t>Hotel Holiday Inn Express</t>
  </si>
  <si>
    <t>Av. Pase Tollocan 818, Col. Santa Ana Tlapaltitlan</t>
  </si>
  <si>
    <t>Hotel Quinta De Rey</t>
  </si>
  <si>
    <t xml:space="preserve">Paseo Tollocan Ote 500 </t>
  </si>
  <si>
    <t>HSBC</t>
  </si>
  <si>
    <t>Iacna</t>
  </si>
  <si>
    <t>Calle 4 Mz 9 Lt 10 Y 11 Parque Industrial Toluca 2000</t>
  </si>
  <si>
    <t xml:space="preserve">Idr Recubrimientos  </t>
  </si>
  <si>
    <t>Matamoros No. 18 , Col Reforma</t>
  </si>
  <si>
    <t xml:space="preserve">Ietec  </t>
  </si>
  <si>
    <t>Juan Hernandez Albarrán No. 603 Col. Universidad</t>
  </si>
  <si>
    <t>IGSA Maquinaria</t>
  </si>
  <si>
    <t>Carretera Amomoluco Ocoyoacac 5</t>
  </si>
  <si>
    <t>Inbursa/Afinse</t>
  </si>
  <si>
    <t xml:space="preserve">Industria De Alimentos Nutriwell </t>
  </si>
  <si>
    <t xml:space="preserve">Industrial Lerma </t>
  </si>
  <si>
    <t>Av.  Santa
Ana No. 18 mz. 6 lt 13 int. b</t>
  </si>
  <si>
    <t>Industria Farmacéutica Andómaco</t>
  </si>
  <si>
    <t>Eje 3 Norte No. 202</t>
  </si>
  <si>
    <t xml:space="preserve">Industria Mexicana De Reciclaje </t>
  </si>
  <si>
    <t>Carretera Toluca - Naucalpan Km 52.8. Mz 5 Lt 1</t>
  </si>
  <si>
    <t xml:space="preserve">Industria Notesa  </t>
  </si>
  <si>
    <t>Industria Químico Farmacéuticas Americanas</t>
  </si>
  <si>
    <t>Lt 17 Mzna 1 Parque Industrial El Cerrillo</t>
  </si>
  <si>
    <t>Industrias Auge</t>
  </si>
  <si>
    <t>Parque Industrial el Cerrillo</t>
  </si>
  <si>
    <t>Av. del Cerrillo Lote 9</t>
  </si>
  <si>
    <t xml:space="preserve">Industrias Haber’s </t>
  </si>
  <si>
    <t>Isidro Fabela 313, Col Parque 
Industrial
Santiago Tianguistenco - 52600
E. de México</t>
  </si>
  <si>
    <t>Industrias Kirkwood</t>
  </si>
  <si>
    <t>Calle Cuatro Nte. No. 100, Parque Industrial Toluca 2000, ...</t>
  </si>
  <si>
    <t>Ingenieria  Division Electrica (Ide)</t>
  </si>
  <si>
    <t xml:space="preserve">Barrio San Pedro </t>
  </si>
  <si>
    <t>Av Adolfo López Mateos No. 101-D Bo. San Pedro</t>
  </si>
  <si>
    <t xml:space="preserve">Ingeniería Hidráulica Y Automatización </t>
  </si>
  <si>
    <t>Innes Aire</t>
  </si>
  <si>
    <t>Instalaciones Y Asesoría Industrial De Toluca</t>
  </si>
  <si>
    <t xml:space="preserve">av. baja velocidad 121 col. fraccionamiento los pilares
metepec estado de 
me1ico.
</t>
  </si>
  <si>
    <t>Instituto De Salud Del Estado De México (Isem)</t>
  </si>
  <si>
    <t>Av. Independencia Oriente # 1009
Col. Reforma y F.F.C.C. C.P. 
Toluca, Estado de México</t>
  </si>
  <si>
    <t>Instituto De Seguridad Social Del Estado De México Y Municipios (Issemym)</t>
  </si>
  <si>
    <t>Instituto Electoral del Estado de México</t>
  </si>
  <si>
    <t>Instituto Mexicano Del Seguro Social (Imss)</t>
  </si>
  <si>
    <t>Instituto Mexiquense Del Emprendedor</t>
  </si>
  <si>
    <t>Puerto Mazatlán Nte. No. 176, San Jerónimo Chicahualco, Metepec, Estado de México</t>
  </si>
  <si>
    <t>Instituto Nacional De Investigaciones Nucleares (Inin)</t>
  </si>
  <si>
    <t>Km. 36.5 Carretera México-Toluca, Col. Salazar</t>
  </si>
  <si>
    <t>Instituto Politecnico Nacional</t>
  </si>
  <si>
    <t>Instituto Tecnologico De Toluca</t>
  </si>
  <si>
    <t>Av. Instituto Tecnológico s/n, E1 rancho La Virgen</t>
  </si>
  <si>
    <t>Intercarton</t>
  </si>
  <si>
    <t xml:space="preserve">Interjet </t>
  </si>
  <si>
    <t>Mnz. 2, Lote 02. Col. Parque Industrial E1portec I</t>
  </si>
  <si>
    <t>Int'l Aerospace Industry</t>
  </si>
  <si>
    <t>Calle Ignacio Zaragoza No. 16 Col. Santa Ana Tlapaltitlan</t>
  </si>
  <si>
    <t>IQFA</t>
  </si>
  <si>
    <t>Paseo Vicente Guerrero No. 321 Interior 4, Colonia Federal, 
Toluca Estado de México</t>
  </si>
  <si>
    <t xml:space="preserve">Iron Mountin S.A. de C.V. </t>
  </si>
  <si>
    <t>Calle sin nombre 113</t>
  </si>
  <si>
    <t>Ironlab</t>
  </si>
  <si>
    <t>Emiliano Zapata 159-10 zona industrial Lerma</t>
  </si>
  <si>
    <t>Italika</t>
  </si>
  <si>
    <t>Calle 4 Nte. Mz E Lt 4 al 17</t>
  </si>
  <si>
    <t>Jagusa</t>
  </si>
  <si>
    <t>Av. Independencia Ote. No. 1311 – D Col. Ferrocarriles 
Nacionales C.P. 50070 (entre Rafael alducin e Isidro fabela)</t>
  </si>
  <si>
    <t xml:space="preserve">Janel  </t>
  </si>
  <si>
    <t>San Lorenzo Tepaltitlán</t>
  </si>
  <si>
    <t>Vicente Lombardo Toledano</t>
  </si>
  <si>
    <t xml:space="preserve">Jera Leasing </t>
  </si>
  <si>
    <t>Isidro Fabela 156</t>
  </si>
  <si>
    <t>Johnson Controls</t>
  </si>
  <si>
    <t>Av. Industria Automotriz, E1 hacienda Doña Rosa</t>
  </si>
  <si>
    <t>Juzgados Federales de Toluca</t>
  </si>
  <si>
    <t>Av. Dr. Nicolas San juan No. 104, col E1 Rancho Cuauhtémoc</t>
  </si>
  <si>
    <t xml:space="preserve">Kansas City Southem De México </t>
  </si>
  <si>
    <t xml:space="preserve">km 1+200 S/N, Carr. Santiago Amomolulco Ocoyoacac </t>
  </si>
  <si>
    <t>Khs México</t>
  </si>
  <si>
    <t>Av. Independencia 511
Zinacantepec - 
51350
E. de México</t>
  </si>
  <si>
    <t>Kimberly -Clark</t>
  </si>
  <si>
    <t>Mena Km 4 S Cd Industrial S/N . Col. La Barranca .</t>
  </si>
  <si>
    <t xml:space="preserve">Kiriu Mexicana </t>
  </si>
  <si>
    <t>Av. Circuito de La Industria Poniente S/N Parque Industrial Lerma</t>
  </si>
  <si>
    <t xml:space="preserve">Krismar Computación  </t>
  </si>
  <si>
    <t>20 De Noviembre No. 68, San Salvador Tizatlalli</t>
  </si>
  <si>
    <t xml:space="preserve">Kuka Systems </t>
  </si>
  <si>
    <t>2 Sur No. 215, Col. Toluca 2000</t>
  </si>
  <si>
    <t>La Costeña</t>
  </si>
  <si>
    <t>Fracc. Industrial Toluca</t>
  </si>
  <si>
    <t xml:space="preserve">Crr. Toluca Atlacomulco No. 1538 </t>
  </si>
  <si>
    <t>La Moderna</t>
  </si>
  <si>
    <t>Vialidad Naucalpan No. 110 Col. Zona Industrial Toluca</t>
  </si>
  <si>
    <t xml:space="preserve">Laboratorio Silanes  </t>
  </si>
  <si>
    <t xml:space="preserve"> Calle Norte 1-A 1-B Manzana C</t>
  </si>
  <si>
    <t>Laboratorios Kener</t>
  </si>
  <si>
    <t xml:space="preserve">Eje 1 Norte S/n . Col. Pq ind Toluca . </t>
  </si>
  <si>
    <t>Lamitubo Ocoyoacac</t>
  </si>
  <si>
    <t xml:space="preserve">Pueblo Ocoyoacac </t>
  </si>
  <si>
    <t>Carretera Amomolulco Km. 1 S/N</t>
  </si>
  <si>
    <t>Landsteiner Scientific</t>
  </si>
  <si>
    <t>Eje 2 Nte 14 . Col. Parque Industrial</t>
  </si>
  <si>
    <t>Lear corporation</t>
  </si>
  <si>
    <t>Calle 4 Sur, Lte. 10 y 11, Mza. 8.</t>
  </si>
  <si>
    <t xml:space="preserve">Lerma Eléctrica Motors </t>
  </si>
  <si>
    <t>Calle 2 Esq. Avenida San Rafael S/N</t>
  </si>
  <si>
    <t xml:space="preserve">Lerma Hose Plant </t>
  </si>
  <si>
    <t>blvd. Aeropuerto M. Aleman No. 164</t>
  </si>
  <si>
    <t>Liconsa (Gerencia Estatal Del Valle De Toluca)</t>
  </si>
  <si>
    <t>parque industrial san antonio la isla</t>
  </si>
  <si>
    <t>Carretera Toluca-Tenango del valle #km 13.5</t>
  </si>
  <si>
    <t xml:space="preserve">Life Support Ambulances </t>
  </si>
  <si>
    <t>Valentín Gómez Farías - Poniente _x000D_
626 Barrio de la Merced</t>
  </si>
  <si>
    <t>Litogriman (Servagrafic)</t>
  </si>
  <si>
    <t>Parque Industrial Cerrillo II</t>
  </si>
  <si>
    <t>Circuito Nemesio Diez Riega #20,</t>
  </si>
  <si>
    <t xml:space="preserve">Logoplaste </t>
  </si>
  <si>
    <t>Maccsa</t>
  </si>
  <si>
    <t>Macimex</t>
  </si>
  <si>
    <t>Carretera La Marqueza Tenango</t>
  </si>
  <si>
    <t>Macro Aplicación Para Control Sa</t>
  </si>
  <si>
    <t>Cieneguilla 41 esq. Piedras Negras, Santa Elena</t>
  </si>
  <si>
    <t>Macro-M</t>
  </si>
  <si>
    <t>Km 52.2, Carretera México - Toluca
  52000</t>
  </si>
  <si>
    <t>Macroplanta Toluca Norte</t>
  </si>
  <si>
    <t>MACSSA</t>
  </si>
  <si>
    <t xml:space="preserve">Maesin </t>
  </si>
  <si>
    <t xml:space="preserve">Lazaro Cardenas No.28 La Cosntitucion San Pedro Totoltepec Toluca </t>
  </si>
  <si>
    <t>Magna Car Top Sistems</t>
  </si>
  <si>
    <t>Blvd. Miguel Aleman Valdez, Mz. 300, Lote 5 S/N</t>
  </si>
  <si>
    <t xml:space="preserve">Magna Interiores Y Exteriores </t>
  </si>
  <si>
    <t>Av. Industria Automotriz No. 1402,  Parque  Industrial  el coecillo</t>
  </si>
  <si>
    <t>Mahlé</t>
  </si>
  <si>
    <t xml:space="preserve">Santa Rosa 265 Mz. 19, Parque Industrial </t>
  </si>
  <si>
    <t>Mane De México</t>
  </si>
  <si>
    <t>Lote 7,8 y 9 Mza 2 Parque Industrial Cerillo II Lerma</t>
  </si>
  <si>
    <t xml:space="preserve">Manufacturas Arriaga Carmona Y Servicios  </t>
  </si>
  <si>
    <t xml:space="preserve">CARRETERA TOLUCA-ATLACOMULCO 2007 </t>
  </si>
  <si>
    <t>Maquiladora Cammi</t>
  </si>
  <si>
    <t>Vialidad Aeropuerto</t>
  </si>
  <si>
    <t>Maquiladora Deportes Toluca</t>
  </si>
  <si>
    <t>Pino Suarez No. 702</t>
  </si>
  <si>
    <t>Maquinados Atenco</t>
  </si>
  <si>
    <t>Maquinados De Precision</t>
  </si>
  <si>
    <t>Maquiproductos</t>
  </si>
  <si>
    <t>Seis Norte No. 115Col. San Cristobal Huichochitlan, 50200</t>
  </si>
  <si>
    <t xml:space="preserve">Martí </t>
  </si>
  <si>
    <t>Plazas Outlet Lerma</t>
  </si>
  <si>
    <t xml:space="preserve">Martin Sprocket And Gear </t>
  </si>
  <si>
    <t xml:space="preserve">Km. 52, Carr. Naucalpan-Toluca, Calle 3, Manzana 7, Lote 11 Parque Ind. Toluca 2000 </t>
  </si>
  <si>
    <t>Mattei</t>
  </si>
  <si>
    <t>Medipro</t>
  </si>
  <si>
    <t>Parque Ind. Cerrillo</t>
  </si>
  <si>
    <t xml:space="preserve">Cto. de la Industria Pte. Lte-9 y 10C </t>
  </si>
  <si>
    <t xml:space="preserve">Menshen Mexicana </t>
  </si>
  <si>
    <t>Parque Ind. E1portec II, San andres Cue1contitlan</t>
  </si>
  <si>
    <t>Ernesto Monroy cárdenas No. 109-6</t>
  </si>
  <si>
    <t>Metrom S.A. De C.V.</t>
  </si>
  <si>
    <t>Av Monasterio S/N</t>
  </si>
  <si>
    <t>Millco grupo Lazialli</t>
  </si>
  <si>
    <t>Calle 4 Norte No. 301, Lote 17, Mza. 410 Ampliación Parque Toluca 2000</t>
  </si>
  <si>
    <t>Msd Salud Animal (Intervet)</t>
  </si>
  <si>
    <t xml:space="preserve"> Tianguistenco</t>
  </si>
  <si>
    <t>Av. Paseo de los Frayles 22</t>
  </si>
  <si>
    <t>Muebles Plegables Fiesta</t>
  </si>
  <si>
    <t xml:space="preserve">Baja Velocidad 40  Casa Blanca,  </t>
  </si>
  <si>
    <t>Mundo Dulce</t>
  </si>
  <si>
    <t>San Andres Cue1contitlan</t>
  </si>
  <si>
    <t>Miguel Aleman No. 100</t>
  </si>
  <si>
    <t>Museo Modelo de Ciencias MUMCI</t>
  </si>
  <si>
    <t>Hidalgo centro</t>
  </si>
  <si>
    <t>Nacional Química Industrial</t>
  </si>
  <si>
    <t>Lirios 600-16 CP 50000</t>
  </si>
  <si>
    <t>Nestlé</t>
  </si>
  <si>
    <t>Paseo TollocanDelegación Santa Ana Tlapaltitlan</t>
  </si>
  <si>
    <t>Nissin Foods De México</t>
  </si>
  <si>
    <t xml:space="preserve"> Av. De Las Partidas, s/n </t>
  </si>
  <si>
    <t>Novaplastic</t>
  </si>
  <si>
    <t xml:space="preserve">Toluca-México Km. 49.5 </t>
  </si>
  <si>
    <t>Octopus</t>
  </si>
  <si>
    <t>Planta Industrial: Av. San Rafael s/n</t>
  </si>
  <si>
    <t>On line Career Center Mexico OCCM</t>
  </si>
  <si>
    <t>Blvd Manuel Avila Camacho 3130, Edif. de Oficinas City Shops, Piso 7 ofics 700 C y D, Valle Dorado</t>
  </si>
  <si>
    <t>OSG Royco</t>
  </si>
  <si>
    <t xml:space="preserve">Eje 1 . Col. Pque Ind Toluca 2000 </t>
  </si>
  <si>
    <t>Pemex</t>
  </si>
  <si>
    <t xml:space="preserve">Carretera México - Toluca Kilómetro 59
Fraccionamiento Zona Industrial, Toluca de Lerdo, State of Me1ico
</t>
  </si>
  <si>
    <t>Penda Corporation</t>
  </si>
  <si>
    <t>Perfiles Compuestos S.A. de C.V.</t>
  </si>
  <si>
    <t xml:space="preserve">AVE STA ROSA S/N, PARQUE INDUSTRIAL LERMA, C.P                                         52000, MEX_x000D_
_x000D_
_x000D_
</t>
  </si>
  <si>
    <t>Pfizer</t>
  </si>
  <si>
    <t xml:space="preserve">Km. 63 Carretera México-Toluca Zona Industrial Toluca </t>
  </si>
  <si>
    <t>PISTA DE HIELO ICE WORLD</t>
  </si>
  <si>
    <t>Placove</t>
  </si>
  <si>
    <t xml:space="preserve">Santiago Graff No. 137-08 </t>
  </si>
  <si>
    <t>Planta Procesadora De Materiales Petroleros Jaem</t>
  </si>
  <si>
    <t>Plasticos Meteorema</t>
  </si>
  <si>
    <t>Mariano Salgado 104 . Col. Fracc Industrial Toluca . Toluca Me1</t>
  </si>
  <si>
    <t>Plasticos Pymi</t>
  </si>
  <si>
    <t>Plastiglas, grupo unigel</t>
  </si>
  <si>
    <t xml:space="preserve">Acueducto 
S/N
</t>
  </si>
  <si>
    <t>Plastimaq</t>
  </si>
  <si>
    <t>Lago Coapan 221, Seminario,2da Sección</t>
  </si>
  <si>
    <t>Policia Federal SSP</t>
  </si>
  <si>
    <t>Polímeros Y Procesos De México</t>
  </si>
  <si>
    <t>Calle 2 sur Lote 17</t>
  </si>
  <si>
    <t>Polioles</t>
  </si>
  <si>
    <t>Carretera México Toluca Km 25 Col. Rancho San 
Carlos
Lerma Estado de Me1ico - 0000
E. de México</t>
  </si>
  <si>
    <t>Polipromex</t>
  </si>
  <si>
    <t>calle 2 sur lt. 17 parque industrial toluca 2000</t>
  </si>
  <si>
    <t>Polisol</t>
  </si>
  <si>
    <t>Independencia 103, Toluca,                            Estado de México,                                                            Me1ico</t>
  </si>
  <si>
    <t>Premium Shirts</t>
  </si>
  <si>
    <t>Av Santa Rosa # 15-13</t>
  </si>
  <si>
    <t>Procesadora de alimentos san Martín</t>
  </si>
  <si>
    <t>Av San Rafael No. 40</t>
  </si>
  <si>
    <t>Procuraduria Federal De Protección Al Ambiente (Profepa)</t>
  </si>
  <si>
    <t xml:space="preserve">Vía Gustavo Baz 2160 Industrial La Loma </t>
  </si>
  <si>
    <t>Procuraduria General De Justicia Del Estado De México</t>
  </si>
  <si>
    <t xml:space="preserve">José María Morelos oriente 1300 San Sebastián </t>
  </si>
  <si>
    <t>Pronumex</t>
  </si>
  <si>
    <t xml:space="preserve">Via Publica, Lote 13 Col. Parque Industrial Global Park
</t>
  </si>
  <si>
    <t>Proquipa</t>
  </si>
  <si>
    <t>Avenida 1º de Mayo 1801 Ote.,Colonia Electrisistas  Federales</t>
  </si>
  <si>
    <t>Prospective Consulting Team</t>
  </si>
  <si>
    <t>Benito Juárez 15 San Salvador Tizatlalli</t>
  </si>
  <si>
    <t>Proteccion civil Zitacuaro Michoacan</t>
  </si>
  <si>
    <t>Zitacuaro</t>
  </si>
  <si>
    <t>Proyectos  Construcciones Y Mantenimiento Industrial</t>
  </si>
  <si>
    <t>Sor Juana Ines De La Cruz Sur 403 Int C</t>
  </si>
  <si>
    <t>Ptidos</t>
  </si>
  <si>
    <t>Quad  Graphics</t>
  </si>
  <si>
    <t>Quadrant México</t>
  </si>
  <si>
    <t xml:space="preserve">Quala  </t>
  </si>
  <si>
    <t>Morelos 38, Col. Pilares</t>
  </si>
  <si>
    <t xml:space="preserve">Qualified Containments Group  </t>
  </si>
  <si>
    <t>Reforma No. 168</t>
  </si>
  <si>
    <t>Quality and Continuous Improvement Services</t>
  </si>
  <si>
    <t>Quality And Performance It</t>
  </si>
  <si>
    <t>Qualy Panel   Sa. De C.V.</t>
  </si>
  <si>
    <t>Manzana 1, Lote 10 Paruqe Industrial El Cerrillo Iii</t>
  </si>
  <si>
    <t>Quantum</t>
  </si>
  <si>
    <t>tulipanes</t>
  </si>
  <si>
    <t>Begonia No. 220 Club Jardin</t>
  </si>
  <si>
    <t>Quimica Amtex</t>
  </si>
  <si>
    <t xml:space="preserve"> Ocoyoacac</t>
  </si>
  <si>
    <t>Carretera Amomolulco Ocoyoacac Kilómetro-2 Ocoyoacac</t>
  </si>
  <si>
    <t>Quolamex S.A. de C.V.</t>
  </si>
  <si>
    <t>Calle C6 Nte Lote 5, Mz S/N</t>
  </si>
  <si>
    <t>Reciclados Integrales Ambientales</t>
  </si>
  <si>
    <t xml:space="preserve">Reciclagua Ambiental </t>
  </si>
  <si>
    <t>San Rafael 2  Parque Industrial, 52000 Lerma, Estado de México
 </t>
  </si>
  <si>
    <t>Red Acción Ambiente</t>
  </si>
  <si>
    <t xml:space="preserve">Aldama Sur, </t>
  </si>
  <si>
    <t>Red Ring</t>
  </si>
  <si>
    <t>Paseo Tollocan Km 45.5 Esq. Benito Juárez</t>
  </si>
  <si>
    <t>Regalos Confetty</t>
  </si>
  <si>
    <t>Reguladores Y Válvulas De Toluca</t>
  </si>
  <si>
    <t>Carretera Amomolulco 1onacatlan S/N, San Mateo Atarasquillo</t>
  </si>
  <si>
    <t>Repack</t>
  </si>
  <si>
    <t>E1portec I</t>
  </si>
  <si>
    <t>Santiago Graf 5</t>
  </si>
  <si>
    <t>Restaurante "Jajalpa"</t>
  </si>
  <si>
    <t>Carretera México-Tolica KM445</t>
  </si>
  <si>
    <t xml:space="preserve">Rexcel </t>
  </si>
  <si>
    <t xml:space="preserve">Pueblo Lerma de Villada </t>
  </si>
  <si>
    <t>Carretera Me1ico-Toluca Km. 52.5</t>
  </si>
  <si>
    <t>Rich</t>
  </si>
  <si>
    <t>Ricolino</t>
  </si>
  <si>
    <t xml:space="preserve"> Carr México Km 54, Zona Idustrial, C.P  50071, ME1
                                    </t>
  </si>
  <si>
    <t>Robert Bosch</t>
  </si>
  <si>
    <t>Robert Bosch # 405. Zona Industrial Toluca, C.P. 50070</t>
  </si>
  <si>
    <t xml:space="preserve">Robof Process Automation  </t>
  </si>
  <si>
    <t xml:space="preserve">Cerrada 5 de Mayo no 28 Col.Reforma </t>
  </si>
  <si>
    <t>Roche</t>
  </si>
  <si>
    <t>Via Isidro Fabela Norte No. 1536 Col. Parque Industrial</t>
  </si>
  <si>
    <t>Rockwell Automation  Corporation</t>
  </si>
  <si>
    <t xml:space="preserve">El Coecillo </t>
  </si>
  <si>
    <t xml:space="preserve">Cda 5 de Mayo No.28 Zona Ind el Coecillo </t>
  </si>
  <si>
    <t xml:space="preserve">Rydinsa Toluca </t>
  </si>
  <si>
    <t>Fresnos 2-A, Col. Casa Blanca</t>
  </si>
  <si>
    <t>Rymi</t>
  </si>
  <si>
    <t>S. C. Johnson and Son</t>
  </si>
  <si>
    <t>Bolvd. MIguel Aleman 4535, San Mateo Otzacatipan</t>
  </si>
  <si>
    <t xml:space="preserve">Saf Mex </t>
  </si>
  <si>
    <t>Salamanca´S  Service</t>
  </si>
  <si>
    <t>Calle Sin Nombre #201, La Marqueza, La Marquesa, Ocoyoacac</t>
  </si>
  <si>
    <t>Saparsa S.A. de C.V.</t>
  </si>
  <si>
    <t>Camino Real a Metepec No 520 Int 10</t>
  </si>
  <si>
    <t>Scheider Electric  México S.A de C.V.</t>
  </si>
  <si>
    <t>Schulemmberg</t>
  </si>
  <si>
    <t xml:space="preserve">Schunk Electrocarbón </t>
  </si>
  <si>
    <t xml:space="preserve">Acueducto Del Alto Lerma No. 6-A </t>
  </si>
  <si>
    <t>Secretaría De Comunicaciones (Junta De Caminos Del Estado De México)</t>
  </si>
  <si>
    <t xml:space="preserve">Igualdad 101
 Santiago Tla1comulco </t>
  </si>
  <si>
    <t>Secretaría De Comunicaciones Y Transportes (Centro Sct)</t>
  </si>
  <si>
    <t>Secretaría De Desarrollo Agropecuario (Sedagro)</t>
  </si>
  <si>
    <t>Conjunto Sedagro, Colonia Rancho San Lorenzo</t>
  </si>
  <si>
    <t xml:space="preserve">Secretaria De Desarrollo Económico </t>
  </si>
  <si>
    <t>Robert Bosch Esquina Promero de Mayo Numero 1731, Col. Zona  Industrial</t>
  </si>
  <si>
    <t>Secretaría de Educación Pública</t>
  </si>
  <si>
    <t>Secretaría de Finanzas (Dirección General  de Fiscalización )</t>
  </si>
  <si>
    <t>Secretaria de Hacienda y crédito Público</t>
  </si>
  <si>
    <t>Secretaría De Medio Ambiente</t>
  </si>
  <si>
    <t>Secretaria De Turismo (Estadística E Información)</t>
  </si>
  <si>
    <t>Secretaría De Turismo (Instituto De Investigación Y Fomento A Las Artesanias)</t>
  </si>
  <si>
    <t xml:space="preserve">Secretaría Desarrollo  Economico </t>
  </si>
  <si>
    <t>Seprocom</t>
  </si>
  <si>
    <t>Service Master  México</t>
  </si>
  <si>
    <t>Servicios  De Manufactura Inix</t>
  </si>
  <si>
    <t>Parque Industrial Toluca I1tlahuaca</t>
  </si>
  <si>
    <t>Carretera Atlacomulco  KM 23551 50030</t>
  </si>
  <si>
    <t xml:space="preserve">Servicios Aereos Jem </t>
  </si>
  <si>
    <t xml:space="preserve">Miguel Aleman Valdes Hanga 3 </t>
  </si>
  <si>
    <t xml:space="preserve">Servicios De Mantenimiento  </t>
  </si>
  <si>
    <t>Servicios Eco-Sheys</t>
  </si>
  <si>
    <t xml:space="preserve">21 DE MARZO ESQ 1 DE MAYO 35                                 SAN CRISTOBAL HUICHOCHITLAN, TOLUCA                            - MEX </t>
  </si>
  <si>
    <t>Servicios Editoriales y de Impresión (Imprentor)</t>
  </si>
  <si>
    <t xml:space="preserve">E1portec I </t>
  </si>
  <si>
    <t>Salvador Velazco No. 106</t>
  </si>
  <si>
    <t xml:space="preserve">Servicios Educativos Integrados Del Estado De México (Seiem) </t>
  </si>
  <si>
    <t>Profesor Agripín García Estrada No.1306, Santa Cruz Atzcapotzaltongo 
          Toluca México. Código Postal 50030</t>
  </si>
  <si>
    <t>Servicios Profesionales Multoprocedimientos</t>
  </si>
  <si>
    <t xml:space="preserve">Servsys Vs  </t>
  </si>
  <si>
    <t>Shangai Plásticas International</t>
  </si>
  <si>
    <t xml:space="preserve">Camino A Calimaya S/N </t>
  </si>
  <si>
    <t>Shasa</t>
  </si>
  <si>
    <t>SICAM</t>
  </si>
  <si>
    <t>Paseo colón 306 c2,</t>
  </si>
  <si>
    <t xml:space="preserve">Sicor De México </t>
  </si>
  <si>
    <t>Siemmex</t>
  </si>
  <si>
    <t xml:space="preserve">Siensient Colors  </t>
  </si>
  <si>
    <t>Rodolfo Patron No. 12. Parque Industria</t>
  </si>
  <si>
    <t>Signa</t>
  </si>
  <si>
    <t>Industria Automotriz 301</t>
  </si>
  <si>
    <t xml:space="preserve">Sigpack </t>
  </si>
  <si>
    <t>Juan Salgado Almasan No. 10</t>
  </si>
  <si>
    <t>Simón Eléctrica S.A  De C.V.</t>
  </si>
  <si>
    <t>Calle 5, Lote 7 y 8</t>
  </si>
  <si>
    <t>Sinergia de negocios</t>
  </si>
  <si>
    <t>Sinfiplas</t>
  </si>
  <si>
    <t xml:space="preserve">Sintermetal  </t>
  </si>
  <si>
    <t>Calle Acueducto del Alto Lerma 6 Ocoyoacac</t>
  </si>
  <si>
    <t>Sistema de Enseñanza Computacional</t>
  </si>
  <si>
    <t>Sistema De Radio Y Televisión Mexiquense</t>
  </si>
  <si>
    <t>AVENIDA ESTADO DE ME1ICO ORIENTE NUMERO 1701, COLONIA LLANO GRANDE</t>
  </si>
  <si>
    <t>Sistema De Transporte Colectivo</t>
  </si>
  <si>
    <t>Sistema De Urgencias Del Estado De México (Suem)</t>
  </si>
  <si>
    <t>Av. Independencia Oriente # 1009
 Col. Reforma</t>
  </si>
  <si>
    <t>Sistema Estatal De Informática (Sei)</t>
  </si>
  <si>
    <t>Urawa
          No. 100, 
          Col. Izcalli IPIEM</t>
  </si>
  <si>
    <t>sistemas computacionales y Tecnologías</t>
  </si>
  <si>
    <t>Privada de Paseo Otzacatipan, Sin Número, Col San Mateo Otzacatipan</t>
  </si>
  <si>
    <t xml:space="preserve">Sociedad Cooperativa Pascual  S. De R. L. </t>
  </si>
  <si>
    <t xml:space="preserve">El Cerrillo S/N, Zona Industrial </t>
  </si>
  <si>
    <t>Soft and White Services</t>
  </si>
  <si>
    <t>Emiliano Zapata No 159</t>
  </si>
  <si>
    <t>Soles</t>
  </si>
  <si>
    <t>Las Americas</t>
  </si>
  <si>
    <t>Republica de Salvador No. 104</t>
  </si>
  <si>
    <t xml:space="preserve">Soluciones De Tecnológicas De La Información Y Comunicación </t>
  </si>
  <si>
    <t>Somnet De México</t>
  </si>
  <si>
    <t xml:space="preserve">  Parque Chapultepec #9. Col. Parques Nacionales Toluca, Me1ico, 50100              
                              </t>
  </si>
  <si>
    <t>Sonda</t>
  </si>
  <si>
    <t>Soporte Aeronáutico Industrial</t>
  </si>
  <si>
    <t>Aeropuerto Internacional De Toluca, Hangar A1 Y A2</t>
  </si>
  <si>
    <t>Soriana</t>
  </si>
  <si>
    <t>Plaza sendero</t>
  </si>
  <si>
    <t>Soviplast</t>
  </si>
  <si>
    <t>Spring Air</t>
  </si>
  <si>
    <t xml:space="preserve">Boulevar Aeropuerto Miguel Aleman No. 1500, Zona In Lerma </t>
  </si>
  <si>
    <t xml:space="preserve">Stalh </t>
  </si>
  <si>
    <t>Industrias Químicas 105</t>
  </si>
  <si>
    <t>Stern Pharma Gnle H</t>
  </si>
  <si>
    <t>Av. Acueducto alto Lerma, Ocoyoacac</t>
  </si>
  <si>
    <t>Suministro Y Talleres Godoy</t>
  </si>
  <si>
    <t xml:space="preserve">CLL MELCHOR OCAMPO S/N, FRANCISCO I MADERO, C.P  50000, MEX </t>
  </si>
  <si>
    <t>Swa</t>
  </si>
  <si>
    <t>Av Los Sauces No. 28  Parque Industrial Lerma</t>
  </si>
  <si>
    <t>Sypris Technologies Toluca</t>
  </si>
  <si>
    <t xml:space="preserve">Industrias Quimicas No. 200 Zona Industrial Toluca </t>
  </si>
  <si>
    <t>Talleres Esquivel</t>
  </si>
  <si>
    <t>Tecno Man</t>
  </si>
  <si>
    <t>Blvd Aeropuerto Miguel Alemán 164 Local 5</t>
  </si>
  <si>
    <t>Tecnologia Y Desarrollo Electromecánico</t>
  </si>
  <si>
    <t xml:space="preserve">Tecnologías Y Servicios </t>
  </si>
  <si>
    <t>Teknopellest</t>
  </si>
  <si>
    <t>Boulevard Camino Al Cerrillo Km. 55 S/N Nave 1</t>
  </si>
  <si>
    <t>Telecomm Telegrafos</t>
  </si>
  <si>
    <t xml:space="preserve">Morelos Oriente No. 1300 </t>
  </si>
  <si>
    <t>Teléfonos De México</t>
  </si>
  <si>
    <t xml:space="preserve">Av. Independencia Pte 207, Colonia Centro Toluca </t>
  </si>
  <si>
    <t>Televisa Estado De México</t>
  </si>
  <si>
    <t>Leona Vicario No. 729, primer piso
Col. Real de Arcos</t>
  </si>
  <si>
    <t>Textiles Santiago Tiaguistenco</t>
  </si>
  <si>
    <t>Paseo De Los Frayles No. 103 Parque Ind. Tianguistenco</t>
  </si>
  <si>
    <t xml:space="preserve">Textimex </t>
  </si>
  <si>
    <t>FRANCISCO GODWALT # 108, MZA. 5, LOTE 9, SANTA CRUZ ATZCAPOTZALTONGO LERMA</t>
  </si>
  <si>
    <t xml:space="preserve">Teyar  </t>
  </si>
  <si>
    <t>Vicente Guerrero No. 136 S/n, Col. de la Concepción</t>
  </si>
  <si>
    <t xml:space="preserve">Tiendas Comercial Mexicana </t>
  </si>
  <si>
    <t xml:space="preserve">Tiendas Garcés </t>
  </si>
  <si>
    <t>Col:De La Concepcion</t>
  </si>
  <si>
    <t>Torres &amp; Torres Consultores</t>
  </si>
  <si>
    <t>Privada de Pinos No 100 Casa 2 Recidencial Renacimiento. Fracc. Casa Blanca</t>
  </si>
  <si>
    <t xml:space="preserve">Tortimex   </t>
  </si>
  <si>
    <t>Rafael Navas García, Lt 4, Km 4.5</t>
  </si>
  <si>
    <t xml:space="preserve">Trabajando.com </t>
  </si>
  <si>
    <t>Tractocamiones Servicio Especializado de Toluca</t>
  </si>
  <si>
    <t>1ra de la cadena S/N San Pedro Totoltepec</t>
  </si>
  <si>
    <t>Transportes Brenda</t>
  </si>
  <si>
    <t xml:space="preserve">Trelleborg Automotive </t>
  </si>
  <si>
    <t xml:space="preserve">CALLE 3 No.108 </t>
  </si>
  <si>
    <t>Tridente</t>
  </si>
  <si>
    <t>Tsys</t>
  </si>
  <si>
    <t>Avenida Central Mz. 2, Lote 11 -  50200</t>
  </si>
  <si>
    <t>Tupperware</t>
  </si>
  <si>
    <t xml:space="preserve">Rodolfo Patron # 9 </t>
  </si>
  <si>
    <t>UAM - Unidad Cuajimalpa</t>
  </si>
  <si>
    <t>Uniformes Empresariales</t>
  </si>
  <si>
    <t>Av. Santa Ana Nº 25</t>
  </si>
  <si>
    <t xml:space="preserve">Unilever </t>
  </si>
  <si>
    <t xml:space="preserve"> Me1ico Toluca 53 5 Rio Lerma S/N . Col. Manuel Villada </t>
  </si>
  <si>
    <t xml:space="preserve">Unisia Mexicana  </t>
  </si>
  <si>
    <t>Avenida Del Parque 8 Parque Industrial Lerma</t>
  </si>
  <si>
    <t>Unisol México</t>
  </si>
  <si>
    <t>Universidad Autónoma Del Estado De México</t>
  </si>
  <si>
    <t xml:space="preserve">Cerro de Coatepec  1  Col  Universidad </t>
  </si>
  <si>
    <t>Universidad Tecnológica Del Valle De Toluca</t>
  </si>
  <si>
    <t>Carretera del Departamento del D.F. Km 7.5 Santa Maria Atarasquillo</t>
  </si>
  <si>
    <t>Universo Del Peluche</t>
  </si>
  <si>
    <t xml:space="preserve">Xonacatlán </t>
  </si>
  <si>
    <t>UT de la Región Norte de Guerrero</t>
  </si>
  <si>
    <t>Guerrero</t>
  </si>
  <si>
    <t>Uti</t>
  </si>
  <si>
    <t>Vanguardia En Tecnología De Información (Vanti)</t>
  </si>
  <si>
    <t>Viana</t>
  </si>
  <si>
    <t>Av. Isidro fabela esq 5 de Mayo</t>
  </si>
  <si>
    <t xml:space="preserve">Vitracoat Pinturas En Polvo </t>
  </si>
  <si>
    <t xml:space="preserve">Av. Circuito de la Industria No.284 </t>
  </si>
  <si>
    <t>Vitrica</t>
  </si>
  <si>
    <t>Avenida del Parque 5
Parque Industrial Lerma</t>
  </si>
  <si>
    <t>Vitro Cosmos</t>
  </si>
  <si>
    <t>Carretera México Toluca
Col. Km. 57.5</t>
  </si>
  <si>
    <t>Viva Color</t>
  </si>
  <si>
    <t>Wemex Superabrasivos</t>
  </si>
  <si>
    <t xml:space="preserve">PRIV EL FUTURO 23 </t>
  </si>
  <si>
    <t>World Trading Partners de México</t>
  </si>
  <si>
    <t>Monterrey  100, Local A, San Cristobal  Huichochitlan</t>
  </si>
  <si>
    <t>Xozomite</t>
  </si>
  <si>
    <t xml:space="preserve">Zeitec soluciones S.A. </t>
  </si>
  <si>
    <t xml:space="preserve">Zf Lemforder Sistemas Automotrices  </t>
  </si>
  <si>
    <t>Calle 7 Norte s/n Manzana J. Lotes 2 y 3.</t>
  </si>
  <si>
    <t>CUATRIMESTRE  MES-MES AÑO</t>
  </si>
  <si>
    <t>FECHA:</t>
  </si>
  <si>
    <t xml:space="preserve">PROGRAMA EDUCATIVO: </t>
  </si>
  <si>
    <t>Nombre del Organismo social, público o privado
Unidad Económica (UE)</t>
  </si>
  <si>
    <r>
      <t xml:space="preserve">Domicilio 
</t>
    </r>
    <r>
      <rPr>
        <sz val="10"/>
        <color indexed="17"/>
        <rFont val="Arial"/>
        <family val="2"/>
      </rPr>
      <t>(Calle, Número exterior e interior, Colonia, Localidad, Municipio y Código Postal)</t>
    </r>
  </si>
  <si>
    <t>Área o departamento donde se realiza el proyecto de la estadía</t>
  </si>
  <si>
    <t>Nombre de la (del) Estudiante</t>
  </si>
  <si>
    <t>1ra Evaluación</t>
  </si>
  <si>
    <t>2da evaluación</t>
  </si>
  <si>
    <t>Promedio</t>
  </si>
  <si>
    <t>Calif final</t>
  </si>
  <si>
    <t>Grupo</t>
  </si>
  <si>
    <t>Matrícula</t>
  </si>
  <si>
    <t>Núm. Telefónico</t>
  </si>
  <si>
    <t>Correo</t>
  </si>
  <si>
    <t>Grado académico/ Nombre y Apellidos / Puesto</t>
  </si>
  <si>
    <t>Teléfono celular</t>
  </si>
  <si>
    <t>DATOS Carta de Estadía</t>
  </si>
  <si>
    <t>Administradora Mexiquense del Aeropuerto Internacional de Toluca, S.A. de C.V. (AMAIT)</t>
  </si>
  <si>
    <t>Carretera Toluca-
Naucalpan, Km. 13.5, San Pedro Totoltepec, C.P. 50226, Toluca de Lerdo,
Estado de México, México</t>
  </si>
  <si>
    <t>APOLINAR DOMINGUEZ ANTONIO ALEX ORLANDO</t>
  </si>
  <si>
    <t>MANF MIRIAM ROSETE FONSECA</t>
  </si>
  <si>
    <t>IRIC 101</t>
  </si>
  <si>
    <t>al222111402@gmail.com</t>
  </si>
  <si>
    <t>LIC. OSWALDO RODRÍGUEZ ORTEGA.
JEFE DE ÁREA DE CAPITAL HUMANO
ADMINISTRADORA MEXIQUENSE DEL AEROPUERTO
INTERNACIONAL DE TOLUCA, S.A. DE C.V.</t>
  </si>
  <si>
    <t>LIA DOLORES NELLY GUTIERREZ MATA</t>
  </si>
  <si>
    <t>MTI MARCO ANTONIO ROMERO RODRÍGUEZ</t>
  </si>
  <si>
    <t xml:space="preserve">Tikndo SA de CV </t>
  </si>
  <si>
    <t>MTI J JESÚS APOLINAR PEÑA</t>
  </si>
  <si>
    <t>DTM TECNOLOGÍAS S. A. DE C.V.</t>
  </si>
  <si>
    <t>DRA P NORMA MAYA PÉREZ</t>
  </si>
  <si>
    <t>MEL MIGUEL ÁNGEL ORONA LÓPEZ</t>
  </si>
  <si>
    <t>MCE RENE PEÑA MARTINEZ</t>
  </si>
  <si>
    <t>DUAL</t>
  </si>
  <si>
    <t>ME ABISH A MALDONADO MARTÍNEZ</t>
  </si>
  <si>
    <t>LIA OLIVIA DEYANIRA MERCADO RANGEL</t>
  </si>
  <si>
    <t>MTI PAMELA E ROSALES AVILES</t>
  </si>
  <si>
    <t>Smart Site Company</t>
  </si>
  <si>
    <t>DH FLORENCIO BARRERA GUTIÉRREZ</t>
  </si>
  <si>
    <t>Biexin sistemas</t>
  </si>
  <si>
    <t xml:space="preserve">Slide </t>
  </si>
  <si>
    <t>ITIC ROBERTO V. CAMACHO MENDOZA</t>
  </si>
  <si>
    <t>IDGS 101</t>
  </si>
  <si>
    <t>CBT Prof. Luis Camarena Gonzalez, Ocoyoacac</t>
  </si>
  <si>
    <t>KIOSYSTEM S.A DE C.V.</t>
  </si>
  <si>
    <t>Bonafont S.A. de C.V.</t>
  </si>
  <si>
    <t>Eiikóva Imagen y Diseño corporativo S.A.S. de C.V</t>
  </si>
  <si>
    <t>LAZARO BIBIANO ERIKA ELIANET</t>
  </si>
  <si>
    <t>SYSTELECOM SOLICIONES INTEGRALES SAS DE CV</t>
  </si>
  <si>
    <t>MANJARREZ SANCHEZ CARLOS ALFREDO</t>
  </si>
  <si>
    <t xml:space="preserve">SADIE INGENIERÍA
</t>
  </si>
  <si>
    <t>NOLASCO MORALES VANESSA</t>
  </si>
  <si>
    <t>ORTIZ PEREZ MIGUEL ANGEL</t>
  </si>
  <si>
    <t>RICARDO DOMINGUEZ OSVALDO</t>
  </si>
  <si>
    <t>Tarimas México</t>
  </si>
  <si>
    <t>ROMERO ALVAREZ MARIANA ITZEL</t>
  </si>
  <si>
    <t>ROMERO MELENDEZ RODRIGO JAEL</t>
  </si>
  <si>
    <t>ESTRADARTE</t>
  </si>
  <si>
    <t>SOVERA MIRELES ALEXIS</t>
  </si>
  <si>
    <t>VARA LOPEZ ALDO</t>
  </si>
  <si>
    <t>AMBRIZ DE LA CRUZ EMMANUEL</t>
  </si>
  <si>
    <t>IDGS 102</t>
  </si>
  <si>
    <t>AMBROCIO ALCANTARA MARIA DE LOS ANGELES</t>
  </si>
  <si>
    <t>Fundación Roberto Piña Vilchis</t>
  </si>
  <si>
    <t>ARZATE SERRANO NOEMI PALOMA</t>
  </si>
  <si>
    <t>Disaysco</t>
  </si>
  <si>
    <t>AVILA LOPEZ JORGE IVAN</t>
  </si>
  <si>
    <t>FEM S. A,</t>
  </si>
  <si>
    <t>BOBADILLA LEON RODRIGO</t>
  </si>
  <si>
    <t>AUTOTRANSPORTES DE PASAJEROS MÉXICO TOLUCA SAN LUIS MEXTEPEC
QUERÉTARO FLECHA ROJA</t>
  </si>
  <si>
    <t>CASTILLO GONZALEZ CARLOS RODRIGO</t>
  </si>
  <si>
    <t>CASTILLO ORTEGA DANIEL RODRIGO</t>
  </si>
  <si>
    <t>CID FLORES AMERICA</t>
  </si>
  <si>
    <t>Llantera Atlas, S.A. de C.V.</t>
  </si>
  <si>
    <t>DE JESUS FLORES KEVIN LAEL</t>
  </si>
  <si>
    <t>DE JESUS MARTINEZ ARTURO</t>
  </si>
  <si>
    <t>Grupo Santoro S.A DE C.V</t>
  </si>
  <si>
    <t>FERNANDEZ LINARES ESAU ABIMAEL</t>
  </si>
  <si>
    <t>FRANCO VILLAGOMEZ DIEGO</t>
  </si>
  <si>
    <t>GARCIA CRUZ GUADALUPE YURITZY</t>
  </si>
  <si>
    <t>GONZALEZ MONTES MARCO ANTONIO</t>
  </si>
  <si>
    <t>GUTIERREZ CHAVEZ FRANCISCO</t>
  </si>
  <si>
    <t>GOTEC Automotive Mexico S. de R.L. de C.V.</t>
  </si>
  <si>
    <t>HERNANDEZ MEDINA ANGEL YAEL</t>
  </si>
  <si>
    <t>LOPEZ ALMEIDA JOSE LEONEL</t>
  </si>
  <si>
    <t>Comisión de Impacto Estatal (COIME)</t>
  </si>
  <si>
    <t>MARTINEZ GENARO ALAN CRISTIAN</t>
  </si>
  <si>
    <t>ORTIZ SANCHEZ BRISSA</t>
  </si>
  <si>
    <t>Alfaparf, Dobos S. A</t>
  </si>
  <si>
    <t>PAREDES APODACA JAIR ENRIQUE</t>
  </si>
  <si>
    <t>Firmenti</t>
  </si>
  <si>
    <t>ROSO DE JESUS ADAIR</t>
  </si>
  <si>
    <t>SANCHEZ MARTINEZ MELISSA MICHEL</t>
  </si>
  <si>
    <t>ARCMI CONSTRUCCIONES SA DE CV</t>
  </si>
  <si>
    <t>VILLAVICENCIO SANCHEZ MARCO ANTONIO</t>
  </si>
  <si>
    <t>DTIC, UAEMex</t>
  </si>
  <si>
    <t>BARRON GONZALEZ ANGEL YAIR</t>
  </si>
  <si>
    <t>IDGS 103</t>
  </si>
  <si>
    <t>AMCOR RIGID PACKAGING DE MEXICO</t>
  </si>
  <si>
    <t>CARRILLO PEREZ RICARDO ANTONIO</t>
  </si>
  <si>
    <t>CHAVEZ SALGUERO NANCY</t>
  </si>
  <si>
    <t>Agencia Digital del Estado de México</t>
  </si>
  <si>
    <t>DIAZ MARTINEZ OMAR ALEXANDER</t>
  </si>
  <si>
    <t>FLORES AGUILAR FLOR ARACELI</t>
  </si>
  <si>
    <t>GENARO OLIVARES DANIELA</t>
  </si>
  <si>
    <t>Corporativo AP SADEC.V</t>
  </si>
  <si>
    <t>GOMEZ MORALES ERICK DAVID</t>
  </si>
  <si>
    <t>HERAS CAMPOS JAIR JOSUE</t>
  </si>
  <si>
    <t>JIMENEZ AMARO LUIS ARMANDO</t>
  </si>
  <si>
    <t>Markadia</t>
  </si>
  <si>
    <t>MARTINEZ LECHUGA LAEL</t>
  </si>
  <si>
    <t xml:space="preserve">Núcleos Electro Magnéticos
</t>
  </si>
  <si>
    <t>MEJIA SILVESTRE JAZAEL</t>
  </si>
  <si>
    <t>MENDOZA CERVANTES ANGEL YABIN</t>
  </si>
  <si>
    <t>Calzado Van Vien S.A. de C.V.</t>
  </si>
  <si>
    <t>MERCADO CASIMIRO OSMAR</t>
  </si>
  <si>
    <t>UTVT (Biblioteca)</t>
  </si>
  <si>
    <t>PATRICIO RENDON CAROLINA</t>
  </si>
  <si>
    <t>REYES GONZALEZ AXEL HIRAM</t>
  </si>
  <si>
    <t>AREM</t>
  </si>
  <si>
    <t>SANCHEZ GARCIA HUGO</t>
  </si>
  <si>
    <t>TRUJILLO SOLIS ALISON DAYANA</t>
  </si>
  <si>
    <t>al222111315@gmail.com</t>
  </si>
  <si>
    <t xml:space="preserve">M &amp; O Knits
</t>
  </si>
  <si>
    <t>VALENCIA GARCIA JAQUELINE MARITHZA</t>
  </si>
  <si>
    <t>VAZQUEZ LOPEZ CESAR SAUL</t>
  </si>
  <si>
    <t>Olivia</t>
  </si>
  <si>
    <t>Orona</t>
  </si>
  <si>
    <t>Nelly</t>
  </si>
  <si>
    <t>Rene</t>
  </si>
  <si>
    <t>Abish</t>
  </si>
  <si>
    <t>Marco</t>
  </si>
  <si>
    <t>Norma</t>
  </si>
  <si>
    <t>Pame</t>
  </si>
  <si>
    <t>Vinicio</t>
  </si>
  <si>
    <t>Apolinar</t>
  </si>
  <si>
    <t>Florencio</t>
  </si>
  <si>
    <t>Miriam</t>
  </si>
  <si>
    <t>número de Estudiantes</t>
  </si>
  <si>
    <t>Empresas Asignadas</t>
  </si>
  <si>
    <t>Empresas Totales</t>
  </si>
  <si>
    <t>EMPRESA</t>
  </si>
  <si>
    <t>ALUMNO</t>
  </si>
  <si>
    <t>DOCENTE</t>
  </si>
  <si>
    <t>GRUPO</t>
  </si>
  <si>
    <t>MATRICULA</t>
  </si>
  <si>
    <t>la</t>
  </si>
  <si>
    <t>el</t>
  </si>
  <si>
    <t>el-la</t>
  </si>
  <si>
    <t>aceptado</t>
  </si>
  <si>
    <t>aceptada</t>
  </si>
  <si>
    <t>PUESTO</t>
  </si>
  <si>
    <t>CONTACTO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</si>
</sst>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b/>
      <sz val="10"/>
      <name val="Arial"/>
      <family val="2"/>
    </font>
    <font>
      <sz val="10"/>
      <name val="Arial"/>
      <family val="2"/>
    </font>
    <font>
      <b/>
      <sz val="11"/>
      <name val="Arial"/>
      <family val="2"/>
    </font>
    <font>
      <sz val="8"/>
      <name val="Arial"/>
      <family val="2"/>
    </font>
    <font>
      <sz val="11"/>
      <color indexed="8"/>
      <name val="Calibri"/>
      <family val="2"/>
    </font>
    <font>
      <sz val="10"/>
      <name val="Tahoma"/>
      <family val="2"/>
    </font>
    <font>
      <b/>
      <sz val="10"/>
      <color indexed="17"/>
      <name val="Arial"/>
      <family val="2"/>
    </font>
    <font>
      <sz val="10"/>
      <color indexed="17"/>
      <name val="Arial"/>
      <family val="2"/>
    </font>
    <font>
      <sz val="9"/>
      <color indexed="81"/>
      <name val="Tahoma"/>
      <family val="2"/>
    </font>
    <font>
      <b/>
      <sz val="9"/>
      <color indexed="81"/>
      <name val="Tahoma"/>
      <family val="2"/>
    </font>
    <font>
      <sz val="11"/>
      <name val="Montserrat"/>
    </font>
    <font>
      <sz val="10"/>
      <name val="Montserrat"/>
    </font>
    <font>
      <sz val="11"/>
      <color theme="1"/>
      <name val="Calibri"/>
      <family val="2"/>
      <scheme val="minor"/>
    </font>
    <font>
      <sz val="11"/>
      <color rgb="FF000000"/>
      <name val="Calibri"/>
      <family val="2"/>
    </font>
    <font>
      <sz val="10"/>
      <color rgb="FF00B050"/>
      <name val="Arial"/>
      <family val="2"/>
    </font>
    <font>
      <b/>
      <sz val="10"/>
      <color rgb="FF00B050"/>
      <name val="Arial"/>
      <family val="2"/>
    </font>
    <font>
      <b/>
      <sz val="10"/>
      <color theme="1"/>
      <name val="Arial"/>
      <family val="2"/>
    </font>
    <font>
      <sz val="10"/>
      <name val="Arial"/>
      <family val="2"/>
    </font>
    <font>
      <sz val="16"/>
      <color rgb="FF000000"/>
      <name val="Calibri"/>
      <family val="2"/>
    </font>
    <font>
      <b/>
      <sz val="18"/>
      <name val="Arial"/>
      <family val="2"/>
    </font>
    <font>
      <u/>
      <sz val="10"/>
      <color theme="10"/>
      <name val="Arial"/>
      <family val="2"/>
    </font>
    <font>
      <sz val="12"/>
      <name val="Arial"/>
      <family val="2"/>
    </font>
    <font>
      <b/>
      <sz val="12"/>
      <name val="Arial"/>
      <family val="2"/>
    </font>
    <font>
      <sz val="9"/>
      <color rgb="FF000000"/>
      <name val="Calibri"/>
      <family val="2"/>
    </font>
  </fonts>
  <fills count="7">
    <fill>
      <patternFill patternType="none"/>
    </fill>
    <fill>
      <patternFill patternType="gray125"/>
    </fill>
    <fill>
      <patternFill patternType="solid">
        <fgColor theme="5"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00B0F0"/>
        <bgColor indexed="64"/>
      </patternFill>
    </fill>
    <fill>
      <patternFill patternType="solid">
        <fgColor rgb="FF92D050"/>
        <bgColor indexed="64"/>
      </patternFill>
    </fill>
  </fills>
  <borders count="29">
    <border>
      <left/>
      <right/>
      <top/>
      <bottom/>
      <diagonal/>
    </border>
    <border>
      <left style="double">
        <color indexed="64"/>
      </left>
      <right/>
      <top style="thin">
        <color indexed="64"/>
      </top>
      <bottom style="double">
        <color indexed="64"/>
      </bottom>
      <diagonal/>
    </border>
    <border>
      <left style="double">
        <color indexed="64"/>
      </left>
      <right style="double">
        <color indexed="64"/>
      </right>
      <top style="double">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double">
        <color indexed="64"/>
      </left>
      <right style="double">
        <color indexed="64"/>
      </right>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rgb="FF000000"/>
      </left>
      <right style="thin">
        <color rgb="FF000000"/>
      </right>
      <top style="thin">
        <color rgb="FF000000"/>
      </top>
      <bottom style="thin">
        <color rgb="FF000000"/>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13" fillId="0" borderId="0"/>
    <xf numFmtId="0" fontId="13" fillId="0" borderId="0"/>
    <xf numFmtId="0" fontId="18" fillId="0" borderId="0"/>
    <xf numFmtId="0" fontId="21" fillId="0" borderId="0" applyNumberFormat="0" applyFill="0" applyBorder="0" applyAlignment="0" applyProtection="0"/>
    <xf numFmtId="0" fontId="2" fillId="0" borderId="0"/>
  </cellStyleXfs>
  <cellXfs count="106">
    <xf numFmtId="0" fontId="0" fillId="0" borderId="0" xfId="0"/>
    <xf numFmtId="0" fontId="2" fillId="0" borderId="0" xfId="0" applyFont="1"/>
    <xf numFmtId="0" fontId="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5" fillId="0" borderId="3" xfId="0" applyFont="1" applyBorder="1"/>
    <xf numFmtId="0" fontId="14" fillId="0" borderId="4" xfId="0" applyFont="1"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14" fillId="0" borderId="3" xfId="0" applyFont="1" applyBorder="1" applyAlignment="1">
      <alignment vertical="center"/>
    </xf>
    <xf numFmtId="0" fontId="0" fillId="2" borderId="3" xfId="0" applyFill="1" applyBorder="1" applyAlignment="1">
      <alignment vertical="center"/>
    </xf>
    <xf numFmtId="0" fontId="14" fillId="3" borderId="3" xfId="0" applyFont="1" applyFill="1" applyBorder="1" applyAlignment="1">
      <alignment vertical="center"/>
    </xf>
    <xf numFmtId="0" fontId="0" fillId="0" borderId="3" xfId="0" applyBorder="1"/>
    <xf numFmtId="0" fontId="0" fillId="0" borderId="3" xfId="0" applyBorder="1" applyAlignment="1">
      <alignment horizontal="center"/>
    </xf>
    <xf numFmtId="0" fontId="0" fillId="3" borderId="3" xfId="0" applyFill="1" applyBorder="1"/>
    <xf numFmtId="0" fontId="2" fillId="0" borderId="3" xfId="0" applyFont="1" applyBorder="1" applyAlignment="1">
      <alignment vertical="center"/>
    </xf>
    <xf numFmtId="0" fontId="2" fillId="0" borderId="2" xfId="0" applyFont="1" applyBorder="1" applyAlignment="1">
      <alignment vertical="center" wrapText="1"/>
    </xf>
    <xf numFmtId="0" fontId="2" fillId="0" borderId="2" xfId="0" applyFont="1" applyBorder="1" applyAlignment="1">
      <alignment vertical="top" wrapText="1"/>
    </xf>
    <xf numFmtId="0" fontId="15" fillId="0" borderId="0" xfId="0" applyFont="1"/>
    <xf numFmtId="0" fontId="0" fillId="0" borderId="0" xfId="0" applyAlignment="1">
      <alignment horizontal="right"/>
    </xf>
    <xf numFmtId="0" fontId="14" fillId="0" borderId="5" xfId="0" applyFont="1" applyBorder="1" applyAlignment="1">
      <alignment vertical="center"/>
    </xf>
    <xf numFmtId="0" fontId="14" fillId="4" borderId="6" xfId="0" applyFont="1" applyFill="1" applyBorder="1" applyAlignment="1">
      <alignment vertical="center"/>
    </xf>
    <xf numFmtId="0" fontId="5" fillId="4" borderId="3" xfId="0" applyFont="1" applyFill="1" applyBorder="1"/>
    <xf numFmtId="0" fontId="14" fillId="4" borderId="3" xfId="0" applyFont="1" applyFill="1" applyBorder="1" applyAlignment="1">
      <alignment vertical="center"/>
    </xf>
    <xf numFmtId="0" fontId="2" fillId="0" borderId="3" xfId="0" applyFont="1" applyBorder="1"/>
    <xf numFmtId="0" fontId="0" fillId="0" borderId="3" xfId="0" applyBorder="1" applyAlignment="1">
      <alignment wrapText="1"/>
    </xf>
    <xf numFmtId="0" fontId="5" fillId="4" borderId="3" xfId="0" applyFont="1" applyFill="1" applyBorder="1" applyAlignment="1">
      <alignment wrapText="1"/>
    </xf>
    <xf numFmtId="0" fontId="5" fillId="0" borderId="3" xfId="0" applyFont="1" applyBorder="1" applyAlignment="1">
      <alignment wrapText="1"/>
    </xf>
    <xf numFmtId="0" fontId="0" fillId="0" borderId="3" xfId="0" applyBorder="1" applyAlignment="1">
      <alignment vertical="center" wrapText="1"/>
    </xf>
    <xf numFmtId="0" fontId="0" fillId="3" borderId="3" xfId="0" applyFill="1" applyBorder="1" applyAlignment="1">
      <alignment wrapText="1"/>
    </xf>
    <xf numFmtId="0" fontId="14" fillId="0" borderId="3" xfId="0" applyFont="1" applyBorder="1" applyAlignment="1">
      <alignment vertical="center" wrapText="1"/>
    </xf>
    <xf numFmtId="0" fontId="0" fillId="0" borderId="0" xfId="0" applyAlignment="1">
      <alignment wrapText="1"/>
    </xf>
    <xf numFmtId="0" fontId="2" fillId="0" borderId="3" xfId="0" applyFont="1" applyBorder="1" applyAlignment="1">
      <alignment vertical="center" wrapText="1"/>
    </xf>
    <xf numFmtId="0" fontId="5" fillId="4" borderId="3" xfId="0" applyFont="1" applyFill="1" applyBorder="1" applyAlignment="1">
      <alignment horizontal="left" wrapText="1"/>
    </xf>
    <xf numFmtId="0" fontId="5" fillId="0" borderId="3" xfId="0" applyFont="1" applyBorder="1" applyAlignment="1">
      <alignment horizontal="left" wrapText="1"/>
    </xf>
    <xf numFmtId="0" fontId="0" fillId="0" borderId="3" xfId="0" applyBorder="1" applyAlignment="1">
      <alignment horizontal="left" wrapText="1"/>
    </xf>
    <xf numFmtId="0" fontId="0" fillId="0" borderId="3" xfId="0" applyBorder="1" applyAlignment="1">
      <alignment horizontal="left" vertical="center" wrapText="1"/>
    </xf>
    <xf numFmtId="0" fontId="2" fillId="0" borderId="3" xfId="0" applyFont="1" applyBorder="1" applyAlignment="1">
      <alignment horizontal="left" vertical="center" wrapText="1"/>
    </xf>
    <xf numFmtId="0" fontId="0" fillId="3" borderId="3" xfId="0" applyFill="1" applyBorder="1" applyAlignment="1">
      <alignment horizontal="left" wrapText="1"/>
    </xf>
    <xf numFmtId="0" fontId="2" fillId="3" borderId="3" xfId="0" applyFont="1" applyFill="1" applyBorder="1" applyAlignment="1">
      <alignment horizontal="left" wrapText="1"/>
    </xf>
    <xf numFmtId="0" fontId="14" fillId="0" borderId="3" xfId="0" applyFont="1" applyBorder="1" applyAlignment="1">
      <alignment horizontal="left" vertical="center" wrapText="1"/>
    </xf>
    <xf numFmtId="0" fontId="0" fillId="0" borderId="0" xfId="0" applyAlignment="1">
      <alignment horizontal="left" wrapText="1"/>
    </xf>
    <xf numFmtId="0" fontId="2" fillId="0" borderId="3" xfId="0" applyFont="1" applyBorder="1" applyAlignment="1">
      <alignment wrapText="1"/>
    </xf>
    <xf numFmtId="0" fontId="2" fillId="4" borderId="0" xfId="0" applyFont="1" applyFill="1"/>
    <xf numFmtId="0" fontId="0" fillId="0" borderId="0" xfId="0" applyAlignment="1">
      <alignment vertical="center"/>
    </xf>
    <xf numFmtId="0" fontId="2" fillId="0" borderId="0" xfId="0" applyFont="1" applyAlignment="1">
      <alignment vertical="center"/>
    </xf>
    <xf numFmtId="0" fontId="5" fillId="4" borderId="7" xfId="0" applyFont="1" applyFill="1" applyBorder="1"/>
    <xf numFmtId="0" fontId="0" fillId="3" borderId="3" xfId="0" applyFill="1" applyBorder="1" applyAlignment="1">
      <alignment vertical="center" wrapText="1"/>
    </xf>
    <xf numFmtId="0" fontId="0" fillId="2" borderId="3" xfId="0" applyFill="1" applyBorder="1" applyAlignment="1">
      <alignment vertical="center" wrapText="1"/>
    </xf>
    <xf numFmtId="0" fontId="6" fillId="0" borderId="3" xfId="0" applyFont="1" applyBorder="1" applyAlignment="1">
      <alignment vertical="center" wrapText="1"/>
    </xf>
    <xf numFmtId="0" fontId="2" fillId="0" borderId="0" xfId="0" applyFont="1" applyAlignment="1">
      <alignment horizontal="right"/>
    </xf>
    <xf numFmtId="0" fontId="2" fillId="0" borderId="3" xfId="0" applyFont="1" applyBorder="1" applyAlignment="1">
      <alignment horizontal="center" vertical="center" wrapText="1"/>
    </xf>
    <xf numFmtId="0" fontId="2" fillId="0" borderId="10" xfId="0" applyFont="1" applyBorder="1" applyAlignment="1">
      <alignment horizontal="center" vertical="center" wrapText="1"/>
    </xf>
    <xf numFmtId="0" fontId="19" fillId="0" borderId="0" xfId="3" applyFont="1" applyAlignment="1">
      <alignment horizontal="right"/>
    </xf>
    <xf numFmtId="0" fontId="19" fillId="0" borderId="3" xfId="3" applyFont="1" applyBorder="1" applyAlignment="1">
      <alignment horizontal="center" vertical="center"/>
    </xf>
    <xf numFmtId="0" fontId="20" fillId="0" borderId="0" xfId="0" applyFont="1" applyAlignment="1">
      <alignment horizontal="center"/>
    </xf>
    <xf numFmtId="0" fontId="0" fillId="0" borderId="0" xfId="0" applyAlignment="1">
      <alignment horizontal="center" vertical="center"/>
    </xf>
    <xf numFmtId="0" fontId="0" fillId="0" borderId="3" xfId="0" applyBorder="1" applyAlignment="1">
      <alignment horizontal="center" vertical="center" wrapText="1"/>
    </xf>
    <xf numFmtId="0" fontId="0" fillId="0" borderId="0" xfId="0" applyAlignment="1">
      <alignment vertical="top" wrapText="1"/>
    </xf>
    <xf numFmtId="0" fontId="22" fillId="0" borderId="3" xfId="0" applyFont="1" applyBorder="1" applyAlignment="1">
      <alignment vertical="top" wrapText="1"/>
    </xf>
    <xf numFmtId="0" fontId="22" fillId="0" borderId="3" xfId="0" applyFont="1" applyBorder="1" applyAlignment="1">
      <alignment vertical="center" wrapText="1"/>
    </xf>
    <xf numFmtId="0" fontId="0" fillId="0" borderId="0" xfId="0" applyAlignment="1">
      <alignment vertical="center" wrapText="1"/>
    </xf>
    <xf numFmtId="0" fontId="22" fillId="0" borderId="3" xfId="0" applyFont="1" applyBorder="1" applyAlignment="1">
      <alignment horizontal="left" vertical="center" wrapText="1"/>
    </xf>
    <xf numFmtId="0" fontId="23" fillId="0" borderId="3" xfId="0" applyFont="1" applyBorder="1" applyAlignment="1">
      <alignment horizontal="center" vertical="center"/>
    </xf>
    <xf numFmtId="0" fontId="23" fillId="0" borderId="0" xfId="0" applyFont="1" applyAlignment="1">
      <alignment horizontal="center" vertical="center"/>
    </xf>
    <xf numFmtId="0" fontId="0" fillId="0" borderId="11" xfId="0" applyBorder="1"/>
    <xf numFmtId="0" fontId="1" fillId="0" borderId="3" xfId="0" applyFont="1" applyBorder="1" applyAlignment="1">
      <alignment horizontal="center" vertical="center" wrapText="1"/>
    </xf>
    <xf numFmtId="0" fontId="2" fillId="0" borderId="3" xfId="0" applyFont="1" applyBorder="1" applyAlignment="1">
      <alignment horizontal="center" vertical="center"/>
    </xf>
    <xf numFmtId="0" fontId="16"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0" fillId="0" borderId="3" xfId="0" applyBorder="1" applyAlignment="1">
      <alignment horizontal="left" vertical="center"/>
    </xf>
    <xf numFmtId="0" fontId="11" fillId="0" borderId="3" xfId="0" applyFont="1" applyBorder="1" applyAlignment="1">
      <alignment horizontal="left" vertical="center" wrapText="1"/>
    </xf>
    <xf numFmtId="0" fontId="12" fillId="2" borderId="3" xfId="0" applyFont="1" applyFill="1" applyBorder="1" applyAlignment="1">
      <alignment horizontal="center" vertical="center" wrapText="1"/>
    </xf>
    <xf numFmtId="0" fontId="24" fillId="0" borderId="3" xfId="3" applyFont="1" applyBorder="1" applyAlignment="1">
      <alignment horizontal="center" vertical="center" wrapText="1"/>
    </xf>
    <xf numFmtId="0" fontId="2" fillId="0" borderId="23" xfId="0" applyFont="1" applyBorder="1" applyAlignment="1">
      <alignment vertical="center" wrapText="1"/>
    </xf>
    <xf numFmtId="0" fontId="2" fillId="0" borderId="24" xfId="0" applyFont="1" applyBorder="1" applyAlignment="1">
      <alignment horizontal="center" vertical="center" wrapText="1"/>
    </xf>
    <xf numFmtId="0" fontId="2" fillId="6" borderId="25" xfId="0" applyFont="1" applyFill="1" applyBorder="1" applyAlignment="1">
      <alignment vertical="center" wrapText="1"/>
    </xf>
    <xf numFmtId="0" fontId="2" fillId="0" borderId="25" xfId="0" applyFont="1" applyBorder="1" applyAlignment="1">
      <alignment vertical="center" wrapText="1"/>
    </xf>
    <xf numFmtId="0" fontId="2" fillId="0" borderId="25" xfId="0" applyFont="1" applyBorder="1" applyAlignment="1">
      <alignment horizontal="center" vertical="center" wrapText="1"/>
    </xf>
    <xf numFmtId="0" fontId="2" fillId="0" borderId="26" xfId="0" applyFont="1" applyBorder="1" applyAlignment="1">
      <alignment vertical="top" wrapText="1"/>
    </xf>
    <xf numFmtId="0" fontId="0" fillId="0" borderId="12" xfId="0" applyBorder="1" applyAlignment="1">
      <alignment horizontal="left" vertical="center"/>
    </xf>
    <xf numFmtId="0" fontId="0" fillId="5" borderId="12" xfId="0" applyFill="1" applyBorder="1" applyAlignment="1">
      <alignment horizontal="center" vertical="center"/>
    </xf>
    <xf numFmtId="0" fontId="2" fillId="0" borderId="27" xfId="0" applyFont="1" applyBorder="1" applyAlignment="1">
      <alignment vertical="center" wrapText="1"/>
    </xf>
    <xf numFmtId="0" fontId="2" fillId="0" borderId="28" xfId="0" applyFont="1" applyBorder="1" applyAlignment="1">
      <alignment vertical="center" wrapText="1"/>
    </xf>
    <xf numFmtId="0" fontId="11" fillId="0" borderId="27" xfId="1" applyFont="1" applyBorder="1" applyAlignment="1">
      <alignment horizontal="center" vertical="center"/>
    </xf>
    <xf numFmtId="0" fontId="0" fillId="0" borderId="12" xfId="0" applyBorder="1" applyAlignment="1">
      <alignment horizontal="left" vertical="center" wrapText="1"/>
    </xf>
    <xf numFmtId="0" fontId="1" fillId="0" borderId="0" xfId="0" applyFont="1" applyAlignment="1">
      <alignment horizontal="center"/>
    </xf>
    <xf numFmtId="0" fontId="3" fillId="0" borderId="0" xfId="0" applyFont="1" applyAlignment="1">
      <alignment horizontal="center" wrapText="1"/>
    </xf>
    <xf numFmtId="0" fontId="1" fillId="0" borderId="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13" xfId="0" applyFont="1" applyBorder="1" applyAlignment="1">
      <alignment horizontal="center" vertical="center" wrapText="1"/>
    </xf>
    <xf numFmtId="0" fontId="1" fillId="0" borderId="14" xfId="0" applyFont="1" applyBorder="1" applyAlignment="1">
      <alignment horizontal="justify" vertical="center" wrapText="1"/>
    </xf>
    <xf numFmtId="0" fontId="1" fillId="0" borderId="15" xfId="0" applyFont="1" applyBorder="1" applyAlignment="1">
      <alignment horizontal="justify" vertical="center" wrapText="1"/>
    </xf>
    <xf numFmtId="0" fontId="1" fillId="0" borderId="16" xfId="0" applyFont="1" applyBorder="1" applyAlignment="1">
      <alignment horizontal="center" vertical="center" wrapText="1"/>
    </xf>
    <xf numFmtId="0" fontId="16" fillId="0" borderId="16"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16" fillId="0" borderId="0" xfId="0" applyFont="1" applyAlignment="1">
      <alignment horizontal="center"/>
    </xf>
    <xf numFmtId="0" fontId="1" fillId="0" borderId="17" xfId="0" applyFont="1" applyBorder="1" applyAlignment="1">
      <alignment horizontal="justify" vertical="center" wrapText="1"/>
    </xf>
    <xf numFmtId="0" fontId="17" fillId="0" borderId="2" xfId="0" applyFont="1" applyBorder="1" applyAlignment="1">
      <alignment horizontal="center" vertical="center" wrapText="1"/>
    </xf>
    <xf numFmtId="0" fontId="17" fillId="0" borderId="18" xfId="0" applyFont="1" applyBorder="1" applyAlignment="1">
      <alignment horizontal="center" vertical="center" wrapText="1"/>
    </xf>
    <xf numFmtId="0" fontId="16" fillId="0" borderId="18" xfId="0" applyFont="1" applyBorder="1" applyAlignment="1">
      <alignment horizontal="center" vertical="center" wrapText="1"/>
    </xf>
  </cellXfs>
  <cellStyles count="6">
    <cellStyle name="Hyperlink" xfId="4" xr:uid="{EFDA2C31-27D5-4979-BB7B-CFFC76F1CE1B}"/>
    <cellStyle name="Normal" xfId="0" builtinId="0"/>
    <cellStyle name="Normal 2 2" xfId="5" xr:uid="{87F8BB4F-8321-47F7-8C9B-F5357661AF57}"/>
    <cellStyle name="Normal 2 3" xfId="1" xr:uid="{4D15E6CF-E391-4A83-9B13-EFB28E6BB814}"/>
    <cellStyle name="Normal 3" xfId="2" xr:uid="{1B9E1F82-F244-4150-97C5-FEC246BF3C93}"/>
    <cellStyle name="Normal 4" xfId="3" xr:uid="{9DD240F2-2247-4ED6-BA95-095D73157FA3}"/>
  </cellStyles>
  <dxfs count="65">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Radio" checked="Checked" firstButton="1" lockText="1" noThreeD="1"/>
</file>

<file path=xl/ctrlProps/ctrlProp2.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676275</xdr:colOff>
          <xdr:row>5</xdr:row>
          <xdr:rowOff>85725</xdr:rowOff>
        </xdr:from>
        <xdr:to>
          <xdr:col>7</xdr:col>
          <xdr:colOff>1838325</xdr:colOff>
          <xdr:row>5</xdr:row>
          <xdr:rowOff>228600</xdr:rowOff>
        </xdr:to>
        <xdr:sp macro="" textlink="">
          <xdr:nvSpPr>
            <xdr:cNvPr id="1096" name="Option Button 72" hidden="1">
              <a:extLst>
                <a:ext uri="{63B3BB69-23CF-44E3-9099-C40C66FF867C}">
                  <a14:compatExt spid="_x0000_s1096"/>
                </a:ext>
                <a:ext uri="{FF2B5EF4-FFF2-40B4-BE49-F238E27FC236}">
                  <a16:creationId xmlns:a16="http://schemas.microsoft.com/office/drawing/2014/main" id="{00000000-0008-0000-0000-00004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676275</xdr:colOff>
          <xdr:row>6</xdr:row>
          <xdr:rowOff>76200</xdr:rowOff>
        </xdr:from>
        <xdr:to>
          <xdr:col>7</xdr:col>
          <xdr:colOff>1838325</xdr:colOff>
          <xdr:row>6</xdr:row>
          <xdr:rowOff>228600</xdr:rowOff>
        </xdr:to>
        <xdr:sp macro="" textlink="">
          <xdr:nvSpPr>
            <xdr:cNvPr id="1097" name="Option Button 73" hidden="1">
              <a:extLst>
                <a:ext uri="{63B3BB69-23CF-44E3-9099-C40C66FF867C}">
                  <a14:compatExt spid="_x0000_s1097"/>
                </a:ext>
                <a:ext uri="{FF2B5EF4-FFF2-40B4-BE49-F238E27FC236}">
                  <a16:creationId xmlns:a16="http://schemas.microsoft.com/office/drawing/2014/main" id="{00000000-0008-0000-0000-00004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1</xdr:col>
      <xdr:colOff>171450</xdr:colOff>
      <xdr:row>0</xdr:row>
      <xdr:rowOff>190500</xdr:rowOff>
    </xdr:from>
    <xdr:to>
      <xdr:col>3</xdr:col>
      <xdr:colOff>714375</xdr:colOff>
      <xdr:row>1</xdr:row>
      <xdr:rowOff>276225</xdr:rowOff>
    </xdr:to>
    <xdr:pic>
      <xdr:nvPicPr>
        <xdr:cNvPr id="1275" name="5 Imagen">
          <a:extLst>
            <a:ext uri="{FF2B5EF4-FFF2-40B4-BE49-F238E27FC236}">
              <a16:creationId xmlns:a16="http://schemas.microsoft.com/office/drawing/2014/main" id="{00000000-0008-0000-0000-0000FB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3875" y="190500"/>
          <a:ext cx="254317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1495425</xdr:colOff>
      <xdr:row>1</xdr:row>
      <xdr:rowOff>47625</xdr:rowOff>
    </xdr:from>
    <xdr:to>
      <xdr:col>15</xdr:col>
      <xdr:colOff>257175</xdr:colOff>
      <xdr:row>2</xdr:row>
      <xdr:rowOff>114300</xdr:rowOff>
    </xdr:to>
    <xdr:pic>
      <xdr:nvPicPr>
        <xdr:cNvPr id="1276" name="6 Imagen">
          <a:extLst>
            <a:ext uri="{FF2B5EF4-FFF2-40B4-BE49-F238E27FC236}">
              <a16:creationId xmlns:a16="http://schemas.microsoft.com/office/drawing/2014/main" id="{00000000-0008-0000-0000-0000F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859000" y="542925"/>
          <a:ext cx="13906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876300</xdr:colOff>
      <xdr:row>1</xdr:row>
      <xdr:rowOff>38100</xdr:rowOff>
    </xdr:from>
    <xdr:to>
      <xdr:col>16</xdr:col>
      <xdr:colOff>1476375</xdr:colOff>
      <xdr:row>2</xdr:row>
      <xdr:rowOff>57150</xdr:rowOff>
    </xdr:to>
    <xdr:pic>
      <xdr:nvPicPr>
        <xdr:cNvPr id="1277" name="5 Imagen">
          <a:extLst>
            <a:ext uri="{FF2B5EF4-FFF2-40B4-BE49-F238E27FC236}">
              <a16:creationId xmlns:a16="http://schemas.microsoft.com/office/drawing/2014/main" id="{00000000-0008-0000-0000-0000FD04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6868775" y="533400"/>
          <a:ext cx="189547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171450</xdr:colOff>
      <xdr:row>0</xdr:row>
      <xdr:rowOff>28575</xdr:rowOff>
    </xdr:from>
    <xdr:to>
      <xdr:col>7</xdr:col>
      <xdr:colOff>920750</xdr:colOff>
      <xdr:row>3</xdr:row>
      <xdr:rowOff>66675</xdr:rowOff>
    </xdr:to>
    <xdr:pic>
      <xdr:nvPicPr>
        <xdr:cNvPr id="2" name="5 Imagen">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3875" y="28575"/>
          <a:ext cx="254000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133350</xdr:colOff>
      <xdr:row>1</xdr:row>
      <xdr:rowOff>19050</xdr:rowOff>
    </xdr:from>
    <xdr:to>
      <xdr:col>16</xdr:col>
      <xdr:colOff>1390650</xdr:colOff>
      <xdr:row>3</xdr:row>
      <xdr:rowOff>76200</xdr:rowOff>
    </xdr:to>
    <xdr:pic>
      <xdr:nvPicPr>
        <xdr:cNvPr id="3" name="6 Imagen">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705975" y="180975"/>
          <a:ext cx="139065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1752600</xdr:colOff>
      <xdr:row>0</xdr:row>
      <xdr:rowOff>133350</xdr:rowOff>
    </xdr:from>
    <xdr:to>
      <xdr:col>16</xdr:col>
      <xdr:colOff>2268538</xdr:colOff>
      <xdr:row>3</xdr:row>
      <xdr:rowOff>57150</xdr:rowOff>
    </xdr:to>
    <xdr:pic>
      <xdr:nvPicPr>
        <xdr:cNvPr id="4" name="5 Imagen">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705975" y="133350"/>
          <a:ext cx="2268538"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098E4-4689-4EF1-B942-E1A9835C2A64}">
  <sheetPr codeName="Hoja1"/>
  <dimension ref="A1:AE440"/>
  <sheetViews>
    <sheetView topLeftCell="X1" zoomScale="130" zoomScaleNormal="130" zoomScaleSheetLayoutView="80" workbookViewId="0">
      <selection activeCell="AE1" sqref="AE1"/>
    </sheetView>
  </sheetViews>
  <sheetFormatPr baseColWidth="10" defaultColWidth="9.140625" defaultRowHeight="12.75" x14ac:dyDescent="0.2"/>
  <cols>
    <col min="1" max="1" width="5.28515625" customWidth="1"/>
    <col min="2" max="2" width="19.28515625" customWidth="1"/>
    <col min="3" max="3" width="10.7109375" customWidth="1"/>
    <col min="4" max="4" width="12" customWidth="1"/>
    <col min="5" max="7" width="10.42578125" customWidth="1"/>
    <col min="8" max="8" width="27.7109375" customWidth="1"/>
    <col min="9" max="9" width="14.85546875" customWidth="1"/>
    <col min="10" max="10" width="30.85546875" customWidth="1"/>
    <col min="11" max="11" width="8.140625" customWidth="1"/>
    <col min="12" max="12" width="21.28515625" customWidth="1"/>
    <col min="13" max="13" width="18.42578125" customWidth="1"/>
    <col min="14" max="14" width="23" customWidth="1"/>
    <col min="15" max="15" width="16.42578125" customWidth="1"/>
    <col min="16" max="16" width="19.42578125" customWidth="1"/>
    <col min="17" max="17" width="26.85546875" customWidth="1"/>
    <col min="18" max="21" width="11.42578125" customWidth="1"/>
    <col min="22" max="22" width="34.140625" customWidth="1"/>
    <col min="23" max="23" width="11.42578125" customWidth="1"/>
    <col min="24" max="24" width="13.42578125" style="40" customWidth="1"/>
    <col min="25" max="25" width="12.85546875" customWidth="1"/>
    <col min="26" max="29" width="11.42578125" customWidth="1"/>
    <col min="30" max="30" width="11.42578125" style="30" customWidth="1"/>
    <col min="31" max="31" width="26.140625" customWidth="1"/>
    <col min="32" max="256" width="11.42578125" customWidth="1"/>
  </cols>
  <sheetData>
    <row r="1" spans="1:31" ht="39" customHeight="1" thickBot="1" x14ac:dyDescent="0.3">
      <c r="U1" s="20" t="s">
        <v>0</v>
      </c>
      <c r="V1" s="21" t="s">
        <v>1</v>
      </c>
      <c r="W1" s="21" t="s">
        <v>2</v>
      </c>
      <c r="X1" s="32" t="s">
        <v>3</v>
      </c>
      <c r="Y1" s="21" t="s">
        <v>4</v>
      </c>
      <c r="Z1" s="42" t="s">
        <v>5</v>
      </c>
      <c r="AA1" s="22" t="s">
        <v>6</v>
      </c>
      <c r="AB1" s="21" t="s">
        <v>3</v>
      </c>
      <c r="AC1" s="21" t="s">
        <v>4</v>
      </c>
      <c r="AD1" s="25" t="s">
        <v>7</v>
      </c>
      <c r="AE1" s="45" t="s">
        <v>8</v>
      </c>
    </row>
    <row r="2" spans="1:31" ht="39" customHeight="1" thickBot="1" x14ac:dyDescent="0.3">
      <c r="U2" s="5" t="s">
        <v>9</v>
      </c>
      <c r="V2" s="4" t="s">
        <v>10</v>
      </c>
      <c r="W2" s="23" t="s">
        <v>11</v>
      </c>
      <c r="X2" s="34" t="s">
        <v>12</v>
      </c>
      <c r="Y2" s="26" t="s">
        <v>13</v>
      </c>
      <c r="Z2" s="43" t="s">
        <v>14</v>
      </c>
      <c r="AA2" s="8" t="s">
        <v>15</v>
      </c>
      <c r="AB2" s="11" t="s">
        <v>16</v>
      </c>
      <c r="AC2" s="11" t="s">
        <v>17</v>
      </c>
      <c r="AD2" s="24" t="s">
        <v>18</v>
      </c>
      <c r="AE2" s="14" t="s">
        <v>19</v>
      </c>
    </row>
    <row r="3" spans="1:31" ht="39" customHeight="1" thickBot="1" x14ac:dyDescent="0.3">
      <c r="D3" s="86" t="s">
        <v>20</v>
      </c>
      <c r="E3" s="86"/>
      <c r="F3" s="86"/>
      <c r="G3" s="86"/>
      <c r="H3" s="86"/>
      <c r="I3" s="86"/>
      <c r="J3" s="86"/>
      <c r="K3" s="86"/>
      <c r="L3" s="86"/>
      <c r="M3" s="86"/>
      <c r="N3" s="86"/>
      <c r="O3" s="86"/>
      <c r="U3" s="5" t="s">
        <v>21</v>
      </c>
      <c r="V3" s="4" t="s">
        <v>22</v>
      </c>
      <c r="W3" s="4" t="s">
        <v>23</v>
      </c>
      <c r="X3" s="35" t="s">
        <v>24</v>
      </c>
      <c r="Y3" s="41" t="s">
        <v>25</v>
      </c>
      <c r="Z3" s="44" t="s">
        <v>26</v>
      </c>
      <c r="AA3" s="8" t="s">
        <v>27</v>
      </c>
      <c r="AB3" s="11" t="s">
        <v>16</v>
      </c>
      <c r="AC3" s="11" t="s">
        <v>16</v>
      </c>
      <c r="AD3" s="24" t="s">
        <v>28</v>
      </c>
      <c r="AE3" s="14" t="s">
        <v>29</v>
      </c>
    </row>
    <row r="4" spans="1:31" ht="39" customHeight="1" thickBot="1" x14ac:dyDescent="0.3">
      <c r="D4" s="86" t="s">
        <v>30</v>
      </c>
      <c r="E4" s="86"/>
      <c r="F4" s="86"/>
      <c r="G4" s="86"/>
      <c r="H4" s="86"/>
      <c r="I4" s="86"/>
      <c r="J4" s="86"/>
      <c r="K4" s="86"/>
      <c r="L4" s="86"/>
      <c r="M4" s="86"/>
      <c r="N4" s="86"/>
      <c r="O4" s="86"/>
      <c r="U4" s="5" t="s">
        <v>31</v>
      </c>
      <c r="V4" s="4" t="s">
        <v>32</v>
      </c>
      <c r="W4" s="4" t="s">
        <v>33</v>
      </c>
      <c r="X4" s="34" t="s">
        <v>34</v>
      </c>
      <c r="Y4" s="41" t="s">
        <v>35</v>
      </c>
      <c r="AA4" s="8" t="s">
        <v>36</v>
      </c>
      <c r="AB4" s="11" t="s">
        <v>37</v>
      </c>
      <c r="AC4" s="11" t="s">
        <v>17</v>
      </c>
      <c r="AD4" s="24" t="s">
        <v>38</v>
      </c>
      <c r="AE4" s="6" t="s">
        <v>39</v>
      </c>
    </row>
    <row r="5" spans="1:31" ht="39" customHeight="1" thickBot="1" x14ac:dyDescent="0.3">
      <c r="U5" s="5" t="s">
        <v>40</v>
      </c>
      <c r="V5" s="4" t="s">
        <v>41</v>
      </c>
      <c r="W5" s="23" t="s">
        <v>42</v>
      </c>
      <c r="X5" s="36" t="s">
        <v>43</v>
      </c>
      <c r="Y5" s="31" t="s">
        <v>44</v>
      </c>
      <c r="AA5" s="8" t="s">
        <v>45</v>
      </c>
      <c r="AB5" s="11" t="s">
        <v>37</v>
      </c>
      <c r="AC5" s="11" t="s">
        <v>17</v>
      </c>
      <c r="AD5" s="24" t="s">
        <v>46</v>
      </c>
      <c r="AE5" s="6" t="s">
        <v>47</v>
      </c>
    </row>
    <row r="6" spans="1:31" ht="39" customHeight="1" thickBot="1" x14ac:dyDescent="0.25">
      <c r="C6" s="1" t="s">
        <v>48</v>
      </c>
      <c r="H6" s="17" t="s">
        <v>49</v>
      </c>
      <c r="U6" s="7" t="s">
        <v>50</v>
      </c>
      <c r="V6" s="11" t="s">
        <v>51</v>
      </c>
      <c r="W6" s="12" t="s">
        <v>13</v>
      </c>
      <c r="X6" s="39" t="s">
        <v>52</v>
      </c>
      <c r="Y6" s="24" t="s">
        <v>53</v>
      </c>
      <c r="AA6" s="8" t="s">
        <v>54</v>
      </c>
      <c r="AB6" s="11" t="s">
        <v>37</v>
      </c>
      <c r="AC6" s="11" t="s">
        <v>17</v>
      </c>
      <c r="AD6" s="24" t="s">
        <v>55</v>
      </c>
    </row>
    <row r="7" spans="1:31" ht="39" customHeight="1" x14ac:dyDescent="0.25">
      <c r="C7" s="1" t="s">
        <v>56</v>
      </c>
      <c r="H7" s="17" t="s">
        <v>57</v>
      </c>
      <c r="O7" s="1" t="s">
        <v>58</v>
      </c>
      <c r="U7" s="19" t="s">
        <v>59</v>
      </c>
      <c r="V7" s="4" t="s">
        <v>60</v>
      </c>
      <c r="X7" s="34" t="s">
        <v>61</v>
      </c>
      <c r="Y7" s="31" t="s">
        <v>62</v>
      </c>
      <c r="AA7" s="8" t="s">
        <v>63</v>
      </c>
      <c r="AB7" s="11" t="s">
        <v>16</v>
      </c>
      <c r="AC7" s="11" t="s">
        <v>16</v>
      </c>
      <c r="AD7" s="24" t="s">
        <v>64</v>
      </c>
    </row>
    <row r="8" spans="1:31" ht="39" customHeight="1" thickBot="1" x14ac:dyDescent="0.3">
      <c r="V8" s="4" t="s">
        <v>65</v>
      </c>
      <c r="X8" s="35" t="s">
        <v>66</v>
      </c>
      <c r="Y8" s="41" t="s">
        <v>67</v>
      </c>
      <c r="AA8" s="8" t="s">
        <v>68</v>
      </c>
      <c r="AB8" s="11" t="s">
        <v>37</v>
      </c>
      <c r="AC8" s="11" t="s">
        <v>17</v>
      </c>
      <c r="AD8" s="24" t="s">
        <v>69</v>
      </c>
    </row>
    <row r="9" spans="1:31" ht="39" customHeight="1" thickTop="1" thickBot="1" x14ac:dyDescent="0.25">
      <c r="A9" s="93" t="s">
        <v>70</v>
      </c>
      <c r="B9" s="95" t="s">
        <v>71</v>
      </c>
      <c r="C9" s="96" t="s">
        <v>0</v>
      </c>
      <c r="D9" s="95" t="s">
        <v>72</v>
      </c>
      <c r="E9" s="91" t="s">
        <v>2</v>
      </c>
      <c r="F9" s="91" t="s">
        <v>3</v>
      </c>
      <c r="G9" s="91" t="s">
        <v>73</v>
      </c>
      <c r="H9" s="91" t="s">
        <v>74</v>
      </c>
      <c r="I9" s="91" t="s">
        <v>75</v>
      </c>
      <c r="J9" s="87" t="s">
        <v>76</v>
      </c>
      <c r="K9" s="91" t="s">
        <v>77</v>
      </c>
      <c r="L9" s="87" t="s">
        <v>78</v>
      </c>
      <c r="M9" s="87" t="s">
        <v>79</v>
      </c>
      <c r="N9" s="89" t="s">
        <v>80</v>
      </c>
      <c r="O9" s="90"/>
      <c r="P9" s="87" t="s">
        <v>81</v>
      </c>
      <c r="Q9" s="87" t="s">
        <v>82</v>
      </c>
      <c r="V9" s="11" t="s">
        <v>83</v>
      </c>
      <c r="X9" s="35" t="s">
        <v>84</v>
      </c>
      <c r="Y9" s="41" t="s">
        <v>85</v>
      </c>
      <c r="AA9" s="8" t="s">
        <v>86</v>
      </c>
      <c r="AB9" s="11" t="s">
        <v>37</v>
      </c>
      <c r="AC9" s="11" t="s">
        <v>17</v>
      </c>
      <c r="AD9" s="24" t="s">
        <v>87</v>
      </c>
    </row>
    <row r="10" spans="1:31" ht="44.25" customHeight="1" thickTop="1" thickBot="1" x14ac:dyDescent="0.3">
      <c r="A10" s="94"/>
      <c r="B10" s="95"/>
      <c r="C10" s="96"/>
      <c r="D10" s="95"/>
      <c r="E10" s="92"/>
      <c r="F10" s="92"/>
      <c r="G10" s="92"/>
      <c r="H10" s="92"/>
      <c r="I10" s="92"/>
      <c r="J10" s="88"/>
      <c r="K10" s="92"/>
      <c r="L10" s="88"/>
      <c r="M10" s="88"/>
      <c r="N10" s="2" t="s">
        <v>88</v>
      </c>
      <c r="O10" s="2" t="s">
        <v>89</v>
      </c>
      <c r="P10" s="88"/>
      <c r="Q10" s="88"/>
      <c r="V10" s="4" t="s">
        <v>90</v>
      </c>
      <c r="X10" s="34" t="s">
        <v>91</v>
      </c>
      <c r="Y10" s="41" t="s">
        <v>92</v>
      </c>
      <c r="AA10" s="8" t="s">
        <v>93</v>
      </c>
      <c r="AB10" s="11" t="s">
        <v>37</v>
      </c>
      <c r="AC10" s="11" t="s">
        <v>17</v>
      </c>
      <c r="AD10" s="24" t="s">
        <v>94</v>
      </c>
    </row>
    <row r="11" spans="1:31" ht="39" customHeight="1" thickTop="1" thickBot="1" x14ac:dyDescent="0.25">
      <c r="A11" s="15">
        <v>1</v>
      </c>
      <c r="B11" s="15"/>
      <c r="C11" s="15"/>
      <c r="D11" s="15"/>
      <c r="E11" s="15"/>
      <c r="F11" s="15"/>
      <c r="G11" s="15"/>
      <c r="H11" s="15" t="e">
        <f t="shared" ref="H11:H75" si="0">VLOOKUP(B11,AA1:AD441,4)</f>
        <v>#N/A</v>
      </c>
      <c r="I11" s="3"/>
      <c r="J11" s="15"/>
      <c r="K11" s="15"/>
      <c r="L11" s="15"/>
      <c r="M11" s="15"/>
      <c r="N11" s="15"/>
      <c r="O11" s="15"/>
      <c r="P11" s="15"/>
      <c r="Q11" s="16"/>
      <c r="V11" s="11" t="s">
        <v>95</v>
      </c>
      <c r="X11" s="34" t="s">
        <v>96</v>
      </c>
      <c r="Y11" s="41" t="s">
        <v>97</v>
      </c>
      <c r="AA11" s="8" t="s">
        <v>98</v>
      </c>
      <c r="AB11" s="11" t="s">
        <v>37</v>
      </c>
      <c r="AC11" s="11" t="s">
        <v>99</v>
      </c>
      <c r="AD11" s="24" t="s">
        <v>100</v>
      </c>
    </row>
    <row r="12" spans="1:31" ht="39" customHeight="1" thickTop="1" thickBot="1" x14ac:dyDescent="0.3">
      <c r="A12" s="15">
        <v>2</v>
      </c>
      <c r="B12" s="15"/>
      <c r="C12" s="15"/>
      <c r="D12" s="15"/>
      <c r="E12" s="15"/>
      <c r="F12" s="15"/>
      <c r="G12" s="15"/>
      <c r="H12" s="15" t="e">
        <f t="shared" si="0"/>
        <v>#N/A</v>
      </c>
      <c r="I12" s="3"/>
      <c r="J12" s="15"/>
      <c r="K12" s="15"/>
      <c r="L12" s="15"/>
      <c r="M12" s="15"/>
      <c r="N12" s="15"/>
      <c r="O12" s="15"/>
      <c r="P12" s="15"/>
      <c r="Q12" s="16"/>
      <c r="V12" s="4" t="s">
        <v>101</v>
      </c>
      <c r="X12" s="34" t="s">
        <v>102</v>
      </c>
      <c r="Y12" s="41" t="s">
        <v>103</v>
      </c>
      <c r="AA12" s="8" t="s">
        <v>104</v>
      </c>
      <c r="AB12" s="11" t="s">
        <v>37</v>
      </c>
      <c r="AC12" s="11" t="s">
        <v>105</v>
      </c>
      <c r="AD12" s="24" t="s">
        <v>106</v>
      </c>
    </row>
    <row r="13" spans="1:31" ht="39" customHeight="1" thickTop="1" thickBot="1" x14ac:dyDescent="0.3">
      <c r="A13" s="15">
        <v>3</v>
      </c>
      <c r="B13" s="15"/>
      <c r="C13" s="15"/>
      <c r="D13" s="15"/>
      <c r="E13" s="15"/>
      <c r="F13" s="15"/>
      <c r="G13" s="15"/>
      <c r="H13" s="15" t="e">
        <f t="shared" si="0"/>
        <v>#N/A</v>
      </c>
      <c r="I13" s="3"/>
      <c r="J13" s="15"/>
      <c r="K13" s="15"/>
      <c r="L13" s="15"/>
      <c r="M13" s="15"/>
      <c r="N13" s="15"/>
      <c r="O13" s="15"/>
      <c r="P13" s="15"/>
      <c r="Q13" s="16"/>
      <c r="V13" s="4" t="s">
        <v>107</v>
      </c>
      <c r="X13" s="34" t="s">
        <v>108</v>
      </c>
      <c r="Y13" s="24" t="s">
        <v>96</v>
      </c>
      <c r="AA13" s="8" t="s">
        <v>109</v>
      </c>
      <c r="AB13" s="11" t="s">
        <v>16</v>
      </c>
      <c r="AC13" s="11" t="s">
        <v>16</v>
      </c>
      <c r="AD13" s="24" t="s">
        <v>110</v>
      </c>
    </row>
    <row r="14" spans="1:31" ht="39" customHeight="1" thickTop="1" thickBot="1" x14ac:dyDescent="0.3">
      <c r="A14" s="15">
        <v>4</v>
      </c>
      <c r="B14" s="15"/>
      <c r="C14" s="15"/>
      <c r="D14" s="15"/>
      <c r="E14" s="15"/>
      <c r="F14" s="15"/>
      <c r="G14" s="15"/>
      <c r="H14" s="15" t="e">
        <f t="shared" si="0"/>
        <v>#N/A</v>
      </c>
      <c r="I14" s="3"/>
      <c r="J14" s="15"/>
      <c r="K14" s="15"/>
      <c r="L14" s="15"/>
      <c r="M14" s="15"/>
      <c r="N14" s="15"/>
      <c r="O14" s="15"/>
      <c r="P14" s="15"/>
      <c r="Q14" s="16"/>
      <c r="V14" s="4" t="s">
        <v>111</v>
      </c>
      <c r="X14" s="33" t="s">
        <v>16</v>
      </c>
      <c r="Y14" s="24" t="s">
        <v>16</v>
      </c>
      <c r="AA14" s="8" t="s">
        <v>112</v>
      </c>
      <c r="AB14" s="11" t="s">
        <v>37</v>
      </c>
      <c r="AC14" s="11" t="s">
        <v>99</v>
      </c>
      <c r="AD14" s="24" t="s">
        <v>113</v>
      </c>
    </row>
    <row r="15" spans="1:31" ht="39" customHeight="1" thickTop="1" thickBot="1" x14ac:dyDescent="0.3">
      <c r="A15" s="15">
        <v>5</v>
      </c>
      <c r="B15" s="15"/>
      <c r="C15" s="15"/>
      <c r="D15" s="15"/>
      <c r="E15" s="15"/>
      <c r="F15" s="15"/>
      <c r="G15" s="15"/>
      <c r="H15" s="15" t="e">
        <f t="shared" si="0"/>
        <v>#N/A</v>
      </c>
      <c r="I15" s="3"/>
      <c r="J15" s="15"/>
      <c r="K15" s="15"/>
      <c r="L15" s="15"/>
      <c r="M15" s="15"/>
      <c r="N15" s="15"/>
      <c r="O15" s="15"/>
      <c r="P15" s="15"/>
      <c r="Q15" s="16"/>
      <c r="V15" s="4" t="s">
        <v>114</v>
      </c>
      <c r="X15" s="35" t="s">
        <v>115</v>
      </c>
      <c r="Y15" s="41" t="s">
        <v>116</v>
      </c>
      <c r="AA15" s="8" t="s">
        <v>117</v>
      </c>
      <c r="AB15" s="6"/>
      <c r="AC15" s="6"/>
      <c r="AD15" s="24"/>
    </row>
    <row r="16" spans="1:31" ht="39" customHeight="1" thickTop="1" thickBot="1" x14ac:dyDescent="0.3">
      <c r="A16" s="15">
        <v>6</v>
      </c>
      <c r="B16" s="15"/>
      <c r="C16" s="15"/>
      <c r="D16" s="15"/>
      <c r="E16" s="15"/>
      <c r="F16" s="15"/>
      <c r="G16" s="15"/>
      <c r="H16" s="15" t="e">
        <f t="shared" si="0"/>
        <v>#N/A</v>
      </c>
      <c r="I16" s="3"/>
      <c r="J16" s="15"/>
      <c r="K16" s="15"/>
      <c r="L16" s="15"/>
      <c r="M16" s="15"/>
      <c r="N16" s="15"/>
      <c r="O16" s="15"/>
      <c r="P16" s="15"/>
      <c r="Q16" s="16"/>
      <c r="V16" s="4" t="s">
        <v>118</v>
      </c>
      <c r="X16" s="37" t="s">
        <v>119</v>
      </c>
      <c r="Y16" s="24" t="s">
        <v>120</v>
      </c>
      <c r="AA16" s="8" t="s">
        <v>121</v>
      </c>
      <c r="AB16" s="11" t="s">
        <v>37</v>
      </c>
      <c r="AC16" s="11" t="s">
        <v>105</v>
      </c>
      <c r="AD16" s="24" t="s">
        <v>122</v>
      </c>
    </row>
    <row r="17" spans="1:30" ht="39" customHeight="1" thickTop="1" thickBot="1" x14ac:dyDescent="0.3">
      <c r="A17" s="15">
        <v>7</v>
      </c>
      <c r="B17" s="15"/>
      <c r="C17" s="15"/>
      <c r="D17" s="15"/>
      <c r="E17" s="15"/>
      <c r="F17" s="15"/>
      <c r="G17" s="15"/>
      <c r="H17" s="15" t="e">
        <f t="shared" si="0"/>
        <v>#N/A</v>
      </c>
      <c r="I17" s="3"/>
      <c r="J17" s="15"/>
      <c r="K17" s="15"/>
      <c r="L17" s="15"/>
      <c r="M17" s="15"/>
      <c r="N17" s="15"/>
      <c r="O17" s="15"/>
      <c r="P17" s="15"/>
      <c r="Q17" s="16"/>
      <c r="V17" s="4" t="s">
        <v>123</v>
      </c>
      <c r="X17" s="34" t="s">
        <v>124</v>
      </c>
      <c r="Y17" s="41" t="s">
        <v>125</v>
      </c>
      <c r="AA17" s="8" t="s">
        <v>126</v>
      </c>
      <c r="AB17" s="11" t="s">
        <v>37</v>
      </c>
      <c r="AC17" s="11" t="s">
        <v>105</v>
      </c>
      <c r="AD17" s="24" t="s">
        <v>127</v>
      </c>
    </row>
    <row r="18" spans="1:30" ht="39" customHeight="1" thickTop="1" thickBot="1" x14ac:dyDescent="0.25">
      <c r="A18" s="15">
        <v>8</v>
      </c>
      <c r="B18" s="15"/>
      <c r="C18" s="15"/>
      <c r="D18" s="15"/>
      <c r="E18" s="15"/>
      <c r="F18" s="15"/>
      <c r="G18" s="15"/>
      <c r="H18" s="15" t="e">
        <f t="shared" si="0"/>
        <v>#N/A</v>
      </c>
      <c r="I18" s="3"/>
      <c r="J18" s="15"/>
      <c r="K18" s="15"/>
      <c r="L18" s="15"/>
      <c r="M18" s="15"/>
      <c r="N18" s="15"/>
      <c r="O18" s="15"/>
      <c r="P18" s="15"/>
      <c r="Q18" s="16"/>
      <c r="V18" s="11" t="s">
        <v>128</v>
      </c>
      <c r="X18" s="34" t="s">
        <v>129</v>
      </c>
      <c r="Y18" s="41" t="s">
        <v>130</v>
      </c>
      <c r="AA18" s="8" t="s">
        <v>131</v>
      </c>
      <c r="AB18" s="11" t="s">
        <v>37</v>
      </c>
      <c r="AC18" s="11" t="s">
        <v>53</v>
      </c>
      <c r="AD18" s="24" t="s">
        <v>132</v>
      </c>
    </row>
    <row r="19" spans="1:30" ht="39" customHeight="1" thickTop="1" thickBot="1" x14ac:dyDescent="0.3">
      <c r="A19" s="15">
        <v>9</v>
      </c>
      <c r="B19" s="15"/>
      <c r="C19" s="15"/>
      <c r="D19" s="15"/>
      <c r="E19" s="15"/>
      <c r="F19" s="15"/>
      <c r="G19" s="15"/>
      <c r="H19" s="15" t="e">
        <f t="shared" si="0"/>
        <v>#N/A</v>
      </c>
      <c r="I19" s="3"/>
      <c r="J19" s="15"/>
      <c r="K19" s="15"/>
      <c r="L19" s="15"/>
      <c r="M19" s="15"/>
      <c r="N19" s="15"/>
      <c r="O19" s="15"/>
      <c r="P19" s="15"/>
      <c r="Q19" s="16"/>
      <c r="V19" s="4" t="s">
        <v>133</v>
      </c>
      <c r="X19" s="34" t="s">
        <v>134</v>
      </c>
      <c r="Y19" s="41" t="s">
        <v>135</v>
      </c>
      <c r="AA19" s="8" t="s">
        <v>136</v>
      </c>
      <c r="AB19" s="11" t="s">
        <v>37</v>
      </c>
      <c r="AC19" s="11" t="s">
        <v>17</v>
      </c>
      <c r="AD19" s="24" t="s">
        <v>137</v>
      </c>
    </row>
    <row r="20" spans="1:30" ht="39" customHeight="1" thickTop="1" thickBot="1" x14ac:dyDescent="0.3">
      <c r="A20" s="15">
        <v>10</v>
      </c>
      <c r="B20" s="15"/>
      <c r="C20" s="15"/>
      <c r="D20" s="15"/>
      <c r="E20" s="15"/>
      <c r="F20" s="15"/>
      <c r="G20" s="15"/>
      <c r="H20" s="15" t="e">
        <f t="shared" si="0"/>
        <v>#N/A</v>
      </c>
      <c r="I20" s="3"/>
      <c r="J20" s="15"/>
      <c r="K20" s="15"/>
      <c r="L20" s="15"/>
      <c r="M20" s="15"/>
      <c r="N20" s="15"/>
      <c r="O20" s="15"/>
      <c r="P20" s="15"/>
      <c r="Q20" s="16"/>
      <c r="V20" s="4" t="s">
        <v>138</v>
      </c>
      <c r="X20" s="34" t="s">
        <v>139</v>
      </c>
      <c r="Y20" s="24" t="s">
        <v>140</v>
      </c>
      <c r="AA20" s="8" t="s">
        <v>141</v>
      </c>
      <c r="AB20" s="11" t="s">
        <v>37</v>
      </c>
      <c r="AC20" s="6"/>
      <c r="AD20" s="24" t="s">
        <v>142</v>
      </c>
    </row>
    <row r="21" spans="1:30" ht="39" customHeight="1" thickTop="1" thickBot="1" x14ac:dyDescent="0.3">
      <c r="A21" s="15">
        <v>11</v>
      </c>
      <c r="B21" s="15"/>
      <c r="C21" s="15"/>
      <c r="D21" s="15"/>
      <c r="E21" s="15"/>
      <c r="F21" s="15"/>
      <c r="G21" s="15"/>
      <c r="H21" s="15" t="e">
        <f t="shared" si="0"/>
        <v>#N/A</v>
      </c>
      <c r="I21" s="3"/>
      <c r="J21" s="15"/>
      <c r="K21" s="15"/>
      <c r="L21" s="15"/>
      <c r="M21" s="15"/>
      <c r="N21" s="15"/>
      <c r="O21" s="15"/>
      <c r="P21" s="15"/>
      <c r="Q21" s="16"/>
      <c r="V21" s="4" t="s">
        <v>143</v>
      </c>
      <c r="X21" s="34" t="s">
        <v>140</v>
      </c>
      <c r="Y21" s="24" t="s">
        <v>144</v>
      </c>
      <c r="AA21" s="8" t="s">
        <v>145</v>
      </c>
      <c r="AB21" s="11" t="s">
        <v>146</v>
      </c>
      <c r="AC21" s="11" t="s">
        <v>17</v>
      </c>
      <c r="AD21" s="24" t="s">
        <v>147</v>
      </c>
    </row>
    <row r="22" spans="1:30" ht="39" customHeight="1" thickTop="1" thickBot="1" x14ac:dyDescent="0.3">
      <c r="A22" s="15">
        <v>12</v>
      </c>
      <c r="B22" s="15"/>
      <c r="C22" s="15"/>
      <c r="D22" s="15"/>
      <c r="E22" s="15"/>
      <c r="F22" s="15"/>
      <c r="G22" s="15"/>
      <c r="H22" s="15" t="e">
        <f t="shared" si="0"/>
        <v>#N/A</v>
      </c>
      <c r="I22" s="3"/>
      <c r="J22" s="15"/>
      <c r="K22" s="15"/>
      <c r="L22" s="15"/>
      <c r="M22" s="15"/>
      <c r="N22" s="15"/>
      <c r="O22" s="15"/>
      <c r="P22" s="15"/>
      <c r="Q22" s="16"/>
      <c r="V22" s="4" t="s">
        <v>148</v>
      </c>
      <c r="X22" s="34" t="s">
        <v>149</v>
      </c>
      <c r="Y22" s="41" t="s">
        <v>150</v>
      </c>
      <c r="AA22" s="8" t="s">
        <v>151</v>
      </c>
      <c r="AB22" s="11" t="s">
        <v>16</v>
      </c>
      <c r="AC22" s="11" t="s">
        <v>16</v>
      </c>
      <c r="AD22" s="24" t="s">
        <v>152</v>
      </c>
    </row>
    <row r="23" spans="1:30" ht="39" customHeight="1" thickTop="1" thickBot="1" x14ac:dyDescent="0.3">
      <c r="A23" s="15">
        <v>13</v>
      </c>
      <c r="B23" s="15"/>
      <c r="C23" s="15"/>
      <c r="D23" s="15"/>
      <c r="E23" s="15"/>
      <c r="F23" s="15"/>
      <c r="G23" s="15"/>
      <c r="H23" s="15" t="e">
        <f t="shared" si="0"/>
        <v>#N/A</v>
      </c>
      <c r="I23" s="3"/>
      <c r="J23" s="15"/>
      <c r="K23" s="15"/>
      <c r="L23" s="15"/>
      <c r="M23" s="15"/>
      <c r="N23" s="15"/>
      <c r="O23" s="15"/>
      <c r="P23" s="15"/>
      <c r="Q23" s="16"/>
      <c r="V23" s="4" t="s">
        <v>153</v>
      </c>
      <c r="X23" s="34" t="s">
        <v>154</v>
      </c>
      <c r="Y23" s="41" t="s">
        <v>155</v>
      </c>
      <c r="AA23" s="8" t="s">
        <v>156</v>
      </c>
      <c r="AB23" s="11" t="s">
        <v>37</v>
      </c>
      <c r="AC23" s="11" t="s">
        <v>157</v>
      </c>
      <c r="AD23" s="24" t="s">
        <v>158</v>
      </c>
    </row>
    <row r="24" spans="1:30" ht="39" customHeight="1" thickTop="1" thickBot="1" x14ac:dyDescent="0.3">
      <c r="A24" s="15">
        <v>14</v>
      </c>
      <c r="B24" s="15"/>
      <c r="C24" s="15"/>
      <c r="D24" s="15"/>
      <c r="E24" s="15"/>
      <c r="F24" s="15"/>
      <c r="G24" s="15"/>
      <c r="H24" s="15" t="e">
        <f t="shared" si="0"/>
        <v>#N/A</v>
      </c>
      <c r="I24" s="3"/>
      <c r="J24" s="15"/>
      <c r="K24" s="15"/>
      <c r="L24" s="15"/>
      <c r="M24" s="15"/>
      <c r="N24" s="15"/>
      <c r="O24" s="15"/>
      <c r="P24" s="15"/>
      <c r="Q24" s="16"/>
      <c r="V24" s="4" t="s">
        <v>159</v>
      </c>
      <c r="X24" s="34" t="s">
        <v>160</v>
      </c>
      <c r="Y24" s="41" t="s">
        <v>161</v>
      </c>
      <c r="AA24" s="8" t="s">
        <v>162</v>
      </c>
      <c r="AB24" s="11" t="s">
        <v>37</v>
      </c>
      <c r="AC24" s="11" t="s">
        <v>105</v>
      </c>
      <c r="AD24" s="24" t="s">
        <v>163</v>
      </c>
    </row>
    <row r="25" spans="1:30" ht="39" customHeight="1" thickTop="1" thickBot="1" x14ac:dyDescent="0.25">
      <c r="A25" s="15">
        <v>15</v>
      </c>
      <c r="B25" s="15"/>
      <c r="C25" s="15"/>
      <c r="D25" s="15"/>
      <c r="E25" s="15"/>
      <c r="F25" s="15"/>
      <c r="G25" s="15"/>
      <c r="H25" s="15" t="e">
        <f t="shared" si="0"/>
        <v>#N/A</v>
      </c>
      <c r="I25" s="3"/>
      <c r="J25" s="15"/>
      <c r="K25" s="15"/>
      <c r="L25" s="15"/>
      <c r="M25" s="15"/>
      <c r="N25" s="15"/>
      <c r="O25" s="15"/>
      <c r="P25" s="15"/>
      <c r="Q25" s="16"/>
      <c r="V25" s="6" t="s">
        <v>164</v>
      </c>
      <c r="X25" s="35" t="s">
        <v>165</v>
      </c>
      <c r="Y25" s="24" t="s">
        <v>37</v>
      </c>
      <c r="AA25" s="8" t="s">
        <v>166</v>
      </c>
      <c r="AB25" s="11" t="s">
        <v>149</v>
      </c>
      <c r="AC25" s="11" t="s">
        <v>17</v>
      </c>
      <c r="AD25" s="24" t="s">
        <v>167</v>
      </c>
    </row>
    <row r="26" spans="1:30" ht="39" customHeight="1" thickTop="1" thickBot="1" x14ac:dyDescent="0.3">
      <c r="A26" s="15">
        <v>16</v>
      </c>
      <c r="B26" s="15"/>
      <c r="C26" s="15"/>
      <c r="D26" s="15"/>
      <c r="E26" s="15"/>
      <c r="F26" s="15"/>
      <c r="G26" s="15"/>
      <c r="H26" s="15" t="e">
        <f t="shared" si="0"/>
        <v>#N/A</v>
      </c>
      <c r="I26" s="3"/>
      <c r="J26" s="15"/>
      <c r="K26" s="15"/>
      <c r="L26" s="15"/>
      <c r="M26" s="15"/>
      <c r="N26" s="15"/>
      <c r="O26" s="15"/>
      <c r="P26" s="15"/>
      <c r="Q26" s="16"/>
      <c r="V26" s="4" t="s">
        <v>168</v>
      </c>
      <c r="X26" s="33" t="s">
        <v>37</v>
      </c>
      <c r="Y26" s="24" t="s">
        <v>169</v>
      </c>
      <c r="AA26" s="8" t="s">
        <v>170</v>
      </c>
      <c r="AB26" s="11" t="s">
        <v>37</v>
      </c>
      <c r="AC26" s="11" t="s">
        <v>17</v>
      </c>
      <c r="AD26" s="24" t="s">
        <v>171</v>
      </c>
    </row>
    <row r="27" spans="1:30" ht="39" customHeight="1" thickTop="1" thickBot="1" x14ac:dyDescent="0.3">
      <c r="A27" s="15">
        <v>17</v>
      </c>
      <c r="B27" s="15"/>
      <c r="C27" s="15"/>
      <c r="D27" s="15"/>
      <c r="E27" s="15"/>
      <c r="F27" s="15"/>
      <c r="G27" s="15"/>
      <c r="H27" s="15" t="e">
        <f t="shared" si="0"/>
        <v>#N/A</v>
      </c>
      <c r="I27" s="3"/>
      <c r="J27" s="15"/>
      <c r="K27" s="15"/>
      <c r="L27" s="15"/>
      <c r="M27" s="15"/>
      <c r="N27" s="15"/>
      <c r="O27" s="15"/>
      <c r="P27" s="15"/>
      <c r="Q27" s="16"/>
      <c r="V27" s="4" t="s">
        <v>172</v>
      </c>
      <c r="X27" s="34" t="s">
        <v>146</v>
      </c>
      <c r="Y27" s="41" t="s">
        <v>173</v>
      </c>
      <c r="AA27" s="8" t="s">
        <v>174</v>
      </c>
      <c r="AB27" s="11" t="s">
        <v>37</v>
      </c>
      <c r="AC27" s="11" t="s">
        <v>17</v>
      </c>
      <c r="AD27" s="24" t="s">
        <v>175</v>
      </c>
    </row>
    <row r="28" spans="1:30" ht="39" customHeight="1" thickTop="1" thickBot="1" x14ac:dyDescent="0.3">
      <c r="A28" s="15">
        <v>18</v>
      </c>
      <c r="B28" s="15"/>
      <c r="C28" s="15"/>
      <c r="D28" s="15"/>
      <c r="E28" s="15"/>
      <c r="F28" s="15"/>
      <c r="G28" s="15"/>
      <c r="H28" s="15" t="e">
        <f t="shared" si="0"/>
        <v>#N/A</v>
      </c>
      <c r="I28" s="3"/>
      <c r="J28" s="15"/>
      <c r="K28" s="15"/>
      <c r="L28" s="15"/>
      <c r="M28" s="15"/>
      <c r="N28" s="15"/>
      <c r="O28" s="15"/>
      <c r="P28" s="15"/>
      <c r="Q28" s="16"/>
      <c r="V28" s="4" t="s">
        <v>176</v>
      </c>
      <c r="X28" s="34" t="s">
        <v>177</v>
      </c>
      <c r="Y28" s="24" t="s">
        <v>177</v>
      </c>
      <c r="AA28" s="8" t="s">
        <v>178</v>
      </c>
      <c r="AB28" s="6" t="s">
        <v>115</v>
      </c>
      <c r="AC28" s="11" t="s">
        <v>17</v>
      </c>
      <c r="AD28" s="24" t="s">
        <v>179</v>
      </c>
    </row>
    <row r="29" spans="1:30" ht="39" customHeight="1" thickTop="1" thickBot="1" x14ac:dyDescent="0.3">
      <c r="A29" s="15">
        <v>19</v>
      </c>
      <c r="B29" s="15"/>
      <c r="C29" s="15"/>
      <c r="D29" s="15"/>
      <c r="E29" s="15"/>
      <c r="F29" s="15"/>
      <c r="G29" s="15"/>
      <c r="H29" s="15" t="e">
        <f t="shared" si="0"/>
        <v>#N/A</v>
      </c>
      <c r="I29" s="3"/>
      <c r="J29" s="15"/>
      <c r="K29" s="15"/>
      <c r="L29" s="15"/>
      <c r="M29" s="15"/>
      <c r="N29" s="15"/>
      <c r="O29" s="15"/>
      <c r="P29" s="15"/>
      <c r="Q29" s="16"/>
      <c r="V29" s="4" t="s">
        <v>180</v>
      </c>
      <c r="X29" s="38" t="s">
        <v>181</v>
      </c>
      <c r="Y29" s="41" t="s">
        <v>182</v>
      </c>
      <c r="AA29" s="8" t="s">
        <v>183</v>
      </c>
      <c r="AB29" s="11" t="s">
        <v>37</v>
      </c>
      <c r="AC29" s="11" t="s">
        <v>17</v>
      </c>
      <c r="AD29" s="24" t="s">
        <v>184</v>
      </c>
    </row>
    <row r="30" spans="1:30" ht="38.450000000000003" customHeight="1" thickTop="1" thickBot="1" x14ac:dyDescent="0.3">
      <c r="A30" s="15">
        <v>20</v>
      </c>
      <c r="B30" s="15"/>
      <c r="C30" s="15"/>
      <c r="D30" s="15"/>
      <c r="E30" s="15"/>
      <c r="F30" s="15"/>
      <c r="G30" s="15"/>
      <c r="H30" s="15" t="e">
        <f t="shared" si="0"/>
        <v>#N/A</v>
      </c>
      <c r="I30" s="3"/>
      <c r="J30" s="15"/>
      <c r="K30" s="15"/>
      <c r="L30" s="15"/>
      <c r="M30" s="15"/>
      <c r="N30" s="15"/>
      <c r="O30" s="15"/>
      <c r="P30" s="15"/>
      <c r="Q30" s="16"/>
      <c r="V30" s="4" t="s">
        <v>185</v>
      </c>
      <c r="X30" s="39"/>
      <c r="Y30" s="41" t="s">
        <v>186</v>
      </c>
      <c r="AA30" s="8" t="s">
        <v>187</v>
      </c>
      <c r="AB30" s="11" t="s">
        <v>16</v>
      </c>
      <c r="AC30" s="11" t="s">
        <v>188</v>
      </c>
      <c r="AD30" s="24" t="s">
        <v>189</v>
      </c>
    </row>
    <row r="31" spans="1:30" ht="38.450000000000003" customHeight="1" thickTop="1" thickBot="1" x14ac:dyDescent="0.3">
      <c r="A31" s="15">
        <v>21</v>
      </c>
      <c r="B31" s="15"/>
      <c r="C31" s="15"/>
      <c r="D31" s="15"/>
      <c r="E31" s="15"/>
      <c r="F31" s="15"/>
      <c r="G31" s="15"/>
      <c r="H31" s="15" t="e">
        <f t="shared" si="0"/>
        <v>#N/A</v>
      </c>
      <c r="I31" s="3"/>
      <c r="J31" s="15"/>
      <c r="K31" s="15"/>
      <c r="L31" s="15"/>
      <c r="M31" s="15"/>
      <c r="N31" s="15"/>
      <c r="O31" s="15"/>
      <c r="P31" s="15"/>
      <c r="Q31" s="16"/>
      <c r="V31" s="4" t="s">
        <v>190</v>
      </c>
      <c r="X31" s="35"/>
      <c r="Y31" s="41" t="s">
        <v>191</v>
      </c>
      <c r="AA31" s="8" t="s">
        <v>192</v>
      </c>
      <c r="AB31" s="11" t="s">
        <v>16</v>
      </c>
      <c r="AC31" s="11" t="s">
        <v>17</v>
      </c>
      <c r="AD31" s="24" t="s">
        <v>193</v>
      </c>
    </row>
    <row r="32" spans="1:30" ht="38.450000000000003" customHeight="1" thickTop="1" thickBot="1" x14ac:dyDescent="0.3">
      <c r="A32" s="15">
        <v>22</v>
      </c>
      <c r="B32" s="15"/>
      <c r="C32" s="15"/>
      <c r="D32" s="15"/>
      <c r="E32" s="15"/>
      <c r="F32" s="15"/>
      <c r="G32" s="15"/>
      <c r="H32" s="15" t="e">
        <f t="shared" si="0"/>
        <v>#N/A</v>
      </c>
      <c r="I32" s="3"/>
      <c r="J32" s="15"/>
      <c r="K32" s="15"/>
      <c r="L32" s="15"/>
      <c r="M32" s="15"/>
      <c r="N32" s="15"/>
      <c r="O32" s="15"/>
      <c r="P32" s="15"/>
      <c r="Q32" s="16"/>
      <c r="V32" s="4" t="s">
        <v>194</v>
      </c>
      <c r="X32" s="34"/>
      <c r="Y32" s="24"/>
      <c r="AA32" s="8" t="s">
        <v>195</v>
      </c>
      <c r="AB32" s="11" t="s">
        <v>16</v>
      </c>
      <c r="AC32" s="11" t="s">
        <v>17</v>
      </c>
      <c r="AD32" s="24" t="s">
        <v>196</v>
      </c>
    </row>
    <row r="33" spans="1:30" ht="38.450000000000003" customHeight="1" thickTop="1" thickBot="1" x14ac:dyDescent="0.3">
      <c r="A33" s="15">
        <v>23</v>
      </c>
      <c r="B33" s="15"/>
      <c r="C33" s="15"/>
      <c r="D33" s="15"/>
      <c r="E33" s="15"/>
      <c r="F33" s="15"/>
      <c r="G33" s="15"/>
      <c r="H33" s="15" t="e">
        <f t="shared" si="0"/>
        <v>#N/A</v>
      </c>
      <c r="I33" s="3"/>
      <c r="J33" s="15"/>
      <c r="K33" s="15"/>
      <c r="L33" s="15"/>
      <c r="M33" s="15"/>
      <c r="N33" s="15"/>
      <c r="O33" s="15"/>
      <c r="P33" s="15"/>
      <c r="Q33" s="16"/>
      <c r="V33" s="4" t="s">
        <v>197</v>
      </c>
      <c r="X33" s="34"/>
      <c r="AA33" s="8" t="s">
        <v>198</v>
      </c>
      <c r="AB33" s="11" t="s">
        <v>37</v>
      </c>
      <c r="AC33" s="6"/>
      <c r="AD33" s="27"/>
    </row>
    <row r="34" spans="1:30" ht="38.450000000000003" customHeight="1" thickTop="1" thickBot="1" x14ac:dyDescent="0.3">
      <c r="A34" s="15">
        <v>24</v>
      </c>
      <c r="B34" s="15"/>
      <c r="C34" s="15"/>
      <c r="D34" s="15"/>
      <c r="E34" s="15"/>
      <c r="F34" s="15"/>
      <c r="G34" s="15"/>
      <c r="H34" s="15" t="e">
        <f t="shared" si="0"/>
        <v>#N/A</v>
      </c>
      <c r="I34" s="3"/>
      <c r="J34" s="15"/>
      <c r="K34" s="15"/>
      <c r="L34" s="15"/>
      <c r="M34" s="15"/>
      <c r="N34" s="15"/>
      <c r="O34" s="15"/>
      <c r="P34" s="15"/>
      <c r="Q34" s="16"/>
      <c r="V34" s="4" t="s">
        <v>199</v>
      </c>
      <c r="X34" s="39"/>
      <c r="AA34" s="8" t="s">
        <v>200</v>
      </c>
      <c r="AB34" s="11" t="s">
        <v>149</v>
      </c>
      <c r="AC34" s="6"/>
      <c r="AD34" s="24" t="s">
        <v>149</v>
      </c>
    </row>
    <row r="35" spans="1:30" ht="33" customHeight="1" thickTop="1" thickBot="1" x14ac:dyDescent="0.3">
      <c r="A35" s="15">
        <v>25</v>
      </c>
      <c r="B35" s="15"/>
      <c r="C35" s="15"/>
      <c r="D35" s="15"/>
      <c r="E35" s="15"/>
      <c r="F35" s="15"/>
      <c r="G35" s="15"/>
      <c r="H35" s="15" t="e">
        <f t="shared" si="0"/>
        <v>#N/A</v>
      </c>
      <c r="I35" s="3"/>
      <c r="J35" s="15"/>
      <c r="K35" s="15"/>
      <c r="L35" s="15"/>
      <c r="M35" s="15"/>
      <c r="N35" s="15"/>
      <c r="O35" s="15"/>
      <c r="P35" s="15"/>
      <c r="Q35" s="16"/>
      <c r="V35" s="4" t="s">
        <v>201</v>
      </c>
      <c r="X35" s="35"/>
      <c r="AA35" s="8" t="s">
        <v>202</v>
      </c>
      <c r="AB35" s="11" t="s">
        <v>37</v>
      </c>
      <c r="AC35" s="11" t="s">
        <v>169</v>
      </c>
      <c r="AD35" s="27" t="s">
        <v>203</v>
      </c>
    </row>
    <row r="36" spans="1:30" ht="30.6" customHeight="1" thickTop="1" thickBot="1" x14ac:dyDescent="0.3">
      <c r="A36" s="15">
        <v>26</v>
      </c>
      <c r="B36" s="15"/>
      <c r="C36" s="15"/>
      <c r="D36" s="15"/>
      <c r="E36" s="15"/>
      <c r="F36" s="15"/>
      <c r="G36" s="15"/>
      <c r="H36" s="15" t="e">
        <f t="shared" si="0"/>
        <v>#N/A</v>
      </c>
      <c r="I36" s="3"/>
      <c r="J36" s="15"/>
      <c r="K36" s="15"/>
      <c r="L36" s="15"/>
      <c r="M36" s="15"/>
      <c r="N36" s="15"/>
      <c r="O36" s="15"/>
      <c r="P36" s="15"/>
      <c r="Q36" s="16"/>
      <c r="V36" s="4" t="s">
        <v>204</v>
      </c>
      <c r="X36" s="39"/>
      <c r="AA36" s="8" t="s">
        <v>205</v>
      </c>
      <c r="AB36" s="11" t="s">
        <v>37</v>
      </c>
      <c r="AC36" s="11" t="s">
        <v>17</v>
      </c>
      <c r="AD36" s="24" t="s">
        <v>206</v>
      </c>
    </row>
    <row r="37" spans="1:30" ht="30.6" customHeight="1" thickTop="1" thickBot="1" x14ac:dyDescent="0.3">
      <c r="A37" s="15">
        <v>27</v>
      </c>
      <c r="B37" s="15"/>
      <c r="C37" s="15"/>
      <c r="D37" s="15"/>
      <c r="E37" s="15"/>
      <c r="F37" s="15"/>
      <c r="G37" s="15"/>
      <c r="H37" s="15" t="e">
        <f t="shared" si="0"/>
        <v>#N/A</v>
      </c>
      <c r="I37" s="3"/>
      <c r="J37" s="15"/>
      <c r="K37" s="15"/>
      <c r="L37" s="15"/>
      <c r="M37" s="15"/>
      <c r="N37" s="15"/>
      <c r="O37" s="15"/>
      <c r="P37" s="15"/>
      <c r="Q37" s="16"/>
      <c r="V37" s="4" t="s">
        <v>207</v>
      </c>
      <c r="X37" s="35"/>
      <c r="AA37" s="8" t="s">
        <v>208</v>
      </c>
      <c r="AB37" s="11" t="s">
        <v>129</v>
      </c>
      <c r="AC37" s="11" t="s">
        <v>129</v>
      </c>
      <c r="AD37" s="24" t="s">
        <v>209</v>
      </c>
    </row>
    <row r="38" spans="1:30" ht="30.6" customHeight="1" thickTop="1" thickBot="1" x14ac:dyDescent="0.3">
      <c r="A38" s="15">
        <v>28</v>
      </c>
      <c r="B38" s="15"/>
      <c r="C38" s="15"/>
      <c r="D38" s="15"/>
      <c r="E38" s="15"/>
      <c r="F38" s="15"/>
      <c r="G38" s="15"/>
      <c r="H38" s="15" t="e">
        <f t="shared" si="0"/>
        <v>#N/A</v>
      </c>
      <c r="I38" s="3"/>
      <c r="J38" s="15"/>
      <c r="K38" s="15"/>
      <c r="L38" s="15"/>
      <c r="M38" s="15"/>
      <c r="N38" s="15"/>
      <c r="O38" s="15"/>
      <c r="P38" s="15"/>
      <c r="Q38" s="16"/>
      <c r="V38" s="4" t="s">
        <v>210</v>
      </c>
      <c r="AA38" s="8" t="s">
        <v>211</v>
      </c>
      <c r="AB38" s="11" t="s">
        <v>37</v>
      </c>
      <c r="AC38" s="11" t="s">
        <v>212</v>
      </c>
      <c r="AD38" s="24" t="s">
        <v>213</v>
      </c>
    </row>
    <row r="39" spans="1:30" ht="30.6" customHeight="1" thickTop="1" thickBot="1" x14ac:dyDescent="0.3">
      <c r="A39" s="15">
        <v>29</v>
      </c>
      <c r="B39" s="15"/>
      <c r="C39" s="15"/>
      <c r="D39" s="15"/>
      <c r="E39" s="15"/>
      <c r="F39" s="15"/>
      <c r="G39" s="15"/>
      <c r="H39" s="15" t="e">
        <f t="shared" si="0"/>
        <v>#N/A</v>
      </c>
      <c r="I39" s="3"/>
      <c r="J39" s="15"/>
      <c r="K39" s="15"/>
      <c r="L39" s="15"/>
      <c r="M39" s="15"/>
      <c r="N39" s="15"/>
      <c r="O39" s="15"/>
      <c r="P39" s="15"/>
      <c r="Q39" s="16"/>
      <c r="V39" s="4" t="s">
        <v>214</v>
      </c>
      <c r="AA39" s="8" t="s">
        <v>215</v>
      </c>
      <c r="AB39" s="11" t="s">
        <v>37</v>
      </c>
      <c r="AC39" s="11" t="s">
        <v>216</v>
      </c>
      <c r="AD39" s="24" t="s">
        <v>217</v>
      </c>
    </row>
    <row r="40" spans="1:30" ht="30.6" customHeight="1" thickTop="1" thickBot="1" x14ac:dyDescent="0.3">
      <c r="A40" s="15">
        <v>30</v>
      </c>
      <c r="B40" s="15"/>
      <c r="C40" s="15"/>
      <c r="D40" s="15"/>
      <c r="E40" s="15"/>
      <c r="F40" s="15"/>
      <c r="G40" s="15"/>
      <c r="H40" s="15" t="e">
        <f t="shared" si="0"/>
        <v>#N/A</v>
      </c>
      <c r="I40" s="3"/>
      <c r="J40" s="15"/>
      <c r="K40" s="15"/>
      <c r="L40" s="15"/>
      <c r="M40" s="15"/>
      <c r="N40" s="15"/>
      <c r="O40" s="15"/>
      <c r="P40" s="15"/>
      <c r="Q40" s="16"/>
      <c r="V40" s="4" t="s">
        <v>218</v>
      </c>
      <c r="AA40" s="8" t="s">
        <v>219</v>
      </c>
      <c r="AB40" s="11"/>
      <c r="AC40" s="11"/>
      <c r="AD40" s="24"/>
    </row>
    <row r="41" spans="1:30" ht="30.6" customHeight="1" thickTop="1" thickBot="1" x14ac:dyDescent="0.3">
      <c r="A41" s="15">
        <v>31</v>
      </c>
      <c r="B41" s="15"/>
      <c r="C41" s="15"/>
      <c r="D41" s="15"/>
      <c r="E41" s="15"/>
      <c r="F41" s="15"/>
      <c r="G41" s="15"/>
      <c r="H41" s="15" t="e">
        <f t="shared" si="0"/>
        <v>#N/A</v>
      </c>
      <c r="I41" s="3"/>
      <c r="J41" s="15"/>
      <c r="K41" s="15"/>
      <c r="L41" s="15"/>
      <c r="M41" s="15"/>
      <c r="N41" s="15"/>
      <c r="O41" s="15"/>
      <c r="P41" s="15"/>
      <c r="Q41" s="16"/>
      <c r="V41" s="4" t="s">
        <v>220</v>
      </c>
      <c r="AA41" s="8" t="s">
        <v>221</v>
      </c>
      <c r="AB41" s="11" t="s">
        <v>37</v>
      </c>
      <c r="AC41" s="11" t="s">
        <v>222</v>
      </c>
      <c r="AD41" s="24" t="s">
        <v>223</v>
      </c>
    </row>
    <row r="42" spans="1:30" ht="30.6" customHeight="1" thickTop="1" thickBot="1" x14ac:dyDescent="0.3">
      <c r="A42" s="15">
        <v>32</v>
      </c>
      <c r="B42" s="15"/>
      <c r="C42" s="15"/>
      <c r="D42" s="15"/>
      <c r="E42" s="15"/>
      <c r="F42" s="15"/>
      <c r="G42" s="15"/>
      <c r="H42" s="15" t="e">
        <f t="shared" si="0"/>
        <v>#N/A</v>
      </c>
      <c r="I42" s="3"/>
      <c r="J42" s="15"/>
      <c r="K42" s="15"/>
      <c r="L42" s="15"/>
      <c r="M42" s="15"/>
      <c r="N42" s="15"/>
      <c r="O42" s="15"/>
      <c r="P42" s="15"/>
      <c r="Q42" s="16"/>
      <c r="V42" s="4" t="s">
        <v>224</v>
      </c>
      <c r="AA42" s="8" t="s">
        <v>225</v>
      </c>
      <c r="AB42" s="6"/>
      <c r="AC42" s="6"/>
      <c r="AD42" s="24"/>
    </row>
    <row r="43" spans="1:30" ht="30.6" customHeight="1" thickTop="1" thickBot="1" x14ac:dyDescent="0.3">
      <c r="A43" s="15">
        <v>33</v>
      </c>
      <c r="B43" s="15"/>
      <c r="C43" s="15"/>
      <c r="D43" s="15"/>
      <c r="E43" s="15"/>
      <c r="F43" s="15"/>
      <c r="G43" s="15"/>
      <c r="H43" s="15" t="e">
        <f t="shared" si="0"/>
        <v>#N/A</v>
      </c>
      <c r="I43" s="3"/>
      <c r="J43" s="15"/>
      <c r="K43" s="15"/>
      <c r="L43" s="15"/>
      <c r="M43" s="15"/>
      <c r="N43" s="15"/>
      <c r="O43" s="15"/>
      <c r="P43" s="15"/>
      <c r="Q43" s="16"/>
      <c r="V43" s="4" t="s">
        <v>226</v>
      </c>
      <c r="AA43" s="8" t="s">
        <v>227</v>
      </c>
      <c r="AB43" s="11" t="s">
        <v>37</v>
      </c>
      <c r="AC43" s="6" t="s">
        <v>17</v>
      </c>
      <c r="AD43" s="27" t="s">
        <v>37</v>
      </c>
    </row>
    <row r="44" spans="1:30" ht="30.6" customHeight="1" thickTop="1" thickBot="1" x14ac:dyDescent="0.3">
      <c r="A44" s="15">
        <v>34</v>
      </c>
      <c r="B44" s="15"/>
      <c r="C44" s="15"/>
      <c r="D44" s="15"/>
      <c r="E44" s="15"/>
      <c r="F44" s="15"/>
      <c r="G44" s="15"/>
      <c r="H44" s="15" t="e">
        <f t="shared" si="0"/>
        <v>#N/A</v>
      </c>
      <c r="I44" s="3"/>
      <c r="J44" s="15"/>
      <c r="K44" s="15"/>
      <c r="L44" s="15"/>
      <c r="M44" s="15"/>
      <c r="N44" s="15"/>
      <c r="O44" s="15"/>
      <c r="P44" s="15"/>
      <c r="Q44" s="16"/>
      <c r="V44" s="4" t="s">
        <v>228</v>
      </c>
      <c r="AA44" s="8" t="s">
        <v>229</v>
      </c>
      <c r="AB44" s="6"/>
      <c r="AC44" s="11"/>
      <c r="AD44" s="24"/>
    </row>
    <row r="45" spans="1:30" ht="30.6" customHeight="1" thickTop="1" thickBot="1" x14ac:dyDescent="0.3">
      <c r="A45" s="15">
        <v>35</v>
      </c>
      <c r="B45" s="15"/>
      <c r="C45" s="15"/>
      <c r="D45" s="15"/>
      <c r="E45" s="15"/>
      <c r="F45" s="15"/>
      <c r="G45" s="15"/>
      <c r="H45" s="15" t="e">
        <f t="shared" si="0"/>
        <v>#N/A</v>
      </c>
      <c r="I45" s="3"/>
      <c r="J45" s="15"/>
      <c r="K45" s="15"/>
      <c r="L45" s="15"/>
      <c r="M45" s="15"/>
      <c r="N45" s="15"/>
      <c r="O45" s="15"/>
      <c r="P45" s="15"/>
      <c r="Q45" s="16"/>
      <c r="V45" s="4" t="s">
        <v>230</v>
      </c>
      <c r="AA45" s="8" t="s">
        <v>231</v>
      </c>
      <c r="AB45" s="6"/>
      <c r="AC45" s="11"/>
      <c r="AD45" s="24"/>
    </row>
    <row r="46" spans="1:30" ht="30.6" customHeight="1" thickTop="1" thickBot="1" x14ac:dyDescent="0.3">
      <c r="A46" s="15">
        <v>36</v>
      </c>
      <c r="B46" s="15"/>
      <c r="C46" s="15"/>
      <c r="D46" s="15"/>
      <c r="E46" s="15"/>
      <c r="F46" s="15"/>
      <c r="G46" s="15"/>
      <c r="H46" s="15" t="e">
        <f t="shared" si="0"/>
        <v>#N/A</v>
      </c>
      <c r="I46" s="3"/>
      <c r="J46" s="15"/>
      <c r="K46" s="15"/>
      <c r="L46" s="15"/>
      <c r="M46" s="15"/>
      <c r="N46" s="15"/>
      <c r="O46" s="15"/>
      <c r="P46" s="15"/>
      <c r="Q46" s="16"/>
      <c r="V46" s="4" t="s">
        <v>232</v>
      </c>
      <c r="AA46" s="8" t="s">
        <v>233</v>
      </c>
      <c r="AB46" s="11" t="s">
        <v>37</v>
      </c>
      <c r="AC46" s="11" t="s">
        <v>17</v>
      </c>
      <c r="AD46" s="24" t="s">
        <v>234</v>
      </c>
    </row>
    <row r="47" spans="1:30" ht="30.6" customHeight="1" thickTop="1" thickBot="1" x14ac:dyDescent="0.25">
      <c r="A47" s="15">
        <v>37</v>
      </c>
      <c r="B47" s="15"/>
      <c r="C47" s="15"/>
      <c r="D47" s="15"/>
      <c r="E47" s="15"/>
      <c r="F47" s="15"/>
      <c r="G47" s="15"/>
      <c r="H47" s="15" t="e">
        <f t="shared" si="0"/>
        <v>#N/A</v>
      </c>
      <c r="I47" s="3"/>
      <c r="J47" s="15"/>
      <c r="K47" s="15"/>
      <c r="L47" s="15"/>
      <c r="M47" s="15"/>
      <c r="N47" s="15"/>
      <c r="O47" s="15"/>
      <c r="P47" s="15"/>
      <c r="Q47" s="16"/>
      <c r="V47" s="6" t="s">
        <v>235</v>
      </c>
      <c r="AA47" s="8" t="s">
        <v>236</v>
      </c>
      <c r="AB47" s="11" t="s">
        <v>16</v>
      </c>
      <c r="AC47" s="11" t="s">
        <v>16</v>
      </c>
      <c r="AD47" s="24" t="s">
        <v>237</v>
      </c>
    </row>
    <row r="48" spans="1:30" ht="30.6" customHeight="1" thickTop="1" thickBot="1" x14ac:dyDescent="0.3">
      <c r="A48" s="15">
        <v>38</v>
      </c>
      <c r="B48" s="15"/>
      <c r="C48" s="15"/>
      <c r="D48" s="15"/>
      <c r="E48" s="15"/>
      <c r="F48" s="15"/>
      <c r="G48" s="15"/>
      <c r="H48" s="15" t="e">
        <f t="shared" si="0"/>
        <v>#N/A</v>
      </c>
      <c r="I48" s="3"/>
      <c r="J48" s="15"/>
      <c r="K48" s="15"/>
      <c r="L48" s="15"/>
      <c r="M48" s="15"/>
      <c r="N48" s="15"/>
      <c r="O48" s="15"/>
      <c r="P48" s="15"/>
      <c r="Q48" s="16"/>
      <c r="V48" s="4" t="s">
        <v>238</v>
      </c>
      <c r="AA48" s="8" t="s">
        <v>239</v>
      </c>
      <c r="AB48" s="11" t="s">
        <v>37</v>
      </c>
      <c r="AC48" s="11" t="s">
        <v>240</v>
      </c>
      <c r="AD48" s="24" t="s">
        <v>241</v>
      </c>
    </row>
    <row r="49" spans="1:30" ht="30.6" customHeight="1" thickTop="1" thickBot="1" x14ac:dyDescent="0.3">
      <c r="A49" s="15">
        <v>39</v>
      </c>
      <c r="B49" s="15"/>
      <c r="C49" s="15"/>
      <c r="D49" s="15"/>
      <c r="E49" s="15"/>
      <c r="F49" s="15"/>
      <c r="G49" s="15"/>
      <c r="H49" s="15" t="e">
        <f t="shared" si="0"/>
        <v>#N/A</v>
      </c>
      <c r="I49" s="3"/>
      <c r="J49" s="15"/>
      <c r="K49" s="15"/>
      <c r="L49" s="15"/>
      <c r="M49" s="15"/>
      <c r="N49" s="15"/>
      <c r="O49" s="15"/>
      <c r="P49" s="15"/>
      <c r="Q49" s="16"/>
      <c r="V49" s="4" t="s">
        <v>242</v>
      </c>
      <c r="AA49" s="8" t="s">
        <v>243</v>
      </c>
      <c r="AB49" s="11" t="s">
        <v>37</v>
      </c>
      <c r="AC49" s="11" t="s">
        <v>244</v>
      </c>
      <c r="AD49" s="24" t="s">
        <v>245</v>
      </c>
    </row>
    <row r="50" spans="1:30" ht="30.6" customHeight="1" thickTop="1" thickBot="1" x14ac:dyDescent="0.3">
      <c r="A50" s="15">
        <v>40</v>
      </c>
      <c r="B50" s="15"/>
      <c r="C50" s="15"/>
      <c r="D50" s="15"/>
      <c r="E50" s="15"/>
      <c r="F50" s="15"/>
      <c r="G50" s="15"/>
      <c r="H50" s="15" t="e">
        <f t="shared" si="0"/>
        <v>#N/A</v>
      </c>
      <c r="I50" s="3"/>
      <c r="J50" s="15"/>
      <c r="K50" s="15"/>
      <c r="L50" s="15"/>
      <c r="M50" s="15"/>
      <c r="N50" s="15"/>
      <c r="O50" s="15"/>
      <c r="P50" s="15"/>
      <c r="Q50" s="16"/>
      <c r="V50" s="4" t="s">
        <v>246</v>
      </c>
      <c r="AA50" s="8" t="s">
        <v>247</v>
      </c>
      <c r="AB50" s="11" t="s">
        <v>37</v>
      </c>
      <c r="AC50" s="11" t="s">
        <v>99</v>
      </c>
      <c r="AD50" s="24" t="s">
        <v>248</v>
      </c>
    </row>
    <row r="51" spans="1:30" ht="30.6" customHeight="1" thickTop="1" thickBot="1" x14ac:dyDescent="0.3">
      <c r="A51" s="15">
        <v>41</v>
      </c>
      <c r="B51" s="15"/>
      <c r="C51" s="15"/>
      <c r="D51" s="15"/>
      <c r="E51" s="15"/>
      <c r="F51" s="15"/>
      <c r="G51" s="15"/>
      <c r="H51" s="15" t="e">
        <f t="shared" si="0"/>
        <v>#N/A</v>
      </c>
      <c r="I51" s="3"/>
      <c r="J51" s="15"/>
      <c r="K51" s="15"/>
      <c r="L51" s="15"/>
      <c r="M51" s="15"/>
      <c r="N51" s="15"/>
      <c r="O51" s="15"/>
      <c r="P51" s="15"/>
      <c r="Q51" s="16"/>
      <c r="V51" s="4" t="s">
        <v>249</v>
      </c>
      <c r="AA51" s="8" t="s">
        <v>250</v>
      </c>
      <c r="AB51" s="11" t="s">
        <v>16</v>
      </c>
      <c r="AC51" s="11" t="s">
        <v>13</v>
      </c>
      <c r="AD51" s="24" t="s">
        <v>251</v>
      </c>
    </row>
    <row r="52" spans="1:30" ht="30.6" customHeight="1" thickTop="1" thickBot="1" x14ac:dyDescent="0.3">
      <c r="A52" s="15">
        <v>42</v>
      </c>
      <c r="B52" s="15"/>
      <c r="C52" s="15"/>
      <c r="D52" s="15"/>
      <c r="E52" s="15"/>
      <c r="F52" s="15"/>
      <c r="G52" s="15"/>
      <c r="H52" s="15" t="e">
        <f t="shared" si="0"/>
        <v>#N/A</v>
      </c>
      <c r="I52" s="3"/>
      <c r="J52" s="15"/>
      <c r="K52" s="15"/>
      <c r="L52" s="15"/>
      <c r="M52" s="15"/>
      <c r="N52" s="15"/>
      <c r="O52" s="15"/>
      <c r="P52" s="15"/>
      <c r="Q52" s="16"/>
      <c r="V52" s="4" t="s">
        <v>252</v>
      </c>
      <c r="AA52" s="8" t="s">
        <v>253</v>
      </c>
      <c r="AB52" s="11" t="s">
        <v>37</v>
      </c>
      <c r="AC52" s="11" t="s">
        <v>105</v>
      </c>
      <c r="AD52" s="24" t="s">
        <v>254</v>
      </c>
    </row>
    <row r="53" spans="1:30" ht="30.6" customHeight="1" thickTop="1" thickBot="1" x14ac:dyDescent="0.25">
      <c r="A53" s="15">
        <v>43</v>
      </c>
      <c r="B53" s="15"/>
      <c r="C53" s="15"/>
      <c r="D53" s="15"/>
      <c r="E53" s="15"/>
      <c r="F53" s="15"/>
      <c r="G53" s="15"/>
      <c r="H53" s="15" t="e">
        <f t="shared" si="0"/>
        <v>#N/A</v>
      </c>
      <c r="I53" s="3"/>
      <c r="J53" s="15"/>
      <c r="K53" s="15"/>
      <c r="L53" s="15"/>
      <c r="M53" s="15"/>
      <c r="N53" s="15"/>
      <c r="O53" s="15"/>
      <c r="P53" s="15"/>
      <c r="Q53" s="16"/>
      <c r="V53" s="11" t="s">
        <v>255</v>
      </c>
      <c r="AA53" s="8" t="s">
        <v>256</v>
      </c>
      <c r="AB53" s="11" t="s">
        <v>37</v>
      </c>
      <c r="AC53" s="6"/>
      <c r="AD53" s="24" t="s">
        <v>257</v>
      </c>
    </row>
    <row r="54" spans="1:30" ht="30.6" customHeight="1" thickTop="1" thickBot="1" x14ac:dyDescent="0.3">
      <c r="A54" s="15">
        <v>44</v>
      </c>
      <c r="B54" s="15"/>
      <c r="C54" s="15"/>
      <c r="D54" s="15"/>
      <c r="E54" s="15"/>
      <c r="F54" s="15"/>
      <c r="G54" s="15"/>
      <c r="H54" s="15" t="e">
        <f t="shared" si="0"/>
        <v>#N/A</v>
      </c>
      <c r="I54" s="3"/>
      <c r="J54" s="15"/>
      <c r="K54" s="15"/>
      <c r="L54" s="15"/>
      <c r="M54" s="15"/>
      <c r="N54" s="15"/>
      <c r="O54" s="15"/>
      <c r="P54" s="15"/>
      <c r="Q54" s="16"/>
      <c r="V54" s="4" t="s">
        <v>258</v>
      </c>
      <c r="AA54" s="8" t="s">
        <v>259</v>
      </c>
      <c r="AB54" s="11" t="s">
        <v>16</v>
      </c>
      <c r="AC54" s="11" t="s">
        <v>17</v>
      </c>
      <c r="AD54" s="24" t="s">
        <v>260</v>
      </c>
    </row>
    <row r="55" spans="1:30" ht="30.6" customHeight="1" thickTop="1" thickBot="1" x14ac:dyDescent="0.3">
      <c r="A55" s="15">
        <v>45</v>
      </c>
      <c r="B55" s="15"/>
      <c r="C55" s="15"/>
      <c r="D55" s="15"/>
      <c r="E55" s="15"/>
      <c r="F55" s="15"/>
      <c r="G55" s="15"/>
      <c r="H55" s="15" t="e">
        <f t="shared" si="0"/>
        <v>#N/A</v>
      </c>
      <c r="I55" s="3"/>
      <c r="J55" s="15"/>
      <c r="K55" s="15"/>
      <c r="L55" s="15"/>
      <c r="M55" s="15"/>
      <c r="N55" s="15"/>
      <c r="O55" s="15"/>
      <c r="P55" s="15"/>
      <c r="Q55" s="16"/>
      <c r="V55" s="4" t="s">
        <v>261</v>
      </c>
      <c r="AA55" s="8" t="s">
        <v>262</v>
      </c>
      <c r="AB55" s="11" t="s">
        <v>37</v>
      </c>
      <c r="AC55" s="11" t="s">
        <v>105</v>
      </c>
      <c r="AD55" s="24" t="s">
        <v>263</v>
      </c>
    </row>
    <row r="56" spans="1:30" ht="30.6" customHeight="1" thickTop="1" thickBot="1" x14ac:dyDescent="0.3">
      <c r="A56" s="15">
        <v>46</v>
      </c>
      <c r="B56" s="15"/>
      <c r="C56" s="15"/>
      <c r="D56" s="15"/>
      <c r="E56" s="15"/>
      <c r="F56" s="15"/>
      <c r="G56" s="15"/>
      <c r="H56" s="15" t="e">
        <f t="shared" si="0"/>
        <v>#N/A</v>
      </c>
      <c r="I56" s="3"/>
      <c r="J56" s="15"/>
      <c r="K56" s="15"/>
      <c r="L56" s="15"/>
      <c r="M56" s="15"/>
      <c r="N56" s="15"/>
      <c r="O56" s="15"/>
      <c r="P56" s="15"/>
      <c r="Q56" s="16"/>
      <c r="V56" s="4" t="s">
        <v>264</v>
      </c>
      <c r="AA56" s="8" t="s">
        <v>265</v>
      </c>
      <c r="AB56" s="11" t="s">
        <v>37</v>
      </c>
      <c r="AC56" s="11" t="s">
        <v>105</v>
      </c>
      <c r="AD56" s="24" t="s">
        <v>266</v>
      </c>
    </row>
    <row r="57" spans="1:30" ht="30.6" customHeight="1" thickTop="1" thickBot="1" x14ac:dyDescent="0.25">
      <c r="A57" s="15">
        <v>47</v>
      </c>
      <c r="B57" s="15"/>
      <c r="C57" s="15"/>
      <c r="D57" s="15"/>
      <c r="E57" s="15"/>
      <c r="F57" s="15"/>
      <c r="G57" s="15"/>
      <c r="H57" s="15" t="e">
        <f t="shared" si="0"/>
        <v>#N/A</v>
      </c>
      <c r="I57" s="3"/>
      <c r="J57" s="15"/>
      <c r="K57" s="15"/>
      <c r="L57" s="15"/>
      <c r="M57" s="15"/>
      <c r="N57" s="15"/>
      <c r="O57" s="15"/>
      <c r="P57" s="15"/>
      <c r="Q57" s="16"/>
      <c r="V57" s="11" t="s">
        <v>267</v>
      </c>
      <c r="AA57" s="8" t="s">
        <v>268</v>
      </c>
      <c r="AB57" s="11" t="s">
        <v>16</v>
      </c>
      <c r="AC57" s="11" t="s">
        <v>16</v>
      </c>
      <c r="AD57" s="24" t="s">
        <v>269</v>
      </c>
    </row>
    <row r="58" spans="1:30" ht="30.6" customHeight="1" thickTop="1" thickBot="1" x14ac:dyDescent="0.25">
      <c r="A58" s="15">
        <v>48</v>
      </c>
      <c r="B58" s="15"/>
      <c r="C58" s="15"/>
      <c r="D58" s="15"/>
      <c r="E58" s="15"/>
      <c r="F58" s="15"/>
      <c r="G58" s="15"/>
      <c r="H58" s="15" t="e">
        <f t="shared" si="0"/>
        <v>#N/A</v>
      </c>
      <c r="I58" s="3"/>
      <c r="J58" s="15"/>
      <c r="K58" s="15"/>
      <c r="L58" s="15"/>
      <c r="M58" s="15"/>
      <c r="N58" s="15"/>
      <c r="O58" s="15"/>
      <c r="P58" s="15"/>
      <c r="Q58" s="16"/>
      <c r="V58" s="6" t="s">
        <v>270</v>
      </c>
      <c r="AA58" s="8" t="s">
        <v>271</v>
      </c>
      <c r="AB58" s="6" t="s">
        <v>115</v>
      </c>
      <c r="AC58" s="11" t="s">
        <v>17</v>
      </c>
      <c r="AD58" s="24" t="s">
        <v>272</v>
      </c>
    </row>
    <row r="59" spans="1:30" ht="30.6" customHeight="1" thickTop="1" thickBot="1" x14ac:dyDescent="0.3">
      <c r="A59" s="15">
        <v>49</v>
      </c>
      <c r="B59" s="15"/>
      <c r="C59" s="15"/>
      <c r="D59" s="15"/>
      <c r="E59" s="15"/>
      <c r="F59" s="15"/>
      <c r="G59" s="15"/>
      <c r="H59" s="15" t="e">
        <f t="shared" si="0"/>
        <v>#N/A</v>
      </c>
      <c r="I59" s="3"/>
      <c r="J59" s="15"/>
      <c r="K59" s="15"/>
      <c r="L59" s="15"/>
      <c r="M59" s="15"/>
      <c r="N59" s="15"/>
      <c r="O59" s="15"/>
      <c r="P59" s="15"/>
      <c r="Q59" s="16"/>
      <c r="V59" s="4" t="s">
        <v>273</v>
      </c>
      <c r="AA59" s="8" t="s">
        <v>274</v>
      </c>
      <c r="AB59" s="11" t="s">
        <v>160</v>
      </c>
      <c r="AC59" s="6" t="s">
        <v>160</v>
      </c>
      <c r="AD59" s="27" t="s">
        <v>275</v>
      </c>
    </row>
    <row r="60" spans="1:30" ht="30.6" customHeight="1" thickTop="1" thickBot="1" x14ac:dyDescent="0.3">
      <c r="A60" s="15">
        <v>50</v>
      </c>
      <c r="B60" s="15"/>
      <c r="C60" s="15"/>
      <c r="D60" s="15"/>
      <c r="E60" s="15"/>
      <c r="F60" s="15"/>
      <c r="G60" s="15"/>
      <c r="H60" s="15" t="e">
        <f t="shared" si="0"/>
        <v>#N/A</v>
      </c>
      <c r="I60" s="3"/>
      <c r="J60" s="15"/>
      <c r="K60" s="15"/>
      <c r="L60" s="15"/>
      <c r="M60" s="15"/>
      <c r="N60" s="15"/>
      <c r="O60" s="15"/>
      <c r="P60" s="15"/>
      <c r="Q60" s="16"/>
      <c r="V60" s="4" t="s">
        <v>276</v>
      </c>
      <c r="AA60" s="8" t="s">
        <v>277</v>
      </c>
      <c r="AB60" s="11" t="s">
        <v>16</v>
      </c>
      <c r="AC60" s="12" t="s">
        <v>17</v>
      </c>
      <c r="AD60" s="24" t="s">
        <v>278</v>
      </c>
    </row>
    <row r="61" spans="1:30" ht="30.6" customHeight="1" thickTop="1" thickBot="1" x14ac:dyDescent="0.3">
      <c r="A61" s="15">
        <v>51</v>
      </c>
      <c r="B61" s="15"/>
      <c r="C61" s="15"/>
      <c r="D61" s="15"/>
      <c r="E61" s="15"/>
      <c r="F61" s="15"/>
      <c r="G61" s="15"/>
      <c r="H61" s="15" t="e">
        <f t="shared" si="0"/>
        <v>#N/A</v>
      </c>
      <c r="I61" s="3"/>
      <c r="J61" s="15"/>
      <c r="K61" s="15"/>
      <c r="L61" s="15"/>
      <c r="M61" s="15"/>
      <c r="N61" s="15"/>
      <c r="O61" s="15"/>
      <c r="P61" s="15"/>
      <c r="Q61" s="16"/>
      <c r="V61" s="4" t="s">
        <v>279</v>
      </c>
      <c r="AA61" s="8" t="s">
        <v>280</v>
      </c>
      <c r="AB61" s="11" t="s">
        <v>61</v>
      </c>
      <c r="AC61" s="11" t="s">
        <v>17</v>
      </c>
      <c r="AD61" s="24" t="s">
        <v>281</v>
      </c>
    </row>
    <row r="62" spans="1:30" ht="30.6" customHeight="1" thickTop="1" thickBot="1" x14ac:dyDescent="0.25">
      <c r="A62" s="15">
        <v>52</v>
      </c>
      <c r="B62" s="15"/>
      <c r="C62" s="15"/>
      <c r="D62" s="15"/>
      <c r="E62" s="15"/>
      <c r="F62" s="15"/>
      <c r="G62" s="15"/>
      <c r="H62" s="15" t="e">
        <f t="shared" si="0"/>
        <v>#N/A</v>
      </c>
      <c r="I62" s="3"/>
      <c r="J62" s="15"/>
      <c r="K62" s="15"/>
      <c r="L62" s="15"/>
      <c r="M62" s="15"/>
      <c r="N62" s="15"/>
      <c r="O62" s="15"/>
      <c r="P62" s="15"/>
      <c r="Q62" s="16"/>
      <c r="V62" s="11" t="s">
        <v>282</v>
      </c>
      <c r="AA62" s="8" t="s">
        <v>283</v>
      </c>
      <c r="AB62" s="11" t="s">
        <v>146</v>
      </c>
      <c r="AC62" s="12" t="s">
        <v>17</v>
      </c>
      <c r="AD62" s="24" t="s">
        <v>284</v>
      </c>
    </row>
    <row r="63" spans="1:30" ht="30.6" customHeight="1" thickTop="1" thickBot="1" x14ac:dyDescent="0.3">
      <c r="A63" s="15">
        <v>53</v>
      </c>
      <c r="B63" s="15"/>
      <c r="C63" s="15"/>
      <c r="D63" s="15"/>
      <c r="E63" s="15"/>
      <c r="F63" s="15"/>
      <c r="G63" s="15"/>
      <c r="H63" s="15" t="e">
        <f t="shared" si="0"/>
        <v>#N/A</v>
      </c>
      <c r="I63" s="3"/>
      <c r="J63" s="15"/>
      <c r="K63" s="15"/>
      <c r="L63" s="15"/>
      <c r="M63" s="15"/>
      <c r="N63" s="15"/>
      <c r="O63" s="15"/>
      <c r="P63" s="15"/>
      <c r="Q63" s="16"/>
      <c r="V63" s="4" t="s">
        <v>285</v>
      </c>
      <c r="AA63" s="8" t="s">
        <v>286</v>
      </c>
      <c r="AB63" s="11" t="s">
        <v>16</v>
      </c>
      <c r="AC63" s="11" t="s">
        <v>17</v>
      </c>
      <c r="AD63" s="24" t="s">
        <v>287</v>
      </c>
    </row>
    <row r="64" spans="1:30" ht="30.6" customHeight="1" thickTop="1" thickBot="1" x14ac:dyDescent="0.3">
      <c r="A64" s="15">
        <v>54</v>
      </c>
      <c r="B64" s="15"/>
      <c r="C64" s="15"/>
      <c r="D64" s="15"/>
      <c r="E64" s="15"/>
      <c r="F64" s="15"/>
      <c r="G64" s="15"/>
      <c r="H64" s="15" t="e">
        <f t="shared" si="0"/>
        <v>#N/A</v>
      </c>
      <c r="I64" s="3"/>
      <c r="J64" s="15"/>
      <c r="K64" s="15"/>
      <c r="L64" s="15"/>
      <c r="M64" s="15"/>
      <c r="N64" s="15"/>
      <c r="O64" s="15"/>
      <c r="P64" s="15"/>
      <c r="Q64" s="16"/>
      <c r="V64" s="4" t="s">
        <v>288</v>
      </c>
      <c r="AA64" s="8" t="s">
        <v>289</v>
      </c>
      <c r="AB64" s="11" t="s">
        <v>16</v>
      </c>
      <c r="AC64" s="6" t="s">
        <v>17</v>
      </c>
      <c r="AD64" s="27"/>
    </row>
    <row r="65" spans="1:30" ht="30.6" customHeight="1" thickTop="1" thickBot="1" x14ac:dyDescent="0.3">
      <c r="A65" s="15">
        <v>55</v>
      </c>
      <c r="B65" s="15"/>
      <c r="C65" s="15"/>
      <c r="D65" s="15"/>
      <c r="E65" s="15"/>
      <c r="F65" s="15"/>
      <c r="G65" s="15"/>
      <c r="H65" s="15" t="e">
        <f t="shared" si="0"/>
        <v>#N/A</v>
      </c>
      <c r="I65" s="3"/>
      <c r="J65" s="15"/>
      <c r="K65" s="15"/>
      <c r="L65" s="15"/>
      <c r="M65" s="15"/>
      <c r="N65" s="15"/>
      <c r="O65" s="15"/>
      <c r="P65" s="15"/>
      <c r="Q65" s="16"/>
      <c r="V65" s="4" t="s">
        <v>290</v>
      </c>
      <c r="AA65" s="8" t="s">
        <v>291</v>
      </c>
      <c r="AB65" s="11" t="s">
        <v>16</v>
      </c>
      <c r="AC65" s="11" t="s">
        <v>16</v>
      </c>
      <c r="AD65" s="24" t="s">
        <v>292</v>
      </c>
    </row>
    <row r="66" spans="1:30" ht="30.6" customHeight="1" thickTop="1" thickBot="1" x14ac:dyDescent="0.3">
      <c r="A66" s="15">
        <v>56</v>
      </c>
      <c r="B66" s="15"/>
      <c r="C66" s="15"/>
      <c r="D66" s="15"/>
      <c r="E66" s="15"/>
      <c r="F66" s="15"/>
      <c r="G66" s="15"/>
      <c r="H66" s="15" t="e">
        <f t="shared" si="0"/>
        <v>#N/A</v>
      </c>
      <c r="I66" s="3"/>
      <c r="J66" s="15"/>
      <c r="K66" s="15"/>
      <c r="L66" s="15"/>
      <c r="M66" s="15"/>
      <c r="N66" s="15"/>
      <c r="O66" s="15"/>
      <c r="P66" s="15"/>
      <c r="Q66" s="16"/>
      <c r="V66" s="4" t="s">
        <v>293</v>
      </c>
      <c r="AA66" s="8" t="s">
        <v>294</v>
      </c>
      <c r="AB66" s="11" t="s">
        <v>37</v>
      </c>
      <c r="AC66" s="12" t="s">
        <v>17</v>
      </c>
      <c r="AD66" s="24" t="s">
        <v>295</v>
      </c>
    </row>
    <row r="67" spans="1:30" ht="30.6" customHeight="1" thickTop="1" thickBot="1" x14ac:dyDescent="0.3">
      <c r="A67" s="15">
        <v>57</v>
      </c>
      <c r="B67" s="15"/>
      <c r="C67" s="15"/>
      <c r="D67" s="15"/>
      <c r="E67" s="15"/>
      <c r="F67" s="15"/>
      <c r="G67" s="15"/>
      <c r="H67" s="15" t="e">
        <f t="shared" si="0"/>
        <v>#N/A</v>
      </c>
      <c r="I67" s="3"/>
      <c r="J67" s="15"/>
      <c r="K67" s="15"/>
      <c r="L67" s="15"/>
      <c r="M67" s="15"/>
      <c r="N67" s="15"/>
      <c r="O67" s="15"/>
      <c r="P67" s="15"/>
      <c r="Q67" s="16"/>
      <c r="V67" s="4" t="s">
        <v>296</v>
      </c>
      <c r="AA67" s="8" t="s">
        <v>297</v>
      </c>
      <c r="AB67" s="6" t="s">
        <v>115</v>
      </c>
      <c r="AC67" s="6"/>
      <c r="AD67" s="24" t="s">
        <v>298</v>
      </c>
    </row>
    <row r="68" spans="1:30" ht="30.6" customHeight="1" thickTop="1" thickBot="1" x14ac:dyDescent="0.3">
      <c r="A68" s="15">
        <v>58</v>
      </c>
      <c r="B68" s="15"/>
      <c r="C68" s="15"/>
      <c r="D68" s="15"/>
      <c r="E68" s="15"/>
      <c r="F68" s="15"/>
      <c r="G68" s="15"/>
      <c r="H68" s="15" t="e">
        <f t="shared" si="0"/>
        <v>#N/A</v>
      </c>
      <c r="I68" s="3"/>
      <c r="J68" s="15"/>
      <c r="K68" s="15"/>
      <c r="L68" s="15"/>
      <c r="M68" s="15"/>
      <c r="N68" s="15"/>
      <c r="O68" s="15"/>
      <c r="P68" s="15"/>
      <c r="Q68" s="16"/>
      <c r="V68" s="4" t="s">
        <v>299</v>
      </c>
      <c r="AA68" s="8" t="s">
        <v>300</v>
      </c>
      <c r="AB68" s="11" t="s">
        <v>139</v>
      </c>
      <c r="AC68" s="11" t="s">
        <v>17</v>
      </c>
      <c r="AD68" s="24" t="s">
        <v>301</v>
      </c>
    </row>
    <row r="69" spans="1:30" ht="30.6" customHeight="1" thickTop="1" thickBot="1" x14ac:dyDescent="0.3">
      <c r="A69" s="15">
        <v>59</v>
      </c>
      <c r="B69" s="15"/>
      <c r="C69" s="15"/>
      <c r="D69" s="15"/>
      <c r="E69" s="15"/>
      <c r="F69" s="15"/>
      <c r="G69" s="15"/>
      <c r="H69" s="15" t="e">
        <f t="shared" si="0"/>
        <v>#N/A</v>
      </c>
      <c r="I69" s="3"/>
      <c r="J69" s="15"/>
      <c r="K69" s="15"/>
      <c r="L69" s="15"/>
      <c r="M69" s="15"/>
      <c r="N69" s="15"/>
      <c r="O69" s="15"/>
      <c r="P69" s="15"/>
      <c r="Q69" s="16"/>
      <c r="V69" s="4" t="s">
        <v>302</v>
      </c>
      <c r="AA69" s="8" t="s">
        <v>303</v>
      </c>
      <c r="AB69" s="11" t="s">
        <v>37</v>
      </c>
      <c r="AC69" s="11" t="s">
        <v>105</v>
      </c>
      <c r="AD69" s="24" t="s">
        <v>304</v>
      </c>
    </row>
    <row r="70" spans="1:30" ht="30.6" customHeight="1" thickTop="1" thickBot="1" x14ac:dyDescent="0.3">
      <c r="A70" s="15">
        <v>60</v>
      </c>
      <c r="B70" s="15"/>
      <c r="C70" s="15"/>
      <c r="D70" s="15"/>
      <c r="E70" s="15"/>
      <c r="F70" s="15"/>
      <c r="G70" s="15"/>
      <c r="H70" s="15" t="e">
        <f t="shared" si="0"/>
        <v>#N/A</v>
      </c>
      <c r="I70" s="3"/>
      <c r="J70" s="15"/>
      <c r="K70" s="15"/>
      <c r="L70" s="15"/>
      <c r="M70" s="15"/>
      <c r="N70" s="15"/>
      <c r="O70" s="15"/>
      <c r="P70" s="15"/>
      <c r="Q70" s="16"/>
      <c r="V70" s="4" t="s">
        <v>305</v>
      </c>
      <c r="AA70" s="8" t="s">
        <v>306</v>
      </c>
      <c r="AB70" s="11" t="s">
        <v>37</v>
      </c>
      <c r="AC70" s="11" t="s">
        <v>37</v>
      </c>
      <c r="AD70" s="24" t="s">
        <v>307</v>
      </c>
    </row>
    <row r="71" spans="1:30" ht="30.6" customHeight="1" thickTop="1" thickBot="1" x14ac:dyDescent="0.3">
      <c r="A71" s="15">
        <v>61</v>
      </c>
      <c r="B71" s="15"/>
      <c r="C71" s="15"/>
      <c r="D71" s="15"/>
      <c r="E71" s="15"/>
      <c r="F71" s="15"/>
      <c r="G71" s="15"/>
      <c r="H71" s="15" t="e">
        <f t="shared" si="0"/>
        <v>#N/A</v>
      </c>
      <c r="I71" s="3"/>
      <c r="J71" s="15"/>
      <c r="K71" s="15"/>
      <c r="L71" s="15"/>
      <c r="M71" s="15"/>
      <c r="N71" s="15"/>
      <c r="O71" s="15"/>
      <c r="P71" s="15"/>
      <c r="Q71" s="16"/>
      <c r="V71" s="4" t="s">
        <v>308</v>
      </c>
      <c r="AA71" s="8" t="s">
        <v>309</v>
      </c>
      <c r="AB71" s="11" t="s">
        <v>37</v>
      </c>
      <c r="AC71" s="11" t="s">
        <v>105</v>
      </c>
      <c r="AD71" s="24" t="s">
        <v>310</v>
      </c>
    </row>
    <row r="72" spans="1:30" ht="30.6" customHeight="1" thickTop="1" thickBot="1" x14ac:dyDescent="0.3">
      <c r="A72" s="15">
        <v>62</v>
      </c>
      <c r="B72" s="15"/>
      <c r="C72" s="15"/>
      <c r="D72" s="15"/>
      <c r="E72" s="15"/>
      <c r="F72" s="15"/>
      <c r="G72" s="15"/>
      <c r="H72" s="15" t="e">
        <f t="shared" si="0"/>
        <v>#N/A</v>
      </c>
      <c r="I72" s="3"/>
      <c r="J72" s="15"/>
      <c r="K72" s="15"/>
      <c r="L72" s="15"/>
      <c r="M72" s="15"/>
      <c r="N72" s="15"/>
      <c r="O72" s="15"/>
      <c r="P72" s="15"/>
      <c r="Q72" s="16"/>
      <c r="V72" s="4" t="s">
        <v>311</v>
      </c>
      <c r="AA72" s="8" t="s">
        <v>312</v>
      </c>
      <c r="AB72" s="11" t="s">
        <v>149</v>
      </c>
      <c r="AC72" s="11" t="s">
        <v>17</v>
      </c>
      <c r="AD72" s="24" t="s">
        <v>313</v>
      </c>
    </row>
    <row r="73" spans="1:30" ht="30.6" customHeight="1" thickTop="1" thickBot="1" x14ac:dyDescent="0.3">
      <c r="A73" s="15">
        <v>63</v>
      </c>
      <c r="B73" s="15"/>
      <c r="C73" s="15"/>
      <c r="D73" s="15"/>
      <c r="E73" s="15"/>
      <c r="F73" s="15"/>
      <c r="G73" s="15"/>
      <c r="H73" s="15" t="e">
        <f t="shared" si="0"/>
        <v>#N/A</v>
      </c>
      <c r="I73" s="3"/>
      <c r="J73" s="15"/>
      <c r="K73" s="15"/>
      <c r="L73" s="15"/>
      <c r="M73" s="15"/>
      <c r="N73" s="15"/>
      <c r="O73" s="15"/>
      <c r="P73" s="15"/>
      <c r="Q73" s="16"/>
      <c r="V73" s="4" t="s">
        <v>50</v>
      </c>
      <c r="AA73" s="8" t="s">
        <v>314</v>
      </c>
      <c r="AB73" s="11" t="s">
        <v>177</v>
      </c>
      <c r="AC73" s="6"/>
      <c r="AD73" s="24" t="s">
        <v>315</v>
      </c>
    </row>
    <row r="74" spans="1:30" ht="30.6" customHeight="1" thickTop="1" thickBot="1" x14ac:dyDescent="0.3">
      <c r="A74" s="15">
        <v>64</v>
      </c>
      <c r="B74" s="15"/>
      <c r="C74" s="15"/>
      <c r="D74" s="15"/>
      <c r="E74" s="15"/>
      <c r="F74" s="15"/>
      <c r="G74" s="15"/>
      <c r="H74" s="15" t="e">
        <f t="shared" si="0"/>
        <v>#N/A</v>
      </c>
      <c r="I74" s="3"/>
      <c r="J74" s="15"/>
      <c r="K74" s="15"/>
      <c r="L74" s="15"/>
      <c r="M74" s="15"/>
      <c r="N74" s="15"/>
      <c r="O74" s="15"/>
      <c r="P74" s="15"/>
      <c r="Q74" s="16"/>
      <c r="V74" s="4" t="s">
        <v>316</v>
      </c>
      <c r="AA74" s="8" t="s">
        <v>317</v>
      </c>
      <c r="AB74" s="11" t="s">
        <v>37</v>
      </c>
      <c r="AC74" s="6" t="s">
        <v>17</v>
      </c>
      <c r="AD74" s="27" t="s">
        <v>318</v>
      </c>
    </row>
    <row r="75" spans="1:30" ht="30.6" customHeight="1" thickTop="1" thickBot="1" x14ac:dyDescent="0.25">
      <c r="A75" s="15">
        <v>65</v>
      </c>
      <c r="B75" s="15"/>
      <c r="C75" s="15"/>
      <c r="D75" s="15"/>
      <c r="E75" s="15"/>
      <c r="F75" s="15"/>
      <c r="G75" s="15"/>
      <c r="H75" s="15" t="e">
        <f t="shared" si="0"/>
        <v>#N/A</v>
      </c>
      <c r="I75" s="3"/>
      <c r="J75" s="15"/>
      <c r="K75" s="15"/>
      <c r="L75" s="15"/>
      <c r="M75" s="15"/>
      <c r="N75" s="15"/>
      <c r="O75" s="15"/>
      <c r="P75" s="15"/>
      <c r="Q75" s="16"/>
      <c r="V75" s="6" t="s">
        <v>319</v>
      </c>
      <c r="AA75" s="8" t="s">
        <v>320</v>
      </c>
      <c r="AB75" s="11" t="s">
        <v>37</v>
      </c>
      <c r="AC75" s="6"/>
      <c r="AD75" s="24" t="s">
        <v>321</v>
      </c>
    </row>
    <row r="76" spans="1:30" ht="30.6" customHeight="1" thickTop="1" thickBot="1" x14ac:dyDescent="0.3">
      <c r="A76" s="15">
        <v>66</v>
      </c>
      <c r="B76" s="15"/>
      <c r="C76" s="15"/>
      <c r="D76" s="15"/>
      <c r="E76" s="15"/>
      <c r="F76" s="15"/>
      <c r="G76" s="15"/>
      <c r="H76" s="15" t="e">
        <f t="shared" ref="H76:H139" si="1">VLOOKUP(B76,AA66:AD506,4)</f>
        <v>#N/A</v>
      </c>
      <c r="I76" s="3"/>
      <c r="J76" s="15"/>
      <c r="K76" s="15"/>
      <c r="L76" s="15"/>
      <c r="M76" s="15"/>
      <c r="N76" s="15"/>
      <c r="O76" s="15"/>
      <c r="P76" s="15"/>
      <c r="Q76" s="16"/>
      <c r="V76" s="4" t="s">
        <v>59</v>
      </c>
      <c r="AA76" s="8" t="s">
        <v>322</v>
      </c>
      <c r="AB76" s="11" t="s">
        <v>16</v>
      </c>
      <c r="AC76" s="11" t="s">
        <v>17</v>
      </c>
      <c r="AD76" s="24" t="s">
        <v>323</v>
      </c>
    </row>
    <row r="77" spans="1:30" ht="30.6" customHeight="1" thickTop="1" thickBot="1" x14ac:dyDescent="0.25">
      <c r="A77" s="15">
        <v>67</v>
      </c>
      <c r="B77" s="15"/>
      <c r="C77" s="15"/>
      <c r="D77" s="15"/>
      <c r="E77" s="15"/>
      <c r="F77" s="15"/>
      <c r="G77" s="15"/>
      <c r="H77" s="15" t="e">
        <f t="shared" si="1"/>
        <v>#N/A</v>
      </c>
      <c r="I77" s="3"/>
      <c r="J77" s="15"/>
      <c r="K77" s="15"/>
      <c r="L77" s="15"/>
      <c r="M77" s="15"/>
      <c r="N77" s="15"/>
      <c r="O77" s="15"/>
      <c r="P77" s="15"/>
      <c r="Q77" s="16"/>
      <c r="V77" s="23" t="s">
        <v>324</v>
      </c>
      <c r="AA77" s="8" t="s">
        <v>325</v>
      </c>
      <c r="AB77" s="11" t="s">
        <v>37</v>
      </c>
      <c r="AC77" s="12" t="s">
        <v>17</v>
      </c>
      <c r="AD77" s="24" t="s">
        <v>326</v>
      </c>
    </row>
    <row r="78" spans="1:30" ht="30.6" customHeight="1" thickTop="1" thickBot="1" x14ac:dyDescent="0.3">
      <c r="A78" s="15">
        <v>68</v>
      </c>
      <c r="B78" s="15"/>
      <c r="C78" s="15"/>
      <c r="D78" s="15"/>
      <c r="E78" s="15"/>
      <c r="F78" s="15"/>
      <c r="G78" s="15"/>
      <c r="H78" s="15" t="e">
        <f t="shared" si="1"/>
        <v>#N/A</v>
      </c>
      <c r="I78" s="3"/>
      <c r="J78" s="15"/>
      <c r="K78" s="15"/>
      <c r="L78" s="15"/>
      <c r="M78" s="15"/>
      <c r="N78" s="15"/>
      <c r="O78" s="15"/>
      <c r="P78" s="15"/>
      <c r="Q78" s="16"/>
      <c r="V78" s="4" t="s">
        <v>327</v>
      </c>
      <c r="AA78" s="8" t="s">
        <v>328</v>
      </c>
      <c r="AB78" s="11" t="s">
        <v>37</v>
      </c>
      <c r="AC78" s="11" t="s">
        <v>17</v>
      </c>
      <c r="AD78" s="24" t="s">
        <v>329</v>
      </c>
    </row>
    <row r="79" spans="1:30" ht="30.6" customHeight="1" thickTop="1" thickBot="1" x14ac:dyDescent="0.25">
      <c r="A79" s="15">
        <v>69</v>
      </c>
      <c r="B79" s="15"/>
      <c r="C79" s="15"/>
      <c r="D79" s="15"/>
      <c r="E79" s="15"/>
      <c r="F79" s="15"/>
      <c r="G79" s="15"/>
      <c r="H79" s="15" t="e">
        <f t="shared" si="1"/>
        <v>#N/A</v>
      </c>
      <c r="I79" s="3"/>
      <c r="J79" s="15"/>
      <c r="K79" s="15"/>
      <c r="L79" s="15"/>
      <c r="M79" s="15"/>
      <c r="N79" s="15"/>
      <c r="O79" s="15"/>
      <c r="P79" s="15"/>
      <c r="Q79" s="16"/>
      <c r="V79" s="11" t="s">
        <v>330</v>
      </c>
      <c r="AA79" s="8" t="s">
        <v>331</v>
      </c>
      <c r="AB79" s="11" t="s">
        <v>37</v>
      </c>
      <c r="AC79" s="11" t="s">
        <v>17</v>
      </c>
      <c r="AD79" s="24" t="s">
        <v>332</v>
      </c>
    </row>
    <row r="80" spans="1:30" ht="30.6" customHeight="1" thickTop="1" thickBot="1" x14ac:dyDescent="0.3">
      <c r="A80" s="15">
        <v>70</v>
      </c>
      <c r="B80" s="15"/>
      <c r="C80" s="15"/>
      <c r="D80" s="15"/>
      <c r="E80" s="15"/>
      <c r="F80" s="15"/>
      <c r="G80" s="15"/>
      <c r="H80" s="15" t="e">
        <f t="shared" si="1"/>
        <v>#N/A</v>
      </c>
      <c r="I80" s="3"/>
      <c r="J80" s="15"/>
      <c r="K80" s="15"/>
      <c r="L80" s="15"/>
      <c r="M80" s="15"/>
      <c r="N80" s="15"/>
      <c r="O80" s="15"/>
      <c r="P80" s="15"/>
      <c r="Q80" s="16"/>
      <c r="V80" s="4" t="s">
        <v>330</v>
      </c>
      <c r="AA80" s="8" t="s">
        <v>333</v>
      </c>
      <c r="AB80" s="6"/>
      <c r="AC80" s="6"/>
      <c r="AD80" s="24"/>
    </row>
    <row r="81" spans="1:30" ht="30.6" customHeight="1" thickTop="1" thickBot="1" x14ac:dyDescent="0.25">
      <c r="A81" s="15">
        <v>71</v>
      </c>
      <c r="B81" s="15"/>
      <c r="C81" s="15"/>
      <c r="D81" s="15"/>
      <c r="E81" s="15"/>
      <c r="F81" s="15"/>
      <c r="G81" s="15"/>
      <c r="H81" s="15" t="e">
        <f t="shared" si="1"/>
        <v>#N/A</v>
      </c>
      <c r="I81" s="3"/>
      <c r="J81" s="15"/>
      <c r="K81" s="15"/>
      <c r="L81" s="15"/>
      <c r="M81" s="15"/>
      <c r="N81" s="15"/>
      <c r="O81" s="15"/>
      <c r="P81" s="15"/>
      <c r="Q81" s="16"/>
      <c r="V81" s="11" t="s">
        <v>334</v>
      </c>
      <c r="AA81" s="8" t="s">
        <v>335</v>
      </c>
      <c r="AB81" s="11" t="s">
        <v>37</v>
      </c>
      <c r="AC81" s="11" t="s">
        <v>336</v>
      </c>
      <c r="AD81" s="24" t="s">
        <v>337</v>
      </c>
    </row>
    <row r="82" spans="1:30" ht="30.6" customHeight="1" thickTop="1" thickBot="1" x14ac:dyDescent="0.3">
      <c r="A82" s="15">
        <v>72</v>
      </c>
      <c r="B82" s="15"/>
      <c r="C82" s="15"/>
      <c r="D82" s="15"/>
      <c r="E82" s="15"/>
      <c r="F82" s="15"/>
      <c r="G82" s="15"/>
      <c r="H82" s="15" t="e">
        <f t="shared" si="1"/>
        <v>#N/A</v>
      </c>
      <c r="I82" s="3"/>
      <c r="J82" s="15"/>
      <c r="K82" s="15"/>
      <c r="L82" s="15"/>
      <c r="M82" s="15"/>
      <c r="N82" s="15"/>
      <c r="O82" s="15"/>
      <c r="P82" s="15"/>
      <c r="Q82" s="16"/>
      <c r="V82" s="4" t="s">
        <v>338</v>
      </c>
      <c r="AA82" s="8" t="s">
        <v>339</v>
      </c>
      <c r="AB82" s="11" t="s">
        <v>16</v>
      </c>
      <c r="AC82" s="6" t="s">
        <v>16</v>
      </c>
      <c r="AD82" s="27" t="s">
        <v>340</v>
      </c>
    </row>
    <row r="83" spans="1:30" ht="30.6" customHeight="1" thickTop="1" thickBot="1" x14ac:dyDescent="0.3">
      <c r="A83" s="15">
        <v>73</v>
      </c>
      <c r="B83" s="15"/>
      <c r="C83" s="15"/>
      <c r="D83" s="15"/>
      <c r="E83" s="15"/>
      <c r="F83" s="15"/>
      <c r="G83" s="15"/>
      <c r="H83" s="15" t="e">
        <f t="shared" si="1"/>
        <v>#N/A</v>
      </c>
      <c r="I83" s="3"/>
      <c r="J83" s="15"/>
      <c r="K83" s="15"/>
      <c r="L83" s="15"/>
      <c r="M83" s="15"/>
      <c r="N83" s="15"/>
      <c r="O83" s="15"/>
      <c r="P83" s="15"/>
      <c r="Q83" s="16"/>
      <c r="V83" s="4" t="s">
        <v>341</v>
      </c>
      <c r="AA83" s="8" t="s">
        <v>342</v>
      </c>
      <c r="AB83" s="11" t="s">
        <v>160</v>
      </c>
      <c r="AC83" s="11" t="s">
        <v>17</v>
      </c>
      <c r="AD83" s="24" t="s">
        <v>343</v>
      </c>
    </row>
    <row r="84" spans="1:30" ht="30.6" customHeight="1" thickTop="1" thickBot="1" x14ac:dyDescent="0.3">
      <c r="A84" s="15">
        <v>74</v>
      </c>
      <c r="B84" s="15"/>
      <c r="C84" s="15"/>
      <c r="D84" s="15"/>
      <c r="E84" s="15"/>
      <c r="F84" s="15"/>
      <c r="G84" s="15"/>
      <c r="H84" s="15" t="e">
        <f t="shared" si="1"/>
        <v>#N/A</v>
      </c>
      <c r="I84" s="3"/>
      <c r="J84" s="15"/>
      <c r="K84" s="15"/>
      <c r="L84" s="15"/>
      <c r="M84" s="15"/>
      <c r="N84" s="15"/>
      <c r="O84" s="15"/>
      <c r="P84" s="15"/>
      <c r="Q84" s="16"/>
      <c r="V84" s="4" t="s">
        <v>344</v>
      </c>
      <c r="AA84" s="8" t="s">
        <v>345</v>
      </c>
      <c r="AB84" s="6" t="s">
        <v>115</v>
      </c>
      <c r="AC84" s="11" t="s">
        <v>17</v>
      </c>
      <c r="AD84" s="24" t="s">
        <v>346</v>
      </c>
    </row>
    <row r="85" spans="1:30" ht="30.6" customHeight="1" thickTop="1" thickBot="1" x14ac:dyDescent="0.3">
      <c r="A85" s="15">
        <v>75</v>
      </c>
      <c r="B85" s="15"/>
      <c r="C85" s="15"/>
      <c r="D85" s="15"/>
      <c r="E85" s="15"/>
      <c r="F85" s="15"/>
      <c r="G85" s="15"/>
      <c r="H85" s="15" t="e">
        <f t="shared" si="1"/>
        <v>#N/A</v>
      </c>
      <c r="I85" s="3"/>
      <c r="J85" s="15"/>
      <c r="K85" s="15"/>
      <c r="L85" s="15"/>
      <c r="M85" s="15"/>
      <c r="N85" s="15"/>
      <c r="O85" s="15"/>
      <c r="P85" s="15"/>
      <c r="Q85" s="16"/>
      <c r="V85" s="4" t="s">
        <v>347</v>
      </c>
      <c r="AA85" s="8" t="s">
        <v>348</v>
      </c>
      <c r="AB85" s="11" t="s">
        <v>37</v>
      </c>
      <c r="AC85" s="6"/>
      <c r="AD85" s="27"/>
    </row>
    <row r="86" spans="1:30" ht="30.6" customHeight="1" thickTop="1" thickBot="1" x14ac:dyDescent="0.25">
      <c r="A86" s="15">
        <v>76</v>
      </c>
      <c r="B86" s="15"/>
      <c r="C86" s="15"/>
      <c r="D86" s="15"/>
      <c r="E86" s="15"/>
      <c r="F86" s="15"/>
      <c r="G86" s="15"/>
      <c r="H86" s="15" t="e">
        <f t="shared" si="1"/>
        <v>#N/A</v>
      </c>
      <c r="I86" s="3"/>
      <c r="J86" s="15"/>
      <c r="K86" s="15"/>
      <c r="L86" s="15"/>
      <c r="M86" s="15"/>
      <c r="N86" s="15"/>
      <c r="O86" s="15"/>
      <c r="P86" s="15"/>
      <c r="Q86" s="16"/>
      <c r="AA86" s="8" t="s">
        <v>349</v>
      </c>
      <c r="AB86" s="6" t="s">
        <v>115</v>
      </c>
      <c r="AC86" s="6"/>
      <c r="AD86" s="24" t="s">
        <v>350</v>
      </c>
    </row>
    <row r="87" spans="1:30" ht="30.6" customHeight="1" thickTop="1" thickBot="1" x14ac:dyDescent="0.25">
      <c r="A87" s="15">
        <v>77</v>
      </c>
      <c r="B87" s="15"/>
      <c r="C87" s="15"/>
      <c r="D87" s="15"/>
      <c r="E87" s="15"/>
      <c r="F87" s="15"/>
      <c r="G87" s="15"/>
      <c r="H87" s="15" t="e">
        <f t="shared" si="1"/>
        <v>#N/A</v>
      </c>
      <c r="I87" s="3"/>
      <c r="J87" s="15"/>
      <c r="K87" s="15"/>
      <c r="L87" s="15"/>
      <c r="M87" s="15"/>
      <c r="N87" s="15"/>
      <c r="O87" s="15"/>
      <c r="P87" s="15"/>
      <c r="Q87" s="16"/>
      <c r="AA87" s="8" t="s">
        <v>351</v>
      </c>
      <c r="AB87" s="11" t="s">
        <v>16</v>
      </c>
      <c r="AC87" s="6"/>
      <c r="AD87" s="24" t="s">
        <v>352</v>
      </c>
    </row>
    <row r="88" spans="1:30" ht="30.6" customHeight="1" thickTop="1" thickBot="1" x14ac:dyDescent="0.25">
      <c r="A88" s="15">
        <v>78</v>
      </c>
      <c r="B88" s="15"/>
      <c r="C88" s="15"/>
      <c r="D88" s="15"/>
      <c r="E88" s="15"/>
      <c r="F88" s="15"/>
      <c r="G88" s="15"/>
      <c r="H88" s="15" t="e">
        <f t="shared" si="1"/>
        <v>#N/A</v>
      </c>
      <c r="I88" s="3"/>
      <c r="J88" s="15"/>
      <c r="K88" s="15"/>
      <c r="L88" s="15"/>
      <c r="M88" s="15"/>
      <c r="N88" s="15"/>
      <c r="O88" s="15"/>
      <c r="P88" s="15"/>
      <c r="Q88" s="16"/>
      <c r="AA88" s="8" t="s">
        <v>353</v>
      </c>
      <c r="AB88" s="11" t="s">
        <v>16</v>
      </c>
      <c r="AC88" s="11" t="s">
        <v>16</v>
      </c>
      <c r="AD88" s="24" t="s">
        <v>354</v>
      </c>
    </row>
    <row r="89" spans="1:30" ht="30.6" customHeight="1" thickTop="1" thickBot="1" x14ac:dyDescent="0.25">
      <c r="A89" s="15">
        <v>79</v>
      </c>
      <c r="B89" s="15"/>
      <c r="C89" s="15"/>
      <c r="D89" s="15"/>
      <c r="E89" s="15"/>
      <c r="F89" s="15"/>
      <c r="G89" s="15"/>
      <c r="H89" s="15" t="e">
        <f t="shared" si="1"/>
        <v>#N/A</v>
      </c>
      <c r="I89" s="3"/>
      <c r="J89" s="15"/>
      <c r="K89" s="15"/>
      <c r="L89" s="15"/>
      <c r="M89" s="15"/>
      <c r="N89" s="15"/>
      <c r="O89" s="15"/>
      <c r="P89" s="15"/>
      <c r="Q89" s="16"/>
      <c r="AA89" s="8" t="s">
        <v>355</v>
      </c>
      <c r="AB89" s="11"/>
      <c r="AC89" s="11"/>
      <c r="AD89" s="24"/>
    </row>
    <row r="90" spans="1:30" ht="30.6" customHeight="1" thickTop="1" thickBot="1" x14ac:dyDescent="0.25">
      <c r="A90" s="15">
        <v>80</v>
      </c>
      <c r="B90" s="15"/>
      <c r="C90" s="15"/>
      <c r="D90" s="15"/>
      <c r="E90" s="15"/>
      <c r="F90" s="15"/>
      <c r="G90" s="15"/>
      <c r="H90" s="15" t="e">
        <f t="shared" si="1"/>
        <v>#N/A</v>
      </c>
      <c r="I90" s="3"/>
      <c r="J90" s="15"/>
      <c r="K90" s="15"/>
      <c r="L90" s="15"/>
      <c r="M90" s="15"/>
      <c r="N90" s="15"/>
      <c r="O90" s="15"/>
      <c r="P90" s="15"/>
      <c r="Q90" s="16"/>
      <c r="AA90" s="8" t="s">
        <v>356</v>
      </c>
      <c r="AB90" s="6" t="s">
        <v>115</v>
      </c>
      <c r="AC90" s="11" t="s">
        <v>17</v>
      </c>
      <c r="AD90" s="24" t="s">
        <v>357</v>
      </c>
    </row>
    <row r="91" spans="1:30" ht="30.6" customHeight="1" thickTop="1" thickBot="1" x14ac:dyDescent="0.25">
      <c r="A91" s="15">
        <v>81</v>
      </c>
      <c r="B91" s="15"/>
      <c r="C91" s="15"/>
      <c r="D91" s="15"/>
      <c r="E91" s="15"/>
      <c r="F91" s="15"/>
      <c r="G91" s="15"/>
      <c r="H91" s="15" t="e">
        <f t="shared" si="1"/>
        <v>#N/A</v>
      </c>
      <c r="I91" s="3"/>
      <c r="J91" s="15"/>
      <c r="K91" s="15"/>
      <c r="L91" s="15"/>
      <c r="M91" s="15"/>
      <c r="N91" s="15"/>
      <c r="O91" s="15"/>
      <c r="P91" s="15"/>
      <c r="Q91" s="16"/>
      <c r="AA91" s="8" t="s">
        <v>358</v>
      </c>
      <c r="AB91" s="6" t="s">
        <v>115</v>
      </c>
      <c r="AC91" s="11" t="s">
        <v>17</v>
      </c>
      <c r="AD91" s="24" t="s">
        <v>359</v>
      </c>
    </row>
    <row r="92" spans="1:30" ht="30.6" customHeight="1" thickTop="1" thickBot="1" x14ac:dyDescent="0.25">
      <c r="A92" s="15">
        <v>82</v>
      </c>
      <c r="B92" s="15"/>
      <c r="C92" s="15"/>
      <c r="D92" s="15"/>
      <c r="E92" s="15"/>
      <c r="F92" s="15"/>
      <c r="G92" s="15"/>
      <c r="H92" s="15" t="e">
        <f t="shared" si="1"/>
        <v>#N/A</v>
      </c>
      <c r="I92" s="3"/>
      <c r="J92" s="15"/>
      <c r="K92" s="15"/>
      <c r="L92" s="15"/>
      <c r="M92" s="15"/>
      <c r="N92" s="15"/>
      <c r="O92" s="15"/>
      <c r="P92" s="15"/>
      <c r="Q92" s="16"/>
      <c r="AA92" s="8" t="s">
        <v>360</v>
      </c>
      <c r="AB92" s="6"/>
      <c r="AC92" s="11"/>
      <c r="AD92" s="24"/>
    </row>
    <row r="93" spans="1:30" ht="30.6" customHeight="1" thickTop="1" thickBot="1" x14ac:dyDescent="0.25">
      <c r="A93" s="15">
        <v>83</v>
      </c>
      <c r="B93" s="15"/>
      <c r="C93" s="15"/>
      <c r="D93" s="15"/>
      <c r="E93" s="15"/>
      <c r="F93" s="15"/>
      <c r="G93" s="15"/>
      <c r="H93" s="15" t="e">
        <f t="shared" si="1"/>
        <v>#N/A</v>
      </c>
      <c r="I93" s="3"/>
      <c r="J93" s="15"/>
      <c r="K93" s="15"/>
      <c r="L93" s="15"/>
      <c r="M93" s="15"/>
      <c r="N93" s="15"/>
      <c r="O93" s="15"/>
      <c r="P93" s="15"/>
      <c r="Q93" s="16"/>
      <c r="AA93" s="8" t="s">
        <v>361</v>
      </c>
      <c r="AB93" s="11" t="s">
        <v>37</v>
      </c>
      <c r="AC93" s="11" t="s">
        <v>17</v>
      </c>
      <c r="AD93" s="24" t="s">
        <v>362</v>
      </c>
    </row>
    <row r="94" spans="1:30" ht="30.6" customHeight="1" thickTop="1" thickBot="1" x14ac:dyDescent="0.25">
      <c r="A94" s="15">
        <v>84</v>
      </c>
      <c r="B94" s="15"/>
      <c r="C94" s="15"/>
      <c r="D94" s="15"/>
      <c r="E94" s="15"/>
      <c r="F94" s="15"/>
      <c r="G94" s="15"/>
      <c r="H94" s="15" t="e">
        <f t="shared" si="1"/>
        <v>#N/A</v>
      </c>
      <c r="I94" s="3"/>
      <c r="J94" s="15"/>
      <c r="K94" s="15"/>
      <c r="L94" s="15"/>
      <c r="M94" s="15"/>
      <c r="N94" s="15"/>
      <c r="O94" s="15"/>
      <c r="P94" s="15"/>
      <c r="Q94" s="16"/>
      <c r="AA94" s="8" t="s">
        <v>363</v>
      </c>
      <c r="AB94" s="11"/>
      <c r="AC94" s="11"/>
      <c r="AD94" s="24"/>
    </row>
    <row r="95" spans="1:30" ht="30.6" customHeight="1" thickTop="1" thickBot="1" x14ac:dyDescent="0.25">
      <c r="A95" s="15">
        <v>85</v>
      </c>
      <c r="B95" s="15"/>
      <c r="C95" s="15"/>
      <c r="D95" s="15"/>
      <c r="E95" s="15"/>
      <c r="F95" s="15"/>
      <c r="G95" s="15"/>
      <c r="H95" s="15" t="e">
        <f t="shared" si="1"/>
        <v>#N/A</v>
      </c>
      <c r="I95" s="3"/>
      <c r="J95" s="15"/>
      <c r="K95" s="15"/>
      <c r="L95" s="15"/>
      <c r="M95" s="15"/>
      <c r="N95" s="15"/>
      <c r="O95" s="15"/>
      <c r="P95" s="15"/>
      <c r="Q95" s="16"/>
      <c r="AA95" s="8" t="s">
        <v>364</v>
      </c>
      <c r="AB95" s="11" t="s">
        <v>16</v>
      </c>
      <c r="AC95" s="6"/>
      <c r="AD95" s="24" t="s">
        <v>365</v>
      </c>
    </row>
    <row r="96" spans="1:30" ht="30.6" customHeight="1" thickTop="1" thickBot="1" x14ac:dyDescent="0.25">
      <c r="A96" s="15">
        <v>86</v>
      </c>
      <c r="B96" s="15"/>
      <c r="C96" s="15"/>
      <c r="D96" s="15"/>
      <c r="E96" s="15"/>
      <c r="F96" s="15"/>
      <c r="G96" s="15"/>
      <c r="H96" s="15" t="e">
        <f t="shared" si="1"/>
        <v>#N/A</v>
      </c>
      <c r="I96" s="3"/>
      <c r="J96" s="15"/>
      <c r="K96" s="15"/>
      <c r="L96" s="15"/>
      <c r="M96" s="15"/>
      <c r="N96" s="15"/>
      <c r="O96" s="15"/>
      <c r="P96" s="15"/>
      <c r="Q96" s="16"/>
      <c r="AA96" s="8" t="s">
        <v>366</v>
      </c>
      <c r="AB96" s="11" t="s">
        <v>16</v>
      </c>
      <c r="AC96" s="6"/>
      <c r="AD96" s="24" t="s">
        <v>367</v>
      </c>
    </row>
    <row r="97" spans="1:30" ht="30.6" customHeight="1" thickTop="1" thickBot="1" x14ac:dyDescent="0.25">
      <c r="A97" s="15">
        <v>87</v>
      </c>
      <c r="B97" s="15"/>
      <c r="C97" s="15"/>
      <c r="D97" s="15"/>
      <c r="E97" s="15"/>
      <c r="F97" s="15"/>
      <c r="G97" s="15"/>
      <c r="H97" s="15" t="e">
        <f t="shared" si="1"/>
        <v>#N/A</v>
      </c>
      <c r="I97" s="3"/>
      <c r="J97" s="15"/>
      <c r="K97" s="15"/>
      <c r="L97" s="15"/>
      <c r="M97" s="15"/>
      <c r="N97" s="15"/>
      <c r="O97" s="15"/>
      <c r="P97" s="15"/>
      <c r="Q97" s="16"/>
      <c r="AA97" s="8" t="s">
        <v>368</v>
      </c>
      <c r="AB97" s="11" t="s">
        <v>16</v>
      </c>
      <c r="AC97" s="11" t="s">
        <v>369</v>
      </c>
      <c r="AD97" s="24" t="s">
        <v>370</v>
      </c>
    </row>
    <row r="98" spans="1:30" ht="30.6" customHeight="1" thickTop="1" thickBot="1" x14ac:dyDescent="0.25">
      <c r="A98" s="15">
        <v>88</v>
      </c>
      <c r="B98" s="15"/>
      <c r="C98" s="15"/>
      <c r="D98" s="15"/>
      <c r="E98" s="15"/>
      <c r="F98" s="15"/>
      <c r="G98" s="15"/>
      <c r="H98" s="15" t="e">
        <f t="shared" si="1"/>
        <v>#N/A</v>
      </c>
      <c r="I98" s="3"/>
      <c r="J98" s="15"/>
      <c r="K98" s="15"/>
      <c r="L98" s="15"/>
      <c r="M98" s="15"/>
      <c r="N98" s="15"/>
      <c r="O98" s="15"/>
      <c r="P98" s="15"/>
      <c r="Q98" s="16"/>
      <c r="AA98" s="8" t="s">
        <v>371</v>
      </c>
      <c r="AB98" s="11" t="s">
        <v>37</v>
      </c>
      <c r="AC98" s="6" t="s">
        <v>17</v>
      </c>
      <c r="AD98" s="27" t="s">
        <v>372</v>
      </c>
    </row>
    <row r="99" spans="1:30" ht="30.6" customHeight="1" thickTop="1" thickBot="1" x14ac:dyDescent="0.25">
      <c r="A99" s="15">
        <v>89</v>
      </c>
      <c r="B99" s="15"/>
      <c r="C99" s="15"/>
      <c r="D99" s="15"/>
      <c r="E99" s="15"/>
      <c r="F99" s="15"/>
      <c r="G99" s="15"/>
      <c r="H99" s="15" t="e">
        <f t="shared" si="1"/>
        <v>#N/A</v>
      </c>
      <c r="I99" s="3"/>
      <c r="J99" s="15"/>
      <c r="K99" s="15"/>
      <c r="L99" s="15"/>
      <c r="M99" s="15"/>
      <c r="N99" s="15"/>
      <c r="O99" s="15"/>
      <c r="P99" s="15"/>
      <c r="Q99" s="16"/>
      <c r="AA99" s="8" t="s">
        <v>373</v>
      </c>
      <c r="AB99" s="11" t="s">
        <v>37</v>
      </c>
      <c r="AC99" s="11" t="s">
        <v>17</v>
      </c>
      <c r="AD99" s="27"/>
    </row>
    <row r="100" spans="1:30" ht="30.6" customHeight="1" thickTop="1" thickBot="1" x14ac:dyDescent="0.25">
      <c r="A100" s="15">
        <v>90</v>
      </c>
      <c r="B100" s="15"/>
      <c r="C100" s="15"/>
      <c r="D100" s="15"/>
      <c r="E100" s="15"/>
      <c r="F100" s="15"/>
      <c r="G100" s="15"/>
      <c r="H100" s="15" t="e">
        <f t="shared" si="1"/>
        <v>#N/A</v>
      </c>
      <c r="I100" s="3"/>
      <c r="J100" s="15"/>
      <c r="K100" s="15"/>
      <c r="L100" s="15"/>
      <c r="M100" s="15"/>
      <c r="N100" s="15"/>
      <c r="O100" s="15"/>
      <c r="P100" s="15"/>
      <c r="Q100" s="16"/>
      <c r="AA100" s="8" t="s">
        <v>374</v>
      </c>
      <c r="AB100" s="11" t="s">
        <v>37</v>
      </c>
      <c r="AC100" s="11" t="s">
        <v>17</v>
      </c>
      <c r="AD100" s="24" t="s">
        <v>375</v>
      </c>
    </row>
    <row r="101" spans="1:30" ht="30.6" customHeight="1" thickTop="1" thickBot="1" x14ac:dyDescent="0.25">
      <c r="A101" s="15">
        <v>91</v>
      </c>
      <c r="B101" s="15"/>
      <c r="C101" s="15"/>
      <c r="D101" s="15"/>
      <c r="E101" s="15"/>
      <c r="F101" s="15"/>
      <c r="G101" s="15"/>
      <c r="H101" s="15" t="e">
        <f t="shared" si="1"/>
        <v>#N/A</v>
      </c>
      <c r="I101" s="3"/>
      <c r="J101" s="15"/>
      <c r="K101" s="15"/>
      <c r="L101" s="15"/>
      <c r="M101" s="15"/>
      <c r="N101" s="15"/>
      <c r="O101" s="15"/>
      <c r="P101" s="15"/>
      <c r="Q101" s="16"/>
      <c r="AA101" s="8" t="s">
        <v>376</v>
      </c>
      <c r="AB101" s="11" t="s">
        <v>16</v>
      </c>
      <c r="AC101" s="11" t="s">
        <v>377</v>
      </c>
      <c r="AD101" s="24" t="s">
        <v>378</v>
      </c>
    </row>
    <row r="102" spans="1:30" ht="30.6" customHeight="1" thickTop="1" thickBot="1" x14ac:dyDescent="0.25">
      <c r="A102" s="15">
        <v>92</v>
      </c>
      <c r="B102" s="15"/>
      <c r="C102" s="15"/>
      <c r="D102" s="15"/>
      <c r="E102" s="15"/>
      <c r="F102" s="15"/>
      <c r="G102" s="15"/>
      <c r="H102" s="15" t="e">
        <f t="shared" si="1"/>
        <v>#N/A</v>
      </c>
      <c r="I102" s="3"/>
      <c r="J102" s="15"/>
      <c r="K102" s="15"/>
      <c r="L102" s="15"/>
      <c r="M102" s="15"/>
      <c r="N102" s="15"/>
      <c r="O102" s="15"/>
      <c r="P102" s="15"/>
      <c r="Q102" s="16"/>
      <c r="AA102" s="8" t="s">
        <v>379</v>
      </c>
      <c r="AB102" s="11" t="s">
        <v>160</v>
      </c>
      <c r="AC102" s="11" t="s">
        <v>17</v>
      </c>
      <c r="AD102" s="24" t="s">
        <v>380</v>
      </c>
    </row>
    <row r="103" spans="1:30" ht="30.6" customHeight="1" thickTop="1" thickBot="1" x14ac:dyDescent="0.25">
      <c r="A103" s="15">
        <v>93</v>
      </c>
      <c r="B103" s="15"/>
      <c r="C103" s="15"/>
      <c r="D103" s="15"/>
      <c r="E103" s="15"/>
      <c r="F103" s="15"/>
      <c r="G103" s="15"/>
      <c r="H103" s="15" t="e">
        <f t="shared" si="1"/>
        <v>#N/A</v>
      </c>
      <c r="I103" s="3"/>
      <c r="J103" s="15"/>
      <c r="K103" s="15"/>
      <c r="L103" s="15"/>
      <c r="M103" s="15"/>
      <c r="N103" s="15"/>
      <c r="O103" s="15"/>
      <c r="P103" s="15"/>
      <c r="Q103" s="16"/>
      <c r="AA103" s="8" t="s">
        <v>381</v>
      </c>
      <c r="AB103" s="11" t="s">
        <v>37</v>
      </c>
      <c r="AC103" s="6"/>
      <c r="AD103" s="24" t="s">
        <v>382</v>
      </c>
    </row>
    <row r="104" spans="1:30" ht="30.6" customHeight="1" thickTop="1" thickBot="1" x14ac:dyDescent="0.25">
      <c r="A104" s="15">
        <v>94</v>
      </c>
      <c r="B104" s="15"/>
      <c r="C104" s="15"/>
      <c r="D104" s="15"/>
      <c r="E104" s="15"/>
      <c r="F104" s="15"/>
      <c r="G104" s="15"/>
      <c r="H104" s="15" t="e">
        <f t="shared" si="1"/>
        <v>#N/A</v>
      </c>
      <c r="I104" s="3"/>
      <c r="J104" s="15"/>
      <c r="K104" s="15"/>
      <c r="L104" s="15"/>
      <c r="M104" s="15"/>
      <c r="N104" s="15"/>
      <c r="O104" s="15"/>
      <c r="P104" s="15"/>
      <c r="Q104" s="16"/>
      <c r="AA104" s="8" t="s">
        <v>383</v>
      </c>
      <c r="AB104" s="6"/>
      <c r="AC104" s="11"/>
      <c r="AD104" s="24"/>
    </row>
    <row r="105" spans="1:30" ht="30.6" customHeight="1" thickTop="1" thickBot="1" x14ac:dyDescent="0.25">
      <c r="A105" s="15">
        <v>95</v>
      </c>
      <c r="B105" s="15"/>
      <c r="C105" s="15"/>
      <c r="D105" s="15"/>
      <c r="E105" s="15"/>
      <c r="F105" s="15"/>
      <c r="G105" s="15"/>
      <c r="H105" s="15" t="e">
        <f t="shared" si="1"/>
        <v>#N/A</v>
      </c>
      <c r="I105" s="3"/>
      <c r="J105" s="15"/>
      <c r="K105" s="15"/>
      <c r="L105" s="15"/>
      <c r="M105" s="15"/>
      <c r="N105" s="15"/>
      <c r="O105" s="15"/>
      <c r="P105" s="15"/>
      <c r="Q105" s="16"/>
      <c r="AA105" s="8" t="s">
        <v>384</v>
      </c>
      <c r="AB105" s="11" t="s">
        <v>16</v>
      </c>
      <c r="AC105" s="11" t="s">
        <v>16</v>
      </c>
      <c r="AD105" s="24" t="s">
        <v>385</v>
      </c>
    </row>
    <row r="106" spans="1:30" ht="30.6" customHeight="1" thickTop="1" thickBot="1" x14ac:dyDescent="0.25">
      <c r="A106" s="15">
        <v>96</v>
      </c>
      <c r="B106" s="15"/>
      <c r="C106" s="15"/>
      <c r="D106" s="15"/>
      <c r="E106" s="15"/>
      <c r="F106" s="15"/>
      <c r="G106" s="15"/>
      <c r="H106" s="15" t="e">
        <f t="shared" si="1"/>
        <v>#N/A</v>
      </c>
      <c r="I106" s="3"/>
      <c r="J106" s="15"/>
      <c r="K106" s="15"/>
      <c r="L106" s="15"/>
      <c r="M106" s="15"/>
      <c r="N106" s="15"/>
      <c r="O106" s="15"/>
      <c r="P106" s="15"/>
      <c r="Q106" s="16"/>
      <c r="AA106" s="8" t="s">
        <v>386</v>
      </c>
      <c r="AB106" s="11" t="s">
        <v>37</v>
      </c>
      <c r="AC106" s="11" t="s">
        <v>17</v>
      </c>
      <c r="AD106" s="24" t="s">
        <v>387</v>
      </c>
    </row>
    <row r="107" spans="1:30" ht="30.6" customHeight="1" thickTop="1" thickBot="1" x14ac:dyDescent="0.25">
      <c r="A107" s="15">
        <v>97</v>
      </c>
      <c r="B107" s="15"/>
      <c r="C107" s="15"/>
      <c r="D107" s="15"/>
      <c r="E107" s="15"/>
      <c r="F107" s="15"/>
      <c r="G107" s="15"/>
      <c r="H107" s="15" t="e">
        <f t="shared" si="1"/>
        <v>#N/A</v>
      </c>
      <c r="I107" s="3"/>
      <c r="J107" s="15"/>
      <c r="K107" s="15"/>
      <c r="L107" s="15"/>
      <c r="M107" s="15"/>
      <c r="N107" s="15"/>
      <c r="O107" s="15"/>
      <c r="P107" s="15"/>
      <c r="Q107" s="16"/>
      <c r="AA107" s="8" t="s">
        <v>388</v>
      </c>
      <c r="AB107" s="11"/>
      <c r="AC107" s="11"/>
      <c r="AD107" s="24"/>
    </row>
    <row r="108" spans="1:30" ht="30.6" customHeight="1" thickTop="1" thickBot="1" x14ac:dyDescent="0.25">
      <c r="A108" s="15">
        <v>98</v>
      </c>
      <c r="B108" s="15"/>
      <c r="C108" s="15"/>
      <c r="D108" s="15"/>
      <c r="E108" s="15"/>
      <c r="F108" s="15"/>
      <c r="G108" s="15"/>
      <c r="H108" s="15" t="e">
        <f t="shared" si="1"/>
        <v>#N/A</v>
      </c>
      <c r="I108" s="3"/>
      <c r="J108" s="15"/>
      <c r="K108" s="15"/>
      <c r="L108" s="15"/>
      <c r="M108" s="15"/>
      <c r="N108" s="15"/>
      <c r="O108" s="15"/>
      <c r="P108" s="15"/>
      <c r="Q108" s="16"/>
      <c r="AA108" s="8" t="s">
        <v>389</v>
      </c>
      <c r="AB108" s="6" t="s">
        <v>115</v>
      </c>
      <c r="AC108" s="11" t="s">
        <v>390</v>
      </c>
      <c r="AD108" s="24" t="s">
        <v>391</v>
      </c>
    </row>
    <row r="109" spans="1:30" ht="30.6" customHeight="1" thickTop="1" thickBot="1" x14ac:dyDescent="0.25">
      <c r="A109" s="15">
        <v>99</v>
      </c>
      <c r="B109" s="15"/>
      <c r="C109" s="15"/>
      <c r="D109" s="15"/>
      <c r="E109" s="15"/>
      <c r="F109" s="15"/>
      <c r="G109" s="15"/>
      <c r="H109" s="15" t="e">
        <f t="shared" si="1"/>
        <v>#N/A</v>
      </c>
      <c r="I109" s="3"/>
      <c r="J109" s="15"/>
      <c r="K109" s="15"/>
      <c r="L109" s="15"/>
      <c r="M109" s="15"/>
      <c r="N109" s="15"/>
      <c r="O109" s="15"/>
      <c r="P109" s="15"/>
      <c r="Q109" s="16"/>
      <c r="AA109" s="8" t="s">
        <v>392</v>
      </c>
      <c r="AB109" s="11" t="s">
        <v>16</v>
      </c>
      <c r="AC109" s="11" t="s">
        <v>17</v>
      </c>
      <c r="AD109" s="24" t="s">
        <v>393</v>
      </c>
    </row>
    <row r="110" spans="1:30" ht="30.6" customHeight="1" thickTop="1" thickBot="1" x14ac:dyDescent="0.25">
      <c r="A110" s="15">
        <v>100</v>
      </c>
      <c r="B110" s="15"/>
      <c r="C110" s="15"/>
      <c r="D110" s="15"/>
      <c r="E110" s="15"/>
      <c r="F110" s="15"/>
      <c r="G110" s="15"/>
      <c r="H110" s="15" t="e">
        <f t="shared" si="1"/>
        <v>#N/A</v>
      </c>
      <c r="I110" s="3"/>
      <c r="J110" s="15"/>
      <c r="K110" s="15"/>
      <c r="L110" s="15"/>
      <c r="M110" s="15"/>
      <c r="N110" s="15"/>
      <c r="O110" s="15"/>
      <c r="P110" s="15"/>
      <c r="Q110" s="16"/>
      <c r="AA110" s="8" t="s">
        <v>394</v>
      </c>
      <c r="AB110" s="6" t="s">
        <v>84</v>
      </c>
      <c r="AC110" s="6"/>
      <c r="AD110" s="27" t="s">
        <v>395</v>
      </c>
    </row>
    <row r="111" spans="1:30" ht="30.6" customHeight="1" thickTop="1" thickBot="1" x14ac:dyDescent="0.25">
      <c r="A111" s="15">
        <v>101</v>
      </c>
      <c r="B111" s="15"/>
      <c r="C111" s="15"/>
      <c r="D111" s="15"/>
      <c r="E111" s="15"/>
      <c r="F111" s="15"/>
      <c r="G111" s="15"/>
      <c r="H111" s="15" t="e">
        <f t="shared" si="1"/>
        <v>#N/A</v>
      </c>
      <c r="I111" s="3"/>
      <c r="J111" s="15"/>
      <c r="K111" s="15"/>
      <c r="L111" s="15"/>
      <c r="M111" s="15"/>
      <c r="N111" s="15"/>
      <c r="O111" s="15"/>
      <c r="P111" s="15"/>
      <c r="Q111" s="16"/>
      <c r="AA111" s="8" t="s">
        <v>396</v>
      </c>
      <c r="AB111" s="11" t="s">
        <v>16</v>
      </c>
      <c r="AC111" s="6" t="s">
        <v>17</v>
      </c>
      <c r="AD111" s="27" t="s">
        <v>397</v>
      </c>
    </row>
    <row r="112" spans="1:30" ht="30.6" customHeight="1" thickTop="1" thickBot="1" x14ac:dyDescent="0.25">
      <c r="A112" s="15">
        <v>102</v>
      </c>
      <c r="B112" s="15"/>
      <c r="C112" s="15"/>
      <c r="D112" s="15"/>
      <c r="E112" s="15"/>
      <c r="F112" s="15"/>
      <c r="G112" s="15"/>
      <c r="H112" s="15" t="e">
        <f t="shared" si="1"/>
        <v>#N/A</v>
      </c>
      <c r="I112" s="3"/>
      <c r="J112" s="15"/>
      <c r="K112" s="15"/>
      <c r="L112" s="15"/>
      <c r="M112" s="15"/>
      <c r="N112" s="15"/>
      <c r="O112" s="15"/>
      <c r="P112" s="15"/>
      <c r="Q112" s="16"/>
      <c r="AA112" s="8" t="s">
        <v>398</v>
      </c>
      <c r="AB112" s="11" t="s">
        <v>37</v>
      </c>
      <c r="AC112" s="11" t="s">
        <v>222</v>
      </c>
      <c r="AD112" s="24" t="s">
        <v>399</v>
      </c>
    </row>
    <row r="113" spans="1:30" ht="30.6" customHeight="1" thickTop="1" thickBot="1" x14ac:dyDescent="0.25">
      <c r="A113" s="15">
        <v>103</v>
      </c>
      <c r="B113" s="15"/>
      <c r="C113" s="15"/>
      <c r="D113" s="15"/>
      <c r="E113" s="15"/>
      <c r="F113" s="15"/>
      <c r="G113" s="15"/>
      <c r="H113" s="15" t="e">
        <f t="shared" si="1"/>
        <v>#N/A</v>
      </c>
      <c r="I113" s="3"/>
      <c r="J113" s="15"/>
      <c r="K113" s="15"/>
      <c r="L113" s="15"/>
      <c r="M113" s="15"/>
      <c r="N113" s="15"/>
      <c r="O113" s="15"/>
      <c r="P113" s="15"/>
      <c r="Q113" s="16"/>
      <c r="AA113" s="8" t="s">
        <v>400</v>
      </c>
      <c r="AB113" s="11" t="s">
        <v>37</v>
      </c>
      <c r="AC113" s="11" t="s">
        <v>122</v>
      </c>
      <c r="AD113" s="24" t="s">
        <v>401</v>
      </c>
    </row>
    <row r="114" spans="1:30" ht="30.6" customHeight="1" thickTop="1" thickBot="1" x14ac:dyDescent="0.25">
      <c r="A114" s="15">
        <v>104</v>
      </c>
      <c r="B114" s="15"/>
      <c r="C114" s="15"/>
      <c r="D114" s="15"/>
      <c r="E114" s="15"/>
      <c r="F114" s="15"/>
      <c r="G114" s="15"/>
      <c r="H114" s="15" t="e">
        <f t="shared" si="1"/>
        <v>#N/A</v>
      </c>
      <c r="I114" s="3"/>
      <c r="J114" s="15"/>
      <c r="K114" s="15"/>
      <c r="L114" s="15"/>
      <c r="M114" s="15"/>
      <c r="N114" s="15"/>
      <c r="O114" s="15"/>
      <c r="P114" s="15"/>
      <c r="Q114" s="16"/>
      <c r="AA114" s="8" t="s">
        <v>402</v>
      </c>
      <c r="AB114" s="11" t="s">
        <v>149</v>
      </c>
      <c r="AC114" s="11" t="s">
        <v>17</v>
      </c>
      <c r="AD114" s="24" t="s">
        <v>149</v>
      </c>
    </row>
    <row r="115" spans="1:30" ht="30.6" customHeight="1" thickTop="1" thickBot="1" x14ac:dyDescent="0.25">
      <c r="A115" s="15">
        <v>105</v>
      </c>
      <c r="B115" s="15"/>
      <c r="C115" s="15"/>
      <c r="D115" s="15"/>
      <c r="E115" s="15"/>
      <c r="F115" s="15"/>
      <c r="G115" s="15"/>
      <c r="H115" s="15" t="e">
        <f t="shared" si="1"/>
        <v>#N/A</v>
      </c>
      <c r="I115" s="3"/>
      <c r="J115" s="15"/>
      <c r="K115" s="15"/>
      <c r="L115" s="15"/>
      <c r="M115" s="15"/>
      <c r="N115" s="15"/>
      <c r="O115" s="15"/>
      <c r="P115" s="15"/>
      <c r="Q115" s="16"/>
      <c r="AA115" s="8" t="s">
        <v>403</v>
      </c>
      <c r="AB115" s="11" t="s">
        <v>16</v>
      </c>
      <c r="AC115" s="11" t="s">
        <v>16</v>
      </c>
      <c r="AD115" s="24" t="s">
        <v>404</v>
      </c>
    </row>
    <row r="116" spans="1:30" ht="30.6" customHeight="1" thickTop="1" thickBot="1" x14ac:dyDescent="0.25">
      <c r="A116" s="15">
        <v>106</v>
      </c>
      <c r="B116" s="15"/>
      <c r="C116" s="15"/>
      <c r="D116" s="15"/>
      <c r="E116" s="15"/>
      <c r="F116" s="15"/>
      <c r="G116" s="15"/>
      <c r="H116" s="15" t="e">
        <f t="shared" si="1"/>
        <v>#N/A</v>
      </c>
      <c r="I116" s="3"/>
      <c r="J116" s="15"/>
      <c r="K116" s="15"/>
      <c r="L116" s="15"/>
      <c r="M116" s="15"/>
      <c r="N116" s="15"/>
      <c r="O116" s="15"/>
      <c r="P116" s="15"/>
      <c r="Q116" s="16"/>
      <c r="AA116" s="8" t="s">
        <v>405</v>
      </c>
      <c r="AB116" s="11" t="s">
        <v>96</v>
      </c>
      <c r="AC116" s="6"/>
      <c r="AD116" s="24" t="s">
        <v>406</v>
      </c>
    </row>
    <row r="117" spans="1:30" ht="30.6" customHeight="1" thickTop="1" thickBot="1" x14ac:dyDescent="0.25">
      <c r="A117" s="15">
        <v>107</v>
      </c>
      <c r="B117" s="15"/>
      <c r="C117" s="15"/>
      <c r="D117" s="15"/>
      <c r="E117" s="15"/>
      <c r="F117" s="15"/>
      <c r="G117" s="15"/>
      <c r="H117" s="15" t="e">
        <f t="shared" si="1"/>
        <v>#N/A</v>
      </c>
      <c r="I117" s="3"/>
      <c r="J117" s="15"/>
      <c r="K117" s="15"/>
      <c r="L117" s="15"/>
      <c r="M117" s="15"/>
      <c r="N117" s="15"/>
      <c r="O117" s="15"/>
      <c r="P117" s="15"/>
      <c r="Q117" s="16"/>
      <c r="AA117" s="8" t="s">
        <v>407</v>
      </c>
      <c r="AB117" s="9"/>
      <c r="AC117" s="9"/>
      <c r="AD117" s="24"/>
    </row>
    <row r="118" spans="1:30" ht="30.6" customHeight="1" thickTop="1" thickBot="1" x14ac:dyDescent="0.25">
      <c r="A118" s="15">
        <v>108</v>
      </c>
      <c r="B118" s="15"/>
      <c r="C118" s="15"/>
      <c r="D118" s="15"/>
      <c r="E118" s="15"/>
      <c r="F118" s="15"/>
      <c r="G118" s="15"/>
      <c r="H118" s="15" t="e">
        <f t="shared" si="1"/>
        <v>#N/A</v>
      </c>
      <c r="I118" s="3"/>
      <c r="J118" s="15"/>
      <c r="K118" s="15"/>
      <c r="L118" s="15"/>
      <c r="M118" s="15"/>
      <c r="N118" s="15"/>
      <c r="O118" s="15"/>
      <c r="P118" s="15"/>
      <c r="Q118" s="16"/>
      <c r="AA118" s="8" t="s">
        <v>408</v>
      </c>
      <c r="AB118" s="6" t="s">
        <v>115</v>
      </c>
      <c r="AC118" s="11" t="s">
        <v>37</v>
      </c>
      <c r="AD118" s="24" t="s">
        <v>409</v>
      </c>
    </row>
    <row r="119" spans="1:30" ht="30.6" customHeight="1" thickTop="1" thickBot="1" x14ac:dyDescent="0.25">
      <c r="A119" s="15">
        <v>109</v>
      </c>
      <c r="B119" s="15"/>
      <c r="C119" s="15"/>
      <c r="D119" s="15"/>
      <c r="E119" s="15"/>
      <c r="F119" s="15"/>
      <c r="G119" s="15"/>
      <c r="H119" s="15" t="e">
        <f t="shared" si="1"/>
        <v>#N/A</v>
      </c>
      <c r="I119" s="3"/>
      <c r="J119" s="15"/>
      <c r="K119" s="15"/>
      <c r="L119" s="15"/>
      <c r="M119" s="15"/>
      <c r="N119" s="15"/>
      <c r="O119" s="15"/>
      <c r="P119" s="15"/>
      <c r="Q119" s="16"/>
      <c r="AA119" s="8" t="s">
        <v>410</v>
      </c>
      <c r="AB119" s="11" t="s">
        <v>37</v>
      </c>
      <c r="AC119" s="11" t="s">
        <v>37</v>
      </c>
      <c r="AD119" s="24" t="s">
        <v>411</v>
      </c>
    </row>
    <row r="120" spans="1:30" ht="30.6" customHeight="1" thickTop="1" thickBot="1" x14ac:dyDescent="0.25">
      <c r="A120" s="15">
        <v>110</v>
      </c>
      <c r="B120" s="15"/>
      <c r="C120" s="15"/>
      <c r="D120" s="15"/>
      <c r="E120" s="15"/>
      <c r="F120" s="15"/>
      <c r="G120" s="15"/>
      <c r="H120" s="15" t="e">
        <f t="shared" si="1"/>
        <v>#N/A</v>
      </c>
      <c r="I120" s="3"/>
      <c r="J120" s="15"/>
      <c r="K120" s="15"/>
      <c r="L120" s="15"/>
      <c r="M120" s="15"/>
      <c r="N120" s="15"/>
      <c r="O120" s="15"/>
      <c r="P120" s="15"/>
      <c r="Q120" s="16"/>
      <c r="AA120" s="8" t="s">
        <v>412</v>
      </c>
      <c r="AB120" s="6"/>
      <c r="AC120" s="11"/>
      <c r="AD120" s="24"/>
    </row>
    <row r="121" spans="1:30" ht="30.6" customHeight="1" thickTop="1" thickBot="1" x14ac:dyDescent="0.25">
      <c r="A121" s="15">
        <v>111</v>
      </c>
      <c r="B121" s="15"/>
      <c r="C121" s="15"/>
      <c r="D121" s="15"/>
      <c r="E121" s="15"/>
      <c r="F121" s="15"/>
      <c r="G121" s="15"/>
      <c r="H121" s="15" t="e">
        <f t="shared" si="1"/>
        <v>#N/A</v>
      </c>
      <c r="I121" s="3"/>
      <c r="J121" s="15"/>
      <c r="K121" s="15"/>
      <c r="L121" s="15"/>
      <c r="M121" s="15"/>
      <c r="N121" s="15"/>
      <c r="O121" s="15"/>
      <c r="P121" s="15"/>
      <c r="Q121" s="16"/>
      <c r="AA121" s="8" t="s">
        <v>413</v>
      </c>
      <c r="AB121" s="11" t="s">
        <v>37</v>
      </c>
      <c r="AC121" s="11" t="s">
        <v>17</v>
      </c>
      <c r="AD121" s="24" t="s">
        <v>414</v>
      </c>
    </row>
    <row r="122" spans="1:30" ht="30.6" customHeight="1" thickTop="1" thickBot="1" x14ac:dyDescent="0.25">
      <c r="A122" s="15">
        <v>112</v>
      </c>
      <c r="B122" s="15"/>
      <c r="C122" s="15"/>
      <c r="D122" s="15"/>
      <c r="E122" s="15"/>
      <c r="F122" s="15"/>
      <c r="G122" s="15"/>
      <c r="H122" s="15" t="e">
        <f t="shared" si="1"/>
        <v>#N/A</v>
      </c>
      <c r="I122" s="3"/>
      <c r="J122" s="15"/>
      <c r="K122" s="15"/>
      <c r="L122" s="15"/>
      <c r="M122" s="15"/>
      <c r="N122" s="15"/>
      <c r="O122" s="15"/>
      <c r="P122" s="15"/>
      <c r="Q122" s="16"/>
      <c r="AA122" s="8" t="s">
        <v>415</v>
      </c>
      <c r="AB122" s="11" t="s">
        <v>96</v>
      </c>
      <c r="AC122" s="11" t="s">
        <v>17</v>
      </c>
      <c r="AD122" s="24" t="s">
        <v>96</v>
      </c>
    </row>
    <row r="123" spans="1:30" ht="30.6" customHeight="1" thickTop="1" thickBot="1" x14ac:dyDescent="0.25">
      <c r="A123" s="15">
        <v>113</v>
      </c>
      <c r="B123" s="15"/>
      <c r="C123" s="15"/>
      <c r="D123" s="15"/>
      <c r="E123" s="15"/>
      <c r="F123" s="15"/>
      <c r="G123" s="15"/>
      <c r="H123" s="15" t="e">
        <f t="shared" si="1"/>
        <v>#N/A</v>
      </c>
      <c r="I123" s="3"/>
      <c r="J123" s="15"/>
      <c r="K123" s="15"/>
      <c r="L123" s="15"/>
      <c r="M123" s="15"/>
      <c r="N123" s="15"/>
      <c r="O123" s="15"/>
      <c r="P123" s="15"/>
      <c r="Q123" s="16"/>
      <c r="AA123" s="8" t="s">
        <v>416</v>
      </c>
      <c r="AB123" s="11" t="s">
        <v>16</v>
      </c>
      <c r="AC123" s="11" t="s">
        <v>17</v>
      </c>
      <c r="AD123" s="24" t="s">
        <v>417</v>
      </c>
    </row>
    <row r="124" spans="1:30" ht="30.6" customHeight="1" thickTop="1" thickBot="1" x14ac:dyDescent="0.25">
      <c r="A124" s="15">
        <v>114</v>
      </c>
      <c r="B124" s="15"/>
      <c r="C124" s="15"/>
      <c r="D124" s="15"/>
      <c r="E124" s="15"/>
      <c r="F124" s="15"/>
      <c r="G124" s="15"/>
      <c r="H124" s="15" t="e">
        <f t="shared" si="1"/>
        <v>#N/A</v>
      </c>
      <c r="I124" s="3"/>
      <c r="J124" s="15"/>
      <c r="K124" s="15"/>
      <c r="L124" s="15"/>
      <c r="M124" s="15"/>
      <c r="N124" s="15"/>
      <c r="O124" s="15"/>
      <c r="P124" s="15"/>
      <c r="Q124" s="16"/>
      <c r="AA124" s="8" t="s">
        <v>418</v>
      </c>
      <c r="AB124" s="11" t="s">
        <v>16</v>
      </c>
      <c r="AC124" s="11" t="s">
        <v>17</v>
      </c>
      <c r="AD124" s="27"/>
    </row>
    <row r="125" spans="1:30" ht="30.6" customHeight="1" thickTop="1" thickBot="1" x14ac:dyDescent="0.25">
      <c r="A125" s="15">
        <v>115</v>
      </c>
      <c r="B125" s="15"/>
      <c r="C125" s="15"/>
      <c r="D125" s="15"/>
      <c r="E125" s="15"/>
      <c r="F125" s="15"/>
      <c r="G125" s="15"/>
      <c r="H125" s="15" t="e">
        <f t="shared" si="1"/>
        <v>#N/A</v>
      </c>
      <c r="I125" s="3"/>
      <c r="J125" s="15"/>
      <c r="K125" s="15"/>
      <c r="L125" s="15"/>
      <c r="M125" s="15"/>
      <c r="N125" s="15"/>
      <c r="O125" s="15"/>
      <c r="P125" s="15"/>
      <c r="Q125" s="16"/>
      <c r="AA125" s="8" t="s">
        <v>419</v>
      </c>
      <c r="AB125" s="11"/>
      <c r="AC125" s="6"/>
      <c r="AD125" s="24"/>
    </row>
    <row r="126" spans="1:30" ht="30.6" customHeight="1" thickTop="1" thickBot="1" x14ac:dyDescent="0.25">
      <c r="A126" s="15">
        <v>116</v>
      </c>
      <c r="B126" s="15"/>
      <c r="C126" s="15"/>
      <c r="D126" s="15"/>
      <c r="E126" s="15"/>
      <c r="F126" s="15"/>
      <c r="G126" s="15"/>
      <c r="H126" s="15" t="e">
        <f t="shared" si="1"/>
        <v>#N/A</v>
      </c>
      <c r="I126" s="3"/>
      <c r="J126" s="15"/>
      <c r="K126" s="15"/>
      <c r="L126" s="15"/>
      <c r="M126" s="15"/>
      <c r="N126" s="15"/>
      <c r="O126" s="15"/>
      <c r="P126" s="15"/>
      <c r="Q126" s="16"/>
      <c r="AA126" s="8" t="s">
        <v>420</v>
      </c>
      <c r="AB126" s="11" t="s">
        <v>16</v>
      </c>
      <c r="AC126" s="6"/>
      <c r="AD126" s="24" t="s">
        <v>421</v>
      </c>
    </row>
    <row r="127" spans="1:30" ht="30.6" customHeight="1" thickTop="1" thickBot="1" x14ac:dyDescent="0.25">
      <c r="A127" s="15">
        <v>117</v>
      </c>
      <c r="B127" s="15"/>
      <c r="C127" s="15"/>
      <c r="D127" s="15"/>
      <c r="E127" s="15"/>
      <c r="F127" s="15"/>
      <c r="G127" s="15"/>
      <c r="H127" s="15" t="e">
        <f t="shared" si="1"/>
        <v>#N/A</v>
      </c>
      <c r="I127" s="3"/>
      <c r="J127" s="15"/>
      <c r="K127" s="15"/>
      <c r="L127" s="15"/>
      <c r="M127" s="15"/>
      <c r="N127" s="15"/>
      <c r="O127" s="15"/>
      <c r="P127" s="15"/>
      <c r="Q127" s="16"/>
      <c r="AA127" s="8" t="s">
        <v>422</v>
      </c>
      <c r="AB127" s="11" t="s">
        <v>37</v>
      </c>
      <c r="AC127" s="11" t="s">
        <v>37</v>
      </c>
      <c r="AD127" s="24" t="s">
        <v>423</v>
      </c>
    </row>
    <row r="128" spans="1:30" ht="30.6" customHeight="1" thickTop="1" thickBot="1" x14ac:dyDescent="0.25">
      <c r="A128" s="15">
        <v>118</v>
      </c>
      <c r="B128" s="15"/>
      <c r="C128" s="15"/>
      <c r="D128" s="15"/>
      <c r="E128" s="15"/>
      <c r="F128" s="15"/>
      <c r="G128" s="15"/>
      <c r="H128" s="15" t="e">
        <f t="shared" si="1"/>
        <v>#N/A</v>
      </c>
      <c r="I128" s="3"/>
      <c r="J128" s="15"/>
      <c r="K128" s="15"/>
      <c r="L128" s="15"/>
      <c r="M128" s="15"/>
      <c r="N128" s="15"/>
      <c r="O128" s="15"/>
      <c r="P128" s="15"/>
      <c r="Q128" s="16"/>
      <c r="AA128" s="8" t="s">
        <v>424</v>
      </c>
      <c r="AB128" s="11" t="s">
        <v>37</v>
      </c>
      <c r="AC128" s="11" t="s">
        <v>17</v>
      </c>
      <c r="AD128" s="24" t="s">
        <v>425</v>
      </c>
    </row>
    <row r="129" spans="1:30" ht="30.6" customHeight="1" thickTop="1" thickBot="1" x14ac:dyDescent="0.25">
      <c r="A129" s="15">
        <v>119</v>
      </c>
      <c r="B129" s="15"/>
      <c r="C129" s="15"/>
      <c r="D129" s="15"/>
      <c r="E129" s="15"/>
      <c r="F129" s="15"/>
      <c r="G129" s="15"/>
      <c r="H129" s="15" t="e">
        <f t="shared" si="1"/>
        <v>#N/A</v>
      </c>
      <c r="I129" s="3"/>
      <c r="J129" s="15"/>
      <c r="K129" s="15"/>
      <c r="L129" s="15"/>
      <c r="M129" s="15"/>
      <c r="N129" s="15"/>
      <c r="O129" s="15"/>
      <c r="P129" s="15"/>
      <c r="Q129" s="16"/>
      <c r="AA129" s="8" t="s">
        <v>426</v>
      </c>
      <c r="AB129" s="11" t="s">
        <v>37</v>
      </c>
      <c r="AC129" s="11" t="s">
        <v>37</v>
      </c>
      <c r="AD129" s="24" t="s">
        <v>427</v>
      </c>
    </row>
    <row r="130" spans="1:30" ht="30.6" customHeight="1" thickTop="1" thickBot="1" x14ac:dyDescent="0.25">
      <c r="A130" s="15">
        <v>120</v>
      </c>
      <c r="B130" s="15"/>
      <c r="C130" s="15"/>
      <c r="D130" s="15"/>
      <c r="E130" s="15"/>
      <c r="F130" s="15"/>
      <c r="G130" s="15"/>
      <c r="H130" s="15" t="e">
        <f t="shared" si="1"/>
        <v>#N/A</v>
      </c>
      <c r="I130" s="3"/>
      <c r="J130" s="15"/>
      <c r="K130" s="15"/>
      <c r="L130" s="15"/>
      <c r="M130" s="15"/>
      <c r="N130" s="15"/>
      <c r="O130" s="15"/>
      <c r="P130" s="15"/>
      <c r="Q130" s="16"/>
      <c r="AA130" s="8" t="s">
        <v>428</v>
      </c>
      <c r="AB130" s="11" t="s">
        <v>16</v>
      </c>
      <c r="AC130" s="6" t="s">
        <v>17</v>
      </c>
      <c r="AD130" s="27" t="s">
        <v>16</v>
      </c>
    </row>
    <row r="131" spans="1:30" ht="30.6" customHeight="1" thickTop="1" thickBot="1" x14ac:dyDescent="0.25">
      <c r="A131" s="15">
        <v>121</v>
      </c>
      <c r="B131" s="15"/>
      <c r="C131" s="15"/>
      <c r="D131" s="15"/>
      <c r="E131" s="15"/>
      <c r="F131" s="15"/>
      <c r="G131" s="15"/>
      <c r="H131" s="15" t="e">
        <f t="shared" si="1"/>
        <v>#N/A</v>
      </c>
      <c r="I131" s="3"/>
      <c r="J131" s="15"/>
      <c r="K131" s="15"/>
      <c r="L131" s="15"/>
      <c r="M131" s="15"/>
      <c r="N131" s="15"/>
      <c r="O131" s="15"/>
      <c r="P131" s="15"/>
      <c r="Q131" s="16"/>
      <c r="AA131" s="8" t="s">
        <v>429</v>
      </c>
      <c r="AB131" s="11" t="s">
        <v>149</v>
      </c>
      <c r="AC131" s="11" t="s">
        <v>17</v>
      </c>
      <c r="AD131" s="27" t="s">
        <v>430</v>
      </c>
    </row>
    <row r="132" spans="1:30" ht="30.6" customHeight="1" thickTop="1" thickBot="1" x14ac:dyDescent="0.25">
      <c r="A132" s="15">
        <v>122</v>
      </c>
      <c r="B132" s="15"/>
      <c r="C132" s="15"/>
      <c r="D132" s="15"/>
      <c r="E132" s="15"/>
      <c r="F132" s="15"/>
      <c r="G132" s="15"/>
      <c r="H132" s="15" t="e">
        <f t="shared" si="1"/>
        <v>#N/A</v>
      </c>
      <c r="I132" s="3"/>
      <c r="J132" s="15"/>
      <c r="K132" s="15"/>
      <c r="L132" s="15"/>
      <c r="M132" s="15"/>
      <c r="N132" s="15"/>
      <c r="O132" s="15"/>
      <c r="P132" s="15"/>
      <c r="Q132" s="16"/>
      <c r="AA132" s="8" t="s">
        <v>431</v>
      </c>
      <c r="AB132" s="11" t="s">
        <v>37</v>
      </c>
      <c r="AC132" s="11" t="s">
        <v>432</v>
      </c>
      <c r="AD132" s="24" t="s">
        <v>433</v>
      </c>
    </row>
    <row r="133" spans="1:30" ht="30.6" customHeight="1" thickTop="1" thickBot="1" x14ac:dyDescent="0.25">
      <c r="A133" s="15">
        <v>123</v>
      </c>
      <c r="B133" s="15"/>
      <c r="C133" s="15"/>
      <c r="D133" s="15"/>
      <c r="E133" s="15"/>
      <c r="F133" s="15"/>
      <c r="G133" s="15"/>
      <c r="H133" s="15" t="e">
        <f t="shared" si="1"/>
        <v>#N/A</v>
      </c>
      <c r="I133" s="3"/>
      <c r="J133" s="15"/>
      <c r="K133" s="15"/>
      <c r="L133" s="15"/>
      <c r="M133" s="15"/>
      <c r="N133" s="15"/>
      <c r="O133" s="15"/>
      <c r="P133" s="15"/>
      <c r="Q133" s="16"/>
      <c r="AA133" s="8" t="s">
        <v>434</v>
      </c>
      <c r="AB133" s="11" t="s">
        <v>37</v>
      </c>
      <c r="AC133" s="11" t="s">
        <v>17</v>
      </c>
      <c r="AD133" s="24" t="s">
        <v>433</v>
      </c>
    </row>
    <row r="134" spans="1:30" ht="30.6" customHeight="1" thickTop="1" thickBot="1" x14ac:dyDescent="0.25">
      <c r="A134" s="15">
        <v>124</v>
      </c>
      <c r="B134" s="15"/>
      <c r="C134" s="15"/>
      <c r="D134" s="15"/>
      <c r="E134" s="15"/>
      <c r="F134" s="15"/>
      <c r="G134" s="15"/>
      <c r="H134" s="15" t="e">
        <f t="shared" si="1"/>
        <v>#N/A</v>
      </c>
      <c r="I134" s="3"/>
      <c r="J134" s="15"/>
      <c r="K134" s="15"/>
      <c r="L134" s="15"/>
      <c r="M134" s="15"/>
      <c r="N134" s="15"/>
      <c r="O134" s="15"/>
      <c r="P134" s="15"/>
      <c r="Q134" s="16"/>
      <c r="AA134" s="8" t="s">
        <v>435</v>
      </c>
      <c r="AB134" s="11" t="s">
        <v>16</v>
      </c>
      <c r="AC134" s="6"/>
      <c r="AD134" s="24" t="s">
        <v>436</v>
      </c>
    </row>
    <row r="135" spans="1:30" ht="30.6" customHeight="1" thickTop="1" thickBot="1" x14ac:dyDescent="0.25">
      <c r="A135" s="15">
        <v>125</v>
      </c>
      <c r="B135" s="15"/>
      <c r="C135" s="15"/>
      <c r="D135" s="15"/>
      <c r="E135" s="15"/>
      <c r="F135" s="15"/>
      <c r="G135" s="15"/>
      <c r="H135" s="15" t="e">
        <f t="shared" si="1"/>
        <v>#N/A</v>
      </c>
      <c r="I135" s="3"/>
      <c r="J135" s="15"/>
      <c r="K135" s="15"/>
      <c r="L135" s="15"/>
      <c r="M135" s="15"/>
      <c r="N135" s="15"/>
      <c r="O135" s="15"/>
      <c r="P135" s="15"/>
      <c r="Q135" s="16"/>
      <c r="AA135" s="8" t="s">
        <v>437</v>
      </c>
      <c r="AB135" s="11" t="s">
        <v>16</v>
      </c>
      <c r="AC135" s="11" t="s">
        <v>438</v>
      </c>
      <c r="AD135" s="24" t="s">
        <v>439</v>
      </c>
    </row>
    <row r="136" spans="1:30" ht="30.6" customHeight="1" thickTop="1" thickBot="1" x14ac:dyDescent="0.25">
      <c r="A136" s="15">
        <v>126</v>
      </c>
      <c r="B136" s="15"/>
      <c r="C136" s="15"/>
      <c r="D136" s="15"/>
      <c r="E136" s="15"/>
      <c r="F136" s="15"/>
      <c r="G136" s="15"/>
      <c r="H136" s="15" t="e">
        <f t="shared" si="1"/>
        <v>#N/A</v>
      </c>
      <c r="I136" s="3"/>
      <c r="J136" s="15"/>
      <c r="K136" s="15"/>
      <c r="L136" s="15"/>
      <c r="M136" s="15"/>
      <c r="N136" s="15"/>
      <c r="O136" s="15"/>
      <c r="P136" s="15"/>
      <c r="Q136" s="16"/>
      <c r="AA136" s="8" t="s">
        <v>440</v>
      </c>
      <c r="AB136" s="11" t="s">
        <v>37</v>
      </c>
      <c r="AC136" s="6"/>
      <c r="AD136" s="24" t="s">
        <v>441</v>
      </c>
    </row>
    <row r="137" spans="1:30" ht="30.6" customHeight="1" thickTop="1" thickBot="1" x14ac:dyDescent="0.25">
      <c r="A137" s="15">
        <v>127</v>
      </c>
      <c r="B137" s="15"/>
      <c r="C137" s="15"/>
      <c r="D137" s="15"/>
      <c r="E137" s="15"/>
      <c r="F137" s="15"/>
      <c r="G137" s="15"/>
      <c r="H137" s="15" t="e">
        <f t="shared" si="1"/>
        <v>#N/A</v>
      </c>
      <c r="I137" s="3"/>
      <c r="J137" s="15"/>
      <c r="K137" s="15"/>
      <c r="L137" s="15"/>
      <c r="M137" s="15"/>
      <c r="N137" s="15"/>
      <c r="O137" s="15"/>
      <c r="P137" s="15"/>
      <c r="Q137" s="16"/>
      <c r="AA137" s="8" t="s">
        <v>442</v>
      </c>
      <c r="AB137" s="11" t="s">
        <v>37</v>
      </c>
      <c r="AC137" s="6"/>
      <c r="AD137" s="24" t="s">
        <v>443</v>
      </c>
    </row>
    <row r="138" spans="1:30" ht="30.6" customHeight="1" thickTop="1" thickBot="1" x14ac:dyDescent="0.25">
      <c r="A138" s="15">
        <v>128</v>
      </c>
      <c r="B138" s="15"/>
      <c r="C138" s="15"/>
      <c r="D138" s="15"/>
      <c r="E138" s="15"/>
      <c r="F138" s="15"/>
      <c r="G138" s="15"/>
      <c r="H138" s="15" t="e">
        <f t="shared" si="1"/>
        <v>#N/A</v>
      </c>
      <c r="I138" s="3"/>
      <c r="J138" s="15"/>
      <c r="K138" s="15"/>
      <c r="L138" s="15"/>
      <c r="M138" s="15"/>
      <c r="N138" s="15"/>
      <c r="O138" s="15"/>
      <c r="P138" s="15"/>
      <c r="Q138" s="16"/>
      <c r="AA138" s="8" t="s">
        <v>444</v>
      </c>
      <c r="AB138" s="11" t="s">
        <v>37</v>
      </c>
      <c r="AC138" s="11" t="s">
        <v>37</v>
      </c>
      <c r="AD138" s="24" t="s">
        <v>445</v>
      </c>
    </row>
    <row r="139" spans="1:30" ht="30.6" customHeight="1" thickTop="1" thickBot="1" x14ac:dyDescent="0.25">
      <c r="A139" s="15">
        <v>129</v>
      </c>
      <c r="B139" s="15"/>
      <c r="C139" s="15"/>
      <c r="D139" s="15"/>
      <c r="E139" s="15"/>
      <c r="F139" s="15"/>
      <c r="G139" s="15"/>
      <c r="H139" s="15" t="e">
        <f t="shared" si="1"/>
        <v>#N/A</v>
      </c>
      <c r="I139" s="3"/>
      <c r="J139" s="15"/>
      <c r="K139" s="15"/>
      <c r="L139" s="15"/>
      <c r="M139" s="15"/>
      <c r="N139" s="15"/>
      <c r="O139" s="15"/>
      <c r="P139" s="15"/>
      <c r="Q139" s="16"/>
      <c r="AA139" s="8" t="s">
        <v>446</v>
      </c>
      <c r="AB139" s="11" t="s">
        <v>16</v>
      </c>
      <c r="AC139" s="11" t="s">
        <v>16</v>
      </c>
      <c r="AD139" s="24" t="s">
        <v>447</v>
      </c>
    </row>
    <row r="140" spans="1:30" ht="30.6" customHeight="1" thickTop="1" thickBot="1" x14ac:dyDescent="0.25">
      <c r="A140" s="15">
        <v>130</v>
      </c>
      <c r="B140" s="15"/>
      <c r="C140" s="15"/>
      <c r="D140" s="15"/>
      <c r="E140" s="15"/>
      <c r="F140" s="15"/>
      <c r="G140" s="15"/>
      <c r="H140" s="15" t="e">
        <f t="shared" ref="H140:H165" si="2">VLOOKUP(B140,AA130:AD570,4)</f>
        <v>#N/A</v>
      </c>
      <c r="I140" s="3"/>
      <c r="J140" s="15"/>
      <c r="K140" s="15"/>
      <c r="L140" s="15"/>
      <c r="M140" s="15"/>
      <c r="N140" s="15"/>
      <c r="O140" s="15"/>
      <c r="P140" s="15"/>
      <c r="Q140" s="16"/>
      <c r="AA140" s="8" t="s">
        <v>448</v>
      </c>
      <c r="AB140" s="6"/>
      <c r="AC140" s="11"/>
      <c r="AD140" s="24"/>
    </row>
    <row r="141" spans="1:30" ht="30.6" customHeight="1" thickTop="1" thickBot="1" x14ac:dyDescent="0.25">
      <c r="A141" s="15">
        <v>131</v>
      </c>
      <c r="B141" s="15"/>
      <c r="C141" s="15"/>
      <c r="D141" s="15"/>
      <c r="E141" s="15"/>
      <c r="F141" s="15"/>
      <c r="G141" s="15"/>
      <c r="H141" s="15" t="e">
        <f t="shared" si="2"/>
        <v>#N/A</v>
      </c>
      <c r="I141" s="3"/>
      <c r="J141" s="15"/>
      <c r="K141" s="15"/>
      <c r="L141" s="15"/>
      <c r="M141" s="15"/>
      <c r="N141" s="15"/>
      <c r="O141" s="15"/>
      <c r="P141" s="15"/>
      <c r="Q141" s="16"/>
      <c r="AA141" s="8" t="s">
        <v>449</v>
      </c>
      <c r="AB141" s="11" t="s">
        <v>37</v>
      </c>
      <c r="AC141" s="11" t="s">
        <v>17</v>
      </c>
      <c r="AD141" s="24" t="s">
        <v>450</v>
      </c>
    </row>
    <row r="142" spans="1:30" ht="30.6" customHeight="1" thickTop="1" thickBot="1" x14ac:dyDescent="0.25">
      <c r="A142" s="15">
        <v>132</v>
      </c>
      <c r="B142" s="15"/>
      <c r="C142" s="15"/>
      <c r="D142" s="15"/>
      <c r="E142" s="15"/>
      <c r="F142" s="15"/>
      <c r="G142" s="15"/>
      <c r="H142" s="15" t="e">
        <f t="shared" si="2"/>
        <v>#N/A</v>
      </c>
      <c r="I142" s="3"/>
      <c r="J142" s="15"/>
      <c r="K142" s="15"/>
      <c r="L142" s="15"/>
      <c r="M142" s="15"/>
      <c r="N142" s="15"/>
      <c r="O142" s="15"/>
      <c r="P142" s="15"/>
      <c r="Q142" s="16"/>
      <c r="AA142" s="8" t="s">
        <v>451</v>
      </c>
      <c r="AB142" s="11" t="s">
        <v>149</v>
      </c>
      <c r="AC142" s="6"/>
      <c r="AD142" s="24" t="s">
        <v>452</v>
      </c>
    </row>
    <row r="143" spans="1:30" ht="30.6" customHeight="1" thickTop="1" thickBot="1" x14ac:dyDescent="0.25">
      <c r="A143" s="15">
        <v>133</v>
      </c>
      <c r="B143" s="15"/>
      <c r="C143" s="15"/>
      <c r="D143" s="15"/>
      <c r="E143" s="15"/>
      <c r="F143" s="15"/>
      <c r="G143" s="15"/>
      <c r="H143" s="15" t="e">
        <f t="shared" si="2"/>
        <v>#N/A</v>
      </c>
      <c r="I143" s="3"/>
      <c r="J143" s="15"/>
      <c r="K143" s="15"/>
      <c r="L143" s="15"/>
      <c r="M143" s="15"/>
      <c r="N143" s="15"/>
      <c r="O143" s="15"/>
      <c r="P143" s="15"/>
      <c r="Q143" s="16"/>
      <c r="AA143" s="8" t="s">
        <v>453</v>
      </c>
      <c r="AB143" s="11" t="s">
        <v>37</v>
      </c>
      <c r="AC143" s="6"/>
      <c r="AD143" s="24" t="s">
        <v>454</v>
      </c>
    </row>
    <row r="144" spans="1:30" ht="30.6" customHeight="1" thickTop="1" thickBot="1" x14ac:dyDescent="0.25">
      <c r="A144" s="15">
        <v>134</v>
      </c>
      <c r="B144" s="15"/>
      <c r="C144" s="15"/>
      <c r="D144" s="15"/>
      <c r="E144" s="15"/>
      <c r="F144" s="15"/>
      <c r="G144" s="15"/>
      <c r="H144" s="15" t="e">
        <f t="shared" si="2"/>
        <v>#N/A</v>
      </c>
      <c r="I144" s="3"/>
      <c r="J144" s="15"/>
      <c r="K144" s="15"/>
      <c r="L144" s="15"/>
      <c r="M144" s="15"/>
      <c r="N144" s="15"/>
      <c r="O144" s="15"/>
      <c r="P144" s="15"/>
      <c r="Q144" s="16"/>
      <c r="AA144" s="8" t="s">
        <v>455</v>
      </c>
      <c r="AB144" s="11" t="s">
        <v>16</v>
      </c>
      <c r="AC144" s="6"/>
      <c r="AD144" s="24" t="s">
        <v>456</v>
      </c>
    </row>
    <row r="145" spans="1:30" ht="30.6" customHeight="1" thickTop="1" thickBot="1" x14ac:dyDescent="0.25">
      <c r="A145" s="15">
        <v>135</v>
      </c>
      <c r="B145" s="15"/>
      <c r="C145" s="15"/>
      <c r="D145" s="15"/>
      <c r="E145" s="15"/>
      <c r="F145" s="15"/>
      <c r="G145" s="15"/>
      <c r="H145" s="15" t="e">
        <f t="shared" si="2"/>
        <v>#N/A</v>
      </c>
      <c r="I145" s="3"/>
      <c r="J145" s="15"/>
      <c r="K145" s="15"/>
      <c r="L145" s="15"/>
      <c r="M145" s="15"/>
      <c r="N145" s="15"/>
      <c r="O145" s="15"/>
      <c r="P145" s="15"/>
      <c r="Q145" s="16"/>
      <c r="AA145" s="8" t="s">
        <v>457</v>
      </c>
      <c r="AB145" s="11" t="s">
        <v>37</v>
      </c>
      <c r="AC145" s="11" t="s">
        <v>458</v>
      </c>
      <c r="AD145" s="24" t="s">
        <v>459</v>
      </c>
    </row>
    <row r="146" spans="1:30" ht="30.6" customHeight="1" thickTop="1" thickBot="1" x14ac:dyDescent="0.25">
      <c r="A146" s="15">
        <v>136</v>
      </c>
      <c r="B146" s="15"/>
      <c r="C146" s="15"/>
      <c r="D146" s="15"/>
      <c r="E146" s="15"/>
      <c r="F146" s="15"/>
      <c r="G146" s="15"/>
      <c r="H146" s="15" t="e">
        <f t="shared" si="2"/>
        <v>#N/A</v>
      </c>
      <c r="I146" s="3"/>
      <c r="J146" s="15"/>
      <c r="K146" s="15"/>
      <c r="L146" s="15"/>
      <c r="M146" s="15"/>
      <c r="N146" s="15"/>
      <c r="O146" s="15"/>
      <c r="P146" s="15"/>
      <c r="Q146" s="16"/>
      <c r="AA146" s="8" t="s">
        <v>460</v>
      </c>
      <c r="AB146" s="11" t="s">
        <v>16</v>
      </c>
      <c r="AC146" s="11" t="s">
        <v>461</v>
      </c>
      <c r="AD146" s="24" t="s">
        <v>462</v>
      </c>
    </row>
    <row r="147" spans="1:30" ht="30.6" customHeight="1" thickTop="1" thickBot="1" x14ac:dyDescent="0.25">
      <c r="A147" s="15">
        <v>137</v>
      </c>
      <c r="B147" s="15"/>
      <c r="C147" s="15"/>
      <c r="D147" s="15"/>
      <c r="E147" s="15"/>
      <c r="F147" s="15"/>
      <c r="G147" s="15"/>
      <c r="H147" s="15" t="e">
        <f t="shared" si="2"/>
        <v>#N/A</v>
      </c>
      <c r="I147" s="3"/>
      <c r="J147" s="15"/>
      <c r="K147" s="15"/>
      <c r="L147" s="15"/>
      <c r="M147" s="15"/>
      <c r="N147" s="15"/>
      <c r="O147" s="15"/>
      <c r="P147" s="15"/>
      <c r="Q147" s="16"/>
      <c r="AA147" s="8" t="s">
        <v>463</v>
      </c>
      <c r="AB147" s="11" t="s">
        <v>16</v>
      </c>
      <c r="AC147" s="6" t="s">
        <v>461</v>
      </c>
      <c r="AD147" s="27" t="s">
        <v>464</v>
      </c>
    </row>
    <row r="148" spans="1:30" ht="30.6" customHeight="1" thickTop="1" thickBot="1" x14ac:dyDescent="0.25">
      <c r="A148" s="15">
        <v>138</v>
      </c>
      <c r="B148" s="15"/>
      <c r="C148" s="15"/>
      <c r="D148" s="15"/>
      <c r="E148" s="15"/>
      <c r="F148" s="15"/>
      <c r="G148" s="15"/>
      <c r="H148" s="15" t="e">
        <f t="shared" si="2"/>
        <v>#N/A</v>
      </c>
      <c r="I148" s="3"/>
      <c r="J148" s="15"/>
      <c r="K148" s="15"/>
      <c r="L148" s="15"/>
      <c r="M148" s="15"/>
      <c r="N148" s="15"/>
      <c r="O148" s="15"/>
      <c r="P148" s="15"/>
      <c r="Q148" s="16"/>
      <c r="AA148" s="8" t="s">
        <v>465</v>
      </c>
      <c r="AB148" s="6"/>
      <c r="AC148" s="11"/>
      <c r="AD148" s="24"/>
    </row>
    <row r="149" spans="1:30" ht="30.6" customHeight="1" thickTop="1" thickBot="1" x14ac:dyDescent="0.25">
      <c r="A149" s="15">
        <v>139</v>
      </c>
      <c r="B149" s="15"/>
      <c r="C149" s="15"/>
      <c r="D149" s="15"/>
      <c r="E149" s="15"/>
      <c r="F149" s="15"/>
      <c r="G149" s="15"/>
      <c r="H149" s="15" t="e">
        <f t="shared" si="2"/>
        <v>#N/A</v>
      </c>
      <c r="I149" s="3"/>
      <c r="J149" s="15"/>
      <c r="K149" s="15"/>
      <c r="L149" s="15"/>
      <c r="M149" s="15"/>
      <c r="N149" s="15"/>
      <c r="O149" s="15"/>
      <c r="P149" s="15"/>
      <c r="Q149" s="16"/>
      <c r="AA149" s="8" t="s">
        <v>466</v>
      </c>
      <c r="AB149" s="11" t="s">
        <v>37</v>
      </c>
      <c r="AC149" s="11" t="s">
        <v>244</v>
      </c>
      <c r="AD149" s="24" t="s">
        <v>467</v>
      </c>
    </row>
    <row r="150" spans="1:30" ht="30.6" customHeight="1" thickTop="1" thickBot="1" x14ac:dyDescent="0.25">
      <c r="A150" s="15">
        <v>140</v>
      </c>
      <c r="B150" s="15"/>
      <c r="C150" s="15"/>
      <c r="D150" s="15"/>
      <c r="E150" s="15"/>
      <c r="F150" s="15"/>
      <c r="G150" s="15"/>
      <c r="H150" s="15" t="e">
        <f t="shared" si="2"/>
        <v>#N/A</v>
      </c>
      <c r="I150" s="3"/>
      <c r="J150" s="15"/>
      <c r="K150" s="15"/>
      <c r="L150" s="15"/>
      <c r="M150" s="15"/>
      <c r="N150" s="15"/>
      <c r="O150" s="15"/>
      <c r="P150" s="15"/>
      <c r="Q150" s="16"/>
      <c r="AA150" s="8" t="s">
        <v>468</v>
      </c>
      <c r="AB150" s="11" t="s">
        <v>37</v>
      </c>
      <c r="AC150" s="11" t="s">
        <v>469</v>
      </c>
      <c r="AD150" s="24" t="s">
        <v>470</v>
      </c>
    </row>
    <row r="151" spans="1:30" ht="30.6" customHeight="1" thickTop="1" thickBot="1" x14ac:dyDescent="0.25">
      <c r="A151" s="15">
        <v>141</v>
      </c>
      <c r="B151" s="15"/>
      <c r="C151" s="15"/>
      <c r="D151" s="15"/>
      <c r="E151" s="15"/>
      <c r="F151" s="15"/>
      <c r="G151" s="15"/>
      <c r="H151" s="15" t="e">
        <f t="shared" si="2"/>
        <v>#N/A</v>
      </c>
      <c r="I151" s="3"/>
      <c r="J151" s="15"/>
      <c r="K151" s="15"/>
      <c r="L151" s="15"/>
      <c r="M151" s="15"/>
      <c r="N151" s="15"/>
      <c r="O151" s="15"/>
      <c r="P151" s="15"/>
      <c r="Q151" s="16"/>
      <c r="AA151" s="8" t="s">
        <v>471</v>
      </c>
      <c r="AB151" s="11" t="s">
        <v>160</v>
      </c>
      <c r="AC151" s="6"/>
      <c r="AD151" s="24" t="s">
        <v>472</v>
      </c>
    </row>
    <row r="152" spans="1:30" ht="30.6" customHeight="1" thickTop="1" thickBot="1" x14ac:dyDescent="0.25">
      <c r="A152" s="15">
        <v>142</v>
      </c>
      <c r="B152" s="15"/>
      <c r="C152" s="15"/>
      <c r="D152" s="15"/>
      <c r="E152" s="15"/>
      <c r="F152" s="15"/>
      <c r="G152" s="15"/>
      <c r="H152" s="15" t="e">
        <f t="shared" si="2"/>
        <v>#N/A</v>
      </c>
      <c r="I152" s="3"/>
      <c r="J152" s="15"/>
      <c r="K152" s="15"/>
      <c r="L152" s="15"/>
      <c r="M152" s="15"/>
      <c r="N152" s="15"/>
      <c r="O152" s="15"/>
      <c r="P152" s="15"/>
      <c r="Q152" s="16"/>
      <c r="AA152" s="8" t="s">
        <v>473</v>
      </c>
      <c r="AB152" s="11" t="s">
        <v>37</v>
      </c>
      <c r="AC152" s="11" t="s">
        <v>17</v>
      </c>
      <c r="AD152" s="24" t="s">
        <v>474</v>
      </c>
    </row>
    <row r="153" spans="1:30" ht="30.6" customHeight="1" thickTop="1" thickBot="1" x14ac:dyDescent="0.25">
      <c r="A153" s="15">
        <v>143</v>
      </c>
      <c r="B153" s="15"/>
      <c r="C153" s="15"/>
      <c r="D153" s="15"/>
      <c r="E153" s="15"/>
      <c r="F153" s="15"/>
      <c r="G153" s="15"/>
      <c r="H153" s="15" t="e">
        <f t="shared" si="2"/>
        <v>#N/A</v>
      </c>
      <c r="I153" s="3"/>
      <c r="J153" s="15"/>
      <c r="K153" s="15"/>
      <c r="L153" s="15"/>
      <c r="M153" s="15"/>
      <c r="N153" s="15"/>
      <c r="O153" s="15"/>
      <c r="P153" s="15"/>
      <c r="Q153" s="16"/>
      <c r="AA153" s="8" t="s">
        <v>475</v>
      </c>
      <c r="AB153" s="6"/>
      <c r="AC153" s="11"/>
      <c r="AD153" s="24"/>
    </row>
    <row r="154" spans="1:30" ht="30.6" customHeight="1" thickTop="1" thickBot="1" x14ac:dyDescent="0.25">
      <c r="A154" s="15">
        <v>144</v>
      </c>
      <c r="B154" s="15"/>
      <c r="C154" s="15"/>
      <c r="D154" s="15"/>
      <c r="E154" s="15"/>
      <c r="F154" s="15"/>
      <c r="G154" s="15"/>
      <c r="H154" s="15" t="e">
        <f t="shared" si="2"/>
        <v>#N/A</v>
      </c>
      <c r="I154" s="3"/>
      <c r="J154" s="15"/>
      <c r="K154" s="15"/>
      <c r="L154" s="15"/>
      <c r="M154" s="15"/>
      <c r="N154" s="15"/>
      <c r="O154" s="15"/>
      <c r="P154" s="15"/>
      <c r="Q154" s="16"/>
      <c r="AA154" s="8" t="s">
        <v>476</v>
      </c>
      <c r="AB154" s="11" t="s">
        <v>37</v>
      </c>
      <c r="AC154" s="11" t="s">
        <v>53</v>
      </c>
      <c r="AD154" s="24" t="s">
        <v>477</v>
      </c>
    </row>
    <row r="155" spans="1:30" ht="30.6" customHeight="1" thickTop="1" thickBot="1" x14ac:dyDescent="0.25">
      <c r="A155" s="15">
        <v>145</v>
      </c>
      <c r="B155" s="15"/>
      <c r="C155" s="15"/>
      <c r="D155" s="15"/>
      <c r="E155" s="15"/>
      <c r="F155" s="15"/>
      <c r="G155" s="15"/>
      <c r="H155" s="15" t="e">
        <f t="shared" si="2"/>
        <v>#N/A</v>
      </c>
      <c r="I155" s="3"/>
      <c r="J155" s="15"/>
      <c r="K155" s="15"/>
      <c r="L155" s="15"/>
      <c r="M155" s="15"/>
      <c r="N155" s="15"/>
      <c r="O155" s="15"/>
      <c r="P155" s="15"/>
      <c r="Q155" s="16"/>
      <c r="AA155" s="8" t="s">
        <v>478</v>
      </c>
      <c r="AB155" s="11" t="s">
        <v>37</v>
      </c>
      <c r="AC155" s="11" t="s">
        <v>479</v>
      </c>
      <c r="AD155" s="24" t="s">
        <v>480</v>
      </c>
    </row>
    <row r="156" spans="1:30" ht="30.6" customHeight="1" thickTop="1" thickBot="1" x14ac:dyDescent="0.25">
      <c r="A156" s="15">
        <v>146</v>
      </c>
      <c r="B156" s="15"/>
      <c r="C156" s="15"/>
      <c r="D156" s="15"/>
      <c r="E156" s="15"/>
      <c r="F156" s="15"/>
      <c r="G156" s="15"/>
      <c r="H156" s="15" t="e">
        <f t="shared" si="2"/>
        <v>#N/A</v>
      </c>
      <c r="I156" s="3"/>
      <c r="J156" s="15"/>
      <c r="K156" s="15"/>
      <c r="L156" s="15"/>
      <c r="M156" s="15"/>
      <c r="N156" s="15"/>
      <c r="O156" s="15"/>
      <c r="P156" s="15"/>
      <c r="Q156" s="16"/>
      <c r="AA156" s="8" t="s">
        <v>481</v>
      </c>
      <c r="AB156" s="11" t="s">
        <v>16</v>
      </c>
      <c r="AC156" s="11" t="s">
        <v>438</v>
      </c>
      <c r="AD156" s="24" t="s">
        <v>482</v>
      </c>
    </row>
    <row r="157" spans="1:30" ht="30.6" customHeight="1" thickTop="1" thickBot="1" x14ac:dyDescent="0.25">
      <c r="A157" s="15">
        <v>147</v>
      </c>
      <c r="B157" s="15"/>
      <c r="C157" s="15"/>
      <c r="D157" s="15"/>
      <c r="E157" s="15"/>
      <c r="F157" s="15"/>
      <c r="G157" s="15"/>
      <c r="H157" s="15" t="e">
        <f t="shared" si="2"/>
        <v>#N/A</v>
      </c>
      <c r="I157" s="3"/>
      <c r="J157" s="15"/>
      <c r="K157" s="15"/>
      <c r="L157" s="15"/>
      <c r="M157" s="15"/>
      <c r="N157" s="15"/>
      <c r="O157" s="15"/>
      <c r="P157" s="15"/>
      <c r="Q157" s="16"/>
      <c r="AA157" s="8" t="s">
        <v>483</v>
      </c>
      <c r="AB157" s="11" t="s">
        <v>16</v>
      </c>
      <c r="AC157" s="11" t="s">
        <v>16</v>
      </c>
      <c r="AD157" s="24" t="s">
        <v>484</v>
      </c>
    </row>
    <row r="158" spans="1:30" ht="30.6" customHeight="1" thickTop="1" thickBot="1" x14ac:dyDescent="0.25">
      <c r="A158" s="15">
        <v>148</v>
      </c>
      <c r="B158" s="15"/>
      <c r="C158" s="15"/>
      <c r="D158" s="15"/>
      <c r="E158" s="15"/>
      <c r="F158" s="15"/>
      <c r="G158" s="15"/>
      <c r="H158" s="15" t="e">
        <f t="shared" si="2"/>
        <v>#N/A</v>
      </c>
      <c r="I158" s="3"/>
      <c r="J158" s="15"/>
      <c r="K158" s="15"/>
      <c r="L158" s="15"/>
      <c r="M158" s="15"/>
      <c r="N158" s="15"/>
      <c r="O158" s="15"/>
      <c r="P158" s="15"/>
      <c r="Q158" s="16"/>
      <c r="AA158" s="8" t="s">
        <v>485</v>
      </c>
      <c r="AB158" s="11" t="s">
        <v>16</v>
      </c>
      <c r="AC158" s="6"/>
      <c r="AD158" s="24" t="s">
        <v>486</v>
      </c>
    </row>
    <row r="159" spans="1:30" ht="30.6" customHeight="1" thickTop="1" thickBot="1" x14ac:dyDescent="0.25">
      <c r="A159" s="15">
        <v>149</v>
      </c>
      <c r="B159" s="15"/>
      <c r="C159" s="15"/>
      <c r="D159" s="15"/>
      <c r="E159" s="15"/>
      <c r="F159" s="15"/>
      <c r="G159" s="15"/>
      <c r="H159" s="15" t="e">
        <f t="shared" si="2"/>
        <v>#N/A</v>
      </c>
      <c r="I159" s="3"/>
      <c r="J159" s="15"/>
      <c r="K159" s="15"/>
      <c r="L159" s="15"/>
      <c r="M159" s="15"/>
      <c r="N159" s="15"/>
      <c r="O159" s="15"/>
      <c r="P159" s="15"/>
      <c r="Q159" s="16"/>
      <c r="AA159" s="8" t="s">
        <v>487</v>
      </c>
      <c r="AB159" s="11" t="s">
        <v>37</v>
      </c>
      <c r="AC159" s="11" t="s">
        <v>17</v>
      </c>
      <c r="AD159" s="24" t="s">
        <v>488</v>
      </c>
    </row>
    <row r="160" spans="1:30" ht="30.6" customHeight="1" thickTop="1" thickBot="1" x14ac:dyDescent="0.25">
      <c r="A160" s="15">
        <v>150</v>
      </c>
      <c r="B160" s="15"/>
      <c r="C160" s="15"/>
      <c r="D160" s="15"/>
      <c r="E160" s="15"/>
      <c r="F160" s="15"/>
      <c r="G160" s="15"/>
      <c r="H160" s="15" t="e">
        <f t="shared" si="2"/>
        <v>#N/A</v>
      </c>
      <c r="I160" s="3"/>
      <c r="J160" s="15"/>
      <c r="K160" s="15"/>
      <c r="L160" s="15"/>
      <c r="M160" s="15"/>
      <c r="N160" s="15"/>
      <c r="O160" s="15"/>
      <c r="P160" s="15"/>
      <c r="Q160" s="16"/>
      <c r="AA160" s="8" t="s">
        <v>489</v>
      </c>
      <c r="AB160" s="11"/>
      <c r="AC160" s="11"/>
      <c r="AD160" s="24"/>
    </row>
    <row r="161" spans="1:30" ht="30.6" customHeight="1" thickTop="1" thickBot="1" x14ac:dyDescent="0.25">
      <c r="A161" s="15">
        <v>151</v>
      </c>
      <c r="B161" s="15"/>
      <c r="C161" s="15"/>
      <c r="D161" s="15"/>
      <c r="E161" s="15"/>
      <c r="F161" s="15"/>
      <c r="G161" s="15"/>
      <c r="H161" s="15" t="e">
        <f t="shared" si="2"/>
        <v>#N/A</v>
      </c>
      <c r="I161" s="3"/>
      <c r="J161" s="15"/>
      <c r="K161" s="15"/>
      <c r="L161" s="15"/>
      <c r="M161" s="15"/>
      <c r="N161" s="15"/>
      <c r="O161" s="15"/>
      <c r="P161" s="15"/>
      <c r="Q161" s="16"/>
      <c r="AA161" s="8" t="s">
        <v>490</v>
      </c>
      <c r="AB161" s="11" t="s">
        <v>37</v>
      </c>
      <c r="AC161" s="11" t="s">
        <v>17</v>
      </c>
      <c r="AD161" s="24" t="s">
        <v>491</v>
      </c>
    </row>
    <row r="162" spans="1:30" ht="30.6" customHeight="1" thickTop="1" thickBot="1" x14ac:dyDescent="0.25">
      <c r="A162" s="15">
        <v>152</v>
      </c>
      <c r="B162" s="15"/>
      <c r="C162" s="15"/>
      <c r="D162" s="15"/>
      <c r="E162" s="15"/>
      <c r="F162" s="15"/>
      <c r="G162" s="15"/>
      <c r="H162" s="15" t="e">
        <f t="shared" si="2"/>
        <v>#N/A</v>
      </c>
      <c r="I162" s="3"/>
      <c r="J162" s="15"/>
      <c r="K162" s="15"/>
      <c r="L162" s="15"/>
      <c r="M162" s="15"/>
      <c r="N162" s="15"/>
      <c r="O162" s="15"/>
      <c r="P162" s="15"/>
      <c r="Q162" s="16"/>
      <c r="AA162" s="8" t="s">
        <v>492</v>
      </c>
      <c r="AB162" s="11" t="s">
        <v>102</v>
      </c>
      <c r="AC162" s="11" t="s">
        <v>191</v>
      </c>
      <c r="AD162" s="24" t="s">
        <v>493</v>
      </c>
    </row>
    <row r="163" spans="1:30" ht="30.6" customHeight="1" thickTop="1" thickBot="1" x14ac:dyDescent="0.25">
      <c r="A163" s="15">
        <v>153</v>
      </c>
      <c r="B163" s="15"/>
      <c r="C163" s="15"/>
      <c r="D163" s="15"/>
      <c r="E163" s="15"/>
      <c r="F163" s="15"/>
      <c r="G163" s="15"/>
      <c r="H163" s="15" t="e">
        <f t="shared" si="2"/>
        <v>#N/A</v>
      </c>
      <c r="I163" s="3"/>
      <c r="J163" s="15"/>
      <c r="K163" s="15"/>
      <c r="L163" s="15"/>
      <c r="M163" s="15"/>
      <c r="N163" s="15"/>
      <c r="O163" s="15"/>
      <c r="P163" s="15"/>
      <c r="Q163" s="16"/>
      <c r="AA163" s="8" t="s">
        <v>494</v>
      </c>
      <c r="AB163" s="11" t="s">
        <v>37</v>
      </c>
      <c r="AC163" s="6"/>
      <c r="AD163" s="24" t="s">
        <v>495</v>
      </c>
    </row>
    <row r="164" spans="1:30" ht="30.6" customHeight="1" thickTop="1" thickBot="1" x14ac:dyDescent="0.25">
      <c r="A164" s="15">
        <v>154</v>
      </c>
      <c r="B164" s="15"/>
      <c r="C164" s="15"/>
      <c r="D164" s="15"/>
      <c r="E164" s="15"/>
      <c r="F164" s="15"/>
      <c r="G164" s="15"/>
      <c r="H164" s="15" t="e">
        <f t="shared" si="2"/>
        <v>#N/A</v>
      </c>
      <c r="I164" s="3"/>
      <c r="J164" s="15"/>
      <c r="K164" s="15"/>
      <c r="L164" s="15"/>
      <c r="M164" s="15"/>
      <c r="N164" s="15"/>
      <c r="O164" s="15"/>
      <c r="P164" s="15"/>
      <c r="Q164" s="16"/>
      <c r="AA164" s="8" t="s">
        <v>496</v>
      </c>
      <c r="AB164" s="11" t="s">
        <v>16</v>
      </c>
      <c r="AC164" s="6"/>
      <c r="AD164" s="24" t="s">
        <v>497</v>
      </c>
    </row>
    <row r="165" spans="1:30" ht="30.6" customHeight="1" thickTop="1" thickBot="1" x14ac:dyDescent="0.25">
      <c r="A165" s="15">
        <v>155</v>
      </c>
      <c r="B165" s="15"/>
      <c r="C165" s="15"/>
      <c r="D165" s="15"/>
      <c r="E165" s="15"/>
      <c r="F165" s="15"/>
      <c r="G165" s="15"/>
      <c r="H165" s="15" t="e">
        <f t="shared" si="2"/>
        <v>#N/A</v>
      </c>
      <c r="I165" s="3"/>
      <c r="J165" s="15"/>
      <c r="K165" s="15"/>
      <c r="L165" s="15"/>
      <c r="M165" s="15"/>
      <c r="N165" s="15"/>
      <c r="O165" s="15"/>
      <c r="P165" s="15"/>
      <c r="Q165" s="16"/>
      <c r="AA165" s="8" t="s">
        <v>498</v>
      </c>
      <c r="AB165" s="6"/>
      <c r="AC165" s="11"/>
      <c r="AD165" s="24"/>
    </row>
    <row r="166" spans="1:30" ht="30.6" customHeight="1" thickTop="1" thickBot="1" x14ac:dyDescent="0.25">
      <c r="A166" s="15">
        <v>156</v>
      </c>
      <c r="B166" s="15"/>
      <c r="C166" s="15"/>
      <c r="D166" s="15"/>
      <c r="E166" s="15"/>
      <c r="F166" s="15"/>
      <c r="G166" s="15"/>
      <c r="H166" s="15" t="e">
        <f t="shared" ref="H166:H175" si="3">VLOOKUP(B166,AA156:AD596,4)</f>
        <v>#N/A</v>
      </c>
      <c r="I166" s="3"/>
      <c r="J166" s="15"/>
      <c r="K166" s="15"/>
      <c r="L166" s="15"/>
      <c r="M166" s="15"/>
      <c r="N166" s="15"/>
      <c r="O166" s="15"/>
      <c r="P166" s="15"/>
      <c r="Q166" s="16"/>
      <c r="AA166" s="8" t="s">
        <v>499</v>
      </c>
      <c r="AB166" s="6"/>
      <c r="AC166" s="6"/>
      <c r="AD166" s="27"/>
    </row>
    <row r="167" spans="1:30" ht="30.6" customHeight="1" thickTop="1" thickBot="1" x14ac:dyDescent="0.25">
      <c r="A167" s="15">
        <v>157</v>
      </c>
      <c r="B167" s="15"/>
      <c r="C167" s="15"/>
      <c r="D167" s="15"/>
      <c r="E167" s="15"/>
      <c r="F167" s="15"/>
      <c r="G167" s="15"/>
      <c r="H167" s="15" t="e">
        <f t="shared" si="3"/>
        <v>#N/A</v>
      </c>
      <c r="I167" s="3"/>
      <c r="J167" s="15"/>
      <c r="K167" s="15"/>
      <c r="L167" s="15"/>
      <c r="M167" s="15"/>
      <c r="N167" s="15"/>
      <c r="O167" s="15"/>
      <c r="P167" s="15"/>
      <c r="Q167" s="16"/>
      <c r="AA167" s="8" t="s">
        <v>500</v>
      </c>
      <c r="AB167" s="11" t="s">
        <v>37</v>
      </c>
      <c r="AC167" s="11" t="s">
        <v>115</v>
      </c>
      <c r="AD167" s="24" t="s">
        <v>501</v>
      </c>
    </row>
    <row r="168" spans="1:30" ht="30.6" customHeight="1" thickTop="1" thickBot="1" x14ac:dyDescent="0.25">
      <c r="A168" s="15">
        <v>158</v>
      </c>
      <c r="B168" s="15"/>
      <c r="C168" s="15"/>
      <c r="D168" s="15"/>
      <c r="E168" s="15"/>
      <c r="F168" s="15"/>
      <c r="G168" s="15"/>
      <c r="H168" s="15" t="e">
        <f t="shared" si="3"/>
        <v>#N/A</v>
      </c>
      <c r="I168" s="3"/>
      <c r="J168" s="15"/>
      <c r="K168" s="15"/>
      <c r="L168" s="15"/>
      <c r="M168" s="15"/>
      <c r="N168" s="15"/>
      <c r="O168" s="15"/>
      <c r="P168" s="15"/>
      <c r="Q168" s="16"/>
      <c r="AA168" s="8" t="s">
        <v>502</v>
      </c>
      <c r="AB168" s="11" t="s">
        <v>16</v>
      </c>
      <c r="AC168" s="6"/>
      <c r="AD168" s="27" t="s">
        <v>321</v>
      </c>
    </row>
    <row r="169" spans="1:30" ht="30.6" customHeight="1" thickTop="1" thickBot="1" x14ac:dyDescent="0.25">
      <c r="A169" s="15">
        <v>159</v>
      </c>
      <c r="B169" s="15"/>
      <c r="C169" s="15"/>
      <c r="D169" s="15"/>
      <c r="E169" s="15"/>
      <c r="F169" s="15"/>
      <c r="G169" s="15"/>
      <c r="H169" s="15" t="e">
        <f t="shared" si="3"/>
        <v>#N/A</v>
      </c>
      <c r="I169" s="3"/>
      <c r="J169" s="15"/>
      <c r="K169" s="15"/>
      <c r="L169" s="15"/>
      <c r="M169" s="15"/>
      <c r="N169" s="15"/>
      <c r="O169" s="15"/>
      <c r="P169" s="15"/>
      <c r="Q169" s="16"/>
      <c r="AA169" s="8" t="s">
        <v>503</v>
      </c>
      <c r="AB169" s="11" t="s">
        <v>129</v>
      </c>
      <c r="AC169" s="6"/>
      <c r="AD169" s="24" t="s">
        <v>504</v>
      </c>
    </row>
    <row r="170" spans="1:30" ht="30.6" customHeight="1" thickTop="1" thickBot="1" x14ac:dyDescent="0.25">
      <c r="A170" s="15">
        <v>160</v>
      </c>
      <c r="B170" s="15"/>
      <c r="C170" s="15"/>
      <c r="D170" s="15"/>
      <c r="E170" s="15"/>
      <c r="F170" s="15"/>
      <c r="G170" s="15"/>
      <c r="H170" s="15" t="e">
        <f t="shared" si="3"/>
        <v>#N/A</v>
      </c>
      <c r="I170" s="3"/>
      <c r="J170" s="15"/>
      <c r="K170" s="15"/>
      <c r="L170" s="15"/>
      <c r="M170" s="15"/>
      <c r="N170" s="15"/>
      <c r="O170" s="15"/>
      <c r="P170" s="15"/>
      <c r="Q170" s="16"/>
      <c r="AA170" s="8" t="s">
        <v>505</v>
      </c>
      <c r="AB170" s="11" t="s">
        <v>12</v>
      </c>
      <c r="AC170" s="11" t="s">
        <v>17</v>
      </c>
      <c r="AD170" s="24" t="s">
        <v>506</v>
      </c>
    </row>
    <row r="171" spans="1:30" ht="30.6" customHeight="1" thickTop="1" thickBot="1" x14ac:dyDescent="0.25">
      <c r="A171" s="15">
        <v>161</v>
      </c>
      <c r="B171" s="15"/>
      <c r="C171" s="15"/>
      <c r="D171" s="15"/>
      <c r="E171" s="15"/>
      <c r="F171" s="15"/>
      <c r="G171" s="15"/>
      <c r="H171" s="15" t="e">
        <f t="shared" si="3"/>
        <v>#N/A</v>
      </c>
      <c r="I171" s="3"/>
      <c r="J171" s="15"/>
      <c r="K171" s="15"/>
      <c r="L171" s="15"/>
      <c r="M171" s="15"/>
      <c r="N171" s="15"/>
      <c r="O171" s="15"/>
      <c r="P171" s="15"/>
      <c r="Q171" s="16"/>
      <c r="AA171" s="8" t="s">
        <v>507</v>
      </c>
      <c r="AB171" s="11" t="s">
        <v>508</v>
      </c>
      <c r="AC171" s="11" t="s">
        <v>17</v>
      </c>
      <c r="AD171" s="24" t="s">
        <v>509</v>
      </c>
    </row>
    <row r="172" spans="1:30" ht="30.6" customHeight="1" thickTop="1" thickBot="1" x14ac:dyDescent="0.25">
      <c r="A172" s="15">
        <v>162</v>
      </c>
      <c r="B172" s="15"/>
      <c r="C172" s="15"/>
      <c r="D172" s="15"/>
      <c r="E172" s="15"/>
      <c r="F172" s="15"/>
      <c r="G172" s="15"/>
      <c r="H172" s="15" t="e">
        <f t="shared" si="3"/>
        <v>#N/A</v>
      </c>
      <c r="I172" s="3"/>
      <c r="J172" s="15"/>
      <c r="K172" s="15"/>
      <c r="L172" s="15"/>
      <c r="M172" s="15"/>
      <c r="N172" s="15"/>
      <c r="O172" s="15"/>
      <c r="P172" s="15"/>
      <c r="Q172" s="16"/>
      <c r="AA172" s="8" t="s">
        <v>510</v>
      </c>
      <c r="AB172" s="11" t="s">
        <v>96</v>
      </c>
      <c r="AC172" s="11" t="s">
        <v>17</v>
      </c>
      <c r="AD172" s="24" t="s">
        <v>511</v>
      </c>
    </row>
    <row r="173" spans="1:30" ht="30.6" customHeight="1" thickTop="1" thickBot="1" x14ac:dyDescent="0.25">
      <c r="A173" s="15">
        <v>163</v>
      </c>
      <c r="B173" s="15"/>
      <c r="C173" s="15"/>
      <c r="D173" s="15"/>
      <c r="E173" s="15"/>
      <c r="F173" s="15"/>
      <c r="G173" s="15"/>
      <c r="H173" s="15" t="e">
        <f t="shared" si="3"/>
        <v>#N/A</v>
      </c>
      <c r="I173" s="3"/>
      <c r="J173" s="15"/>
      <c r="K173" s="15"/>
      <c r="L173" s="15"/>
      <c r="M173" s="15"/>
      <c r="N173" s="15"/>
      <c r="O173" s="15"/>
      <c r="P173" s="15"/>
      <c r="Q173" s="16"/>
      <c r="AA173" s="10" t="s">
        <v>512</v>
      </c>
      <c r="AB173" s="13" t="s">
        <v>119</v>
      </c>
      <c r="AC173" s="13" t="s">
        <v>17</v>
      </c>
      <c r="AD173" s="28" t="s">
        <v>513</v>
      </c>
    </row>
    <row r="174" spans="1:30" ht="30.6" customHeight="1" thickTop="1" thickBot="1" x14ac:dyDescent="0.25">
      <c r="A174" s="15">
        <v>164</v>
      </c>
      <c r="B174" s="15"/>
      <c r="C174" s="15"/>
      <c r="D174" s="15"/>
      <c r="E174" s="15"/>
      <c r="F174" s="15"/>
      <c r="G174" s="15"/>
      <c r="H174" s="15" t="e">
        <f t="shared" si="3"/>
        <v>#N/A</v>
      </c>
      <c r="I174" s="3"/>
      <c r="J174" s="15"/>
      <c r="K174" s="15"/>
      <c r="L174" s="15"/>
      <c r="M174" s="15"/>
      <c r="N174" s="15"/>
      <c r="O174" s="15"/>
      <c r="P174" s="15"/>
      <c r="Q174" s="16"/>
      <c r="AA174" s="8" t="s">
        <v>514</v>
      </c>
      <c r="AB174" s="11" t="s">
        <v>129</v>
      </c>
      <c r="AC174" s="11" t="s">
        <v>17</v>
      </c>
      <c r="AD174" s="24" t="s">
        <v>515</v>
      </c>
    </row>
    <row r="175" spans="1:30" ht="30.6" customHeight="1" thickTop="1" x14ac:dyDescent="0.2">
      <c r="A175" s="15">
        <v>165</v>
      </c>
      <c r="B175" s="15"/>
      <c r="C175" s="15"/>
      <c r="D175" s="15"/>
      <c r="E175" s="15"/>
      <c r="F175" s="15"/>
      <c r="G175" s="15"/>
      <c r="H175" s="15" t="e">
        <f t="shared" si="3"/>
        <v>#N/A</v>
      </c>
      <c r="I175" s="3"/>
      <c r="J175" s="15"/>
      <c r="K175" s="15"/>
      <c r="L175" s="15"/>
      <c r="M175" s="15"/>
      <c r="N175" s="15"/>
      <c r="O175" s="15"/>
      <c r="P175" s="15"/>
      <c r="Q175" s="16"/>
      <c r="AA175" s="8" t="s">
        <v>516</v>
      </c>
      <c r="AB175" s="11" t="s">
        <v>149</v>
      </c>
      <c r="AC175" s="11" t="s">
        <v>17</v>
      </c>
      <c r="AD175" s="24" t="s">
        <v>517</v>
      </c>
    </row>
    <row r="176" spans="1:30" ht="76.5" x14ac:dyDescent="0.2">
      <c r="AA176" s="8" t="s">
        <v>518</v>
      </c>
      <c r="AB176" s="11" t="s">
        <v>37</v>
      </c>
      <c r="AC176" s="11" t="s">
        <v>17</v>
      </c>
      <c r="AD176" s="24" t="s">
        <v>519</v>
      </c>
    </row>
    <row r="177" spans="27:30" ht="15" x14ac:dyDescent="0.2">
      <c r="AA177" s="8" t="s">
        <v>520</v>
      </c>
      <c r="AB177" s="11" t="s">
        <v>146</v>
      </c>
      <c r="AC177" s="11" t="s">
        <v>17</v>
      </c>
      <c r="AD177" s="24" t="s">
        <v>521</v>
      </c>
    </row>
    <row r="178" spans="27:30" ht="51" x14ac:dyDescent="0.2">
      <c r="AA178" s="8" t="s">
        <v>522</v>
      </c>
      <c r="AB178" s="11" t="s">
        <v>16</v>
      </c>
      <c r="AC178" s="11" t="s">
        <v>17</v>
      </c>
      <c r="AD178" s="24" t="s">
        <v>523</v>
      </c>
    </row>
    <row r="179" spans="27:30" ht="76.5" x14ac:dyDescent="0.2">
      <c r="AA179" s="8" t="s">
        <v>524</v>
      </c>
      <c r="AB179" s="11" t="s">
        <v>16</v>
      </c>
      <c r="AC179" s="11" t="s">
        <v>17</v>
      </c>
      <c r="AD179" s="24" t="s">
        <v>525</v>
      </c>
    </row>
    <row r="180" spans="27:30" ht="114.75" x14ac:dyDescent="0.2">
      <c r="AA180" s="8" t="s">
        <v>526</v>
      </c>
      <c r="AB180" s="11" t="s">
        <v>37</v>
      </c>
      <c r="AC180" s="11" t="s">
        <v>244</v>
      </c>
      <c r="AD180" s="24" t="s">
        <v>527</v>
      </c>
    </row>
    <row r="181" spans="27:30" ht="38.25" x14ac:dyDescent="0.2">
      <c r="AA181" s="8" t="s">
        <v>528</v>
      </c>
      <c r="AB181" s="11" t="s">
        <v>37</v>
      </c>
      <c r="AC181" s="11" t="s">
        <v>17</v>
      </c>
      <c r="AD181" s="24" t="s">
        <v>529</v>
      </c>
    </row>
    <row r="182" spans="27:30" ht="51" x14ac:dyDescent="0.2">
      <c r="AA182" s="8" t="s">
        <v>530</v>
      </c>
      <c r="AB182" s="11" t="s">
        <v>16</v>
      </c>
      <c r="AC182" s="11" t="s">
        <v>16</v>
      </c>
      <c r="AD182" s="24" t="s">
        <v>531</v>
      </c>
    </row>
    <row r="183" spans="27:30" ht="63.75" x14ac:dyDescent="0.2">
      <c r="AA183" s="8" t="s">
        <v>532</v>
      </c>
      <c r="AB183" s="11" t="s">
        <v>37</v>
      </c>
      <c r="AC183" s="11" t="s">
        <v>17</v>
      </c>
      <c r="AD183" s="24" t="s">
        <v>533</v>
      </c>
    </row>
    <row r="184" spans="27:30" ht="76.5" x14ac:dyDescent="0.2">
      <c r="AA184" s="8" t="s">
        <v>534</v>
      </c>
      <c r="AB184" s="11" t="s">
        <v>160</v>
      </c>
      <c r="AC184" s="11" t="s">
        <v>17</v>
      </c>
      <c r="AD184" s="24" t="s">
        <v>535</v>
      </c>
    </row>
    <row r="185" spans="27:30" ht="51" x14ac:dyDescent="0.2">
      <c r="AA185" s="8" t="s">
        <v>536</v>
      </c>
      <c r="AB185" s="11" t="s">
        <v>37</v>
      </c>
      <c r="AC185" s="11" t="s">
        <v>17</v>
      </c>
      <c r="AD185" s="24" t="s">
        <v>537</v>
      </c>
    </row>
    <row r="186" spans="27:30" ht="89.25" x14ac:dyDescent="0.2">
      <c r="AA186" s="8" t="s">
        <v>538</v>
      </c>
      <c r="AB186" s="11" t="s">
        <v>37</v>
      </c>
      <c r="AC186" s="11" t="s">
        <v>17</v>
      </c>
      <c r="AD186" s="24" t="s">
        <v>539</v>
      </c>
    </row>
    <row r="187" spans="27:30" ht="38.25" x14ac:dyDescent="0.2">
      <c r="AA187" s="8" t="s">
        <v>540</v>
      </c>
      <c r="AB187" s="11" t="s">
        <v>37</v>
      </c>
      <c r="AC187" s="11" t="s">
        <v>17</v>
      </c>
      <c r="AD187" s="24" t="s">
        <v>541</v>
      </c>
    </row>
    <row r="188" spans="27:30" ht="38.25" x14ac:dyDescent="0.2">
      <c r="AA188" s="8" t="s">
        <v>542</v>
      </c>
      <c r="AB188" s="11" t="s">
        <v>37</v>
      </c>
      <c r="AC188" s="11" t="s">
        <v>17</v>
      </c>
      <c r="AD188" s="24" t="s">
        <v>543</v>
      </c>
    </row>
    <row r="189" spans="27:30" ht="76.5" x14ac:dyDescent="0.2">
      <c r="AA189" s="8" t="s">
        <v>544</v>
      </c>
      <c r="AB189" s="11" t="s">
        <v>37</v>
      </c>
      <c r="AC189" s="11" t="s">
        <v>17</v>
      </c>
      <c r="AD189" s="24" t="s">
        <v>545</v>
      </c>
    </row>
    <row r="190" spans="27:30" ht="63.75" x14ac:dyDescent="0.2">
      <c r="AA190" s="8" t="s">
        <v>546</v>
      </c>
      <c r="AB190" s="11" t="s">
        <v>37</v>
      </c>
      <c r="AC190" s="11" t="s">
        <v>17</v>
      </c>
      <c r="AD190" s="24" t="s">
        <v>547</v>
      </c>
    </row>
    <row r="191" spans="27:30" ht="38.25" x14ac:dyDescent="0.2">
      <c r="AA191" s="8" t="s">
        <v>548</v>
      </c>
      <c r="AB191" s="11" t="s">
        <v>37</v>
      </c>
      <c r="AC191" s="11" t="s">
        <v>17</v>
      </c>
      <c r="AD191" s="24" t="s">
        <v>549</v>
      </c>
    </row>
    <row r="192" spans="27:30" ht="15" x14ac:dyDescent="0.2">
      <c r="AA192" s="8" t="s">
        <v>550</v>
      </c>
      <c r="AB192" s="6"/>
      <c r="AC192" s="11"/>
      <c r="AD192" s="24"/>
    </row>
    <row r="193" spans="27:30" ht="63.75" x14ac:dyDescent="0.2">
      <c r="AA193" s="8" t="s">
        <v>551</v>
      </c>
      <c r="AB193" s="11" t="s">
        <v>37</v>
      </c>
      <c r="AC193" s="11" t="s">
        <v>105</v>
      </c>
      <c r="AD193" s="24" t="s">
        <v>552</v>
      </c>
    </row>
    <row r="194" spans="27:30" ht="38.25" x14ac:dyDescent="0.2">
      <c r="AA194" s="8" t="s">
        <v>553</v>
      </c>
      <c r="AB194" s="11" t="s">
        <v>149</v>
      </c>
      <c r="AC194" s="11" t="s">
        <v>17</v>
      </c>
      <c r="AD194" s="24" t="s">
        <v>554</v>
      </c>
    </row>
    <row r="195" spans="27:30" ht="63.75" x14ac:dyDescent="0.2">
      <c r="AA195" s="8" t="s">
        <v>555</v>
      </c>
      <c r="AB195" s="11" t="s">
        <v>37</v>
      </c>
      <c r="AC195" s="11" t="s">
        <v>17</v>
      </c>
      <c r="AD195" s="24" t="s">
        <v>556</v>
      </c>
    </row>
    <row r="196" spans="27:30" ht="51" x14ac:dyDescent="0.2">
      <c r="AA196" s="8" t="s">
        <v>557</v>
      </c>
      <c r="AB196" s="11" t="s">
        <v>16</v>
      </c>
      <c r="AC196" s="6" t="s">
        <v>17</v>
      </c>
      <c r="AD196" s="27" t="s">
        <v>558</v>
      </c>
    </row>
    <row r="197" spans="27:30" ht="15" x14ac:dyDescent="0.2">
      <c r="AA197" s="8" t="s">
        <v>559</v>
      </c>
      <c r="AB197" s="11" t="s">
        <v>37</v>
      </c>
      <c r="AC197" s="6"/>
      <c r="AD197" s="27"/>
    </row>
    <row r="198" spans="27:30" ht="51" x14ac:dyDescent="0.2">
      <c r="AA198" s="8" t="s">
        <v>560</v>
      </c>
      <c r="AB198" s="11" t="s">
        <v>16</v>
      </c>
      <c r="AC198" s="11" t="s">
        <v>561</v>
      </c>
      <c r="AD198" s="24" t="s">
        <v>562</v>
      </c>
    </row>
    <row r="199" spans="27:30" ht="25.5" x14ac:dyDescent="0.2">
      <c r="AA199" s="8" t="s">
        <v>563</v>
      </c>
      <c r="AB199" s="11" t="s">
        <v>37</v>
      </c>
      <c r="AC199" s="11" t="s">
        <v>105</v>
      </c>
      <c r="AD199" s="24" t="s">
        <v>564</v>
      </c>
    </row>
    <row r="200" spans="27:30" ht="63.75" x14ac:dyDescent="0.2">
      <c r="AA200" s="8" t="s">
        <v>565</v>
      </c>
      <c r="AB200" s="11" t="s">
        <v>37</v>
      </c>
      <c r="AC200" s="11" t="s">
        <v>17</v>
      </c>
      <c r="AD200" s="24" t="s">
        <v>566</v>
      </c>
    </row>
    <row r="201" spans="27:30" ht="15" x14ac:dyDescent="0.2">
      <c r="AA201" s="8" t="s">
        <v>567</v>
      </c>
      <c r="AB201" s="11" t="s">
        <v>16</v>
      </c>
      <c r="AC201" s="6"/>
      <c r="AD201" s="27"/>
    </row>
    <row r="202" spans="27:30" ht="51" x14ac:dyDescent="0.2">
      <c r="AA202" s="8" t="s">
        <v>568</v>
      </c>
      <c r="AB202" s="11" t="s">
        <v>16</v>
      </c>
      <c r="AC202" s="11" t="s">
        <v>377</v>
      </c>
      <c r="AD202" s="24" t="s">
        <v>569</v>
      </c>
    </row>
    <row r="203" spans="27:30" ht="38.25" x14ac:dyDescent="0.2">
      <c r="AA203" s="8" t="s">
        <v>570</v>
      </c>
      <c r="AB203" s="11" t="s">
        <v>16</v>
      </c>
      <c r="AC203" s="11" t="s">
        <v>571</v>
      </c>
      <c r="AD203" s="24" t="s">
        <v>572</v>
      </c>
    </row>
    <row r="204" spans="27:30" ht="114.75" x14ac:dyDescent="0.2">
      <c r="AA204" s="8" t="s">
        <v>573</v>
      </c>
      <c r="AB204" s="11" t="s">
        <v>160</v>
      </c>
      <c r="AC204" s="11" t="s">
        <v>160</v>
      </c>
      <c r="AD204" s="24" t="s">
        <v>574</v>
      </c>
    </row>
    <row r="205" spans="27:30" ht="76.5" x14ac:dyDescent="0.2">
      <c r="AA205" s="8" t="s">
        <v>575</v>
      </c>
      <c r="AB205" s="11" t="s">
        <v>16</v>
      </c>
      <c r="AC205" s="11" t="s">
        <v>122</v>
      </c>
      <c r="AD205" s="24" t="s">
        <v>576</v>
      </c>
    </row>
    <row r="206" spans="27:30" ht="63.75" x14ac:dyDescent="0.2">
      <c r="AA206" s="8" t="s">
        <v>577</v>
      </c>
      <c r="AB206" s="11" t="s">
        <v>149</v>
      </c>
      <c r="AC206" s="11" t="s">
        <v>578</v>
      </c>
      <c r="AD206" s="24" t="s">
        <v>579</v>
      </c>
    </row>
    <row r="207" spans="27:30" ht="15" x14ac:dyDescent="0.2">
      <c r="AA207" s="8" t="s">
        <v>580</v>
      </c>
      <c r="AB207" s="6"/>
      <c r="AC207" s="6"/>
      <c r="AD207" s="24"/>
    </row>
    <row r="208" spans="27:30" ht="15" x14ac:dyDescent="0.2">
      <c r="AA208" s="8" t="s">
        <v>581</v>
      </c>
      <c r="AB208" s="6"/>
      <c r="AC208" s="11"/>
      <c r="AD208" s="24"/>
    </row>
    <row r="209" spans="27:30" ht="127.5" x14ac:dyDescent="0.2">
      <c r="AA209" s="8" t="s">
        <v>582</v>
      </c>
      <c r="AB209" s="6" t="s">
        <v>115</v>
      </c>
      <c r="AC209" s="6"/>
      <c r="AD209" s="24" t="s">
        <v>583</v>
      </c>
    </row>
    <row r="210" spans="27:30" ht="140.25" x14ac:dyDescent="0.2">
      <c r="AA210" s="8" t="s">
        <v>584</v>
      </c>
      <c r="AB210" s="11" t="s">
        <v>37</v>
      </c>
      <c r="AC210" s="6"/>
      <c r="AD210" s="24" t="s">
        <v>585</v>
      </c>
    </row>
    <row r="211" spans="27:30" ht="140.25" x14ac:dyDescent="0.2">
      <c r="AA211" s="8" t="s">
        <v>586</v>
      </c>
      <c r="AB211" s="11" t="s">
        <v>37</v>
      </c>
      <c r="AC211" s="6"/>
      <c r="AD211" s="24" t="s">
        <v>585</v>
      </c>
    </row>
    <row r="212" spans="27:30" ht="15" x14ac:dyDescent="0.2">
      <c r="AA212" s="8" t="s">
        <v>587</v>
      </c>
      <c r="AB212" s="11" t="s">
        <v>37</v>
      </c>
      <c r="AC212" s="11" t="s">
        <v>17</v>
      </c>
      <c r="AD212" s="24" t="s">
        <v>425</v>
      </c>
    </row>
    <row r="213" spans="27:30" ht="140.25" x14ac:dyDescent="0.2">
      <c r="AA213" s="8" t="s">
        <v>588</v>
      </c>
      <c r="AB213" s="11" t="s">
        <v>37</v>
      </c>
      <c r="AC213" s="6"/>
      <c r="AD213" s="24" t="s">
        <v>585</v>
      </c>
    </row>
    <row r="214" spans="27:30" ht="114.75" x14ac:dyDescent="0.2">
      <c r="AA214" s="8" t="s">
        <v>589</v>
      </c>
      <c r="AB214" s="11" t="s">
        <v>37</v>
      </c>
      <c r="AC214" s="6"/>
      <c r="AD214" s="24" t="s">
        <v>590</v>
      </c>
    </row>
    <row r="215" spans="27:30" ht="63.75" x14ac:dyDescent="0.2">
      <c r="AA215" s="8" t="s">
        <v>591</v>
      </c>
      <c r="AB215" s="11" t="s">
        <v>129</v>
      </c>
      <c r="AC215" s="11" t="s">
        <v>17</v>
      </c>
      <c r="AD215" s="24" t="s">
        <v>592</v>
      </c>
    </row>
    <row r="216" spans="27:30" ht="15" x14ac:dyDescent="0.2">
      <c r="AA216" s="8" t="s">
        <v>593</v>
      </c>
      <c r="AB216" s="6"/>
      <c r="AC216" s="11"/>
      <c r="AD216" s="24"/>
    </row>
    <row r="217" spans="27:30" ht="63.75" x14ac:dyDescent="0.2">
      <c r="AA217" s="8" t="s">
        <v>594</v>
      </c>
      <c r="AB217" s="6" t="s">
        <v>115</v>
      </c>
      <c r="AC217" s="11" t="s">
        <v>17</v>
      </c>
      <c r="AD217" s="24" t="s">
        <v>595</v>
      </c>
    </row>
    <row r="218" spans="27:30" ht="15" x14ac:dyDescent="0.2">
      <c r="AA218" s="8" t="s">
        <v>596</v>
      </c>
      <c r="AB218" s="11" t="s">
        <v>37</v>
      </c>
      <c r="AC218" s="11" t="s">
        <v>105</v>
      </c>
      <c r="AD218" s="27"/>
    </row>
    <row r="219" spans="27:30" ht="63.75" x14ac:dyDescent="0.2">
      <c r="AA219" s="8" t="s">
        <v>597</v>
      </c>
      <c r="AB219" s="11" t="s">
        <v>37</v>
      </c>
      <c r="AC219" s="11" t="s">
        <v>222</v>
      </c>
      <c r="AD219" s="24" t="s">
        <v>598</v>
      </c>
    </row>
    <row r="220" spans="27:30" ht="76.5" x14ac:dyDescent="0.2">
      <c r="AA220" s="8" t="s">
        <v>599</v>
      </c>
      <c r="AB220" s="11" t="s">
        <v>37</v>
      </c>
      <c r="AC220" s="11" t="s">
        <v>17</v>
      </c>
      <c r="AD220" s="24" t="s">
        <v>600</v>
      </c>
    </row>
    <row r="221" spans="27:30" ht="127.5" x14ac:dyDescent="0.2">
      <c r="AA221" s="8" t="s">
        <v>601</v>
      </c>
      <c r="AB221" s="11" t="s">
        <v>37</v>
      </c>
      <c r="AC221" s="11" t="s">
        <v>44</v>
      </c>
      <c r="AD221" s="24" t="s">
        <v>602</v>
      </c>
    </row>
    <row r="222" spans="27:30" ht="25.5" x14ac:dyDescent="0.2">
      <c r="AA222" s="8" t="s">
        <v>603</v>
      </c>
      <c r="AB222" s="11" t="s">
        <v>37</v>
      </c>
      <c r="AC222" s="6" t="s">
        <v>105</v>
      </c>
      <c r="AD222" s="27" t="s">
        <v>604</v>
      </c>
    </row>
    <row r="223" spans="27:30" ht="63.75" x14ac:dyDescent="0.2">
      <c r="AA223" s="8" t="s">
        <v>605</v>
      </c>
      <c r="AB223" s="11" t="s">
        <v>16</v>
      </c>
      <c r="AC223" s="6" t="s">
        <v>16</v>
      </c>
      <c r="AD223" s="27" t="s">
        <v>606</v>
      </c>
    </row>
    <row r="224" spans="27:30" ht="38.25" x14ac:dyDescent="0.2">
      <c r="AA224" s="8" t="s">
        <v>607</v>
      </c>
      <c r="AB224" s="11" t="s">
        <v>37</v>
      </c>
      <c r="AC224" s="11" t="s">
        <v>105</v>
      </c>
      <c r="AD224" s="24" t="s">
        <v>608</v>
      </c>
    </row>
    <row r="225" spans="27:30" ht="140.25" x14ac:dyDescent="0.2">
      <c r="AA225" s="8" t="s">
        <v>609</v>
      </c>
      <c r="AB225" s="11" t="s">
        <v>37</v>
      </c>
      <c r="AC225" s="6"/>
      <c r="AD225" s="24" t="s">
        <v>610</v>
      </c>
    </row>
    <row r="226" spans="27:30" ht="38.25" x14ac:dyDescent="0.2">
      <c r="AA226" s="8" t="s">
        <v>611</v>
      </c>
      <c r="AB226" s="11" t="s">
        <v>37</v>
      </c>
      <c r="AC226" s="11" t="s">
        <v>612</v>
      </c>
      <c r="AD226" s="24" t="s">
        <v>613</v>
      </c>
    </row>
    <row r="227" spans="27:30" ht="25.5" x14ac:dyDescent="0.2">
      <c r="AA227" s="8" t="s">
        <v>614</v>
      </c>
      <c r="AB227" s="11" t="s">
        <v>160</v>
      </c>
      <c r="AC227" s="11" t="s">
        <v>160</v>
      </c>
      <c r="AD227" s="24" t="s">
        <v>615</v>
      </c>
    </row>
    <row r="228" spans="27:30" ht="51" x14ac:dyDescent="0.2">
      <c r="AA228" s="8" t="s">
        <v>616</v>
      </c>
      <c r="AB228" s="11" t="s">
        <v>16</v>
      </c>
      <c r="AC228" s="11" t="s">
        <v>16</v>
      </c>
      <c r="AD228" s="24" t="s">
        <v>617</v>
      </c>
    </row>
    <row r="229" spans="27:30" ht="76.5" x14ac:dyDescent="0.2">
      <c r="AA229" s="8" t="s">
        <v>618</v>
      </c>
      <c r="AB229" s="11" t="s">
        <v>37</v>
      </c>
      <c r="AC229" s="11" t="s">
        <v>13</v>
      </c>
      <c r="AD229" s="24" t="s">
        <v>619</v>
      </c>
    </row>
    <row r="230" spans="27:30" ht="63.75" x14ac:dyDescent="0.2">
      <c r="AA230" s="8" t="s">
        <v>620</v>
      </c>
      <c r="AB230" s="11" t="s">
        <v>129</v>
      </c>
      <c r="AC230" s="11" t="s">
        <v>129</v>
      </c>
      <c r="AD230" s="24" t="s">
        <v>621</v>
      </c>
    </row>
    <row r="231" spans="27:30" ht="102" x14ac:dyDescent="0.2">
      <c r="AA231" s="8" t="s">
        <v>622</v>
      </c>
      <c r="AB231" s="11" t="s">
        <v>177</v>
      </c>
      <c r="AC231" s="11" t="s">
        <v>177</v>
      </c>
      <c r="AD231" s="24" t="s">
        <v>623</v>
      </c>
    </row>
    <row r="232" spans="27:30" ht="76.5" x14ac:dyDescent="0.2">
      <c r="AA232" s="8" t="s">
        <v>624</v>
      </c>
      <c r="AB232" s="11" t="s">
        <v>37</v>
      </c>
      <c r="AC232" s="11" t="s">
        <v>17</v>
      </c>
      <c r="AD232" s="24" t="s">
        <v>625</v>
      </c>
    </row>
    <row r="233" spans="27:30" ht="89.25" x14ac:dyDescent="0.2">
      <c r="AA233" s="8" t="s">
        <v>626</v>
      </c>
      <c r="AB233" s="11" t="s">
        <v>16</v>
      </c>
      <c r="AC233" s="11" t="s">
        <v>16</v>
      </c>
      <c r="AD233" s="24" t="s">
        <v>627</v>
      </c>
    </row>
    <row r="234" spans="27:30" ht="63.75" x14ac:dyDescent="0.2">
      <c r="AA234" s="8" t="s">
        <v>628</v>
      </c>
      <c r="AB234" s="6" t="s">
        <v>115</v>
      </c>
      <c r="AC234" s="11" t="s">
        <v>17</v>
      </c>
      <c r="AD234" s="24" t="s">
        <v>629</v>
      </c>
    </row>
    <row r="235" spans="27:30" ht="38.25" x14ac:dyDescent="0.2">
      <c r="AA235" s="8" t="s">
        <v>630</v>
      </c>
      <c r="AB235" s="11" t="s">
        <v>37</v>
      </c>
      <c r="AC235" s="11" t="s">
        <v>105</v>
      </c>
      <c r="AD235" s="24" t="s">
        <v>631</v>
      </c>
    </row>
    <row r="236" spans="27:30" ht="38.25" x14ac:dyDescent="0.2">
      <c r="AA236" s="8" t="s">
        <v>632</v>
      </c>
      <c r="AB236" s="11" t="s">
        <v>37</v>
      </c>
      <c r="AC236" s="11" t="s">
        <v>633</v>
      </c>
      <c r="AD236" s="24" t="s">
        <v>634</v>
      </c>
    </row>
    <row r="237" spans="27:30" ht="76.5" x14ac:dyDescent="0.2">
      <c r="AA237" s="8" t="s">
        <v>635</v>
      </c>
      <c r="AB237" s="11" t="s">
        <v>37</v>
      </c>
      <c r="AC237" s="11" t="s">
        <v>37</v>
      </c>
      <c r="AD237" s="24" t="s">
        <v>636</v>
      </c>
    </row>
    <row r="238" spans="27:30" ht="38.25" x14ac:dyDescent="0.2">
      <c r="AA238" s="8" t="s">
        <v>637</v>
      </c>
      <c r="AB238" s="11" t="s">
        <v>37</v>
      </c>
      <c r="AC238" s="11" t="s">
        <v>105</v>
      </c>
      <c r="AD238" s="24" t="s">
        <v>638</v>
      </c>
    </row>
    <row r="239" spans="27:30" ht="51" x14ac:dyDescent="0.2">
      <c r="AA239" s="8" t="s">
        <v>639</v>
      </c>
      <c r="AB239" s="11" t="s">
        <v>37</v>
      </c>
      <c r="AC239" s="11" t="s">
        <v>37</v>
      </c>
      <c r="AD239" s="24" t="s">
        <v>640</v>
      </c>
    </row>
    <row r="240" spans="27:30" ht="38.25" x14ac:dyDescent="0.2">
      <c r="AA240" s="8" t="s">
        <v>641</v>
      </c>
      <c r="AB240" s="11" t="s">
        <v>129</v>
      </c>
      <c r="AC240" s="11" t="s">
        <v>642</v>
      </c>
      <c r="AD240" s="24" t="s">
        <v>643</v>
      </c>
    </row>
    <row r="241" spans="27:30" ht="51" x14ac:dyDescent="0.2">
      <c r="AA241" s="8" t="s">
        <v>644</v>
      </c>
      <c r="AB241" s="11" t="s">
        <v>37</v>
      </c>
      <c r="AC241" s="11" t="s">
        <v>105</v>
      </c>
      <c r="AD241" s="24" t="s">
        <v>645</v>
      </c>
    </row>
    <row r="242" spans="27:30" ht="38.25" x14ac:dyDescent="0.2">
      <c r="AA242" s="8" t="s">
        <v>646</v>
      </c>
      <c r="AB242" s="11" t="s">
        <v>37</v>
      </c>
      <c r="AC242" s="6" t="s">
        <v>169</v>
      </c>
      <c r="AD242" s="27" t="s">
        <v>647</v>
      </c>
    </row>
    <row r="243" spans="27:30" ht="38.25" x14ac:dyDescent="0.2">
      <c r="AA243" s="8" t="s">
        <v>648</v>
      </c>
      <c r="AB243" s="11" t="s">
        <v>16</v>
      </c>
      <c r="AC243" s="11" t="s">
        <v>16</v>
      </c>
      <c r="AD243" s="24" t="s">
        <v>649</v>
      </c>
    </row>
    <row r="244" spans="27:30" ht="51" x14ac:dyDescent="0.2">
      <c r="AA244" s="8" t="s">
        <v>650</v>
      </c>
      <c r="AB244" s="11" t="s">
        <v>16</v>
      </c>
      <c r="AC244" s="11" t="s">
        <v>16</v>
      </c>
      <c r="AD244" s="24" t="s">
        <v>651</v>
      </c>
    </row>
    <row r="245" spans="27:30" ht="63.75" x14ac:dyDescent="0.2">
      <c r="AA245" s="8" t="s">
        <v>652</v>
      </c>
      <c r="AB245" s="11" t="s">
        <v>154</v>
      </c>
      <c r="AC245" s="11" t="s">
        <v>653</v>
      </c>
      <c r="AD245" s="24" t="s">
        <v>654</v>
      </c>
    </row>
    <row r="246" spans="27:30" ht="89.25" x14ac:dyDescent="0.2">
      <c r="AA246" s="6" t="s">
        <v>655</v>
      </c>
      <c r="AB246" s="11" t="s">
        <v>37</v>
      </c>
      <c r="AC246" s="6"/>
      <c r="AD246" s="27" t="s">
        <v>656</v>
      </c>
    </row>
    <row r="247" spans="27:30" ht="51" x14ac:dyDescent="0.2">
      <c r="AA247" s="8" t="s">
        <v>657</v>
      </c>
      <c r="AB247" s="11" t="s">
        <v>16</v>
      </c>
      <c r="AC247" s="11" t="s">
        <v>658</v>
      </c>
      <c r="AD247" s="24" t="s">
        <v>659</v>
      </c>
    </row>
    <row r="248" spans="27:30" ht="15" x14ac:dyDescent="0.2">
      <c r="AA248" s="8" t="s">
        <v>660</v>
      </c>
      <c r="AB248" s="6"/>
      <c r="AC248" s="11"/>
      <c r="AD248" s="24"/>
    </row>
    <row r="249" spans="27:30" ht="15" x14ac:dyDescent="0.2">
      <c r="AA249" s="8" t="s">
        <v>661</v>
      </c>
      <c r="AB249" s="6" t="s">
        <v>24</v>
      </c>
      <c r="AC249" s="6"/>
      <c r="AD249" s="27"/>
    </row>
    <row r="250" spans="27:30" ht="38.25" x14ac:dyDescent="0.2">
      <c r="AA250" s="8" t="s">
        <v>662</v>
      </c>
      <c r="AB250" s="11" t="s">
        <v>154</v>
      </c>
      <c r="AC250" s="11" t="s">
        <v>17</v>
      </c>
      <c r="AD250" s="24" t="s">
        <v>663</v>
      </c>
    </row>
    <row r="251" spans="27:30" ht="63.75" x14ac:dyDescent="0.2">
      <c r="AA251" s="8" t="s">
        <v>664</v>
      </c>
      <c r="AB251" s="11" t="s">
        <v>149</v>
      </c>
      <c r="AC251" s="6"/>
      <c r="AD251" s="24" t="s">
        <v>665</v>
      </c>
    </row>
    <row r="252" spans="27:30" ht="63.75" x14ac:dyDescent="0.2">
      <c r="AA252" s="8" t="s">
        <v>666</v>
      </c>
      <c r="AB252" s="11" t="s">
        <v>16</v>
      </c>
      <c r="AC252" s="11" t="s">
        <v>16</v>
      </c>
      <c r="AD252" s="24" t="s">
        <v>667</v>
      </c>
    </row>
    <row r="253" spans="27:30" ht="15" x14ac:dyDescent="0.2">
      <c r="AA253" s="8" t="s">
        <v>668</v>
      </c>
      <c r="AB253" s="11" t="s">
        <v>37</v>
      </c>
      <c r="AC253" s="6"/>
      <c r="AD253" s="27"/>
    </row>
    <row r="254" spans="27:30" ht="15" x14ac:dyDescent="0.2">
      <c r="AA254" s="8" t="s">
        <v>669</v>
      </c>
      <c r="AB254" s="6" t="s">
        <v>24</v>
      </c>
      <c r="AC254" s="6"/>
      <c r="AD254" s="27"/>
    </row>
    <row r="255" spans="27:30" ht="89.25" x14ac:dyDescent="0.2">
      <c r="AA255" s="8" t="s">
        <v>670</v>
      </c>
      <c r="AB255" s="11" t="s">
        <v>37</v>
      </c>
      <c r="AC255" s="11" t="s">
        <v>17</v>
      </c>
      <c r="AD255" s="24" t="s">
        <v>671</v>
      </c>
    </row>
    <row r="256" spans="27:30" ht="63.75" x14ac:dyDescent="0.2">
      <c r="AA256" s="8" t="s">
        <v>672</v>
      </c>
      <c r="AB256" s="11" t="s">
        <v>37</v>
      </c>
      <c r="AC256" s="6"/>
      <c r="AD256" s="24" t="s">
        <v>673</v>
      </c>
    </row>
    <row r="257" spans="27:30" ht="76.5" x14ac:dyDescent="0.2">
      <c r="AA257" s="8" t="s">
        <v>674</v>
      </c>
      <c r="AB257" s="11" t="s">
        <v>37</v>
      </c>
      <c r="AC257" s="6"/>
      <c r="AD257" s="24" t="s">
        <v>675</v>
      </c>
    </row>
    <row r="258" spans="27:30" ht="51" x14ac:dyDescent="0.2">
      <c r="AA258" s="8" t="s">
        <v>676</v>
      </c>
      <c r="AB258" s="11" t="s">
        <v>16</v>
      </c>
      <c r="AC258" s="11" t="s">
        <v>16</v>
      </c>
      <c r="AD258" s="24" t="s">
        <v>677</v>
      </c>
    </row>
    <row r="259" spans="27:30" ht="76.5" x14ac:dyDescent="0.2">
      <c r="AA259" s="8" t="s">
        <v>678</v>
      </c>
      <c r="AB259" s="11" t="s">
        <v>16</v>
      </c>
      <c r="AC259" s="11" t="s">
        <v>44</v>
      </c>
      <c r="AD259" s="24" t="s">
        <v>679</v>
      </c>
    </row>
    <row r="260" spans="27:30" ht="51" x14ac:dyDescent="0.2">
      <c r="AA260" s="8" t="s">
        <v>680</v>
      </c>
      <c r="AB260" s="11" t="s">
        <v>16</v>
      </c>
      <c r="AC260" s="6"/>
      <c r="AD260" s="24" t="s">
        <v>681</v>
      </c>
    </row>
    <row r="261" spans="27:30" ht="25.5" x14ac:dyDescent="0.2">
      <c r="AA261" s="8" t="s">
        <v>682</v>
      </c>
      <c r="AB261" s="11" t="s">
        <v>37</v>
      </c>
      <c r="AC261" s="6"/>
      <c r="AD261" s="24" t="s">
        <v>683</v>
      </c>
    </row>
    <row r="262" spans="27:30" ht="25.5" x14ac:dyDescent="0.2">
      <c r="AA262" s="8" t="s">
        <v>684</v>
      </c>
      <c r="AB262" s="11" t="s">
        <v>37</v>
      </c>
      <c r="AC262" s="11" t="s">
        <v>37</v>
      </c>
      <c r="AD262" s="24" t="s">
        <v>685</v>
      </c>
    </row>
    <row r="263" spans="27:30" ht="25.5" x14ac:dyDescent="0.2">
      <c r="AA263" s="8" t="s">
        <v>686</v>
      </c>
      <c r="AB263" s="11" t="s">
        <v>149</v>
      </c>
      <c r="AC263" s="6"/>
      <c r="AD263" s="27" t="s">
        <v>149</v>
      </c>
    </row>
    <row r="264" spans="27:30" ht="15" x14ac:dyDescent="0.2">
      <c r="AA264" s="8" t="s">
        <v>687</v>
      </c>
      <c r="AB264" s="11"/>
      <c r="AC264" s="6"/>
      <c r="AD264" s="27"/>
    </row>
    <row r="265" spans="27:30" ht="76.5" x14ac:dyDescent="0.2">
      <c r="AA265" s="8" t="s">
        <v>688</v>
      </c>
      <c r="AB265" s="11" t="s">
        <v>37</v>
      </c>
      <c r="AC265" s="11" t="s">
        <v>17</v>
      </c>
      <c r="AD265" s="24" t="s">
        <v>689</v>
      </c>
    </row>
    <row r="266" spans="27:30" ht="38.25" x14ac:dyDescent="0.2">
      <c r="AA266" s="8" t="s">
        <v>690</v>
      </c>
      <c r="AB266" s="11" t="s">
        <v>16</v>
      </c>
      <c r="AC266" s="6"/>
      <c r="AD266" s="24" t="s">
        <v>691</v>
      </c>
    </row>
    <row r="267" spans="27:30" ht="114.75" x14ac:dyDescent="0.2">
      <c r="AA267" s="8" t="s">
        <v>692</v>
      </c>
      <c r="AB267" s="11" t="s">
        <v>37</v>
      </c>
      <c r="AC267" s="6"/>
      <c r="AD267" s="24" t="s">
        <v>693</v>
      </c>
    </row>
    <row r="268" spans="27:30" ht="15" x14ac:dyDescent="0.2">
      <c r="AA268" s="8" t="s">
        <v>694</v>
      </c>
      <c r="AB268" s="11"/>
      <c r="AC268" s="6"/>
      <c r="AD268" s="27"/>
    </row>
    <row r="269" spans="27:30" ht="51" x14ac:dyDescent="0.2">
      <c r="AA269" s="8" t="s">
        <v>695</v>
      </c>
      <c r="AB269" s="11" t="s">
        <v>16</v>
      </c>
      <c r="AC269" s="11" t="s">
        <v>696</v>
      </c>
      <c r="AD269" s="24" t="s">
        <v>697</v>
      </c>
    </row>
    <row r="270" spans="27:30" ht="51" x14ac:dyDescent="0.2">
      <c r="AA270" s="8" t="s">
        <v>698</v>
      </c>
      <c r="AB270" s="11" t="s">
        <v>37</v>
      </c>
      <c r="AC270" s="11" t="s">
        <v>699</v>
      </c>
      <c r="AD270" s="24" t="s">
        <v>700</v>
      </c>
    </row>
    <row r="271" spans="27:30" ht="38.25" x14ac:dyDescent="0.2">
      <c r="AA271" s="8" t="s">
        <v>701</v>
      </c>
      <c r="AB271" s="11" t="s">
        <v>160</v>
      </c>
      <c r="AC271" s="6"/>
      <c r="AD271" s="24" t="s">
        <v>702</v>
      </c>
    </row>
    <row r="272" spans="27:30" ht="102" x14ac:dyDescent="0.2">
      <c r="AA272" s="8" t="s">
        <v>703</v>
      </c>
      <c r="AB272" s="11" t="s">
        <v>37</v>
      </c>
      <c r="AC272" s="6" t="s">
        <v>105</v>
      </c>
      <c r="AD272" s="27" t="s">
        <v>704</v>
      </c>
    </row>
    <row r="273" spans="27:30" ht="38.25" x14ac:dyDescent="0.2">
      <c r="AA273" s="8" t="s">
        <v>705</v>
      </c>
      <c r="AB273" s="11" t="s">
        <v>160</v>
      </c>
      <c r="AC273" s="11" t="s">
        <v>706</v>
      </c>
      <c r="AD273" s="24" t="s">
        <v>707</v>
      </c>
    </row>
    <row r="274" spans="27:30" ht="51" x14ac:dyDescent="0.2">
      <c r="AA274" s="8" t="s">
        <v>708</v>
      </c>
      <c r="AB274" s="6" t="s">
        <v>115</v>
      </c>
      <c r="AC274" s="11" t="s">
        <v>17</v>
      </c>
      <c r="AD274" s="24" t="s">
        <v>709</v>
      </c>
    </row>
    <row r="275" spans="27:30" ht="38.25" x14ac:dyDescent="0.2">
      <c r="AA275" s="8" t="s">
        <v>710</v>
      </c>
      <c r="AB275" s="11" t="s">
        <v>37</v>
      </c>
      <c r="AC275" s="11" t="s">
        <v>711</v>
      </c>
      <c r="AD275" s="24" t="s">
        <v>712</v>
      </c>
    </row>
    <row r="276" spans="27:30" ht="25.5" x14ac:dyDescent="0.2">
      <c r="AA276" s="8" t="s">
        <v>713</v>
      </c>
      <c r="AB276" s="11" t="s">
        <v>37</v>
      </c>
      <c r="AC276" s="6"/>
      <c r="AD276" s="24" t="s">
        <v>714</v>
      </c>
    </row>
    <row r="277" spans="27:30" ht="38.25" x14ac:dyDescent="0.2">
      <c r="AA277" s="8" t="s">
        <v>715</v>
      </c>
      <c r="AB277" s="11" t="s">
        <v>37</v>
      </c>
      <c r="AC277" s="11" t="s">
        <v>17</v>
      </c>
      <c r="AD277" s="24" t="s">
        <v>716</v>
      </c>
    </row>
    <row r="278" spans="27:30" ht="63.75" x14ac:dyDescent="0.2">
      <c r="AA278" s="8" t="s">
        <v>717</v>
      </c>
      <c r="AB278" s="11" t="s">
        <v>37</v>
      </c>
      <c r="AC278" s="11" t="s">
        <v>17</v>
      </c>
      <c r="AD278" s="24" t="s">
        <v>718</v>
      </c>
    </row>
    <row r="279" spans="27:30" ht="38.25" x14ac:dyDescent="0.2">
      <c r="AA279" s="8" t="s">
        <v>719</v>
      </c>
      <c r="AB279" s="11" t="s">
        <v>16</v>
      </c>
      <c r="AC279" s="11" t="s">
        <v>44</v>
      </c>
      <c r="AD279" s="24" t="s">
        <v>720</v>
      </c>
    </row>
    <row r="280" spans="27:30" ht="38.25" x14ac:dyDescent="0.2">
      <c r="AA280" s="8" t="s">
        <v>721</v>
      </c>
      <c r="AB280" s="11" t="s">
        <v>16</v>
      </c>
      <c r="AC280" s="6" t="s">
        <v>17</v>
      </c>
      <c r="AD280" s="27" t="s">
        <v>722</v>
      </c>
    </row>
    <row r="281" spans="27:30" ht="51" x14ac:dyDescent="0.2">
      <c r="AA281" s="8" t="s">
        <v>723</v>
      </c>
      <c r="AB281" s="11" t="s">
        <v>16</v>
      </c>
      <c r="AC281" s="11" t="s">
        <v>16</v>
      </c>
      <c r="AD281" s="24" t="s">
        <v>724</v>
      </c>
    </row>
    <row r="282" spans="27:30" ht="127.5" x14ac:dyDescent="0.2">
      <c r="AA282" s="8" t="s">
        <v>725</v>
      </c>
      <c r="AB282" s="6" t="s">
        <v>165</v>
      </c>
      <c r="AC282" s="6"/>
      <c r="AD282" s="27" t="s">
        <v>726</v>
      </c>
    </row>
    <row r="283" spans="27:30" ht="38.25" x14ac:dyDescent="0.2">
      <c r="AA283" s="8" t="s">
        <v>727</v>
      </c>
      <c r="AB283" s="11" t="s">
        <v>37</v>
      </c>
      <c r="AC283" s="11" t="s">
        <v>105</v>
      </c>
      <c r="AD283" s="24" t="s">
        <v>728</v>
      </c>
    </row>
    <row r="284" spans="27:30" ht="140.25" x14ac:dyDescent="0.2">
      <c r="AA284" s="8" t="s">
        <v>729</v>
      </c>
      <c r="AB284" s="11" t="s">
        <v>37</v>
      </c>
      <c r="AC284" s="11" t="s">
        <v>37</v>
      </c>
      <c r="AD284" s="24" t="s">
        <v>730</v>
      </c>
    </row>
    <row r="285" spans="27:30" ht="15" x14ac:dyDescent="0.2">
      <c r="AA285" s="8" t="s">
        <v>731</v>
      </c>
      <c r="AB285" s="11" t="s">
        <v>16</v>
      </c>
      <c r="AC285" s="6" t="s">
        <v>16</v>
      </c>
      <c r="AD285" s="27"/>
    </row>
    <row r="286" spans="27:30" ht="140.25" x14ac:dyDescent="0.2">
      <c r="AA286" s="8" t="s">
        <v>732</v>
      </c>
      <c r="AB286" s="11" t="s">
        <v>16</v>
      </c>
      <c r="AC286" s="6"/>
      <c r="AD286" s="27" t="s">
        <v>733</v>
      </c>
    </row>
    <row r="287" spans="27:30" ht="76.5" x14ac:dyDescent="0.2">
      <c r="AA287" s="8" t="s">
        <v>734</v>
      </c>
      <c r="AB287" s="11" t="s">
        <v>37</v>
      </c>
      <c r="AC287" s="6"/>
      <c r="AD287" s="24" t="s">
        <v>735</v>
      </c>
    </row>
    <row r="288" spans="27:30" ht="15" x14ac:dyDescent="0.2">
      <c r="AA288" s="8" t="s">
        <v>736</v>
      </c>
      <c r="AB288" s="11" t="s">
        <v>37</v>
      </c>
      <c r="AC288" s="6"/>
      <c r="AD288" s="27"/>
    </row>
    <row r="289" spans="27:30" ht="38.25" x14ac:dyDescent="0.2">
      <c r="AA289" s="8" t="s">
        <v>737</v>
      </c>
      <c r="AB289" s="11" t="s">
        <v>37</v>
      </c>
      <c r="AC289" s="11" t="s">
        <v>222</v>
      </c>
      <c r="AD289" s="24" t="s">
        <v>738</v>
      </c>
    </row>
    <row r="290" spans="27:30" ht="15" x14ac:dyDescent="0.2">
      <c r="AA290" s="8" t="s">
        <v>739</v>
      </c>
      <c r="AB290" s="11"/>
      <c r="AC290" s="6"/>
      <c r="AD290" s="27"/>
    </row>
    <row r="291" spans="27:30" ht="76.5" x14ac:dyDescent="0.2">
      <c r="AA291" s="8" t="s">
        <v>740</v>
      </c>
      <c r="AB291" s="11" t="s">
        <v>37</v>
      </c>
      <c r="AC291" s="11" t="s">
        <v>37</v>
      </c>
      <c r="AD291" s="24" t="s">
        <v>741</v>
      </c>
    </row>
    <row r="292" spans="27:30" ht="15" x14ac:dyDescent="0.2">
      <c r="AA292" s="8" t="s">
        <v>742</v>
      </c>
      <c r="AB292" s="11"/>
      <c r="AC292" s="6"/>
      <c r="AD292" s="27"/>
    </row>
    <row r="293" spans="27:30" ht="38.25" x14ac:dyDescent="0.2">
      <c r="AA293" s="8" t="s">
        <v>743</v>
      </c>
      <c r="AB293" s="11" t="s">
        <v>129</v>
      </c>
      <c r="AC293" s="6"/>
      <c r="AD293" s="24" t="s">
        <v>744</v>
      </c>
    </row>
    <row r="294" spans="27:30" ht="51" x14ac:dyDescent="0.2">
      <c r="AA294" s="8" t="s">
        <v>745</v>
      </c>
      <c r="AB294" s="11" t="s">
        <v>37</v>
      </c>
      <c r="AC294" s="6"/>
      <c r="AD294" s="24" t="s">
        <v>746</v>
      </c>
    </row>
    <row r="295" spans="27:30" ht="15" x14ac:dyDescent="0.2">
      <c r="AA295" s="8" t="s">
        <v>747</v>
      </c>
      <c r="AB295" s="6"/>
      <c r="AC295" s="6"/>
      <c r="AD295" s="27"/>
    </row>
    <row r="296" spans="27:30" ht="25.5" x14ac:dyDescent="0.2">
      <c r="AA296" s="8" t="s">
        <v>748</v>
      </c>
      <c r="AB296" s="11" t="s">
        <v>37</v>
      </c>
      <c r="AC296" s="11" t="s">
        <v>122</v>
      </c>
      <c r="AD296" s="24" t="s">
        <v>749</v>
      </c>
    </row>
    <row r="297" spans="27:30" ht="153" x14ac:dyDescent="0.2">
      <c r="AA297" s="8" t="s">
        <v>750</v>
      </c>
      <c r="AB297" s="11" t="s">
        <v>16</v>
      </c>
      <c r="AC297" s="11" t="s">
        <v>16</v>
      </c>
      <c r="AD297" s="24" t="s">
        <v>751</v>
      </c>
    </row>
    <row r="298" spans="27:30" ht="51" x14ac:dyDescent="0.2">
      <c r="AA298" s="8" t="s">
        <v>752</v>
      </c>
      <c r="AB298" s="11" t="s">
        <v>37</v>
      </c>
      <c r="AC298" s="11" t="s">
        <v>105</v>
      </c>
      <c r="AD298" s="24" t="s">
        <v>753</v>
      </c>
    </row>
    <row r="299" spans="27:30" ht="102" x14ac:dyDescent="0.2">
      <c r="AA299" s="8" t="s">
        <v>754</v>
      </c>
      <c r="AB299" s="11" t="s">
        <v>37</v>
      </c>
      <c r="AC299" s="11" t="s">
        <v>37</v>
      </c>
      <c r="AD299" s="24" t="s">
        <v>755</v>
      </c>
    </row>
    <row r="300" spans="27:30" ht="38.25" x14ac:dyDescent="0.2">
      <c r="AA300" s="8" t="s">
        <v>756</v>
      </c>
      <c r="AB300" s="11" t="s">
        <v>16</v>
      </c>
      <c r="AC300" s="11" t="s">
        <v>16</v>
      </c>
      <c r="AD300" s="24" t="s">
        <v>757</v>
      </c>
    </row>
    <row r="301" spans="27:30" ht="38.25" x14ac:dyDescent="0.2">
      <c r="AA301" s="8" t="s">
        <v>758</v>
      </c>
      <c r="AB301" s="11" t="s">
        <v>16</v>
      </c>
      <c r="AC301" s="11" t="s">
        <v>16</v>
      </c>
      <c r="AD301" s="24" t="s">
        <v>759</v>
      </c>
    </row>
    <row r="302" spans="27:30" ht="51" x14ac:dyDescent="0.2">
      <c r="AA302" s="8" t="s">
        <v>760</v>
      </c>
      <c r="AB302" s="11" t="s">
        <v>37</v>
      </c>
      <c r="AC302" s="11" t="s">
        <v>17</v>
      </c>
      <c r="AD302" s="24" t="s">
        <v>761</v>
      </c>
    </row>
    <row r="303" spans="27:30" ht="63.75" x14ac:dyDescent="0.2">
      <c r="AA303" s="8" t="s">
        <v>762</v>
      </c>
      <c r="AB303" s="11" t="s">
        <v>37</v>
      </c>
      <c r="AC303" s="11" t="s">
        <v>17</v>
      </c>
      <c r="AD303" s="24" t="s">
        <v>763</v>
      </c>
    </row>
    <row r="304" spans="27:30" ht="76.5" x14ac:dyDescent="0.2">
      <c r="AA304" s="8" t="s">
        <v>764</v>
      </c>
      <c r="AB304" s="11" t="s">
        <v>37</v>
      </c>
      <c r="AC304" s="11" t="s">
        <v>17</v>
      </c>
      <c r="AD304" s="24" t="s">
        <v>765</v>
      </c>
    </row>
    <row r="305" spans="27:30" ht="76.5" x14ac:dyDescent="0.2">
      <c r="AA305" s="8" t="s">
        <v>766</v>
      </c>
      <c r="AB305" s="11" t="s">
        <v>37</v>
      </c>
      <c r="AC305" s="11" t="s">
        <v>17</v>
      </c>
      <c r="AD305" s="24" t="s">
        <v>767</v>
      </c>
    </row>
    <row r="306" spans="27:30" ht="63.75" x14ac:dyDescent="0.2">
      <c r="AA306" s="8" t="s">
        <v>768</v>
      </c>
      <c r="AB306" s="6" t="s">
        <v>115</v>
      </c>
      <c r="AC306" s="11" t="s">
        <v>17</v>
      </c>
      <c r="AD306" s="24" t="s">
        <v>769</v>
      </c>
    </row>
    <row r="307" spans="27:30" ht="15" x14ac:dyDescent="0.2">
      <c r="AA307" s="10" t="s">
        <v>770</v>
      </c>
      <c r="AB307" s="13" t="s">
        <v>771</v>
      </c>
      <c r="AC307" s="13" t="s">
        <v>17</v>
      </c>
      <c r="AD307" s="46"/>
    </row>
    <row r="308" spans="27:30" ht="51" x14ac:dyDescent="0.2">
      <c r="AA308" s="8" t="s">
        <v>772</v>
      </c>
      <c r="AB308" s="11" t="s">
        <v>37</v>
      </c>
      <c r="AC308" s="11" t="s">
        <v>17</v>
      </c>
      <c r="AD308" s="24" t="s">
        <v>773</v>
      </c>
    </row>
    <row r="309" spans="27:30" ht="15" x14ac:dyDescent="0.2">
      <c r="AA309" s="8" t="s">
        <v>774</v>
      </c>
      <c r="AB309" s="6"/>
      <c r="AC309" s="6"/>
      <c r="AD309" s="24"/>
    </row>
    <row r="310" spans="27:30" ht="15" x14ac:dyDescent="0.2">
      <c r="AA310" s="8" t="s">
        <v>775</v>
      </c>
      <c r="AB310" s="9"/>
      <c r="AC310" s="9"/>
      <c r="AD310" s="47"/>
    </row>
    <row r="311" spans="27:30" ht="15" x14ac:dyDescent="0.2">
      <c r="AA311" s="8" t="s">
        <v>776</v>
      </c>
      <c r="AB311" s="11"/>
      <c r="AC311" s="6"/>
      <c r="AD311" s="27"/>
    </row>
    <row r="312" spans="27:30" ht="25.5" x14ac:dyDescent="0.2">
      <c r="AA312" s="8" t="s">
        <v>777</v>
      </c>
      <c r="AB312" s="11" t="s">
        <v>37</v>
      </c>
      <c r="AC312" s="11" t="s">
        <v>17</v>
      </c>
      <c r="AD312" s="24" t="s">
        <v>778</v>
      </c>
    </row>
    <row r="313" spans="27:30" ht="25.5" x14ac:dyDescent="0.2">
      <c r="AA313" s="8" t="s">
        <v>779</v>
      </c>
      <c r="AB313" s="11" t="s">
        <v>149</v>
      </c>
      <c r="AC313" s="11" t="s">
        <v>17</v>
      </c>
      <c r="AD313" s="24" t="s">
        <v>780</v>
      </c>
    </row>
    <row r="314" spans="27:30" ht="25.5" x14ac:dyDescent="0.2">
      <c r="AA314" s="8" t="s">
        <v>781</v>
      </c>
      <c r="AB314" s="11" t="s">
        <v>149</v>
      </c>
      <c r="AC314" s="6"/>
      <c r="AD314" s="24" t="s">
        <v>149</v>
      </c>
    </row>
    <row r="315" spans="27:30" ht="15" x14ac:dyDescent="0.2">
      <c r="AA315" s="8" t="s">
        <v>782</v>
      </c>
      <c r="AB315" s="6"/>
      <c r="AC315" s="11"/>
      <c r="AD315" s="24"/>
    </row>
    <row r="316" spans="27:30" ht="63.75" x14ac:dyDescent="0.2">
      <c r="AA316" s="8" t="s">
        <v>783</v>
      </c>
      <c r="AB316" s="11" t="s">
        <v>16</v>
      </c>
      <c r="AC316" s="11" t="s">
        <v>377</v>
      </c>
      <c r="AD316" s="24" t="s">
        <v>784</v>
      </c>
    </row>
    <row r="317" spans="27:30" ht="38.25" x14ac:dyDescent="0.2">
      <c r="AA317" s="8" t="s">
        <v>785</v>
      </c>
      <c r="AB317" s="11" t="s">
        <v>37</v>
      </c>
      <c r="AC317" s="11" t="s">
        <v>786</v>
      </c>
      <c r="AD317" s="24" t="s">
        <v>787</v>
      </c>
    </row>
    <row r="318" spans="27:30" ht="63.75" x14ac:dyDescent="0.2">
      <c r="AA318" s="8" t="s">
        <v>788</v>
      </c>
      <c r="AB318" s="11" t="s">
        <v>129</v>
      </c>
      <c r="AC318" s="11" t="s">
        <v>789</v>
      </c>
      <c r="AD318" s="24" t="s">
        <v>790</v>
      </c>
    </row>
    <row r="319" spans="27:30" ht="38.25" x14ac:dyDescent="0.2">
      <c r="AA319" s="8" t="s">
        <v>791</v>
      </c>
      <c r="AB319" s="11" t="s">
        <v>16</v>
      </c>
      <c r="AC319" s="6" t="s">
        <v>16</v>
      </c>
      <c r="AD319" s="27" t="s">
        <v>792</v>
      </c>
    </row>
    <row r="320" spans="27:30" ht="15" x14ac:dyDescent="0.2">
      <c r="AA320" s="8" t="s">
        <v>793</v>
      </c>
      <c r="AB320" s="11"/>
      <c r="AC320" s="6"/>
      <c r="AD320" s="27"/>
    </row>
    <row r="321" spans="27:30" ht="102" x14ac:dyDescent="0.2">
      <c r="AA321" s="8" t="s">
        <v>794</v>
      </c>
      <c r="AB321" s="11" t="s">
        <v>16</v>
      </c>
      <c r="AC321" s="11" t="s">
        <v>16</v>
      </c>
      <c r="AD321" s="24" t="s">
        <v>795</v>
      </c>
    </row>
    <row r="322" spans="27:30" ht="15" x14ac:dyDescent="0.2">
      <c r="AA322" s="8" t="s">
        <v>796</v>
      </c>
      <c r="AB322" s="11" t="s">
        <v>37</v>
      </c>
      <c r="AC322" s="11" t="s">
        <v>17</v>
      </c>
      <c r="AD322" s="24" t="s">
        <v>797</v>
      </c>
    </row>
    <row r="323" spans="27:30" ht="63.75" x14ac:dyDescent="0.2">
      <c r="AA323" s="8" t="s">
        <v>798</v>
      </c>
      <c r="AB323" s="11" t="s">
        <v>149</v>
      </c>
      <c r="AC323" s="11" t="s">
        <v>17</v>
      </c>
      <c r="AD323" s="24" t="s">
        <v>799</v>
      </c>
    </row>
    <row r="324" spans="27:30" ht="15" x14ac:dyDescent="0.2">
      <c r="AA324" s="8" t="s">
        <v>800</v>
      </c>
      <c r="AB324" s="11"/>
      <c r="AC324" s="6"/>
      <c r="AD324" s="27"/>
    </row>
    <row r="325" spans="27:30" ht="76.5" x14ac:dyDescent="0.2">
      <c r="AA325" s="8" t="s">
        <v>801</v>
      </c>
      <c r="AB325" s="11" t="s">
        <v>16</v>
      </c>
      <c r="AC325" s="11" t="s">
        <v>17</v>
      </c>
      <c r="AD325" s="24" t="s">
        <v>802</v>
      </c>
    </row>
    <row r="326" spans="27:30" ht="25.5" x14ac:dyDescent="0.2">
      <c r="AA326" s="8" t="s">
        <v>803</v>
      </c>
      <c r="AB326" s="11" t="s">
        <v>37</v>
      </c>
      <c r="AC326" s="11" t="s">
        <v>804</v>
      </c>
      <c r="AD326" s="24" t="s">
        <v>805</v>
      </c>
    </row>
    <row r="327" spans="27:30" ht="51" x14ac:dyDescent="0.2">
      <c r="AA327" s="8" t="s">
        <v>806</v>
      </c>
      <c r="AB327" s="11" t="s">
        <v>129</v>
      </c>
      <c r="AC327" s="6"/>
      <c r="AD327" s="24" t="s">
        <v>807</v>
      </c>
    </row>
    <row r="328" spans="27:30" ht="51" x14ac:dyDescent="0.2">
      <c r="AA328" s="8" t="s">
        <v>808</v>
      </c>
      <c r="AB328" s="11" t="s">
        <v>16</v>
      </c>
      <c r="AC328" s="11" t="s">
        <v>809</v>
      </c>
      <c r="AD328" s="24" t="s">
        <v>810</v>
      </c>
    </row>
    <row r="329" spans="27:30" ht="15" x14ac:dyDescent="0.2">
      <c r="AA329" s="8" t="s">
        <v>811</v>
      </c>
      <c r="AB329" s="11" t="s">
        <v>129</v>
      </c>
      <c r="AC329" s="6"/>
      <c r="AD329" s="27" t="s">
        <v>129</v>
      </c>
    </row>
    <row r="330" spans="27:30" ht="89.25" x14ac:dyDescent="0.2">
      <c r="AA330" s="8" t="s">
        <v>812</v>
      </c>
      <c r="AB330" s="11" t="s">
        <v>37</v>
      </c>
      <c r="AC330" s="11" t="s">
        <v>17</v>
      </c>
      <c r="AD330" s="24" t="s">
        <v>813</v>
      </c>
    </row>
    <row r="331" spans="27:30" ht="76.5" x14ac:dyDescent="0.2">
      <c r="AA331" s="8" t="s">
        <v>814</v>
      </c>
      <c r="AB331" s="11" t="s">
        <v>37</v>
      </c>
      <c r="AC331" s="11" t="s">
        <v>37</v>
      </c>
      <c r="AD331" s="24" t="s">
        <v>815</v>
      </c>
    </row>
    <row r="332" spans="27:30" ht="51" x14ac:dyDescent="0.2">
      <c r="AA332" s="8" t="s">
        <v>816</v>
      </c>
      <c r="AB332" s="11" t="s">
        <v>37</v>
      </c>
      <c r="AC332" s="11" t="s">
        <v>17</v>
      </c>
      <c r="AD332" s="24" t="s">
        <v>817</v>
      </c>
    </row>
    <row r="333" spans="27:30" ht="76.5" x14ac:dyDescent="0.2">
      <c r="AA333" s="8" t="s">
        <v>818</v>
      </c>
      <c r="AB333" s="11" t="s">
        <v>37</v>
      </c>
      <c r="AC333" s="11" t="s">
        <v>17</v>
      </c>
      <c r="AD333" s="24" t="s">
        <v>819</v>
      </c>
    </row>
    <row r="334" spans="27:30" ht="51" x14ac:dyDescent="0.2">
      <c r="AA334" s="8" t="s">
        <v>820</v>
      </c>
      <c r="AB334" s="11" t="s">
        <v>37</v>
      </c>
      <c r="AC334" s="6" t="s">
        <v>821</v>
      </c>
      <c r="AD334" s="27" t="s">
        <v>822</v>
      </c>
    </row>
    <row r="335" spans="27:30" ht="51" x14ac:dyDescent="0.2">
      <c r="AA335" s="8" t="s">
        <v>823</v>
      </c>
      <c r="AB335" s="6" t="s">
        <v>115</v>
      </c>
      <c r="AC335" s="11" t="s">
        <v>17</v>
      </c>
      <c r="AD335" s="24" t="s">
        <v>824</v>
      </c>
    </row>
    <row r="336" spans="27:30" ht="15" x14ac:dyDescent="0.2">
      <c r="AA336" s="8" t="s">
        <v>825</v>
      </c>
      <c r="AB336" s="6"/>
      <c r="AC336" s="6"/>
      <c r="AD336" s="27"/>
    </row>
    <row r="337" spans="27:30" ht="76.5" x14ac:dyDescent="0.2">
      <c r="AA337" s="8" t="s">
        <v>826</v>
      </c>
      <c r="AB337" s="11" t="s">
        <v>37</v>
      </c>
      <c r="AC337" s="11" t="s">
        <v>222</v>
      </c>
      <c r="AD337" s="24" t="s">
        <v>827</v>
      </c>
    </row>
    <row r="338" spans="27:30" ht="51" x14ac:dyDescent="0.2">
      <c r="AA338" s="8" t="s">
        <v>828</v>
      </c>
      <c r="AB338" s="11" t="s">
        <v>37</v>
      </c>
      <c r="AC338" s="11" t="s">
        <v>377</v>
      </c>
      <c r="AD338" s="24" t="s">
        <v>810</v>
      </c>
    </row>
    <row r="339" spans="27:30" ht="89.25" x14ac:dyDescent="0.2">
      <c r="AA339" s="8" t="s">
        <v>829</v>
      </c>
      <c r="AB339" s="11" t="s">
        <v>129</v>
      </c>
      <c r="AC339" s="11" t="s">
        <v>17</v>
      </c>
      <c r="AD339" s="24" t="s">
        <v>830</v>
      </c>
    </row>
    <row r="340" spans="27:30" ht="51" x14ac:dyDescent="0.2">
      <c r="AA340" s="8" t="s">
        <v>831</v>
      </c>
      <c r="AB340" s="6" t="s">
        <v>115</v>
      </c>
      <c r="AC340" s="6"/>
      <c r="AD340" s="27" t="s">
        <v>832</v>
      </c>
    </row>
    <row r="341" spans="27:30" ht="15" x14ac:dyDescent="0.2">
      <c r="AA341" s="8" t="s">
        <v>833</v>
      </c>
      <c r="AB341" s="6"/>
      <c r="AC341" s="6"/>
      <c r="AD341" s="27"/>
    </row>
    <row r="342" spans="27:30" ht="15" x14ac:dyDescent="0.2">
      <c r="AA342" s="8" t="s">
        <v>834</v>
      </c>
      <c r="AB342" s="6"/>
      <c r="AC342" s="11"/>
      <c r="AD342" s="24"/>
    </row>
    <row r="343" spans="27:30" ht="51" x14ac:dyDescent="0.2">
      <c r="AA343" s="8" t="s">
        <v>835</v>
      </c>
      <c r="AB343" s="11" t="s">
        <v>129</v>
      </c>
      <c r="AC343" s="11" t="s">
        <v>129</v>
      </c>
      <c r="AD343" s="24" t="s">
        <v>836</v>
      </c>
    </row>
    <row r="344" spans="27:30" ht="38.25" x14ac:dyDescent="0.2">
      <c r="AA344" s="8" t="s">
        <v>837</v>
      </c>
      <c r="AB344" s="11" t="s">
        <v>37</v>
      </c>
      <c r="AC344" s="11" t="s">
        <v>17</v>
      </c>
      <c r="AD344" s="24" t="s">
        <v>838</v>
      </c>
    </row>
    <row r="345" spans="27:30" ht="38.25" x14ac:dyDescent="0.2">
      <c r="AA345" s="8" t="s">
        <v>839</v>
      </c>
      <c r="AB345" s="11" t="s">
        <v>37</v>
      </c>
      <c r="AC345" s="11" t="s">
        <v>17</v>
      </c>
      <c r="AD345" s="24" t="s">
        <v>838</v>
      </c>
    </row>
    <row r="346" spans="27:30" ht="63.75" x14ac:dyDescent="0.2">
      <c r="AA346" s="8" t="s">
        <v>840</v>
      </c>
      <c r="AB346" s="6" t="s">
        <v>115</v>
      </c>
      <c r="AC346" s="11" t="s">
        <v>17</v>
      </c>
      <c r="AD346" s="24" t="s">
        <v>841</v>
      </c>
    </row>
    <row r="347" spans="27:30" ht="114.75" x14ac:dyDescent="0.2">
      <c r="AA347" s="8" t="s">
        <v>842</v>
      </c>
      <c r="AB347" s="11" t="s">
        <v>37</v>
      </c>
      <c r="AC347" s="11" t="s">
        <v>17</v>
      </c>
      <c r="AD347" s="24" t="s">
        <v>843</v>
      </c>
    </row>
    <row r="348" spans="27:30" ht="15" x14ac:dyDescent="0.2">
      <c r="AA348" s="8" t="s">
        <v>844</v>
      </c>
      <c r="AB348" s="11" t="s">
        <v>37</v>
      </c>
      <c r="AC348" s="11" t="s">
        <v>17</v>
      </c>
      <c r="AD348" s="27" t="s">
        <v>17</v>
      </c>
    </row>
    <row r="349" spans="27:30" ht="15" x14ac:dyDescent="0.2">
      <c r="AA349" s="8" t="s">
        <v>845</v>
      </c>
      <c r="AB349" s="11" t="s">
        <v>37</v>
      </c>
      <c r="AC349" s="6" t="s">
        <v>17</v>
      </c>
      <c r="AD349" s="27"/>
    </row>
    <row r="350" spans="27:30" ht="15" x14ac:dyDescent="0.2">
      <c r="AA350" s="8" t="s">
        <v>846</v>
      </c>
      <c r="AB350" s="11" t="s">
        <v>37</v>
      </c>
      <c r="AC350" s="11" t="s">
        <v>17</v>
      </c>
      <c r="AD350" s="27"/>
    </row>
    <row r="351" spans="27:30" ht="15" x14ac:dyDescent="0.2">
      <c r="AA351" s="8" t="s">
        <v>847</v>
      </c>
      <c r="AB351" s="6"/>
      <c r="AC351" s="11"/>
      <c r="AD351" s="24"/>
    </row>
    <row r="352" spans="27:30" ht="114.75" x14ac:dyDescent="0.2">
      <c r="AA352" s="8" t="s">
        <v>848</v>
      </c>
      <c r="AB352" s="11" t="s">
        <v>37</v>
      </c>
      <c r="AC352" s="11" t="s">
        <v>17</v>
      </c>
      <c r="AD352" s="24" t="s">
        <v>843</v>
      </c>
    </row>
    <row r="353" spans="27:30" ht="114.75" x14ac:dyDescent="0.2">
      <c r="AA353" s="8" t="s">
        <v>849</v>
      </c>
      <c r="AB353" s="11" t="s">
        <v>37</v>
      </c>
      <c r="AC353" s="11" t="s">
        <v>17</v>
      </c>
      <c r="AD353" s="24" t="s">
        <v>843</v>
      </c>
    </row>
    <row r="354" spans="27:30" ht="114.75" x14ac:dyDescent="0.2">
      <c r="AA354" s="8" t="s">
        <v>850</v>
      </c>
      <c r="AB354" s="11" t="s">
        <v>37</v>
      </c>
      <c r="AC354" s="11" t="s">
        <v>17</v>
      </c>
      <c r="AD354" s="24" t="s">
        <v>843</v>
      </c>
    </row>
    <row r="355" spans="27:30" ht="15" x14ac:dyDescent="0.2">
      <c r="AA355" s="8" t="s">
        <v>851</v>
      </c>
      <c r="AB355" s="6"/>
      <c r="AC355" s="6"/>
      <c r="AD355" s="27"/>
    </row>
    <row r="356" spans="27:30" ht="15" x14ac:dyDescent="0.2">
      <c r="AA356" s="8" t="s">
        <v>852</v>
      </c>
      <c r="AB356" s="11"/>
      <c r="AC356" s="6"/>
      <c r="AD356" s="27"/>
    </row>
    <row r="357" spans="27:30" ht="51" x14ac:dyDescent="0.2">
      <c r="AA357" s="8" t="s">
        <v>853</v>
      </c>
      <c r="AB357" s="11" t="s">
        <v>91</v>
      </c>
      <c r="AC357" s="11" t="s">
        <v>854</v>
      </c>
      <c r="AD357" s="24" t="s">
        <v>855</v>
      </c>
    </row>
    <row r="358" spans="27:30" ht="51" x14ac:dyDescent="0.2">
      <c r="AA358" s="8" t="s">
        <v>856</v>
      </c>
      <c r="AB358" s="11" t="s">
        <v>37</v>
      </c>
      <c r="AC358" s="11" t="s">
        <v>222</v>
      </c>
      <c r="AD358" s="24" t="s">
        <v>857</v>
      </c>
    </row>
    <row r="359" spans="27:30" ht="15" x14ac:dyDescent="0.2">
      <c r="AA359" s="8" t="s">
        <v>858</v>
      </c>
      <c r="AB359" s="11"/>
      <c r="AC359" s="6"/>
      <c r="AD359" s="27"/>
    </row>
    <row r="360" spans="27:30" ht="127.5" x14ac:dyDescent="0.2">
      <c r="AA360" s="8" t="s">
        <v>859</v>
      </c>
      <c r="AB360" s="11" t="s">
        <v>37</v>
      </c>
      <c r="AC360" s="6" t="s">
        <v>17</v>
      </c>
      <c r="AD360" s="27" t="s">
        <v>860</v>
      </c>
    </row>
    <row r="361" spans="27:30" ht="38.25" x14ac:dyDescent="0.2">
      <c r="AA361" s="8" t="s">
        <v>861</v>
      </c>
      <c r="AB361" s="11" t="s">
        <v>37</v>
      </c>
      <c r="AC361" s="11" t="s">
        <v>862</v>
      </c>
      <c r="AD361" s="24" t="s">
        <v>863</v>
      </c>
    </row>
    <row r="362" spans="27:30" ht="178.5" x14ac:dyDescent="0.2">
      <c r="AA362" s="8" t="s">
        <v>864</v>
      </c>
      <c r="AB362" s="11" t="s">
        <v>37</v>
      </c>
      <c r="AC362" s="11" t="s">
        <v>37</v>
      </c>
      <c r="AD362" s="24" t="s">
        <v>865</v>
      </c>
    </row>
    <row r="363" spans="27:30" ht="15" x14ac:dyDescent="0.2">
      <c r="AA363" s="8" t="s">
        <v>866</v>
      </c>
      <c r="AB363" s="11"/>
      <c r="AC363" s="6"/>
      <c r="AD363" s="27"/>
    </row>
    <row r="364" spans="27:30" ht="15" x14ac:dyDescent="0.2">
      <c r="AA364" s="8" t="s">
        <v>867</v>
      </c>
      <c r="AB364" s="6"/>
      <c r="AC364" s="11"/>
      <c r="AD364" s="24"/>
    </row>
    <row r="365" spans="27:30" ht="38.25" x14ac:dyDescent="0.2">
      <c r="AA365" s="8" t="s">
        <v>868</v>
      </c>
      <c r="AB365" s="11" t="s">
        <v>140</v>
      </c>
      <c r="AC365" s="11" t="s">
        <v>17</v>
      </c>
      <c r="AD365" s="24" t="s">
        <v>869</v>
      </c>
    </row>
    <row r="366" spans="27:30" ht="15" x14ac:dyDescent="0.2">
      <c r="AA366" s="8" t="s">
        <v>870</v>
      </c>
      <c r="AB366" s="11" t="s">
        <v>37</v>
      </c>
      <c r="AC366" s="6" t="s">
        <v>13</v>
      </c>
      <c r="AD366" s="27"/>
    </row>
    <row r="367" spans="27:30" ht="25.5" x14ac:dyDescent="0.2">
      <c r="AA367" s="8" t="s">
        <v>871</v>
      </c>
      <c r="AB367" s="11" t="s">
        <v>37</v>
      </c>
      <c r="AC367" s="6"/>
      <c r="AD367" s="27" t="s">
        <v>872</v>
      </c>
    </row>
    <row r="368" spans="27:30" ht="15" x14ac:dyDescent="0.2">
      <c r="AA368" s="8" t="s">
        <v>873</v>
      </c>
      <c r="AB368" s="11"/>
      <c r="AC368" s="6"/>
      <c r="AD368" s="27"/>
    </row>
    <row r="369" spans="27:30" ht="15" x14ac:dyDescent="0.2">
      <c r="AA369" s="8" t="s">
        <v>874</v>
      </c>
      <c r="AB369" s="11" t="s">
        <v>34</v>
      </c>
      <c r="AC369" s="11" t="s">
        <v>17</v>
      </c>
      <c r="AD369" s="24" t="s">
        <v>34</v>
      </c>
    </row>
    <row r="370" spans="27:30" ht="51" x14ac:dyDescent="0.2">
      <c r="AA370" s="8" t="s">
        <v>875</v>
      </c>
      <c r="AB370" s="11" t="s">
        <v>16</v>
      </c>
      <c r="AC370" s="11" t="s">
        <v>16</v>
      </c>
      <c r="AD370" s="24" t="s">
        <v>876</v>
      </c>
    </row>
    <row r="371" spans="27:30" ht="38.25" x14ac:dyDescent="0.2">
      <c r="AA371" s="8" t="s">
        <v>877</v>
      </c>
      <c r="AB371" s="11" t="s">
        <v>37</v>
      </c>
      <c r="AC371" s="11" t="s">
        <v>37</v>
      </c>
      <c r="AD371" s="24" t="s">
        <v>878</v>
      </c>
    </row>
    <row r="372" spans="27:30" ht="51" x14ac:dyDescent="0.2">
      <c r="AA372" s="8" t="s">
        <v>879</v>
      </c>
      <c r="AB372" s="11" t="s">
        <v>37</v>
      </c>
      <c r="AC372" s="11" t="s">
        <v>99</v>
      </c>
      <c r="AD372" s="24" t="s">
        <v>880</v>
      </c>
    </row>
    <row r="373" spans="27:30" ht="25.5" x14ac:dyDescent="0.2">
      <c r="AA373" s="8" t="s">
        <v>881</v>
      </c>
      <c r="AB373" s="11" t="s">
        <v>37</v>
      </c>
      <c r="AC373" s="11" t="s">
        <v>37</v>
      </c>
      <c r="AD373" s="24" t="s">
        <v>882</v>
      </c>
    </row>
    <row r="374" spans="27:30" ht="15" x14ac:dyDescent="0.2">
      <c r="AA374" s="8" t="s">
        <v>883</v>
      </c>
      <c r="AB374" s="6"/>
      <c r="AC374" s="6"/>
      <c r="AD374" s="24"/>
    </row>
    <row r="375" spans="27:30" ht="15" x14ac:dyDescent="0.2">
      <c r="AA375" s="8" t="s">
        <v>884</v>
      </c>
      <c r="AB375" s="6"/>
      <c r="AC375" s="6"/>
      <c r="AD375" s="27"/>
    </row>
    <row r="376" spans="27:30" ht="63.75" x14ac:dyDescent="0.2">
      <c r="AA376" s="8" t="s">
        <v>885</v>
      </c>
      <c r="AB376" s="11" t="s">
        <v>129</v>
      </c>
      <c r="AC376" s="11" t="s">
        <v>129</v>
      </c>
      <c r="AD376" s="24" t="s">
        <v>886</v>
      </c>
    </row>
    <row r="377" spans="27:30" ht="15" x14ac:dyDescent="0.2">
      <c r="AA377" s="8" t="s">
        <v>887</v>
      </c>
      <c r="AB377" s="6" t="s">
        <v>115</v>
      </c>
      <c r="AC377" s="6"/>
      <c r="AD377" s="27"/>
    </row>
    <row r="378" spans="27:30" ht="114.75" x14ac:dyDescent="0.2">
      <c r="AA378" s="8" t="s">
        <v>888</v>
      </c>
      <c r="AB378" s="6" t="s">
        <v>115</v>
      </c>
      <c r="AC378" s="6"/>
      <c r="AD378" s="24" t="s">
        <v>889</v>
      </c>
    </row>
    <row r="379" spans="27:30" ht="15" x14ac:dyDescent="0.2">
      <c r="AA379" s="8" t="s">
        <v>890</v>
      </c>
      <c r="AB379" s="6"/>
      <c r="AC379" s="11"/>
      <c r="AD379" s="24"/>
    </row>
    <row r="380" spans="27:30" ht="76.5" x14ac:dyDescent="0.2">
      <c r="AA380" s="8" t="s">
        <v>891</v>
      </c>
      <c r="AB380" s="11" t="s">
        <v>37</v>
      </c>
      <c r="AC380" s="11" t="s">
        <v>17</v>
      </c>
      <c r="AD380" s="24" t="s">
        <v>892</v>
      </c>
    </row>
    <row r="381" spans="27:30" ht="63.75" x14ac:dyDescent="0.2">
      <c r="AA381" s="8" t="s">
        <v>893</v>
      </c>
      <c r="AB381" s="11" t="s">
        <v>37</v>
      </c>
      <c r="AC381" s="11" t="s">
        <v>17</v>
      </c>
      <c r="AD381" s="24" t="s">
        <v>894</v>
      </c>
    </row>
    <row r="382" spans="27:30" ht="89.25" x14ac:dyDescent="0.2">
      <c r="AA382" s="8" t="s">
        <v>895</v>
      </c>
      <c r="AB382" s="11" t="s">
        <v>37</v>
      </c>
      <c r="AC382" s="11" t="s">
        <v>17</v>
      </c>
      <c r="AD382" s="24" t="s">
        <v>896</v>
      </c>
    </row>
    <row r="383" spans="27:30" ht="38.25" x14ac:dyDescent="0.2">
      <c r="AA383" s="8" t="s">
        <v>897</v>
      </c>
      <c r="AB383" s="11" t="s">
        <v>37</v>
      </c>
      <c r="AC383" s="11" t="s">
        <v>377</v>
      </c>
      <c r="AD383" s="24" t="s">
        <v>898</v>
      </c>
    </row>
    <row r="384" spans="27:30" ht="38.25" x14ac:dyDescent="0.2">
      <c r="AA384" s="8" t="s">
        <v>899</v>
      </c>
      <c r="AB384" s="11" t="s">
        <v>16</v>
      </c>
      <c r="AC384" s="11" t="s">
        <v>16</v>
      </c>
      <c r="AD384" s="48" t="s">
        <v>900</v>
      </c>
    </row>
    <row r="385" spans="27:30" ht="38.25" x14ac:dyDescent="0.2">
      <c r="AA385" s="8" t="s">
        <v>901</v>
      </c>
      <c r="AB385" s="11" t="s">
        <v>37</v>
      </c>
      <c r="AC385" s="11" t="s">
        <v>902</v>
      </c>
      <c r="AD385" s="24" t="s">
        <v>903</v>
      </c>
    </row>
    <row r="386" spans="27:30" ht="15" x14ac:dyDescent="0.2">
      <c r="AA386" s="8" t="s">
        <v>904</v>
      </c>
      <c r="AB386" s="11"/>
      <c r="AC386" s="6"/>
      <c r="AD386" s="27"/>
    </row>
    <row r="387" spans="27:30" ht="114.75" x14ac:dyDescent="0.2">
      <c r="AA387" s="8" t="s">
        <v>905</v>
      </c>
      <c r="AB387" s="11" t="s">
        <v>37</v>
      </c>
      <c r="AC387" s="6"/>
      <c r="AD387" s="24" t="s">
        <v>906</v>
      </c>
    </row>
    <row r="388" spans="27:30" ht="15" x14ac:dyDescent="0.2">
      <c r="AA388" s="8" t="s">
        <v>907</v>
      </c>
      <c r="AB388" s="6"/>
      <c r="AC388" s="6"/>
      <c r="AD388" s="27"/>
    </row>
    <row r="389" spans="27:30" ht="63.75" x14ac:dyDescent="0.2">
      <c r="AA389" s="8" t="s">
        <v>908</v>
      </c>
      <c r="AB389" s="11" t="s">
        <v>37</v>
      </c>
      <c r="AC389" s="11" t="s">
        <v>17</v>
      </c>
      <c r="AD389" s="24" t="s">
        <v>909</v>
      </c>
    </row>
    <row r="390" spans="27:30" ht="25.5" x14ac:dyDescent="0.2">
      <c r="AA390" s="8" t="s">
        <v>910</v>
      </c>
      <c r="AB390" s="11" t="s">
        <v>16</v>
      </c>
      <c r="AC390" s="6"/>
      <c r="AD390" s="27" t="s">
        <v>911</v>
      </c>
    </row>
    <row r="391" spans="27:30" ht="15" x14ac:dyDescent="0.2">
      <c r="AA391" s="8" t="s">
        <v>912</v>
      </c>
      <c r="AB391" s="11" t="s">
        <v>16</v>
      </c>
      <c r="AC391" s="6"/>
      <c r="AD391" s="27"/>
    </row>
    <row r="392" spans="27:30" ht="76.5" x14ac:dyDescent="0.2">
      <c r="AA392" s="8" t="s">
        <v>913</v>
      </c>
      <c r="AB392" s="11" t="s">
        <v>16</v>
      </c>
      <c r="AC392" s="11" t="s">
        <v>16</v>
      </c>
      <c r="AD392" s="24" t="s">
        <v>914</v>
      </c>
    </row>
    <row r="393" spans="27:30" ht="38.25" x14ac:dyDescent="0.2">
      <c r="AA393" s="8" t="s">
        <v>915</v>
      </c>
      <c r="AB393" s="11" t="s">
        <v>37</v>
      </c>
      <c r="AC393" s="6" t="s">
        <v>37</v>
      </c>
      <c r="AD393" s="27" t="s">
        <v>916</v>
      </c>
    </row>
    <row r="394" spans="27:30" ht="51" x14ac:dyDescent="0.2">
      <c r="AA394" s="8" t="s">
        <v>917</v>
      </c>
      <c r="AB394" s="11" t="s">
        <v>129</v>
      </c>
      <c r="AC394" s="6" t="s">
        <v>129</v>
      </c>
      <c r="AD394" s="27" t="s">
        <v>918</v>
      </c>
    </row>
    <row r="395" spans="27:30" ht="114.75" x14ac:dyDescent="0.2">
      <c r="AA395" s="8" t="s">
        <v>919</v>
      </c>
      <c r="AB395" s="11" t="s">
        <v>37</v>
      </c>
      <c r="AC395" s="6" t="s">
        <v>37</v>
      </c>
      <c r="AD395" s="27" t="s">
        <v>920</v>
      </c>
    </row>
    <row r="396" spans="27:30" ht="63.75" x14ac:dyDescent="0.2">
      <c r="AA396" s="8" t="s">
        <v>921</v>
      </c>
      <c r="AB396" s="11" t="s">
        <v>16</v>
      </c>
      <c r="AC396" s="11" t="s">
        <v>16</v>
      </c>
      <c r="AD396" s="24" t="s">
        <v>922</v>
      </c>
    </row>
    <row r="397" spans="27:30" ht="76.5" x14ac:dyDescent="0.2">
      <c r="AA397" s="8" t="s">
        <v>923</v>
      </c>
      <c r="AB397" s="11" t="s">
        <v>37</v>
      </c>
      <c r="AC397" s="11" t="s">
        <v>37</v>
      </c>
      <c r="AD397" s="24" t="s">
        <v>924</v>
      </c>
    </row>
    <row r="398" spans="27:30" ht="15" x14ac:dyDescent="0.2">
      <c r="AA398" s="8" t="s">
        <v>925</v>
      </c>
      <c r="AB398" s="11"/>
      <c r="AC398" s="6"/>
      <c r="AD398" s="27"/>
    </row>
    <row r="399" spans="27:30" ht="63.75" x14ac:dyDescent="0.2">
      <c r="AA399" s="8" t="s">
        <v>926</v>
      </c>
      <c r="AB399" s="11" t="s">
        <v>16</v>
      </c>
      <c r="AC399" s="6"/>
      <c r="AD399" s="24" t="s">
        <v>927</v>
      </c>
    </row>
    <row r="400" spans="27:30" ht="15" x14ac:dyDescent="0.2">
      <c r="AA400" s="8" t="s">
        <v>928</v>
      </c>
      <c r="AB400" s="11"/>
      <c r="AC400" s="6"/>
      <c r="AD400" s="27"/>
    </row>
    <row r="401" spans="27:30" ht="15" x14ac:dyDescent="0.2">
      <c r="AA401" s="8" t="s">
        <v>929</v>
      </c>
      <c r="AB401" s="11"/>
      <c r="AC401" s="6"/>
      <c r="AD401" s="27"/>
    </row>
    <row r="402" spans="27:30" ht="63.75" x14ac:dyDescent="0.2">
      <c r="AA402" s="8" t="s">
        <v>930</v>
      </c>
      <c r="AB402" s="11" t="s">
        <v>16</v>
      </c>
      <c r="AC402" s="6" t="s">
        <v>438</v>
      </c>
      <c r="AD402" s="27" t="s">
        <v>931</v>
      </c>
    </row>
    <row r="403" spans="27:30" ht="38.25" x14ac:dyDescent="0.2">
      <c r="AA403" s="8" t="s">
        <v>932</v>
      </c>
      <c r="AB403" s="11" t="s">
        <v>37</v>
      </c>
      <c r="AC403" s="11" t="s">
        <v>17</v>
      </c>
      <c r="AD403" s="24" t="s">
        <v>933</v>
      </c>
    </row>
    <row r="404" spans="27:30" ht="76.5" x14ac:dyDescent="0.2">
      <c r="AA404" s="8" t="s">
        <v>934</v>
      </c>
      <c r="AB404" s="11" t="s">
        <v>37</v>
      </c>
      <c r="AC404" s="6"/>
      <c r="AD404" s="24" t="s">
        <v>935</v>
      </c>
    </row>
    <row r="405" spans="27:30" ht="76.5" x14ac:dyDescent="0.2">
      <c r="AA405" s="8" t="s">
        <v>936</v>
      </c>
      <c r="AB405" s="6" t="s">
        <v>115</v>
      </c>
      <c r="AC405" s="11" t="s">
        <v>17</v>
      </c>
      <c r="AD405" s="24" t="s">
        <v>937</v>
      </c>
    </row>
    <row r="406" spans="27:30" ht="76.5" x14ac:dyDescent="0.2">
      <c r="AA406" s="8" t="s">
        <v>938</v>
      </c>
      <c r="AB406" s="11" t="s">
        <v>160</v>
      </c>
      <c r="AC406" s="11" t="s">
        <v>160</v>
      </c>
      <c r="AD406" s="24" t="s">
        <v>939</v>
      </c>
    </row>
    <row r="407" spans="27:30" ht="127.5" x14ac:dyDescent="0.2">
      <c r="AA407" s="8" t="s">
        <v>940</v>
      </c>
      <c r="AB407" s="11" t="s">
        <v>16</v>
      </c>
      <c r="AC407" s="11" t="s">
        <v>17</v>
      </c>
      <c r="AD407" s="24" t="s">
        <v>941</v>
      </c>
    </row>
    <row r="408" spans="27:30" ht="63.75" x14ac:dyDescent="0.2">
      <c r="AA408" s="8" t="s">
        <v>942</v>
      </c>
      <c r="AB408" s="11" t="s">
        <v>149</v>
      </c>
      <c r="AC408" s="11" t="s">
        <v>17</v>
      </c>
      <c r="AD408" s="24" t="s">
        <v>943</v>
      </c>
    </row>
    <row r="409" spans="27:30" ht="15" x14ac:dyDescent="0.2">
      <c r="AA409" s="8" t="s">
        <v>944</v>
      </c>
      <c r="AB409" s="11" t="s">
        <v>37</v>
      </c>
      <c r="AC409" s="11" t="s">
        <v>17</v>
      </c>
      <c r="AD409" s="27"/>
    </row>
    <row r="410" spans="27:30" ht="25.5" x14ac:dyDescent="0.2">
      <c r="AA410" s="8" t="s">
        <v>945</v>
      </c>
      <c r="AB410" s="11" t="s">
        <v>37</v>
      </c>
      <c r="AC410" s="11" t="s">
        <v>17</v>
      </c>
      <c r="AD410" s="24" t="s">
        <v>946</v>
      </c>
    </row>
    <row r="411" spans="27:30" ht="102" x14ac:dyDescent="0.2">
      <c r="AA411" s="8" t="s">
        <v>947</v>
      </c>
      <c r="AB411" s="11" t="s">
        <v>37</v>
      </c>
      <c r="AC411" s="11" t="s">
        <v>17</v>
      </c>
      <c r="AD411" s="24" t="s">
        <v>948</v>
      </c>
    </row>
    <row r="412" spans="27:30" ht="51" x14ac:dyDescent="0.2">
      <c r="AA412" s="8" t="s">
        <v>949</v>
      </c>
      <c r="AB412" s="11" t="s">
        <v>16</v>
      </c>
      <c r="AC412" s="11" t="s">
        <v>17</v>
      </c>
      <c r="AD412" s="24" t="s">
        <v>950</v>
      </c>
    </row>
    <row r="413" spans="27:30" ht="15" x14ac:dyDescent="0.2">
      <c r="AA413" s="8" t="s">
        <v>951</v>
      </c>
      <c r="AB413" s="8"/>
      <c r="AC413" s="8"/>
      <c r="AD413" s="29"/>
    </row>
    <row r="414" spans="27:30" ht="51" x14ac:dyDescent="0.2">
      <c r="AA414" s="8" t="s">
        <v>952</v>
      </c>
      <c r="AB414" s="11" t="s">
        <v>37</v>
      </c>
      <c r="AC414" s="6" t="s">
        <v>17</v>
      </c>
      <c r="AD414" s="27" t="s">
        <v>953</v>
      </c>
    </row>
    <row r="415" spans="27:30" ht="15" x14ac:dyDescent="0.2">
      <c r="AA415" s="8" t="s">
        <v>954</v>
      </c>
      <c r="AB415" s="11"/>
      <c r="AC415" s="6"/>
      <c r="AD415" s="27"/>
    </row>
    <row r="416" spans="27:30" ht="25.5" x14ac:dyDescent="0.2">
      <c r="AA416" s="8" t="s">
        <v>955</v>
      </c>
      <c r="AB416" s="11" t="s">
        <v>37</v>
      </c>
      <c r="AC416" s="11" t="s">
        <v>105</v>
      </c>
      <c r="AD416" s="24" t="s">
        <v>956</v>
      </c>
    </row>
    <row r="417" spans="27:30" ht="15" x14ac:dyDescent="0.2">
      <c r="AA417" s="8" t="s">
        <v>957</v>
      </c>
      <c r="AB417" s="11"/>
      <c r="AC417" s="6"/>
      <c r="AD417" s="27"/>
    </row>
    <row r="418" spans="27:30" ht="51" x14ac:dyDescent="0.2">
      <c r="AA418" s="8" t="s">
        <v>958</v>
      </c>
      <c r="AB418" s="11" t="s">
        <v>37</v>
      </c>
      <c r="AC418" s="11" t="s">
        <v>122</v>
      </c>
      <c r="AD418" s="24" t="s">
        <v>959</v>
      </c>
    </row>
    <row r="419" spans="27:30" ht="25.5" x14ac:dyDescent="0.2">
      <c r="AA419" s="8" t="s">
        <v>960</v>
      </c>
      <c r="AB419" s="11" t="s">
        <v>16</v>
      </c>
      <c r="AC419" s="11" t="s">
        <v>16</v>
      </c>
      <c r="AD419" s="24" t="s">
        <v>961</v>
      </c>
    </row>
    <row r="420" spans="27:30" ht="15" x14ac:dyDescent="0.2">
      <c r="AA420" s="8" t="s">
        <v>962</v>
      </c>
      <c r="AB420" s="8"/>
      <c r="AC420" s="8"/>
      <c r="AD420" s="29"/>
    </row>
    <row r="421" spans="27:30" ht="25.5" x14ac:dyDescent="0.2">
      <c r="AA421" s="8" t="s">
        <v>963</v>
      </c>
      <c r="AB421" s="11" t="s">
        <v>16</v>
      </c>
      <c r="AC421" s="11" t="s">
        <v>16</v>
      </c>
      <c r="AD421" s="24" t="s">
        <v>964</v>
      </c>
    </row>
    <row r="422" spans="27:30" ht="76.5" x14ac:dyDescent="0.2">
      <c r="AA422" s="8" t="s">
        <v>965</v>
      </c>
      <c r="AB422" s="11" t="s">
        <v>37</v>
      </c>
      <c r="AC422" s="11" t="s">
        <v>37</v>
      </c>
      <c r="AD422" s="24" t="s">
        <v>966</v>
      </c>
    </row>
    <row r="423" spans="27:30" ht="63.75" x14ac:dyDescent="0.2">
      <c r="AA423" s="8" t="s">
        <v>967</v>
      </c>
      <c r="AB423" s="11" t="s">
        <v>16</v>
      </c>
      <c r="AC423" s="11" t="s">
        <v>16</v>
      </c>
      <c r="AD423" s="24" t="s">
        <v>968</v>
      </c>
    </row>
    <row r="424" spans="27:30" ht="15" x14ac:dyDescent="0.2">
      <c r="AA424" s="8" t="s">
        <v>969</v>
      </c>
      <c r="AB424" s="6"/>
      <c r="AC424" s="11"/>
      <c r="AD424" s="24"/>
    </row>
    <row r="425" spans="27:30" ht="51" x14ac:dyDescent="0.2">
      <c r="AA425" s="8" t="s">
        <v>970</v>
      </c>
      <c r="AB425" s="11" t="s">
        <v>37</v>
      </c>
      <c r="AC425" s="11" t="s">
        <v>17</v>
      </c>
      <c r="AD425" s="24" t="s">
        <v>971</v>
      </c>
    </row>
    <row r="426" spans="27:30" ht="89.25" x14ac:dyDescent="0.2">
      <c r="AA426" s="8" t="s">
        <v>972</v>
      </c>
      <c r="AB426" s="14" t="s">
        <v>16</v>
      </c>
      <c r="AC426" s="14" t="s">
        <v>17</v>
      </c>
      <c r="AD426" s="24" t="s">
        <v>973</v>
      </c>
    </row>
    <row r="427" spans="27:30" ht="15" x14ac:dyDescent="0.2">
      <c r="AA427" s="8" t="s">
        <v>974</v>
      </c>
      <c r="AB427" s="11" t="s">
        <v>146</v>
      </c>
      <c r="AC427" s="6"/>
      <c r="AD427" s="24" t="s">
        <v>975</v>
      </c>
    </row>
    <row r="428" spans="27:30" ht="15" x14ac:dyDescent="0.2">
      <c r="AA428" s="8" t="s">
        <v>976</v>
      </c>
      <c r="AB428" s="8" t="s">
        <v>977</v>
      </c>
      <c r="AC428" s="8" t="s">
        <v>17</v>
      </c>
      <c r="AD428" s="29" t="s">
        <v>17</v>
      </c>
    </row>
    <row r="429" spans="27:30" ht="15" x14ac:dyDescent="0.2">
      <c r="AA429" s="8" t="s">
        <v>978</v>
      </c>
      <c r="AB429" s="11"/>
      <c r="AC429" s="6"/>
      <c r="AD429" s="27"/>
    </row>
    <row r="430" spans="27:30" ht="15" x14ac:dyDescent="0.2">
      <c r="AA430" s="8" t="s">
        <v>979</v>
      </c>
      <c r="AB430" s="6"/>
      <c r="AC430" s="11"/>
      <c r="AD430" s="24"/>
    </row>
    <row r="431" spans="27:30" ht="38.25" x14ac:dyDescent="0.2">
      <c r="AA431" s="8" t="s">
        <v>980</v>
      </c>
      <c r="AB431" s="11" t="s">
        <v>37</v>
      </c>
      <c r="AC431" s="6" t="s">
        <v>17</v>
      </c>
      <c r="AD431" s="27" t="s">
        <v>981</v>
      </c>
    </row>
    <row r="432" spans="27:30" ht="51" x14ac:dyDescent="0.2">
      <c r="AA432" s="8" t="s">
        <v>982</v>
      </c>
      <c r="AB432" s="11" t="s">
        <v>16</v>
      </c>
      <c r="AC432" s="11" t="s">
        <v>16</v>
      </c>
      <c r="AD432" s="24" t="s">
        <v>983</v>
      </c>
    </row>
    <row r="433" spans="27:30" ht="63.75" x14ac:dyDescent="0.2">
      <c r="AA433" s="8" t="s">
        <v>984</v>
      </c>
      <c r="AB433" s="11" t="s">
        <v>16</v>
      </c>
      <c r="AC433" s="11" t="s">
        <v>16</v>
      </c>
      <c r="AD433" s="24" t="s">
        <v>985</v>
      </c>
    </row>
    <row r="434" spans="27:30" ht="63.75" x14ac:dyDescent="0.2">
      <c r="AA434" s="8" t="s">
        <v>986</v>
      </c>
      <c r="AB434" s="11" t="s">
        <v>37</v>
      </c>
      <c r="AC434" s="11" t="s">
        <v>53</v>
      </c>
      <c r="AD434" s="24" t="s">
        <v>987</v>
      </c>
    </row>
    <row r="435" spans="27:30" ht="15" x14ac:dyDescent="0.2">
      <c r="AA435" s="8" t="s">
        <v>988</v>
      </c>
      <c r="AB435" s="11"/>
      <c r="AC435" s="6"/>
      <c r="AD435" s="27"/>
    </row>
    <row r="436" spans="27:30" ht="25.5" x14ac:dyDescent="0.2">
      <c r="AA436" s="8" t="s">
        <v>989</v>
      </c>
      <c r="AB436" s="6" t="s">
        <v>115</v>
      </c>
      <c r="AC436" s="11" t="s">
        <v>17</v>
      </c>
      <c r="AD436" s="24" t="s">
        <v>990</v>
      </c>
    </row>
    <row r="437" spans="27:30" ht="76.5" x14ac:dyDescent="0.2">
      <c r="AA437" s="8" t="s">
        <v>991</v>
      </c>
      <c r="AB437" s="11" t="s">
        <v>37</v>
      </c>
      <c r="AC437" s="11" t="s">
        <v>17</v>
      </c>
      <c r="AD437" s="24" t="s">
        <v>992</v>
      </c>
    </row>
    <row r="438" spans="27:30" ht="15" x14ac:dyDescent="0.2">
      <c r="AA438" s="8" t="s">
        <v>993</v>
      </c>
      <c r="AB438" s="11" t="s">
        <v>146</v>
      </c>
      <c r="AC438" s="6"/>
      <c r="AD438" s="24" t="s">
        <v>146</v>
      </c>
    </row>
    <row r="439" spans="27:30" ht="15" x14ac:dyDescent="0.2">
      <c r="AA439" s="8" t="s">
        <v>994</v>
      </c>
      <c r="AB439" s="6"/>
      <c r="AC439" s="6"/>
      <c r="AD439" s="27"/>
    </row>
    <row r="440" spans="27:30" ht="51" x14ac:dyDescent="0.2">
      <c r="AA440" s="8" t="s">
        <v>995</v>
      </c>
      <c r="AB440" s="11" t="s">
        <v>37</v>
      </c>
      <c r="AC440" s="11" t="s">
        <v>105</v>
      </c>
      <c r="AD440" s="24" t="s">
        <v>996</v>
      </c>
    </row>
  </sheetData>
  <mergeCells count="18">
    <mergeCell ref="A9:A10"/>
    <mergeCell ref="B9:B10"/>
    <mergeCell ref="C9:C10"/>
    <mergeCell ref="D9:D10"/>
    <mergeCell ref="K9:K10"/>
    <mergeCell ref="G9:G10"/>
    <mergeCell ref="E9:E10"/>
    <mergeCell ref="F9:F10"/>
    <mergeCell ref="H9:H10"/>
    <mergeCell ref="D4:O4"/>
    <mergeCell ref="D3:O3"/>
    <mergeCell ref="Q9:Q10"/>
    <mergeCell ref="P9:P10"/>
    <mergeCell ref="M9:M10"/>
    <mergeCell ref="N9:O9"/>
    <mergeCell ref="J9:J10"/>
    <mergeCell ref="I9:I10"/>
    <mergeCell ref="L9:L10"/>
  </mergeCells>
  <phoneticPr fontId="4" type="noConversion"/>
  <dataValidations count="13">
    <dataValidation type="list" allowBlank="1" showInputMessage="1" showErrorMessage="1" sqref="E11 E13 E15 E17 E19 E21 E23 E25 E27 E29 E31 E33 E35 E37 E39 E41 E43 E45 E47 E49 E51 E53 E55 E57 E59 E61 E63 E65 E67 E69 E71 E73 E75 E77 E79 E81 E83 E85 E87 E89 E91 E93 E95 E97 E99 E101 E103 E105 E107 E109 E111 E113 E115 E117 E119 E121 E123 E125 E127 E129 E131 E133 E135 E137 E139 E141 E143 E145 E147 E149 E151 E153 E155 E157 E159 E161 E163 E165 E167 E169 E171 E173 E175" xr:uid="{620E2A0B-59DD-4635-9D4E-3761537D5990}">
      <formula1>$W$2:$W$6</formula1>
    </dataValidation>
    <dataValidation type="list" allowBlank="1" showInputMessage="1" prompt="puedes anexar el municipio en caso de que no se encuentre" sqref="F11 F175 F173 F171 F169 F167 F165 F163 F161 F159 F157 F155 F153 F151 F149 F147 F145 F143 F141 F139 F137 F135 F133 F131 F129 F127 F125 F123 F121 F119 F117 F115 F113 F111 F109 F107 F105 F103 F101 F99 F97 F95 F93 F91 F89 F87 F85 F83 F81 F79 F77 F75 F73 F71 F69 F67 F65 F63 F61 F59 F57 F55 F53 F51 F49 F47 F45 F43 F41 F39 F37 F35 F33 F31 F29 F27 F25 F23 F21 F19 F17 F15 F13" xr:uid="{6AEA8725-A39E-4C1D-AC1D-357FE768F9C9}">
      <formula1>$X$2:$X$28</formula1>
    </dataValidation>
    <dataValidation type="list" allowBlank="1" showInputMessage="1" prompt="puedes anexarlo en caso de que no se encuentre" sqref="G11 G175 G173 G171 G169 G167 G165 G163 G161 G159 G157 G155 G153 G151 G149 G147 G145 G143 G141 G139 G137 G135 G133 G131 G129 G127 G125 G123 G121 G119 G117 G115 G113 G111 G109 G107 G105 G103 G101 G99 G97 G95 G93 G91 G89 G87 G85 G83 G81 G79 G77 G75 G73 G71 G69 G67 G65 G63 G61 G59 G57 G55 G53 G51 G49 G47 G45 G43 G41 G39 G37 G35 G33 G31 G29 G27 G25 G23 G21 G19 G17 G15 G13" xr:uid="{D15211CC-E906-4C31-BB74-288B8E5A0447}">
      <formula1>$Y$2:$Y$14</formula1>
    </dataValidation>
    <dataValidation type="list" errorStyle="information" allowBlank="1" showInputMessage="1" showErrorMessage="1" errorTitle="Verifica" error="Verifica que la organiacion no se encuentra en la lista antes de anexarla. Gracias" promptTitle="Importante" prompt="Selecciona de la lista, en caso de no encontrarse, anexar por avor" sqref="B11 B175 B173 B171 B169 B167 B165 B163 B161 B159 B157 B155 B153 B151 B149 B147 B145 B143 B141 B139 B137 B135 B133 B131 B129 B127 B125 B123 B121 B119 B117 B115 B113 B111 B109 B107 B105 B103 B101 B99 B97 B95 B93 B91 B89 B87 B85 B83 B81 B79 B77 B75 B73 B71 B69 B67 B65 B63 B61 B59 B57 B55 B53 B51 B49 B47 B45 B43 B41 B39 B37 B35 B33 B31 B29 B27 B25 B23 B21 B19 B17 B15 B13" xr:uid="{88348094-DA04-4FDF-BC62-1CF344CFEFB8}">
      <formula1>$AA$1:$AA$440</formula1>
    </dataValidation>
    <dataValidation type="list" allowBlank="1" showInputMessage="1" showErrorMessage="1" sqref="K12 K14 K16 K18 K20 K22 K24 K26 K28 K30 K32 K34 K36 K38 K40 K42 K44 K46 K48 K50 K52 K54 K56 K58 K60 K62 K64 K66 K68 K70 K72 K74 K76 K78 K80 K82 K84 K86 K88 K90 K92 K94 K96 K98 K100 K102 K104 K106 K108 K110 K112 K114 K116 K118 K120 K122 K124 K126 K128 K130 K132 K134 K136 K138 K140 K142 K144 K146 K148 K150 K152 K154 K156 K158 K160 K162 K164 K166 K168 K170 K172 K174" xr:uid="{3B69D741-CE84-4DF3-A830-B290AD9BC254}">
      <formula1>$Z$1:$Z$2</formula1>
    </dataValidation>
    <dataValidation type="list" errorStyle="information" allowBlank="1" showInputMessage="1" showErrorMessage="1" errorTitle="Verifica" error="Verifica que la organiacion no se encuentra en la lista antes de anexarla. Gracias" promptTitle="Importante" prompt="Selecciona de la lista, en caso de no encontrarla, anexar por favor" sqref="B12 B174 B172 B170 B168 B166 B164 B162 B160 B158 B156 B154 B152 B150 B148 B146 B144 B142 B140 B138 B136 B134 B132 B130 B128 B126 B124 B122 B120 B118 B116 B114 B112 B110 B108 B106 B104 B102 B100 B98 B96 B94 B92 B90 B88 B86 B84 B82 B80 B78 B76 B74 B72 B70 B68 B66 B64 B62 B60 B58 B56 B54 B52 B50 B48 B46 B44 B42 B40 B38 B36 B34 B32 B30 B28 B26 B24 B22 B20 B18 B16 B14" xr:uid="{D0D02CA2-6A8D-4953-AF06-83383C369007}">
      <formula1>$AA$1:$AA$440</formula1>
    </dataValidation>
    <dataValidation type="list" allowBlank="1" showInputMessage="1" showErrorMessage="1" promptTitle="Importante" prompt="Organismos públicos como UTVT, CFE, SEDAGRO, colocar N/A." sqref="E12 E14 E16 E18 E20 E22 E24 E26 E28 E30 E32 E34 E36 E38 E40 E42 E44 E46 E48 E50 E52 E54 E56 E58 E60 E62 E64 E66 E68 E70 E72 E74 E76 E78 E80 E82 E84 E86 E88 E90 E92 E94 E96 E98 E100 E102 E104 E106 E108 E110 E112 E114 E116 E118 E120 E122 E124 E126 E128 E130 E132 E134 E136 E138 E140 E142 E144 E146 E148 E150 E152 E154 E156 E158 E160 E162 E164 E166 E168 E170 E172 E174" xr:uid="{9D2F1717-3820-4FB3-8598-207D671EE8A9}">
      <formula1>$W$2:$W$6</formula1>
    </dataValidation>
    <dataValidation type="list" allowBlank="1" showInputMessage="1" prompt="Puedes anexar el municipio en caso de que no se encuentre" sqref="F12 F174 F172 F170 F168 F166 F164 F162 F160 F158 F156 F154 F152 F150 F148 F146 F144 F142 F140 F138 F136 F134 F132 F130 F128 F126 F124 F122 F120 F118 F116 F114 F112 F110 F108 F106 F104 F102 F100 F98 F96 F94 F92 F90 F88 F86 F84 F82 F80 F78 F76 F74 F72 F70 F68 F66 F64 F62 F60 F58 F56 F54 F52 F50 F48 F46 F44 F42 F40 F38 F36 F34 F32 F30 F28 F26 F24 F22 F20 F18 F16 F14" xr:uid="{0C9C5E83-9B76-4DD9-A84C-95E496F9FBB0}">
      <formula1>$X$2:$X$28</formula1>
    </dataValidation>
    <dataValidation type="list" allowBlank="1" showInputMessage="1" prompt="Puedes anexarlo en caso de que no se encuentre" sqref="G12 G174 G172 G170 G168 G166 G164 G162 G160 G158 G156 G154 G152 G150 G148 G146 G144 G142 G140 G138 G136 G134 G132 G130 G128 G126 G124 G122 G120 G118 G116 G114 G112 G110 G108 G106 G104 G102 G100 G98 G96 G94 G92 G90 G88 G86 G84 G82 G80 G78 G76 G74 G72 G70 G68 G66 G64 G62 G60 G58 G56 G54 G52 G50 G48 G46 G44 G42 G40 G38 G36 G34 G32 G30 G28 G26 G24 G22 G20 G18 G16 G14" xr:uid="{46E816CD-2A6F-493B-BEDC-91EEE7AF464A}">
      <formula1>$Y$2:$Y$14</formula1>
    </dataValidation>
    <dataValidation type="list" allowBlank="1" showInputMessage="1" promptTitle="Atención" prompt="Escoje de la lista" sqref="C11:C175" xr:uid="{1BAF32C5-ABF2-427D-8FA1-B4FC3B8CE449}">
      <formula1>$U$2:$U$6</formula1>
    </dataValidation>
    <dataValidation type="list" allowBlank="1" showInputMessage="1" prompt="Escoje de la Lista, puedes anexar alguno si no se encuentra" sqref="D11:D175" xr:uid="{E22554B7-EB05-4987-BE50-257F53981104}">
      <formula1>$V$2:$V$79</formula1>
    </dataValidation>
    <dataValidation allowBlank="1" showInputMessage="1" showErrorMessage="1" promptTitle="Importante" prompt="Aquellas que consideres, ejemplo:si alumno presenta alguna discapacidad" sqref="Q11:Q175" xr:uid="{B1AFA75B-0F53-496A-830A-C2DD2EDAE67E}"/>
    <dataValidation allowBlank="1" showInputMessage="1" showErrorMessage="1" promptTitle="Importante" prompt="En caso de que la dirección no sea correcta favor de anexarla." sqref="H11:H175" xr:uid="{D3C32867-2BA0-42C0-AD77-DACBE6D494A7}"/>
  </dataValidations>
  <printOptions horizontalCentered="1" verticalCentered="1"/>
  <pageMargins left="0.35433070866141736" right="0.31496062992125984" top="0.39370078740157483" bottom="0.31496062992125984" header="0" footer="0"/>
  <pageSetup paperSize="5" scale="55" orientation="landscape" r:id="rId1"/>
  <headerFooter alignWithMargins="0">
    <oddFooter>&amp;LEmisión 5&amp;RR-EDU-78</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96" r:id="rId4" name="Option Button 72">
              <controlPr defaultSize="0" autoFill="0" autoLine="0" autoPict="0">
                <anchor moveWithCells="1">
                  <from>
                    <xdr:col>7</xdr:col>
                    <xdr:colOff>676275</xdr:colOff>
                    <xdr:row>5</xdr:row>
                    <xdr:rowOff>85725</xdr:rowOff>
                  </from>
                  <to>
                    <xdr:col>7</xdr:col>
                    <xdr:colOff>1838325</xdr:colOff>
                    <xdr:row>5</xdr:row>
                    <xdr:rowOff>228600</xdr:rowOff>
                  </to>
                </anchor>
              </controlPr>
            </control>
          </mc:Choice>
        </mc:AlternateContent>
        <mc:AlternateContent xmlns:mc="http://schemas.openxmlformats.org/markup-compatibility/2006">
          <mc:Choice Requires="x14">
            <control shapeId="1097" r:id="rId5" name="Option Button 73">
              <controlPr defaultSize="0" autoFill="0" autoLine="0" autoPict="0">
                <anchor moveWithCells="1">
                  <from>
                    <xdr:col>7</xdr:col>
                    <xdr:colOff>676275</xdr:colOff>
                    <xdr:row>6</xdr:row>
                    <xdr:rowOff>76200</xdr:rowOff>
                  </from>
                  <to>
                    <xdr:col>7</xdr:col>
                    <xdr:colOff>1838325</xdr:colOff>
                    <xdr:row>6</xdr:row>
                    <xdr:rowOff>228600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3443E-23D8-4C41-8AE9-E2753B0ED5AA}">
  <dimension ref="A3:AB26"/>
  <sheetViews>
    <sheetView tabSelected="1" topLeftCell="A8" zoomScale="90" zoomScaleNormal="90" zoomScaleSheetLayoutView="140" workbookViewId="0">
      <pane ySplit="3" topLeftCell="A11" activePane="bottomLeft" state="frozen"/>
      <selection activeCell="A8" sqref="A8"/>
      <selection pane="bottomLeft" activeCell="J11" sqref="J11"/>
    </sheetView>
  </sheetViews>
  <sheetFormatPr baseColWidth="10" defaultColWidth="11.42578125" defaultRowHeight="12.75" x14ac:dyDescent="0.2"/>
  <cols>
    <col min="1" max="1" width="5.28515625" customWidth="1"/>
    <col min="2" max="2" width="26.85546875" customWidth="1"/>
    <col min="3" max="3" width="12.42578125" hidden="1" customWidth="1"/>
    <col min="4" max="4" width="15.42578125" hidden="1" customWidth="1"/>
    <col min="5" max="5" width="16" hidden="1" customWidth="1"/>
    <col min="6" max="6" width="16.42578125" hidden="1" customWidth="1"/>
    <col min="7" max="7" width="10.42578125" hidden="1" customWidth="1"/>
    <col min="8" max="8" width="27.7109375" customWidth="1"/>
    <col min="9" max="9" width="32" hidden="1" customWidth="1"/>
    <col min="10" max="10" width="32" customWidth="1"/>
    <col min="11" max="11" width="30.85546875" style="30" customWidth="1"/>
    <col min="12" max="12" width="11" hidden="1" customWidth="1"/>
    <col min="13" max="13" width="25.42578125" hidden="1" customWidth="1"/>
    <col min="14" max="14" width="22.85546875" customWidth="1"/>
    <col min="15" max="15" width="41" hidden="1" customWidth="1"/>
    <col min="16" max="16" width="26.28515625" hidden="1" customWidth="1"/>
    <col min="17" max="17" width="34.140625" customWidth="1"/>
    <col min="18" max="18" width="2.42578125" customWidth="1"/>
    <col min="19" max="22" width="11.42578125" hidden="1" customWidth="1"/>
    <col min="24" max="24" width="11.42578125" customWidth="1"/>
    <col min="25" max="25" width="17.140625" customWidth="1"/>
    <col min="26" max="26" width="33.85546875" customWidth="1"/>
    <col min="27" max="27" width="3.28515625" customWidth="1"/>
    <col min="28" max="28" width="34.42578125" customWidth="1"/>
    <col min="251" max="251" width="5.28515625" customWidth="1"/>
    <col min="252" max="252" width="26.85546875" customWidth="1"/>
    <col min="253" max="257" width="0" hidden="1" customWidth="1"/>
    <col min="258" max="258" width="27.7109375" customWidth="1"/>
    <col min="259" max="259" width="0" hidden="1" customWidth="1"/>
    <col min="260" max="260" width="32" customWidth="1"/>
    <col min="261" max="261" width="30.85546875" customWidth="1"/>
    <col min="262" max="263" width="0" hidden="1" customWidth="1"/>
    <col min="264" max="264" width="22.85546875" customWidth="1"/>
    <col min="265" max="272" width="0" hidden="1" customWidth="1"/>
    <col min="507" max="507" width="5.28515625" customWidth="1"/>
    <col min="508" max="508" width="26.85546875" customWidth="1"/>
    <col min="509" max="513" width="0" hidden="1" customWidth="1"/>
    <col min="514" max="514" width="27.7109375" customWidth="1"/>
    <col min="515" max="515" width="0" hidden="1" customWidth="1"/>
    <col min="516" max="516" width="32" customWidth="1"/>
    <col min="517" max="517" width="30.85546875" customWidth="1"/>
    <col min="518" max="519" width="0" hidden="1" customWidth="1"/>
    <col min="520" max="520" width="22.85546875" customWidth="1"/>
    <col min="521" max="528" width="0" hidden="1" customWidth="1"/>
    <col min="763" max="763" width="5.28515625" customWidth="1"/>
    <col min="764" max="764" width="26.85546875" customWidth="1"/>
    <col min="765" max="769" width="0" hidden="1" customWidth="1"/>
    <col min="770" max="770" width="27.7109375" customWidth="1"/>
    <col min="771" max="771" width="0" hidden="1" customWidth="1"/>
    <col min="772" max="772" width="32" customWidth="1"/>
    <col min="773" max="773" width="30.85546875" customWidth="1"/>
    <col min="774" max="775" width="0" hidden="1" customWidth="1"/>
    <col min="776" max="776" width="22.85546875" customWidth="1"/>
    <col min="777" max="784" width="0" hidden="1" customWidth="1"/>
    <col min="1019" max="1019" width="5.28515625" customWidth="1"/>
    <col min="1020" max="1020" width="26.85546875" customWidth="1"/>
    <col min="1021" max="1025" width="0" hidden="1" customWidth="1"/>
    <col min="1026" max="1026" width="27.7109375" customWidth="1"/>
    <col min="1027" max="1027" width="0" hidden="1" customWidth="1"/>
    <col min="1028" max="1028" width="32" customWidth="1"/>
    <col min="1029" max="1029" width="30.85546875" customWidth="1"/>
    <col min="1030" max="1031" width="0" hidden="1" customWidth="1"/>
    <col min="1032" max="1032" width="22.85546875" customWidth="1"/>
    <col min="1033" max="1040" width="0" hidden="1" customWidth="1"/>
    <col min="1275" max="1275" width="5.28515625" customWidth="1"/>
    <col min="1276" max="1276" width="26.85546875" customWidth="1"/>
    <col min="1277" max="1281" width="0" hidden="1" customWidth="1"/>
    <col min="1282" max="1282" width="27.7109375" customWidth="1"/>
    <col min="1283" max="1283" width="0" hidden="1" customWidth="1"/>
    <col min="1284" max="1284" width="32" customWidth="1"/>
    <col min="1285" max="1285" width="30.85546875" customWidth="1"/>
    <col min="1286" max="1287" width="0" hidden="1" customWidth="1"/>
    <col min="1288" max="1288" width="22.85546875" customWidth="1"/>
    <col min="1289" max="1296" width="0" hidden="1" customWidth="1"/>
    <col min="1531" max="1531" width="5.28515625" customWidth="1"/>
    <col min="1532" max="1532" width="26.85546875" customWidth="1"/>
    <col min="1533" max="1537" width="0" hidden="1" customWidth="1"/>
    <col min="1538" max="1538" width="27.7109375" customWidth="1"/>
    <col min="1539" max="1539" width="0" hidden="1" customWidth="1"/>
    <col min="1540" max="1540" width="32" customWidth="1"/>
    <col min="1541" max="1541" width="30.85546875" customWidth="1"/>
    <col min="1542" max="1543" width="0" hidden="1" customWidth="1"/>
    <col min="1544" max="1544" width="22.85546875" customWidth="1"/>
    <col min="1545" max="1552" width="0" hidden="1" customWidth="1"/>
    <col min="1787" max="1787" width="5.28515625" customWidth="1"/>
    <col min="1788" max="1788" width="26.85546875" customWidth="1"/>
    <col min="1789" max="1793" width="0" hidden="1" customWidth="1"/>
    <col min="1794" max="1794" width="27.7109375" customWidth="1"/>
    <col min="1795" max="1795" width="0" hidden="1" customWidth="1"/>
    <col min="1796" max="1796" width="32" customWidth="1"/>
    <col min="1797" max="1797" width="30.85546875" customWidth="1"/>
    <col min="1798" max="1799" width="0" hidden="1" customWidth="1"/>
    <col min="1800" max="1800" width="22.85546875" customWidth="1"/>
    <col min="1801" max="1808" width="0" hidden="1" customWidth="1"/>
    <col min="2043" max="2043" width="5.28515625" customWidth="1"/>
    <col min="2044" max="2044" width="26.85546875" customWidth="1"/>
    <col min="2045" max="2049" width="0" hidden="1" customWidth="1"/>
    <col min="2050" max="2050" width="27.7109375" customWidth="1"/>
    <col min="2051" max="2051" width="0" hidden="1" customWidth="1"/>
    <col min="2052" max="2052" width="32" customWidth="1"/>
    <col min="2053" max="2053" width="30.85546875" customWidth="1"/>
    <col min="2054" max="2055" width="0" hidden="1" customWidth="1"/>
    <col min="2056" max="2056" width="22.85546875" customWidth="1"/>
    <col min="2057" max="2064" width="0" hidden="1" customWidth="1"/>
    <col min="2299" max="2299" width="5.28515625" customWidth="1"/>
    <col min="2300" max="2300" width="26.85546875" customWidth="1"/>
    <col min="2301" max="2305" width="0" hidden="1" customWidth="1"/>
    <col min="2306" max="2306" width="27.7109375" customWidth="1"/>
    <col min="2307" max="2307" width="0" hidden="1" customWidth="1"/>
    <col min="2308" max="2308" width="32" customWidth="1"/>
    <col min="2309" max="2309" width="30.85546875" customWidth="1"/>
    <col min="2310" max="2311" width="0" hidden="1" customWidth="1"/>
    <col min="2312" max="2312" width="22.85546875" customWidth="1"/>
    <col min="2313" max="2320" width="0" hidden="1" customWidth="1"/>
    <col min="2555" max="2555" width="5.28515625" customWidth="1"/>
    <col min="2556" max="2556" width="26.85546875" customWidth="1"/>
    <col min="2557" max="2561" width="0" hidden="1" customWidth="1"/>
    <col min="2562" max="2562" width="27.7109375" customWidth="1"/>
    <col min="2563" max="2563" width="0" hidden="1" customWidth="1"/>
    <col min="2564" max="2564" width="32" customWidth="1"/>
    <col min="2565" max="2565" width="30.85546875" customWidth="1"/>
    <col min="2566" max="2567" width="0" hidden="1" customWidth="1"/>
    <col min="2568" max="2568" width="22.85546875" customWidth="1"/>
    <col min="2569" max="2576" width="0" hidden="1" customWidth="1"/>
    <col min="2811" max="2811" width="5.28515625" customWidth="1"/>
    <col min="2812" max="2812" width="26.85546875" customWidth="1"/>
    <col min="2813" max="2817" width="0" hidden="1" customWidth="1"/>
    <col min="2818" max="2818" width="27.7109375" customWidth="1"/>
    <col min="2819" max="2819" width="0" hidden="1" customWidth="1"/>
    <col min="2820" max="2820" width="32" customWidth="1"/>
    <col min="2821" max="2821" width="30.85546875" customWidth="1"/>
    <col min="2822" max="2823" width="0" hidden="1" customWidth="1"/>
    <col min="2824" max="2824" width="22.85546875" customWidth="1"/>
    <col min="2825" max="2832" width="0" hidden="1" customWidth="1"/>
    <col min="3067" max="3067" width="5.28515625" customWidth="1"/>
    <col min="3068" max="3068" width="26.85546875" customWidth="1"/>
    <col min="3069" max="3073" width="0" hidden="1" customWidth="1"/>
    <col min="3074" max="3074" width="27.7109375" customWidth="1"/>
    <col min="3075" max="3075" width="0" hidden="1" customWidth="1"/>
    <col min="3076" max="3076" width="32" customWidth="1"/>
    <col min="3077" max="3077" width="30.85546875" customWidth="1"/>
    <col min="3078" max="3079" width="0" hidden="1" customWidth="1"/>
    <col min="3080" max="3080" width="22.85546875" customWidth="1"/>
    <col min="3081" max="3088" width="0" hidden="1" customWidth="1"/>
    <col min="3323" max="3323" width="5.28515625" customWidth="1"/>
    <col min="3324" max="3324" width="26.85546875" customWidth="1"/>
    <col min="3325" max="3329" width="0" hidden="1" customWidth="1"/>
    <col min="3330" max="3330" width="27.7109375" customWidth="1"/>
    <col min="3331" max="3331" width="0" hidden="1" customWidth="1"/>
    <col min="3332" max="3332" width="32" customWidth="1"/>
    <col min="3333" max="3333" width="30.85546875" customWidth="1"/>
    <col min="3334" max="3335" width="0" hidden="1" customWidth="1"/>
    <col min="3336" max="3336" width="22.85546875" customWidth="1"/>
    <col min="3337" max="3344" width="0" hidden="1" customWidth="1"/>
    <col min="3579" max="3579" width="5.28515625" customWidth="1"/>
    <col min="3580" max="3580" width="26.85546875" customWidth="1"/>
    <col min="3581" max="3585" width="0" hidden="1" customWidth="1"/>
    <col min="3586" max="3586" width="27.7109375" customWidth="1"/>
    <col min="3587" max="3587" width="0" hidden="1" customWidth="1"/>
    <col min="3588" max="3588" width="32" customWidth="1"/>
    <col min="3589" max="3589" width="30.85546875" customWidth="1"/>
    <col min="3590" max="3591" width="0" hidden="1" customWidth="1"/>
    <col min="3592" max="3592" width="22.85546875" customWidth="1"/>
    <col min="3593" max="3600" width="0" hidden="1" customWidth="1"/>
    <col min="3835" max="3835" width="5.28515625" customWidth="1"/>
    <col min="3836" max="3836" width="26.85546875" customWidth="1"/>
    <col min="3837" max="3841" width="0" hidden="1" customWidth="1"/>
    <col min="3842" max="3842" width="27.7109375" customWidth="1"/>
    <col min="3843" max="3843" width="0" hidden="1" customWidth="1"/>
    <col min="3844" max="3844" width="32" customWidth="1"/>
    <col min="3845" max="3845" width="30.85546875" customWidth="1"/>
    <col min="3846" max="3847" width="0" hidden="1" customWidth="1"/>
    <col min="3848" max="3848" width="22.85546875" customWidth="1"/>
    <col min="3849" max="3856" width="0" hidden="1" customWidth="1"/>
    <col min="4091" max="4091" width="5.28515625" customWidth="1"/>
    <col min="4092" max="4092" width="26.85546875" customWidth="1"/>
    <col min="4093" max="4097" width="0" hidden="1" customWidth="1"/>
    <col min="4098" max="4098" width="27.7109375" customWidth="1"/>
    <col min="4099" max="4099" width="0" hidden="1" customWidth="1"/>
    <col min="4100" max="4100" width="32" customWidth="1"/>
    <col min="4101" max="4101" width="30.85546875" customWidth="1"/>
    <col min="4102" max="4103" width="0" hidden="1" customWidth="1"/>
    <col min="4104" max="4104" width="22.85546875" customWidth="1"/>
    <col min="4105" max="4112" width="0" hidden="1" customWidth="1"/>
    <col min="4347" max="4347" width="5.28515625" customWidth="1"/>
    <col min="4348" max="4348" width="26.85546875" customWidth="1"/>
    <col min="4349" max="4353" width="0" hidden="1" customWidth="1"/>
    <col min="4354" max="4354" width="27.7109375" customWidth="1"/>
    <col min="4355" max="4355" width="0" hidden="1" customWidth="1"/>
    <col min="4356" max="4356" width="32" customWidth="1"/>
    <col min="4357" max="4357" width="30.85546875" customWidth="1"/>
    <col min="4358" max="4359" width="0" hidden="1" customWidth="1"/>
    <col min="4360" max="4360" width="22.85546875" customWidth="1"/>
    <col min="4361" max="4368" width="0" hidden="1" customWidth="1"/>
    <col min="4603" max="4603" width="5.28515625" customWidth="1"/>
    <col min="4604" max="4604" width="26.85546875" customWidth="1"/>
    <col min="4605" max="4609" width="0" hidden="1" customWidth="1"/>
    <col min="4610" max="4610" width="27.7109375" customWidth="1"/>
    <col min="4611" max="4611" width="0" hidden="1" customWidth="1"/>
    <col min="4612" max="4612" width="32" customWidth="1"/>
    <col min="4613" max="4613" width="30.85546875" customWidth="1"/>
    <col min="4614" max="4615" width="0" hidden="1" customWidth="1"/>
    <col min="4616" max="4616" width="22.85546875" customWidth="1"/>
    <col min="4617" max="4624" width="0" hidden="1" customWidth="1"/>
    <col min="4859" max="4859" width="5.28515625" customWidth="1"/>
    <col min="4860" max="4860" width="26.85546875" customWidth="1"/>
    <col min="4861" max="4865" width="0" hidden="1" customWidth="1"/>
    <col min="4866" max="4866" width="27.7109375" customWidth="1"/>
    <col min="4867" max="4867" width="0" hidden="1" customWidth="1"/>
    <col min="4868" max="4868" width="32" customWidth="1"/>
    <col min="4869" max="4869" width="30.85546875" customWidth="1"/>
    <col min="4870" max="4871" width="0" hidden="1" customWidth="1"/>
    <col min="4872" max="4872" width="22.85546875" customWidth="1"/>
    <col min="4873" max="4880" width="0" hidden="1" customWidth="1"/>
    <col min="5115" max="5115" width="5.28515625" customWidth="1"/>
    <col min="5116" max="5116" width="26.85546875" customWidth="1"/>
    <col min="5117" max="5121" width="0" hidden="1" customWidth="1"/>
    <col min="5122" max="5122" width="27.7109375" customWidth="1"/>
    <col min="5123" max="5123" width="0" hidden="1" customWidth="1"/>
    <col min="5124" max="5124" width="32" customWidth="1"/>
    <col min="5125" max="5125" width="30.85546875" customWidth="1"/>
    <col min="5126" max="5127" width="0" hidden="1" customWidth="1"/>
    <col min="5128" max="5128" width="22.85546875" customWidth="1"/>
    <col min="5129" max="5136" width="0" hidden="1" customWidth="1"/>
    <col min="5371" max="5371" width="5.28515625" customWidth="1"/>
    <col min="5372" max="5372" width="26.85546875" customWidth="1"/>
    <col min="5373" max="5377" width="0" hidden="1" customWidth="1"/>
    <col min="5378" max="5378" width="27.7109375" customWidth="1"/>
    <col min="5379" max="5379" width="0" hidden="1" customWidth="1"/>
    <col min="5380" max="5380" width="32" customWidth="1"/>
    <col min="5381" max="5381" width="30.85546875" customWidth="1"/>
    <col min="5382" max="5383" width="0" hidden="1" customWidth="1"/>
    <col min="5384" max="5384" width="22.85546875" customWidth="1"/>
    <col min="5385" max="5392" width="0" hidden="1" customWidth="1"/>
    <col min="5627" max="5627" width="5.28515625" customWidth="1"/>
    <col min="5628" max="5628" width="26.85546875" customWidth="1"/>
    <col min="5629" max="5633" width="0" hidden="1" customWidth="1"/>
    <col min="5634" max="5634" width="27.7109375" customWidth="1"/>
    <col min="5635" max="5635" width="0" hidden="1" customWidth="1"/>
    <col min="5636" max="5636" width="32" customWidth="1"/>
    <col min="5637" max="5637" width="30.85546875" customWidth="1"/>
    <col min="5638" max="5639" width="0" hidden="1" customWidth="1"/>
    <col min="5640" max="5640" width="22.85546875" customWidth="1"/>
    <col min="5641" max="5648" width="0" hidden="1" customWidth="1"/>
    <col min="5883" max="5883" width="5.28515625" customWidth="1"/>
    <col min="5884" max="5884" width="26.85546875" customWidth="1"/>
    <col min="5885" max="5889" width="0" hidden="1" customWidth="1"/>
    <col min="5890" max="5890" width="27.7109375" customWidth="1"/>
    <col min="5891" max="5891" width="0" hidden="1" customWidth="1"/>
    <col min="5892" max="5892" width="32" customWidth="1"/>
    <col min="5893" max="5893" width="30.85546875" customWidth="1"/>
    <col min="5894" max="5895" width="0" hidden="1" customWidth="1"/>
    <col min="5896" max="5896" width="22.85546875" customWidth="1"/>
    <col min="5897" max="5904" width="0" hidden="1" customWidth="1"/>
    <col min="6139" max="6139" width="5.28515625" customWidth="1"/>
    <col min="6140" max="6140" width="26.85546875" customWidth="1"/>
    <col min="6141" max="6145" width="0" hidden="1" customWidth="1"/>
    <col min="6146" max="6146" width="27.7109375" customWidth="1"/>
    <col min="6147" max="6147" width="0" hidden="1" customWidth="1"/>
    <col min="6148" max="6148" width="32" customWidth="1"/>
    <col min="6149" max="6149" width="30.85546875" customWidth="1"/>
    <col min="6150" max="6151" width="0" hidden="1" customWidth="1"/>
    <col min="6152" max="6152" width="22.85546875" customWidth="1"/>
    <col min="6153" max="6160" width="0" hidden="1" customWidth="1"/>
    <col min="6395" max="6395" width="5.28515625" customWidth="1"/>
    <col min="6396" max="6396" width="26.85546875" customWidth="1"/>
    <col min="6397" max="6401" width="0" hidden="1" customWidth="1"/>
    <col min="6402" max="6402" width="27.7109375" customWidth="1"/>
    <col min="6403" max="6403" width="0" hidden="1" customWidth="1"/>
    <col min="6404" max="6404" width="32" customWidth="1"/>
    <col min="6405" max="6405" width="30.85546875" customWidth="1"/>
    <col min="6406" max="6407" width="0" hidden="1" customWidth="1"/>
    <col min="6408" max="6408" width="22.85546875" customWidth="1"/>
    <col min="6409" max="6416" width="0" hidden="1" customWidth="1"/>
    <col min="6651" max="6651" width="5.28515625" customWidth="1"/>
    <col min="6652" max="6652" width="26.85546875" customWidth="1"/>
    <col min="6653" max="6657" width="0" hidden="1" customWidth="1"/>
    <col min="6658" max="6658" width="27.7109375" customWidth="1"/>
    <col min="6659" max="6659" width="0" hidden="1" customWidth="1"/>
    <col min="6660" max="6660" width="32" customWidth="1"/>
    <col min="6661" max="6661" width="30.85546875" customWidth="1"/>
    <col min="6662" max="6663" width="0" hidden="1" customWidth="1"/>
    <col min="6664" max="6664" width="22.85546875" customWidth="1"/>
    <col min="6665" max="6672" width="0" hidden="1" customWidth="1"/>
    <col min="6907" max="6907" width="5.28515625" customWidth="1"/>
    <col min="6908" max="6908" width="26.85546875" customWidth="1"/>
    <col min="6909" max="6913" width="0" hidden="1" customWidth="1"/>
    <col min="6914" max="6914" width="27.7109375" customWidth="1"/>
    <col min="6915" max="6915" width="0" hidden="1" customWidth="1"/>
    <col min="6916" max="6916" width="32" customWidth="1"/>
    <col min="6917" max="6917" width="30.85546875" customWidth="1"/>
    <col min="6918" max="6919" width="0" hidden="1" customWidth="1"/>
    <col min="6920" max="6920" width="22.85546875" customWidth="1"/>
    <col min="6921" max="6928" width="0" hidden="1" customWidth="1"/>
    <col min="7163" max="7163" width="5.28515625" customWidth="1"/>
    <col min="7164" max="7164" width="26.85546875" customWidth="1"/>
    <col min="7165" max="7169" width="0" hidden="1" customWidth="1"/>
    <col min="7170" max="7170" width="27.7109375" customWidth="1"/>
    <col min="7171" max="7171" width="0" hidden="1" customWidth="1"/>
    <col min="7172" max="7172" width="32" customWidth="1"/>
    <col min="7173" max="7173" width="30.85546875" customWidth="1"/>
    <col min="7174" max="7175" width="0" hidden="1" customWidth="1"/>
    <col min="7176" max="7176" width="22.85546875" customWidth="1"/>
    <col min="7177" max="7184" width="0" hidden="1" customWidth="1"/>
    <col min="7419" max="7419" width="5.28515625" customWidth="1"/>
    <col min="7420" max="7420" width="26.85546875" customWidth="1"/>
    <col min="7421" max="7425" width="0" hidden="1" customWidth="1"/>
    <col min="7426" max="7426" width="27.7109375" customWidth="1"/>
    <col min="7427" max="7427" width="0" hidden="1" customWidth="1"/>
    <col min="7428" max="7428" width="32" customWidth="1"/>
    <col min="7429" max="7429" width="30.85546875" customWidth="1"/>
    <col min="7430" max="7431" width="0" hidden="1" customWidth="1"/>
    <col min="7432" max="7432" width="22.85546875" customWidth="1"/>
    <col min="7433" max="7440" width="0" hidden="1" customWidth="1"/>
    <col min="7675" max="7675" width="5.28515625" customWidth="1"/>
    <col min="7676" max="7676" width="26.85546875" customWidth="1"/>
    <col min="7677" max="7681" width="0" hidden="1" customWidth="1"/>
    <col min="7682" max="7682" width="27.7109375" customWidth="1"/>
    <col min="7683" max="7683" width="0" hidden="1" customWidth="1"/>
    <col min="7684" max="7684" width="32" customWidth="1"/>
    <col min="7685" max="7685" width="30.85546875" customWidth="1"/>
    <col min="7686" max="7687" width="0" hidden="1" customWidth="1"/>
    <col min="7688" max="7688" width="22.85546875" customWidth="1"/>
    <col min="7689" max="7696" width="0" hidden="1" customWidth="1"/>
    <col min="7931" max="7931" width="5.28515625" customWidth="1"/>
    <col min="7932" max="7932" width="26.85546875" customWidth="1"/>
    <col min="7933" max="7937" width="0" hidden="1" customWidth="1"/>
    <col min="7938" max="7938" width="27.7109375" customWidth="1"/>
    <col min="7939" max="7939" width="0" hidden="1" customWidth="1"/>
    <col min="7940" max="7940" width="32" customWidth="1"/>
    <col min="7941" max="7941" width="30.85546875" customWidth="1"/>
    <col min="7942" max="7943" width="0" hidden="1" customWidth="1"/>
    <col min="7944" max="7944" width="22.85546875" customWidth="1"/>
    <col min="7945" max="7952" width="0" hidden="1" customWidth="1"/>
    <col min="8187" max="8187" width="5.28515625" customWidth="1"/>
    <col min="8188" max="8188" width="26.85546875" customWidth="1"/>
    <col min="8189" max="8193" width="0" hidden="1" customWidth="1"/>
    <col min="8194" max="8194" width="27.7109375" customWidth="1"/>
    <col min="8195" max="8195" width="0" hidden="1" customWidth="1"/>
    <col min="8196" max="8196" width="32" customWidth="1"/>
    <col min="8197" max="8197" width="30.85546875" customWidth="1"/>
    <col min="8198" max="8199" width="0" hidden="1" customWidth="1"/>
    <col min="8200" max="8200" width="22.85546875" customWidth="1"/>
    <col min="8201" max="8208" width="0" hidden="1" customWidth="1"/>
    <col min="8443" max="8443" width="5.28515625" customWidth="1"/>
    <col min="8444" max="8444" width="26.85546875" customWidth="1"/>
    <col min="8445" max="8449" width="0" hidden="1" customWidth="1"/>
    <col min="8450" max="8450" width="27.7109375" customWidth="1"/>
    <col min="8451" max="8451" width="0" hidden="1" customWidth="1"/>
    <col min="8452" max="8452" width="32" customWidth="1"/>
    <col min="8453" max="8453" width="30.85546875" customWidth="1"/>
    <col min="8454" max="8455" width="0" hidden="1" customWidth="1"/>
    <col min="8456" max="8456" width="22.85546875" customWidth="1"/>
    <col min="8457" max="8464" width="0" hidden="1" customWidth="1"/>
    <col min="8699" max="8699" width="5.28515625" customWidth="1"/>
    <col min="8700" max="8700" width="26.85546875" customWidth="1"/>
    <col min="8701" max="8705" width="0" hidden="1" customWidth="1"/>
    <col min="8706" max="8706" width="27.7109375" customWidth="1"/>
    <col min="8707" max="8707" width="0" hidden="1" customWidth="1"/>
    <col min="8708" max="8708" width="32" customWidth="1"/>
    <col min="8709" max="8709" width="30.85546875" customWidth="1"/>
    <col min="8710" max="8711" width="0" hidden="1" customWidth="1"/>
    <col min="8712" max="8712" width="22.85546875" customWidth="1"/>
    <col min="8713" max="8720" width="0" hidden="1" customWidth="1"/>
    <col min="8955" max="8955" width="5.28515625" customWidth="1"/>
    <col min="8956" max="8956" width="26.85546875" customWidth="1"/>
    <col min="8957" max="8961" width="0" hidden="1" customWidth="1"/>
    <col min="8962" max="8962" width="27.7109375" customWidth="1"/>
    <col min="8963" max="8963" width="0" hidden="1" customWidth="1"/>
    <col min="8964" max="8964" width="32" customWidth="1"/>
    <col min="8965" max="8965" width="30.85546875" customWidth="1"/>
    <col min="8966" max="8967" width="0" hidden="1" customWidth="1"/>
    <col min="8968" max="8968" width="22.85546875" customWidth="1"/>
    <col min="8969" max="8976" width="0" hidden="1" customWidth="1"/>
    <col min="9211" max="9211" width="5.28515625" customWidth="1"/>
    <col min="9212" max="9212" width="26.85546875" customWidth="1"/>
    <col min="9213" max="9217" width="0" hidden="1" customWidth="1"/>
    <col min="9218" max="9218" width="27.7109375" customWidth="1"/>
    <col min="9219" max="9219" width="0" hidden="1" customWidth="1"/>
    <col min="9220" max="9220" width="32" customWidth="1"/>
    <col min="9221" max="9221" width="30.85546875" customWidth="1"/>
    <col min="9222" max="9223" width="0" hidden="1" customWidth="1"/>
    <col min="9224" max="9224" width="22.85546875" customWidth="1"/>
    <col min="9225" max="9232" width="0" hidden="1" customWidth="1"/>
    <col min="9467" max="9467" width="5.28515625" customWidth="1"/>
    <col min="9468" max="9468" width="26.85546875" customWidth="1"/>
    <col min="9469" max="9473" width="0" hidden="1" customWidth="1"/>
    <col min="9474" max="9474" width="27.7109375" customWidth="1"/>
    <col min="9475" max="9475" width="0" hidden="1" customWidth="1"/>
    <col min="9476" max="9476" width="32" customWidth="1"/>
    <col min="9477" max="9477" width="30.85546875" customWidth="1"/>
    <col min="9478" max="9479" width="0" hidden="1" customWidth="1"/>
    <col min="9480" max="9480" width="22.85546875" customWidth="1"/>
    <col min="9481" max="9488" width="0" hidden="1" customWidth="1"/>
    <col min="9723" max="9723" width="5.28515625" customWidth="1"/>
    <col min="9724" max="9724" width="26.85546875" customWidth="1"/>
    <col min="9725" max="9729" width="0" hidden="1" customWidth="1"/>
    <col min="9730" max="9730" width="27.7109375" customWidth="1"/>
    <col min="9731" max="9731" width="0" hidden="1" customWidth="1"/>
    <col min="9732" max="9732" width="32" customWidth="1"/>
    <col min="9733" max="9733" width="30.85546875" customWidth="1"/>
    <col min="9734" max="9735" width="0" hidden="1" customWidth="1"/>
    <col min="9736" max="9736" width="22.85546875" customWidth="1"/>
    <col min="9737" max="9744" width="0" hidden="1" customWidth="1"/>
    <col min="9979" max="9979" width="5.28515625" customWidth="1"/>
    <col min="9980" max="9980" width="26.85546875" customWidth="1"/>
    <col min="9981" max="9985" width="0" hidden="1" customWidth="1"/>
    <col min="9986" max="9986" width="27.7109375" customWidth="1"/>
    <col min="9987" max="9987" width="0" hidden="1" customWidth="1"/>
    <col min="9988" max="9988" width="32" customWidth="1"/>
    <col min="9989" max="9989" width="30.85546875" customWidth="1"/>
    <col min="9990" max="9991" width="0" hidden="1" customWidth="1"/>
    <col min="9992" max="9992" width="22.85546875" customWidth="1"/>
    <col min="9993" max="10000" width="0" hidden="1" customWidth="1"/>
    <col min="10235" max="10235" width="5.28515625" customWidth="1"/>
    <col min="10236" max="10236" width="26.85546875" customWidth="1"/>
    <col min="10237" max="10241" width="0" hidden="1" customWidth="1"/>
    <col min="10242" max="10242" width="27.7109375" customWidth="1"/>
    <col min="10243" max="10243" width="0" hidden="1" customWidth="1"/>
    <col min="10244" max="10244" width="32" customWidth="1"/>
    <col min="10245" max="10245" width="30.85546875" customWidth="1"/>
    <col min="10246" max="10247" width="0" hidden="1" customWidth="1"/>
    <col min="10248" max="10248" width="22.85546875" customWidth="1"/>
    <col min="10249" max="10256" width="0" hidden="1" customWidth="1"/>
    <col min="10491" max="10491" width="5.28515625" customWidth="1"/>
    <col min="10492" max="10492" width="26.85546875" customWidth="1"/>
    <col min="10493" max="10497" width="0" hidden="1" customWidth="1"/>
    <col min="10498" max="10498" width="27.7109375" customWidth="1"/>
    <col min="10499" max="10499" width="0" hidden="1" customWidth="1"/>
    <col min="10500" max="10500" width="32" customWidth="1"/>
    <col min="10501" max="10501" width="30.85546875" customWidth="1"/>
    <col min="10502" max="10503" width="0" hidden="1" customWidth="1"/>
    <col min="10504" max="10504" width="22.85546875" customWidth="1"/>
    <col min="10505" max="10512" width="0" hidden="1" customWidth="1"/>
    <col min="10747" max="10747" width="5.28515625" customWidth="1"/>
    <col min="10748" max="10748" width="26.85546875" customWidth="1"/>
    <col min="10749" max="10753" width="0" hidden="1" customWidth="1"/>
    <col min="10754" max="10754" width="27.7109375" customWidth="1"/>
    <col min="10755" max="10755" width="0" hidden="1" customWidth="1"/>
    <col min="10756" max="10756" width="32" customWidth="1"/>
    <col min="10757" max="10757" width="30.85546875" customWidth="1"/>
    <col min="10758" max="10759" width="0" hidden="1" customWidth="1"/>
    <col min="10760" max="10760" width="22.85546875" customWidth="1"/>
    <col min="10761" max="10768" width="0" hidden="1" customWidth="1"/>
    <col min="11003" max="11003" width="5.28515625" customWidth="1"/>
    <col min="11004" max="11004" width="26.85546875" customWidth="1"/>
    <col min="11005" max="11009" width="0" hidden="1" customWidth="1"/>
    <col min="11010" max="11010" width="27.7109375" customWidth="1"/>
    <col min="11011" max="11011" width="0" hidden="1" customWidth="1"/>
    <col min="11012" max="11012" width="32" customWidth="1"/>
    <col min="11013" max="11013" width="30.85546875" customWidth="1"/>
    <col min="11014" max="11015" width="0" hidden="1" customWidth="1"/>
    <col min="11016" max="11016" width="22.85546875" customWidth="1"/>
    <col min="11017" max="11024" width="0" hidden="1" customWidth="1"/>
    <col min="11259" max="11259" width="5.28515625" customWidth="1"/>
    <col min="11260" max="11260" width="26.85546875" customWidth="1"/>
    <col min="11261" max="11265" width="0" hidden="1" customWidth="1"/>
    <col min="11266" max="11266" width="27.7109375" customWidth="1"/>
    <col min="11267" max="11267" width="0" hidden="1" customWidth="1"/>
    <col min="11268" max="11268" width="32" customWidth="1"/>
    <col min="11269" max="11269" width="30.85546875" customWidth="1"/>
    <col min="11270" max="11271" width="0" hidden="1" customWidth="1"/>
    <col min="11272" max="11272" width="22.85546875" customWidth="1"/>
    <col min="11273" max="11280" width="0" hidden="1" customWidth="1"/>
    <col min="11515" max="11515" width="5.28515625" customWidth="1"/>
    <col min="11516" max="11516" width="26.85546875" customWidth="1"/>
    <col min="11517" max="11521" width="0" hidden="1" customWidth="1"/>
    <col min="11522" max="11522" width="27.7109375" customWidth="1"/>
    <col min="11523" max="11523" width="0" hidden="1" customWidth="1"/>
    <col min="11524" max="11524" width="32" customWidth="1"/>
    <col min="11525" max="11525" width="30.85546875" customWidth="1"/>
    <col min="11526" max="11527" width="0" hidden="1" customWidth="1"/>
    <col min="11528" max="11528" width="22.85546875" customWidth="1"/>
    <col min="11529" max="11536" width="0" hidden="1" customWidth="1"/>
    <col min="11771" max="11771" width="5.28515625" customWidth="1"/>
    <col min="11772" max="11772" width="26.85546875" customWidth="1"/>
    <col min="11773" max="11777" width="0" hidden="1" customWidth="1"/>
    <col min="11778" max="11778" width="27.7109375" customWidth="1"/>
    <col min="11779" max="11779" width="0" hidden="1" customWidth="1"/>
    <col min="11780" max="11780" width="32" customWidth="1"/>
    <col min="11781" max="11781" width="30.85546875" customWidth="1"/>
    <col min="11782" max="11783" width="0" hidden="1" customWidth="1"/>
    <col min="11784" max="11784" width="22.85546875" customWidth="1"/>
    <col min="11785" max="11792" width="0" hidden="1" customWidth="1"/>
    <col min="12027" max="12027" width="5.28515625" customWidth="1"/>
    <col min="12028" max="12028" width="26.85546875" customWidth="1"/>
    <col min="12029" max="12033" width="0" hidden="1" customWidth="1"/>
    <col min="12034" max="12034" width="27.7109375" customWidth="1"/>
    <col min="12035" max="12035" width="0" hidden="1" customWidth="1"/>
    <col min="12036" max="12036" width="32" customWidth="1"/>
    <col min="12037" max="12037" width="30.85546875" customWidth="1"/>
    <col min="12038" max="12039" width="0" hidden="1" customWidth="1"/>
    <col min="12040" max="12040" width="22.85546875" customWidth="1"/>
    <col min="12041" max="12048" width="0" hidden="1" customWidth="1"/>
    <col min="12283" max="12283" width="5.28515625" customWidth="1"/>
    <col min="12284" max="12284" width="26.85546875" customWidth="1"/>
    <col min="12285" max="12289" width="0" hidden="1" customWidth="1"/>
    <col min="12290" max="12290" width="27.7109375" customWidth="1"/>
    <col min="12291" max="12291" width="0" hidden="1" customWidth="1"/>
    <col min="12292" max="12292" width="32" customWidth="1"/>
    <col min="12293" max="12293" width="30.85546875" customWidth="1"/>
    <col min="12294" max="12295" width="0" hidden="1" customWidth="1"/>
    <col min="12296" max="12296" width="22.85546875" customWidth="1"/>
    <col min="12297" max="12304" width="0" hidden="1" customWidth="1"/>
    <col min="12539" max="12539" width="5.28515625" customWidth="1"/>
    <col min="12540" max="12540" width="26.85546875" customWidth="1"/>
    <col min="12541" max="12545" width="0" hidden="1" customWidth="1"/>
    <col min="12546" max="12546" width="27.7109375" customWidth="1"/>
    <col min="12547" max="12547" width="0" hidden="1" customWidth="1"/>
    <col min="12548" max="12548" width="32" customWidth="1"/>
    <col min="12549" max="12549" width="30.85546875" customWidth="1"/>
    <col min="12550" max="12551" width="0" hidden="1" customWidth="1"/>
    <col min="12552" max="12552" width="22.85546875" customWidth="1"/>
    <col min="12553" max="12560" width="0" hidden="1" customWidth="1"/>
    <col min="12795" max="12795" width="5.28515625" customWidth="1"/>
    <col min="12796" max="12796" width="26.85546875" customWidth="1"/>
    <col min="12797" max="12801" width="0" hidden="1" customWidth="1"/>
    <col min="12802" max="12802" width="27.7109375" customWidth="1"/>
    <col min="12803" max="12803" width="0" hidden="1" customWidth="1"/>
    <col min="12804" max="12804" width="32" customWidth="1"/>
    <col min="12805" max="12805" width="30.85546875" customWidth="1"/>
    <col min="12806" max="12807" width="0" hidden="1" customWidth="1"/>
    <col min="12808" max="12808" width="22.85546875" customWidth="1"/>
    <col min="12809" max="12816" width="0" hidden="1" customWidth="1"/>
    <col min="13051" max="13051" width="5.28515625" customWidth="1"/>
    <col min="13052" max="13052" width="26.85546875" customWidth="1"/>
    <col min="13053" max="13057" width="0" hidden="1" customWidth="1"/>
    <col min="13058" max="13058" width="27.7109375" customWidth="1"/>
    <col min="13059" max="13059" width="0" hidden="1" customWidth="1"/>
    <col min="13060" max="13060" width="32" customWidth="1"/>
    <col min="13061" max="13061" width="30.85546875" customWidth="1"/>
    <col min="13062" max="13063" width="0" hidden="1" customWidth="1"/>
    <col min="13064" max="13064" width="22.85546875" customWidth="1"/>
    <col min="13065" max="13072" width="0" hidden="1" customWidth="1"/>
    <col min="13307" max="13307" width="5.28515625" customWidth="1"/>
    <col min="13308" max="13308" width="26.85546875" customWidth="1"/>
    <col min="13309" max="13313" width="0" hidden="1" customWidth="1"/>
    <col min="13314" max="13314" width="27.7109375" customWidth="1"/>
    <col min="13315" max="13315" width="0" hidden="1" customWidth="1"/>
    <col min="13316" max="13316" width="32" customWidth="1"/>
    <col min="13317" max="13317" width="30.85546875" customWidth="1"/>
    <col min="13318" max="13319" width="0" hidden="1" customWidth="1"/>
    <col min="13320" max="13320" width="22.85546875" customWidth="1"/>
    <col min="13321" max="13328" width="0" hidden="1" customWidth="1"/>
    <col min="13563" max="13563" width="5.28515625" customWidth="1"/>
    <col min="13564" max="13564" width="26.85546875" customWidth="1"/>
    <col min="13565" max="13569" width="0" hidden="1" customWidth="1"/>
    <col min="13570" max="13570" width="27.7109375" customWidth="1"/>
    <col min="13571" max="13571" width="0" hidden="1" customWidth="1"/>
    <col min="13572" max="13572" width="32" customWidth="1"/>
    <col min="13573" max="13573" width="30.85546875" customWidth="1"/>
    <col min="13574" max="13575" width="0" hidden="1" customWidth="1"/>
    <col min="13576" max="13576" width="22.85546875" customWidth="1"/>
    <col min="13577" max="13584" width="0" hidden="1" customWidth="1"/>
    <col min="13819" max="13819" width="5.28515625" customWidth="1"/>
    <col min="13820" max="13820" width="26.85546875" customWidth="1"/>
    <col min="13821" max="13825" width="0" hidden="1" customWidth="1"/>
    <col min="13826" max="13826" width="27.7109375" customWidth="1"/>
    <col min="13827" max="13827" width="0" hidden="1" customWidth="1"/>
    <col min="13828" max="13828" width="32" customWidth="1"/>
    <col min="13829" max="13829" width="30.85546875" customWidth="1"/>
    <col min="13830" max="13831" width="0" hidden="1" customWidth="1"/>
    <col min="13832" max="13832" width="22.85546875" customWidth="1"/>
    <col min="13833" max="13840" width="0" hidden="1" customWidth="1"/>
    <col min="14075" max="14075" width="5.28515625" customWidth="1"/>
    <col min="14076" max="14076" width="26.85546875" customWidth="1"/>
    <col min="14077" max="14081" width="0" hidden="1" customWidth="1"/>
    <col min="14082" max="14082" width="27.7109375" customWidth="1"/>
    <col min="14083" max="14083" width="0" hidden="1" customWidth="1"/>
    <col min="14084" max="14084" width="32" customWidth="1"/>
    <col min="14085" max="14085" width="30.85546875" customWidth="1"/>
    <col min="14086" max="14087" width="0" hidden="1" customWidth="1"/>
    <col min="14088" max="14088" width="22.85546875" customWidth="1"/>
    <col min="14089" max="14096" width="0" hidden="1" customWidth="1"/>
    <col min="14331" max="14331" width="5.28515625" customWidth="1"/>
    <col min="14332" max="14332" width="26.85546875" customWidth="1"/>
    <col min="14333" max="14337" width="0" hidden="1" customWidth="1"/>
    <col min="14338" max="14338" width="27.7109375" customWidth="1"/>
    <col min="14339" max="14339" width="0" hidden="1" customWidth="1"/>
    <col min="14340" max="14340" width="32" customWidth="1"/>
    <col min="14341" max="14341" width="30.85546875" customWidth="1"/>
    <col min="14342" max="14343" width="0" hidden="1" customWidth="1"/>
    <col min="14344" max="14344" width="22.85546875" customWidth="1"/>
    <col min="14345" max="14352" width="0" hidden="1" customWidth="1"/>
    <col min="14587" max="14587" width="5.28515625" customWidth="1"/>
    <col min="14588" max="14588" width="26.85546875" customWidth="1"/>
    <col min="14589" max="14593" width="0" hidden="1" customWidth="1"/>
    <col min="14594" max="14594" width="27.7109375" customWidth="1"/>
    <col min="14595" max="14595" width="0" hidden="1" customWidth="1"/>
    <col min="14596" max="14596" width="32" customWidth="1"/>
    <col min="14597" max="14597" width="30.85546875" customWidth="1"/>
    <col min="14598" max="14599" width="0" hidden="1" customWidth="1"/>
    <col min="14600" max="14600" width="22.85546875" customWidth="1"/>
    <col min="14601" max="14608" width="0" hidden="1" customWidth="1"/>
    <col min="14843" max="14843" width="5.28515625" customWidth="1"/>
    <col min="14844" max="14844" width="26.85546875" customWidth="1"/>
    <col min="14845" max="14849" width="0" hidden="1" customWidth="1"/>
    <col min="14850" max="14850" width="27.7109375" customWidth="1"/>
    <col min="14851" max="14851" width="0" hidden="1" customWidth="1"/>
    <col min="14852" max="14852" width="32" customWidth="1"/>
    <col min="14853" max="14853" width="30.85546875" customWidth="1"/>
    <col min="14854" max="14855" width="0" hidden="1" customWidth="1"/>
    <col min="14856" max="14856" width="22.85546875" customWidth="1"/>
    <col min="14857" max="14864" width="0" hidden="1" customWidth="1"/>
    <col min="15099" max="15099" width="5.28515625" customWidth="1"/>
    <col min="15100" max="15100" width="26.85546875" customWidth="1"/>
    <col min="15101" max="15105" width="0" hidden="1" customWidth="1"/>
    <col min="15106" max="15106" width="27.7109375" customWidth="1"/>
    <col min="15107" max="15107" width="0" hidden="1" customWidth="1"/>
    <col min="15108" max="15108" width="32" customWidth="1"/>
    <col min="15109" max="15109" width="30.85546875" customWidth="1"/>
    <col min="15110" max="15111" width="0" hidden="1" customWidth="1"/>
    <col min="15112" max="15112" width="22.85546875" customWidth="1"/>
    <col min="15113" max="15120" width="0" hidden="1" customWidth="1"/>
    <col min="15355" max="15355" width="5.28515625" customWidth="1"/>
    <col min="15356" max="15356" width="26.85546875" customWidth="1"/>
    <col min="15357" max="15361" width="0" hidden="1" customWidth="1"/>
    <col min="15362" max="15362" width="27.7109375" customWidth="1"/>
    <col min="15363" max="15363" width="0" hidden="1" customWidth="1"/>
    <col min="15364" max="15364" width="32" customWidth="1"/>
    <col min="15365" max="15365" width="30.85546875" customWidth="1"/>
    <col min="15366" max="15367" width="0" hidden="1" customWidth="1"/>
    <col min="15368" max="15368" width="22.85546875" customWidth="1"/>
    <col min="15369" max="15376" width="0" hidden="1" customWidth="1"/>
    <col min="15611" max="15611" width="5.28515625" customWidth="1"/>
    <col min="15612" max="15612" width="26.85546875" customWidth="1"/>
    <col min="15613" max="15617" width="0" hidden="1" customWidth="1"/>
    <col min="15618" max="15618" width="27.7109375" customWidth="1"/>
    <col min="15619" max="15619" width="0" hidden="1" customWidth="1"/>
    <col min="15620" max="15620" width="32" customWidth="1"/>
    <col min="15621" max="15621" width="30.85546875" customWidth="1"/>
    <col min="15622" max="15623" width="0" hidden="1" customWidth="1"/>
    <col min="15624" max="15624" width="22.85546875" customWidth="1"/>
    <col min="15625" max="15632" width="0" hidden="1" customWidth="1"/>
    <col min="15867" max="15867" width="5.28515625" customWidth="1"/>
    <col min="15868" max="15868" width="26.85546875" customWidth="1"/>
    <col min="15869" max="15873" width="0" hidden="1" customWidth="1"/>
    <col min="15874" max="15874" width="27.7109375" customWidth="1"/>
    <col min="15875" max="15875" width="0" hidden="1" customWidth="1"/>
    <col min="15876" max="15876" width="32" customWidth="1"/>
    <col min="15877" max="15877" width="30.85546875" customWidth="1"/>
    <col min="15878" max="15879" width="0" hidden="1" customWidth="1"/>
    <col min="15880" max="15880" width="22.85546875" customWidth="1"/>
    <col min="15881" max="15888" width="0" hidden="1" customWidth="1"/>
    <col min="16123" max="16123" width="5.28515625" customWidth="1"/>
    <col min="16124" max="16124" width="26.85546875" customWidth="1"/>
    <col min="16125" max="16129" width="0" hidden="1" customWidth="1"/>
    <col min="16130" max="16130" width="27.7109375" customWidth="1"/>
    <col min="16131" max="16131" width="0" hidden="1" customWidth="1"/>
    <col min="16132" max="16132" width="32" customWidth="1"/>
    <col min="16133" max="16133" width="30.85546875" customWidth="1"/>
    <col min="16134" max="16135" width="0" hidden="1" customWidth="1"/>
    <col min="16136" max="16136" width="22.85546875" customWidth="1"/>
    <col min="16137" max="16144" width="0" hidden="1" customWidth="1"/>
  </cols>
  <sheetData>
    <row r="3" spans="1:28" ht="15" customHeight="1" x14ac:dyDescent="0.25">
      <c r="D3" s="86" t="s">
        <v>20</v>
      </c>
      <c r="E3" s="86"/>
      <c r="F3" s="86"/>
      <c r="G3" s="86"/>
      <c r="H3" s="86"/>
      <c r="I3" s="86"/>
      <c r="J3" s="86"/>
      <c r="K3" s="86"/>
      <c r="L3" s="86"/>
      <c r="M3" s="86"/>
      <c r="N3" s="86"/>
      <c r="O3" s="86"/>
      <c r="P3" s="86"/>
    </row>
    <row r="4" spans="1:28" ht="15" customHeight="1" x14ac:dyDescent="0.25">
      <c r="D4" s="86" t="s">
        <v>30</v>
      </c>
      <c r="E4" s="86"/>
      <c r="F4" s="86"/>
      <c r="G4" s="86"/>
      <c r="H4" s="86"/>
      <c r="I4" s="86"/>
      <c r="J4" s="86"/>
      <c r="K4" s="86"/>
      <c r="L4" s="86"/>
      <c r="M4" s="86"/>
      <c r="N4" s="86"/>
      <c r="O4" s="86"/>
      <c r="P4" s="86"/>
    </row>
    <row r="5" spans="1:28" ht="15" customHeight="1" x14ac:dyDescent="0.2">
      <c r="J5" s="101" t="s">
        <v>997</v>
      </c>
      <c r="K5" s="101"/>
    </row>
    <row r="6" spans="1:28" x14ac:dyDescent="0.2">
      <c r="C6" s="1" t="s">
        <v>56</v>
      </c>
      <c r="H6" s="17"/>
      <c r="P6" s="49" t="s">
        <v>998</v>
      </c>
      <c r="Q6" s="64"/>
    </row>
    <row r="7" spans="1:28" x14ac:dyDescent="0.2">
      <c r="C7" s="17" t="s">
        <v>999</v>
      </c>
      <c r="H7" s="17"/>
      <c r="P7" s="49"/>
    </row>
    <row r="9" spans="1:28" ht="20.25" customHeight="1" x14ac:dyDescent="0.2">
      <c r="A9" s="93" t="s">
        <v>70</v>
      </c>
      <c r="B9" s="96" t="s">
        <v>1000</v>
      </c>
      <c r="C9" s="96" t="s">
        <v>0</v>
      </c>
      <c r="D9" s="103" t="s">
        <v>1</v>
      </c>
      <c r="E9" s="91" t="s">
        <v>2</v>
      </c>
      <c r="F9" s="91" t="s">
        <v>3</v>
      </c>
      <c r="G9" s="91" t="s">
        <v>73</v>
      </c>
      <c r="H9" s="91" t="s">
        <v>1001</v>
      </c>
      <c r="I9" s="91" t="s">
        <v>1002</v>
      </c>
      <c r="J9" s="87" t="s">
        <v>81</v>
      </c>
      <c r="K9" s="91" t="s">
        <v>1003</v>
      </c>
      <c r="L9" s="91" t="s">
        <v>77</v>
      </c>
      <c r="M9" s="87" t="s">
        <v>78</v>
      </c>
      <c r="N9" s="87" t="s">
        <v>79</v>
      </c>
      <c r="O9" s="99" t="s">
        <v>80</v>
      </c>
      <c r="P9" s="100"/>
      <c r="Q9" s="87" t="s">
        <v>82</v>
      </c>
      <c r="S9" s="97" t="s">
        <v>1004</v>
      </c>
      <c r="T9" s="97" t="s">
        <v>1005</v>
      </c>
      <c r="U9" s="97" t="s">
        <v>1006</v>
      </c>
      <c r="V9" s="97" t="s">
        <v>1007</v>
      </c>
      <c r="W9" s="66" t="s">
        <v>1008</v>
      </c>
      <c r="X9" s="23" t="s">
        <v>1009</v>
      </c>
      <c r="Y9" s="23" t="s">
        <v>1010</v>
      </c>
      <c r="Z9" s="23" t="s">
        <v>1011</v>
      </c>
      <c r="AB9" s="23"/>
    </row>
    <row r="10" spans="1:28" ht="33" customHeight="1" x14ac:dyDescent="0.2">
      <c r="A10" s="102"/>
      <c r="B10" s="91"/>
      <c r="C10" s="91"/>
      <c r="D10" s="104"/>
      <c r="E10" s="105"/>
      <c r="F10" s="105"/>
      <c r="G10" s="105"/>
      <c r="H10" s="105"/>
      <c r="I10" s="105"/>
      <c r="J10" s="98"/>
      <c r="K10" s="105"/>
      <c r="L10" s="105"/>
      <c r="M10" s="98"/>
      <c r="N10" s="98"/>
      <c r="O10" s="67" t="s">
        <v>1012</v>
      </c>
      <c r="P10" s="68" t="s">
        <v>89</v>
      </c>
      <c r="Q10" s="98"/>
      <c r="S10" s="97"/>
      <c r="T10" s="97"/>
      <c r="U10" s="97"/>
      <c r="V10" s="97"/>
      <c r="W10" s="65" t="s">
        <v>1008</v>
      </c>
      <c r="X10" s="65" t="s">
        <v>1009</v>
      </c>
      <c r="Y10" s="65" t="s">
        <v>1013</v>
      </c>
      <c r="Z10" s="65" t="s">
        <v>1011</v>
      </c>
      <c r="AB10" s="65" t="s">
        <v>1014</v>
      </c>
    </row>
    <row r="11" spans="1:28" ht="69.75" customHeight="1" x14ac:dyDescent="0.2">
      <c r="A11" s="74">
        <v>1</v>
      </c>
      <c r="B11" s="75" t="s">
        <v>1015</v>
      </c>
      <c r="C11" s="76"/>
      <c r="D11" s="76"/>
      <c r="E11" s="76"/>
      <c r="F11" s="76"/>
      <c r="G11" s="76"/>
      <c r="H11" s="73" t="s">
        <v>1016</v>
      </c>
      <c r="I11" s="77"/>
      <c r="J11" s="77"/>
      <c r="K11" s="76" t="s">
        <v>1017</v>
      </c>
      <c r="L11" s="76"/>
      <c r="M11" s="76"/>
      <c r="N11" s="76" t="s">
        <v>1018</v>
      </c>
      <c r="O11" s="76"/>
      <c r="P11" s="76"/>
      <c r="Q11" s="78"/>
      <c r="S11" s="79"/>
      <c r="T11" s="79"/>
      <c r="U11" s="79"/>
      <c r="V11" s="79"/>
      <c r="W11" s="80" t="s">
        <v>1019</v>
      </c>
      <c r="X11" s="79">
        <v>222111402</v>
      </c>
      <c r="Y11" s="79"/>
      <c r="Z11" s="79" t="s">
        <v>1020</v>
      </c>
      <c r="AB11" s="84" t="s">
        <v>1021</v>
      </c>
    </row>
    <row r="12" spans="1:28" ht="51.75" customHeight="1" x14ac:dyDescent="0.2">
      <c r="A12" s="51">
        <v>17</v>
      </c>
      <c r="B12" s="31" t="s">
        <v>1026</v>
      </c>
      <c r="C12" s="31"/>
      <c r="D12" s="31"/>
      <c r="E12" s="31"/>
      <c r="F12" s="31"/>
      <c r="G12" s="31"/>
      <c r="H12" s="31"/>
      <c r="I12" s="50"/>
      <c r="J12" s="50"/>
      <c r="K12" s="31" t="s">
        <v>1118</v>
      </c>
      <c r="L12" s="31"/>
      <c r="M12" s="81"/>
      <c r="N12" s="73" t="s">
        <v>1027</v>
      </c>
      <c r="O12" s="82"/>
      <c r="P12" s="31"/>
      <c r="Q12" s="83" t="s">
        <v>1030</v>
      </c>
      <c r="S12" s="69"/>
      <c r="T12" s="69"/>
      <c r="U12" s="69"/>
      <c r="V12" s="69"/>
      <c r="W12" s="71" t="s">
        <v>1094</v>
      </c>
      <c r="X12" s="69">
        <v>222111315</v>
      </c>
      <c r="Y12" s="69"/>
      <c r="Z12" s="69" t="s">
        <v>1119</v>
      </c>
      <c r="AB12" s="69"/>
    </row>
    <row r="13" spans="1:28" x14ac:dyDescent="0.2">
      <c r="A13" s="1"/>
      <c r="Q13" s="18"/>
    </row>
    <row r="14" spans="1:28" ht="21" x14ac:dyDescent="0.35">
      <c r="K14" s="52" t="s">
        <v>1032</v>
      </c>
      <c r="N14" s="53">
        <f>COUNTIF($N$11:$N$12,K14)</f>
        <v>0</v>
      </c>
      <c r="Q14" t="s">
        <v>1123</v>
      </c>
    </row>
    <row r="15" spans="1:28" ht="21" x14ac:dyDescent="0.35">
      <c r="K15" s="52" t="s">
        <v>1028</v>
      </c>
      <c r="N15" s="53">
        <f>COUNTIF($N$11:$N$12,K15)</f>
        <v>0</v>
      </c>
      <c r="Q15" t="s">
        <v>1124</v>
      </c>
    </row>
    <row r="16" spans="1:28" ht="21" x14ac:dyDescent="0.35">
      <c r="K16" s="52" t="s">
        <v>1022</v>
      </c>
      <c r="N16" s="53">
        <f>COUNTIF($N$11:$N$12,K16)</f>
        <v>0</v>
      </c>
      <c r="Q16" t="s">
        <v>1125</v>
      </c>
    </row>
    <row r="17" spans="11:17" ht="21" x14ac:dyDescent="0.35">
      <c r="K17" s="52" t="s">
        <v>1029</v>
      </c>
      <c r="N17" s="53">
        <f>COUNTIF($N$11:$N$12,K17)</f>
        <v>0</v>
      </c>
      <c r="Q17" t="s">
        <v>1126</v>
      </c>
    </row>
    <row r="18" spans="11:17" ht="21" x14ac:dyDescent="0.35">
      <c r="K18" s="52" t="s">
        <v>1031</v>
      </c>
      <c r="N18" s="53">
        <f>COUNTIF($N$11:$N$12,K18)</f>
        <v>0</v>
      </c>
      <c r="Q18" t="s">
        <v>1127</v>
      </c>
    </row>
    <row r="19" spans="11:17" ht="21" x14ac:dyDescent="0.35">
      <c r="K19" s="52" t="s">
        <v>1023</v>
      </c>
      <c r="N19" s="53">
        <f>COUNTIF($N$11:$N$12,K19)</f>
        <v>0</v>
      </c>
      <c r="Q19" t="s">
        <v>1128</v>
      </c>
    </row>
    <row r="20" spans="11:17" ht="21" x14ac:dyDescent="0.35">
      <c r="K20" s="52" t="s">
        <v>1027</v>
      </c>
      <c r="N20" s="53">
        <f>COUNTIF($N$11:$N$12,K20)</f>
        <v>1</v>
      </c>
      <c r="Q20" t="s">
        <v>1129</v>
      </c>
    </row>
    <row r="21" spans="11:17" ht="21" x14ac:dyDescent="0.35">
      <c r="K21" s="52" t="s">
        <v>1033</v>
      </c>
      <c r="N21" s="53">
        <f>COUNTIF($N$11:$N$12,K21)</f>
        <v>0</v>
      </c>
      <c r="Q21" t="s">
        <v>1130</v>
      </c>
    </row>
    <row r="22" spans="11:17" ht="21" x14ac:dyDescent="0.35">
      <c r="K22" s="52" t="s">
        <v>1038</v>
      </c>
      <c r="N22" s="53">
        <f>COUNTIF($N$11:$N$12,K22)</f>
        <v>0</v>
      </c>
      <c r="Q22" t="s">
        <v>1131</v>
      </c>
    </row>
    <row r="23" spans="11:17" ht="21" x14ac:dyDescent="0.35">
      <c r="K23" s="52" t="s">
        <v>1025</v>
      </c>
      <c r="N23" s="53">
        <f>COUNTIF($N$11:$N$12,K23)</f>
        <v>0</v>
      </c>
      <c r="Q23" t="s">
        <v>1132</v>
      </c>
    </row>
    <row r="24" spans="11:17" ht="21" x14ac:dyDescent="0.35">
      <c r="K24" s="52" t="s">
        <v>1035</v>
      </c>
      <c r="N24" s="53">
        <f>COUNTIF($N$11:$N$12,K24)</f>
        <v>0</v>
      </c>
      <c r="Q24" t="s">
        <v>1133</v>
      </c>
    </row>
    <row r="25" spans="11:17" ht="21" x14ac:dyDescent="0.35">
      <c r="K25" s="52" t="s">
        <v>1018</v>
      </c>
      <c r="N25" s="53">
        <f>COUNTIF($N$11:$N$12,K25)</f>
        <v>1</v>
      </c>
      <c r="Q25" t="s">
        <v>1134</v>
      </c>
    </row>
    <row r="26" spans="11:17" ht="23.25" x14ac:dyDescent="0.35">
      <c r="K26"/>
      <c r="N26" s="54">
        <f>SUM(N14:N25)</f>
        <v>2</v>
      </c>
    </row>
  </sheetData>
  <autoFilter ref="A9:AB12" xr:uid="{4993443E-23D8-4C41-8AE9-E2753B0ED5AA}">
    <filterColumn colId="14" showButton="0"/>
  </autoFilter>
  <mergeCells count="23">
    <mergeCell ref="M9:M10"/>
    <mergeCell ref="D3:P3"/>
    <mergeCell ref="D4:P4"/>
    <mergeCell ref="J5:K5"/>
    <mergeCell ref="A9:A10"/>
    <mergeCell ref="B9:B10"/>
    <mergeCell ref="C9:C10"/>
    <mergeCell ref="D9:D10"/>
    <mergeCell ref="E9:E10"/>
    <mergeCell ref="F9:F10"/>
    <mergeCell ref="G9:G10"/>
    <mergeCell ref="H9:H10"/>
    <mergeCell ref="I9:I10"/>
    <mergeCell ref="J9:J10"/>
    <mergeCell ref="K9:K10"/>
    <mergeCell ref="L9:L10"/>
    <mergeCell ref="V9:V10"/>
    <mergeCell ref="N9:N10"/>
    <mergeCell ref="O9:P9"/>
    <mergeCell ref="Q9:Q10"/>
    <mergeCell ref="S9:S10"/>
    <mergeCell ref="T9:T10"/>
    <mergeCell ref="U9:U10"/>
  </mergeCells>
  <conditionalFormatting sqref="Q12">
    <cfRule type="cellIs" dxfId="2" priority="11" operator="equal">
      <formula>"DUAL"</formula>
    </cfRule>
    <cfRule type="cellIs" dxfId="1" priority="12" operator="equal">
      <formula>"Estadía"</formula>
    </cfRule>
  </conditionalFormatting>
  <dataValidations count="2">
    <dataValidation allowBlank="1" showInputMessage="1" showErrorMessage="1" promptTitle="Importante" prompt="Aquellas que consideres, ejemplo:si alumno presenta alguna discapacidad" sqref="WVS982932:WVS983051 Q65428:Q65547 JG65428:JG65547 TC65428:TC65547 ACY65428:ACY65547 AMU65428:AMU65547 AWQ65428:AWQ65547 BGM65428:BGM65547 BQI65428:BQI65547 CAE65428:CAE65547 CKA65428:CKA65547 CTW65428:CTW65547 DDS65428:DDS65547 DNO65428:DNO65547 DXK65428:DXK65547 EHG65428:EHG65547 ERC65428:ERC65547 FAY65428:FAY65547 FKU65428:FKU65547 FUQ65428:FUQ65547 GEM65428:GEM65547 GOI65428:GOI65547 GYE65428:GYE65547 HIA65428:HIA65547 HRW65428:HRW65547 IBS65428:IBS65547 ILO65428:ILO65547 IVK65428:IVK65547 JFG65428:JFG65547 JPC65428:JPC65547 JYY65428:JYY65547 KIU65428:KIU65547 KSQ65428:KSQ65547 LCM65428:LCM65547 LMI65428:LMI65547 LWE65428:LWE65547 MGA65428:MGA65547 MPW65428:MPW65547 MZS65428:MZS65547 NJO65428:NJO65547 NTK65428:NTK65547 ODG65428:ODG65547 ONC65428:ONC65547 OWY65428:OWY65547 PGU65428:PGU65547 PQQ65428:PQQ65547 QAM65428:QAM65547 QKI65428:QKI65547 QUE65428:QUE65547 REA65428:REA65547 RNW65428:RNW65547 RXS65428:RXS65547 SHO65428:SHO65547 SRK65428:SRK65547 TBG65428:TBG65547 TLC65428:TLC65547 TUY65428:TUY65547 UEU65428:UEU65547 UOQ65428:UOQ65547 UYM65428:UYM65547 VII65428:VII65547 VSE65428:VSE65547 WCA65428:WCA65547 WLW65428:WLW65547 WVS65428:WVS65547 Q130964:Q131083 JG130964:JG131083 TC130964:TC131083 ACY130964:ACY131083 AMU130964:AMU131083 AWQ130964:AWQ131083 BGM130964:BGM131083 BQI130964:BQI131083 CAE130964:CAE131083 CKA130964:CKA131083 CTW130964:CTW131083 DDS130964:DDS131083 DNO130964:DNO131083 DXK130964:DXK131083 EHG130964:EHG131083 ERC130964:ERC131083 FAY130964:FAY131083 FKU130964:FKU131083 FUQ130964:FUQ131083 GEM130964:GEM131083 GOI130964:GOI131083 GYE130964:GYE131083 HIA130964:HIA131083 HRW130964:HRW131083 IBS130964:IBS131083 ILO130964:ILO131083 IVK130964:IVK131083 JFG130964:JFG131083 JPC130964:JPC131083 JYY130964:JYY131083 KIU130964:KIU131083 KSQ130964:KSQ131083 LCM130964:LCM131083 LMI130964:LMI131083 LWE130964:LWE131083 MGA130964:MGA131083 MPW130964:MPW131083 MZS130964:MZS131083 NJO130964:NJO131083 NTK130964:NTK131083 ODG130964:ODG131083 ONC130964:ONC131083 OWY130964:OWY131083 PGU130964:PGU131083 PQQ130964:PQQ131083 QAM130964:QAM131083 QKI130964:QKI131083 QUE130964:QUE131083 REA130964:REA131083 RNW130964:RNW131083 RXS130964:RXS131083 SHO130964:SHO131083 SRK130964:SRK131083 TBG130964:TBG131083 TLC130964:TLC131083 TUY130964:TUY131083 UEU130964:UEU131083 UOQ130964:UOQ131083 UYM130964:UYM131083 VII130964:VII131083 VSE130964:VSE131083 WCA130964:WCA131083 WLW130964:WLW131083 WVS130964:WVS131083 Q196500:Q196619 JG196500:JG196619 TC196500:TC196619 ACY196500:ACY196619 AMU196500:AMU196619 AWQ196500:AWQ196619 BGM196500:BGM196619 BQI196500:BQI196619 CAE196500:CAE196619 CKA196500:CKA196619 CTW196500:CTW196619 DDS196500:DDS196619 DNO196500:DNO196619 DXK196500:DXK196619 EHG196500:EHG196619 ERC196500:ERC196619 FAY196500:FAY196619 FKU196500:FKU196619 FUQ196500:FUQ196619 GEM196500:GEM196619 GOI196500:GOI196619 GYE196500:GYE196619 HIA196500:HIA196619 HRW196500:HRW196619 IBS196500:IBS196619 ILO196500:ILO196619 IVK196500:IVK196619 JFG196500:JFG196619 JPC196500:JPC196619 JYY196500:JYY196619 KIU196500:KIU196619 KSQ196500:KSQ196619 LCM196500:LCM196619 LMI196500:LMI196619 LWE196500:LWE196619 MGA196500:MGA196619 MPW196500:MPW196619 MZS196500:MZS196619 NJO196500:NJO196619 NTK196500:NTK196619 ODG196500:ODG196619 ONC196500:ONC196619 OWY196500:OWY196619 PGU196500:PGU196619 PQQ196500:PQQ196619 QAM196500:QAM196619 QKI196500:QKI196619 QUE196500:QUE196619 REA196500:REA196619 RNW196500:RNW196619 RXS196500:RXS196619 SHO196500:SHO196619 SRK196500:SRK196619 TBG196500:TBG196619 TLC196500:TLC196619 TUY196500:TUY196619 UEU196500:UEU196619 UOQ196500:UOQ196619 UYM196500:UYM196619 VII196500:VII196619 VSE196500:VSE196619 WCA196500:WCA196619 WLW196500:WLW196619 WVS196500:WVS196619 Q262036:Q262155 JG262036:JG262155 TC262036:TC262155 ACY262036:ACY262155 AMU262036:AMU262155 AWQ262036:AWQ262155 BGM262036:BGM262155 BQI262036:BQI262155 CAE262036:CAE262155 CKA262036:CKA262155 CTW262036:CTW262155 DDS262036:DDS262155 DNO262036:DNO262155 DXK262036:DXK262155 EHG262036:EHG262155 ERC262036:ERC262155 FAY262036:FAY262155 FKU262036:FKU262155 FUQ262036:FUQ262155 GEM262036:GEM262155 GOI262036:GOI262155 GYE262036:GYE262155 HIA262036:HIA262155 HRW262036:HRW262155 IBS262036:IBS262155 ILO262036:ILO262155 IVK262036:IVK262155 JFG262036:JFG262155 JPC262036:JPC262155 JYY262036:JYY262155 KIU262036:KIU262155 KSQ262036:KSQ262155 LCM262036:LCM262155 LMI262036:LMI262155 LWE262036:LWE262155 MGA262036:MGA262155 MPW262036:MPW262155 MZS262036:MZS262155 NJO262036:NJO262155 NTK262036:NTK262155 ODG262036:ODG262155 ONC262036:ONC262155 OWY262036:OWY262155 PGU262036:PGU262155 PQQ262036:PQQ262155 QAM262036:QAM262155 QKI262036:QKI262155 QUE262036:QUE262155 REA262036:REA262155 RNW262036:RNW262155 RXS262036:RXS262155 SHO262036:SHO262155 SRK262036:SRK262155 TBG262036:TBG262155 TLC262036:TLC262155 TUY262036:TUY262155 UEU262036:UEU262155 UOQ262036:UOQ262155 UYM262036:UYM262155 VII262036:VII262155 VSE262036:VSE262155 WCA262036:WCA262155 WLW262036:WLW262155 WVS262036:WVS262155 Q327572:Q327691 JG327572:JG327691 TC327572:TC327691 ACY327572:ACY327691 AMU327572:AMU327691 AWQ327572:AWQ327691 BGM327572:BGM327691 BQI327572:BQI327691 CAE327572:CAE327691 CKA327572:CKA327691 CTW327572:CTW327691 DDS327572:DDS327691 DNO327572:DNO327691 DXK327572:DXK327691 EHG327572:EHG327691 ERC327572:ERC327691 FAY327572:FAY327691 FKU327572:FKU327691 FUQ327572:FUQ327691 GEM327572:GEM327691 GOI327572:GOI327691 GYE327572:GYE327691 HIA327572:HIA327691 HRW327572:HRW327691 IBS327572:IBS327691 ILO327572:ILO327691 IVK327572:IVK327691 JFG327572:JFG327691 JPC327572:JPC327691 JYY327572:JYY327691 KIU327572:KIU327691 KSQ327572:KSQ327691 LCM327572:LCM327691 LMI327572:LMI327691 LWE327572:LWE327691 MGA327572:MGA327691 MPW327572:MPW327691 MZS327572:MZS327691 NJO327572:NJO327691 NTK327572:NTK327691 ODG327572:ODG327691 ONC327572:ONC327691 OWY327572:OWY327691 PGU327572:PGU327691 PQQ327572:PQQ327691 QAM327572:QAM327691 QKI327572:QKI327691 QUE327572:QUE327691 REA327572:REA327691 RNW327572:RNW327691 RXS327572:RXS327691 SHO327572:SHO327691 SRK327572:SRK327691 TBG327572:TBG327691 TLC327572:TLC327691 TUY327572:TUY327691 UEU327572:UEU327691 UOQ327572:UOQ327691 UYM327572:UYM327691 VII327572:VII327691 VSE327572:VSE327691 WCA327572:WCA327691 WLW327572:WLW327691 WVS327572:WVS327691 Q393108:Q393227 JG393108:JG393227 TC393108:TC393227 ACY393108:ACY393227 AMU393108:AMU393227 AWQ393108:AWQ393227 BGM393108:BGM393227 BQI393108:BQI393227 CAE393108:CAE393227 CKA393108:CKA393227 CTW393108:CTW393227 DDS393108:DDS393227 DNO393108:DNO393227 DXK393108:DXK393227 EHG393108:EHG393227 ERC393108:ERC393227 FAY393108:FAY393227 FKU393108:FKU393227 FUQ393108:FUQ393227 GEM393108:GEM393227 GOI393108:GOI393227 GYE393108:GYE393227 HIA393108:HIA393227 HRW393108:HRW393227 IBS393108:IBS393227 ILO393108:ILO393227 IVK393108:IVK393227 JFG393108:JFG393227 JPC393108:JPC393227 JYY393108:JYY393227 KIU393108:KIU393227 KSQ393108:KSQ393227 LCM393108:LCM393227 LMI393108:LMI393227 LWE393108:LWE393227 MGA393108:MGA393227 MPW393108:MPW393227 MZS393108:MZS393227 NJO393108:NJO393227 NTK393108:NTK393227 ODG393108:ODG393227 ONC393108:ONC393227 OWY393108:OWY393227 PGU393108:PGU393227 PQQ393108:PQQ393227 QAM393108:QAM393227 QKI393108:QKI393227 QUE393108:QUE393227 REA393108:REA393227 RNW393108:RNW393227 RXS393108:RXS393227 SHO393108:SHO393227 SRK393108:SRK393227 TBG393108:TBG393227 TLC393108:TLC393227 TUY393108:TUY393227 UEU393108:UEU393227 UOQ393108:UOQ393227 UYM393108:UYM393227 VII393108:VII393227 VSE393108:VSE393227 WCA393108:WCA393227 WLW393108:WLW393227 WVS393108:WVS393227 Q458644:Q458763 JG458644:JG458763 TC458644:TC458763 ACY458644:ACY458763 AMU458644:AMU458763 AWQ458644:AWQ458763 BGM458644:BGM458763 BQI458644:BQI458763 CAE458644:CAE458763 CKA458644:CKA458763 CTW458644:CTW458763 DDS458644:DDS458763 DNO458644:DNO458763 DXK458644:DXK458763 EHG458644:EHG458763 ERC458644:ERC458763 FAY458644:FAY458763 FKU458644:FKU458763 FUQ458644:FUQ458763 GEM458644:GEM458763 GOI458644:GOI458763 GYE458644:GYE458763 HIA458644:HIA458763 HRW458644:HRW458763 IBS458644:IBS458763 ILO458644:ILO458763 IVK458644:IVK458763 JFG458644:JFG458763 JPC458644:JPC458763 JYY458644:JYY458763 KIU458644:KIU458763 KSQ458644:KSQ458763 LCM458644:LCM458763 LMI458644:LMI458763 LWE458644:LWE458763 MGA458644:MGA458763 MPW458644:MPW458763 MZS458644:MZS458763 NJO458644:NJO458763 NTK458644:NTK458763 ODG458644:ODG458763 ONC458644:ONC458763 OWY458644:OWY458763 PGU458644:PGU458763 PQQ458644:PQQ458763 QAM458644:QAM458763 QKI458644:QKI458763 QUE458644:QUE458763 REA458644:REA458763 RNW458644:RNW458763 RXS458644:RXS458763 SHO458644:SHO458763 SRK458644:SRK458763 TBG458644:TBG458763 TLC458644:TLC458763 TUY458644:TUY458763 UEU458644:UEU458763 UOQ458644:UOQ458763 UYM458644:UYM458763 VII458644:VII458763 VSE458644:VSE458763 WCA458644:WCA458763 WLW458644:WLW458763 WVS458644:WVS458763 Q524180:Q524299 JG524180:JG524299 TC524180:TC524299 ACY524180:ACY524299 AMU524180:AMU524299 AWQ524180:AWQ524299 BGM524180:BGM524299 BQI524180:BQI524299 CAE524180:CAE524299 CKA524180:CKA524299 CTW524180:CTW524299 DDS524180:DDS524299 DNO524180:DNO524299 DXK524180:DXK524299 EHG524180:EHG524299 ERC524180:ERC524299 FAY524180:FAY524299 FKU524180:FKU524299 FUQ524180:FUQ524299 GEM524180:GEM524299 GOI524180:GOI524299 GYE524180:GYE524299 HIA524180:HIA524299 HRW524180:HRW524299 IBS524180:IBS524299 ILO524180:ILO524299 IVK524180:IVK524299 JFG524180:JFG524299 JPC524180:JPC524299 JYY524180:JYY524299 KIU524180:KIU524299 KSQ524180:KSQ524299 LCM524180:LCM524299 LMI524180:LMI524299 LWE524180:LWE524299 MGA524180:MGA524299 MPW524180:MPW524299 MZS524180:MZS524299 NJO524180:NJO524299 NTK524180:NTK524299 ODG524180:ODG524299 ONC524180:ONC524299 OWY524180:OWY524299 PGU524180:PGU524299 PQQ524180:PQQ524299 QAM524180:QAM524299 QKI524180:QKI524299 QUE524180:QUE524299 REA524180:REA524299 RNW524180:RNW524299 RXS524180:RXS524299 SHO524180:SHO524299 SRK524180:SRK524299 TBG524180:TBG524299 TLC524180:TLC524299 TUY524180:TUY524299 UEU524180:UEU524299 UOQ524180:UOQ524299 UYM524180:UYM524299 VII524180:VII524299 VSE524180:VSE524299 WCA524180:WCA524299 WLW524180:WLW524299 WVS524180:WVS524299 Q589716:Q589835 JG589716:JG589835 TC589716:TC589835 ACY589716:ACY589835 AMU589716:AMU589835 AWQ589716:AWQ589835 BGM589716:BGM589835 BQI589716:BQI589835 CAE589716:CAE589835 CKA589716:CKA589835 CTW589716:CTW589835 DDS589716:DDS589835 DNO589716:DNO589835 DXK589716:DXK589835 EHG589716:EHG589835 ERC589716:ERC589835 FAY589716:FAY589835 FKU589716:FKU589835 FUQ589716:FUQ589835 GEM589716:GEM589835 GOI589716:GOI589835 GYE589716:GYE589835 HIA589716:HIA589835 HRW589716:HRW589835 IBS589716:IBS589835 ILO589716:ILO589835 IVK589716:IVK589835 JFG589716:JFG589835 JPC589716:JPC589835 JYY589716:JYY589835 KIU589716:KIU589835 KSQ589716:KSQ589835 LCM589716:LCM589835 LMI589716:LMI589835 LWE589716:LWE589835 MGA589716:MGA589835 MPW589716:MPW589835 MZS589716:MZS589835 NJO589716:NJO589835 NTK589716:NTK589835 ODG589716:ODG589835 ONC589716:ONC589835 OWY589716:OWY589835 PGU589716:PGU589835 PQQ589716:PQQ589835 QAM589716:QAM589835 QKI589716:QKI589835 QUE589716:QUE589835 REA589716:REA589835 RNW589716:RNW589835 RXS589716:RXS589835 SHO589716:SHO589835 SRK589716:SRK589835 TBG589716:TBG589835 TLC589716:TLC589835 TUY589716:TUY589835 UEU589716:UEU589835 UOQ589716:UOQ589835 UYM589716:UYM589835 VII589716:VII589835 VSE589716:VSE589835 WCA589716:WCA589835 WLW589716:WLW589835 WVS589716:WVS589835 Q655252:Q655371 JG655252:JG655371 TC655252:TC655371 ACY655252:ACY655371 AMU655252:AMU655371 AWQ655252:AWQ655371 BGM655252:BGM655371 BQI655252:BQI655371 CAE655252:CAE655371 CKA655252:CKA655371 CTW655252:CTW655371 DDS655252:DDS655371 DNO655252:DNO655371 DXK655252:DXK655371 EHG655252:EHG655371 ERC655252:ERC655371 FAY655252:FAY655371 FKU655252:FKU655371 FUQ655252:FUQ655371 GEM655252:GEM655371 GOI655252:GOI655371 GYE655252:GYE655371 HIA655252:HIA655371 HRW655252:HRW655371 IBS655252:IBS655371 ILO655252:ILO655371 IVK655252:IVK655371 JFG655252:JFG655371 JPC655252:JPC655371 JYY655252:JYY655371 KIU655252:KIU655371 KSQ655252:KSQ655371 LCM655252:LCM655371 LMI655252:LMI655371 LWE655252:LWE655371 MGA655252:MGA655371 MPW655252:MPW655371 MZS655252:MZS655371 NJO655252:NJO655371 NTK655252:NTK655371 ODG655252:ODG655371 ONC655252:ONC655371 OWY655252:OWY655371 PGU655252:PGU655371 PQQ655252:PQQ655371 QAM655252:QAM655371 QKI655252:QKI655371 QUE655252:QUE655371 REA655252:REA655371 RNW655252:RNW655371 RXS655252:RXS655371 SHO655252:SHO655371 SRK655252:SRK655371 TBG655252:TBG655371 TLC655252:TLC655371 TUY655252:TUY655371 UEU655252:UEU655371 UOQ655252:UOQ655371 UYM655252:UYM655371 VII655252:VII655371 VSE655252:VSE655371 WCA655252:WCA655371 WLW655252:WLW655371 WVS655252:WVS655371 Q720788:Q720907 JG720788:JG720907 TC720788:TC720907 ACY720788:ACY720907 AMU720788:AMU720907 AWQ720788:AWQ720907 BGM720788:BGM720907 BQI720788:BQI720907 CAE720788:CAE720907 CKA720788:CKA720907 CTW720788:CTW720907 DDS720788:DDS720907 DNO720788:DNO720907 DXK720788:DXK720907 EHG720788:EHG720907 ERC720788:ERC720907 FAY720788:FAY720907 FKU720788:FKU720907 FUQ720788:FUQ720907 GEM720788:GEM720907 GOI720788:GOI720907 GYE720788:GYE720907 HIA720788:HIA720907 HRW720788:HRW720907 IBS720788:IBS720907 ILO720788:ILO720907 IVK720788:IVK720907 JFG720788:JFG720907 JPC720788:JPC720907 JYY720788:JYY720907 KIU720788:KIU720907 KSQ720788:KSQ720907 LCM720788:LCM720907 LMI720788:LMI720907 LWE720788:LWE720907 MGA720788:MGA720907 MPW720788:MPW720907 MZS720788:MZS720907 NJO720788:NJO720907 NTK720788:NTK720907 ODG720788:ODG720907 ONC720788:ONC720907 OWY720788:OWY720907 PGU720788:PGU720907 PQQ720788:PQQ720907 QAM720788:QAM720907 QKI720788:QKI720907 QUE720788:QUE720907 REA720788:REA720907 RNW720788:RNW720907 RXS720788:RXS720907 SHO720788:SHO720907 SRK720788:SRK720907 TBG720788:TBG720907 TLC720788:TLC720907 TUY720788:TUY720907 UEU720788:UEU720907 UOQ720788:UOQ720907 UYM720788:UYM720907 VII720788:VII720907 VSE720788:VSE720907 WCA720788:WCA720907 WLW720788:WLW720907 WVS720788:WVS720907 Q786324:Q786443 JG786324:JG786443 TC786324:TC786443 ACY786324:ACY786443 AMU786324:AMU786443 AWQ786324:AWQ786443 BGM786324:BGM786443 BQI786324:BQI786443 CAE786324:CAE786443 CKA786324:CKA786443 CTW786324:CTW786443 DDS786324:DDS786443 DNO786324:DNO786443 DXK786324:DXK786443 EHG786324:EHG786443 ERC786324:ERC786443 FAY786324:FAY786443 FKU786324:FKU786443 FUQ786324:FUQ786443 GEM786324:GEM786443 GOI786324:GOI786443 GYE786324:GYE786443 HIA786324:HIA786443 HRW786324:HRW786443 IBS786324:IBS786443 ILO786324:ILO786443 IVK786324:IVK786443 JFG786324:JFG786443 JPC786324:JPC786443 JYY786324:JYY786443 KIU786324:KIU786443 KSQ786324:KSQ786443 LCM786324:LCM786443 LMI786324:LMI786443 LWE786324:LWE786443 MGA786324:MGA786443 MPW786324:MPW786443 MZS786324:MZS786443 NJO786324:NJO786443 NTK786324:NTK786443 ODG786324:ODG786443 ONC786324:ONC786443 OWY786324:OWY786443 PGU786324:PGU786443 PQQ786324:PQQ786443 QAM786324:QAM786443 QKI786324:QKI786443 QUE786324:QUE786443 REA786324:REA786443 RNW786324:RNW786443 RXS786324:RXS786443 SHO786324:SHO786443 SRK786324:SRK786443 TBG786324:TBG786443 TLC786324:TLC786443 TUY786324:TUY786443 UEU786324:UEU786443 UOQ786324:UOQ786443 UYM786324:UYM786443 VII786324:VII786443 VSE786324:VSE786443 WCA786324:WCA786443 WLW786324:WLW786443 WVS786324:WVS786443 Q851860:Q851979 JG851860:JG851979 TC851860:TC851979 ACY851860:ACY851979 AMU851860:AMU851979 AWQ851860:AWQ851979 BGM851860:BGM851979 BQI851860:BQI851979 CAE851860:CAE851979 CKA851860:CKA851979 CTW851860:CTW851979 DDS851860:DDS851979 DNO851860:DNO851979 DXK851860:DXK851979 EHG851860:EHG851979 ERC851860:ERC851979 FAY851860:FAY851979 FKU851860:FKU851979 FUQ851860:FUQ851979 GEM851860:GEM851979 GOI851860:GOI851979 GYE851860:GYE851979 HIA851860:HIA851979 HRW851860:HRW851979 IBS851860:IBS851979 ILO851860:ILO851979 IVK851860:IVK851979 JFG851860:JFG851979 JPC851860:JPC851979 JYY851860:JYY851979 KIU851860:KIU851979 KSQ851860:KSQ851979 LCM851860:LCM851979 LMI851860:LMI851979 LWE851860:LWE851979 MGA851860:MGA851979 MPW851860:MPW851979 MZS851860:MZS851979 NJO851860:NJO851979 NTK851860:NTK851979 ODG851860:ODG851979 ONC851860:ONC851979 OWY851860:OWY851979 PGU851860:PGU851979 PQQ851860:PQQ851979 QAM851860:QAM851979 QKI851860:QKI851979 QUE851860:QUE851979 REA851860:REA851979 RNW851860:RNW851979 RXS851860:RXS851979 SHO851860:SHO851979 SRK851860:SRK851979 TBG851860:TBG851979 TLC851860:TLC851979 TUY851860:TUY851979 UEU851860:UEU851979 UOQ851860:UOQ851979 UYM851860:UYM851979 VII851860:VII851979 VSE851860:VSE851979 WCA851860:WCA851979 WLW851860:WLW851979 WVS851860:WVS851979 Q917396:Q917515 JG917396:JG917515 TC917396:TC917515 ACY917396:ACY917515 AMU917396:AMU917515 AWQ917396:AWQ917515 BGM917396:BGM917515 BQI917396:BQI917515 CAE917396:CAE917515 CKA917396:CKA917515 CTW917396:CTW917515 DDS917396:DDS917515 DNO917396:DNO917515 DXK917396:DXK917515 EHG917396:EHG917515 ERC917396:ERC917515 FAY917396:FAY917515 FKU917396:FKU917515 FUQ917396:FUQ917515 GEM917396:GEM917515 GOI917396:GOI917515 GYE917396:GYE917515 HIA917396:HIA917515 HRW917396:HRW917515 IBS917396:IBS917515 ILO917396:ILO917515 IVK917396:IVK917515 JFG917396:JFG917515 JPC917396:JPC917515 JYY917396:JYY917515 KIU917396:KIU917515 KSQ917396:KSQ917515 LCM917396:LCM917515 LMI917396:LMI917515 LWE917396:LWE917515 MGA917396:MGA917515 MPW917396:MPW917515 MZS917396:MZS917515 NJO917396:NJO917515 NTK917396:NTK917515 ODG917396:ODG917515 ONC917396:ONC917515 OWY917396:OWY917515 PGU917396:PGU917515 PQQ917396:PQQ917515 QAM917396:QAM917515 QKI917396:QKI917515 QUE917396:QUE917515 REA917396:REA917515 RNW917396:RNW917515 RXS917396:RXS917515 SHO917396:SHO917515 SRK917396:SRK917515 TBG917396:TBG917515 TLC917396:TLC917515 TUY917396:TUY917515 UEU917396:UEU917515 UOQ917396:UOQ917515 UYM917396:UYM917515 VII917396:VII917515 VSE917396:VSE917515 WCA917396:WCA917515 WLW917396:WLW917515 WVS917396:WVS917515 Q982932:Q983051 JG982932:JG983051 TC982932:TC983051 ACY982932:ACY983051 AMU982932:AMU983051 AWQ982932:AWQ983051 BGM982932:BGM983051 BQI982932:BQI983051 CAE982932:CAE983051 CKA982932:CKA983051 CTW982932:CTW983051 DDS982932:DDS983051 DNO982932:DNO983051 DXK982932:DXK983051 EHG982932:EHG983051 ERC982932:ERC983051 FAY982932:FAY983051 FKU982932:FKU983051 FUQ982932:FUQ983051 GEM982932:GEM983051 GOI982932:GOI983051 GYE982932:GYE983051 HIA982932:HIA983051 HRW982932:HRW983051 IBS982932:IBS983051 ILO982932:ILO983051 IVK982932:IVK983051 JFG982932:JFG983051 JPC982932:JPC983051 JYY982932:JYY983051 KIU982932:KIU983051 KSQ982932:KSQ983051 LCM982932:LCM983051 LMI982932:LMI983051 LWE982932:LWE983051 MGA982932:MGA983051 MPW982932:MPW983051 MZS982932:MZS983051 NJO982932:NJO983051 NTK982932:NTK983051 ODG982932:ODG983051 ONC982932:ONC983051 OWY982932:OWY983051 PGU982932:PGU983051 PQQ982932:PQQ983051 QAM982932:QAM983051 QKI982932:QKI983051 QUE982932:QUE983051 REA982932:REA983051 RNW982932:RNW983051 RXS982932:RXS983051 SHO982932:SHO983051 SRK982932:SRK983051 TBG982932:TBG983051 TLC982932:TLC983051 TUY982932:TUY983051 UEU982932:UEU983051 UOQ982932:UOQ983051 UYM982932:UYM983051 VII982932:VII983051 VSE982932:VSE983051 WCA982932:WCA983051 WLW982932:WLW983051 Q11 WVS11:WVS12 WLW11:WLW12 WCA11:WCA12 VSE11:VSE12 VII11:VII12 UYM11:UYM12 UOQ11:UOQ12 UEU11:UEU12 TUY11:TUY12 TLC11:TLC12 TBG11:TBG12 SRK11:SRK12 SHO11:SHO12 RXS11:RXS12 RNW11:RNW12 REA11:REA12 QUE11:QUE12 QKI11:QKI12 QAM11:QAM12 PQQ11:PQQ12 PGU11:PGU12 OWY11:OWY12 ONC11:ONC12 ODG11:ODG12 NTK11:NTK12 NJO11:NJO12 MZS11:MZS12 MPW11:MPW12 MGA11:MGA12 LWE11:LWE12 LMI11:LMI12 LCM11:LCM12 KSQ11:KSQ12 KIU11:KIU12 JYY11:JYY12 JPC11:JPC12 JFG11:JFG12 IVK11:IVK12 ILO11:ILO12 IBS11:IBS12 HRW11:HRW12 HIA11:HIA12 GYE11:GYE12 GOI11:GOI12 GEM11:GEM12 FUQ11:FUQ12 FKU11:FKU12 FAY11:FAY12 ERC11:ERC12 EHG11:EHG12 DXK11:DXK12 DNO11:DNO12 DDS11:DDS12 CTW11:CTW12 CKA11:CKA12 CAE11:CAE12 BQI11:BQI12 BGM11:BGM12 AWQ11:AWQ12 AMU11:AMU12 ACY11:ACY12 TC11:TC12 JG11:JG12" xr:uid="{BA522E6F-FD2D-419D-A7A9-32A3C0D9C372}"/>
    <dataValidation type="list" allowBlank="1" showInputMessage="1" showErrorMessage="1" sqref="N11:N12" xr:uid="{99EF04A2-26A4-4C33-8D82-11A680527E76}">
      <formula1>$K$14:$K$25</formula1>
    </dataValidation>
  </dataValidations>
  <pageMargins left="0.74803149606299213" right="0.74803149606299213" top="0.35433070866141736" bottom="0.35433070866141736" header="0" footer="0"/>
  <pageSetup paperSize="5" scale="42" fitToWidth="3" fitToHeight="2" pageOrder="overThenDown" orientation="landscape" r:id="rId1"/>
  <headerFooter alignWithMargins="0">
    <oddFooter>&amp;LRevisión 2&amp;C&amp;P de &amp;N&amp;RR-EDU-61</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61270-17ED-4E62-9EB6-837C3FF4115C}">
  <dimension ref="B2:O122"/>
  <sheetViews>
    <sheetView zoomScaleNormal="100" workbookViewId="0">
      <pane xSplit="2" ySplit="2" topLeftCell="C3" activePane="bottomRight" state="frozen"/>
      <selection pane="topRight" activeCell="C1" sqref="C1"/>
      <selection pane="bottomLeft" activeCell="A3" sqref="A3"/>
      <selection pane="bottomRight" activeCell="I10" sqref="I10"/>
    </sheetView>
  </sheetViews>
  <sheetFormatPr baseColWidth="10" defaultColWidth="11.42578125" defaultRowHeight="12.75" x14ac:dyDescent="0.2"/>
  <cols>
    <col min="2" max="2" width="73.7109375" customWidth="1"/>
  </cols>
  <sheetData>
    <row r="2" spans="2:15" ht="57" customHeight="1" x14ac:dyDescent="0.2">
      <c r="C2" s="72" t="s">
        <v>1032</v>
      </c>
      <c r="D2" s="72" t="s">
        <v>1028</v>
      </c>
      <c r="E2" s="72" t="s">
        <v>1022</v>
      </c>
      <c r="F2" s="72" t="s">
        <v>1029</v>
      </c>
      <c r="G2" s="72" t="s">
        <v>1031</v>
      </c>
      <c r="H2" s="72" t="s">
        <v>1023</v>
      </c>
      <c r="I2" s="72" t="s">
        <v>1027</v>
      </c>
      <c r="J2" s="72" t="s">
        <v>1033</v>
      </c>
      <c r="K2" s="72" t="s">
        <v>1038</v>
      </c>
      <c r="L2" s="72" t="s">
        <v>1025</v>
      </c>
      <c r="M2" s="72" t="s">
        <v>1035</v>
      </c>
      <c r="N2" s="72" t="s">
        <v>1018</v>
      </c>
    </row>
    <row r="3" spans="2:15" s="60" customFormat="1" ht="33.75" customHeight="1" x14ac:dyDescent="0.35">
      <c r="B3" s="70" t="s">
        <v>1036</v>
      </c>
      <c r="C3" s="56">
        <f>COUNTIFS('Proyectos de estadía EA25'!$N$11:$N$59,Conteo!$C$2,'Proyectos de estadía EA25'!$B$11:$B$59,Conteo!B3)</f>
        <v>0</v>
      </c>
      <c r="D3" s="56">
        <f>COUNTIFS('Proyectos de estadía EA25'!$N$11:$N$59,Conteo!$D$2,'Proyectos de estadía EA25'!$B$11:$B$59,Conteo!B3)</f>
        <v>0</v>
      </c>
      <c r="E3" s="56">
        <f>COUNTIFS('Proyectos de estadía EA25'!$N$11:$N$59,Conteo!$E$2,'Proyectos de estadía EA25'!$B$11:$B$59,Conteo!B3)</f>
        <v>0</v>
      </c>
      <c r="F3" s="56">
        <f>COUNTIFS('Proyectos de estadía EA25'!$N$11:$N$59,Conteo!$F$2,'Proyectos de estadía EA25'!$B$11:$B$59,Conteo!B3)</f>
        <v>0</v>
      </c>
      <c r="G3" s="56">
        <f>COUNTIFS('Proyectos de estadía EA25'!$N$11:$N$59,Conteo!$G$2,'Proyectos de estadía EA25'!$B$11:$B$59,Conteo!B3)</f>
        <v>0</v>
      </c>
      <c r="H3" s="56">
        <f>COUNTIFS('Proyectos de estadía EA25'!$N$11:$N$59,Conteo!$H$2,'Proyectos de estadía EA25'!$B$11:$B$59,Conteo!B3)</f>
        <v>0</v>
      </c>
      <c r="I3" s="56">
        <f>COUNTIFS('Proyectos de estadía EA25'!$N$11:$N$59,Conteo!$I$2,'Proyectos de estadía EA25'!$B$11:$B$59,Conteo!B3)</f>
        <v>0</v>
      </c>
      <c r="J3" s="56">
        <f>COUNTIFS('Proyectos de estadía EA25'!$N$11:$N$59,Conteo!$J$2,'Proyectos de estadía EA25'!$B$11:$B$59,Conteo!B3)</f>
        <v>0</v>
      </c>
      <c r="K3" s="56">
        <f>COUNTIFS('Proyectos de estadía EA25'!$N$11:$N$59,Conteo!$K$2,'Proyectos de estadía EA25'!$B$11:$B$59,Conteo!B3)</f>
        <v>0</v>
      </c>
      <c r="L3" s="56">
        <f>COUNTIFS('Proyectos de estadía EA25'!$N$11:$N$59,Conteo!$L$2,'Proyectos de estadía EA25'!$B$11:$B$59,Conteo!B3)</f>
        <v>0</v>
      </c>
      <c r="M3" s="56">
        <f>COUNTIFS('Proyectos de estadía EA25'!$N$11:$N$59,Conteo!$M$2,'Proyectos de estadía EA25'!$B$11:$B$59,Conteo!B3)</f>
        <v>0</v>
      </c>
      <c r="N3" s="56">
        <f>COUNTIFS('Proyectos de estadía EA25'!$N$11:$N$59,Conteo!$N$2,'Proyectos de estadía EA25'!$B$11:$B$59,Conteo!B3)</f>
        <v>0</v>
      </c>
      <c r="O3" s="52"/>
    </row>
    <row r="4" spans="2:15" s="60" customFormat="1" ht="33.75" customHeight="1" x14ac:dyDescent="0.35">
      <c r="B4" s="59"/>
      <c r="C4" s="56">
        <f>COUNTIFS('Proyectos de estadía EA25'!$N$11:$N$59,Conteo!$C$2,'Proyectos de estadía EA25'!$B$11:$B$59,Conteo!B4)</f>
        <v>0</v>
      </c>
      <c r="D4" s="56">
        <f>COUNTIFS('Proyectos de estadía EA25'!$N$11:$N$59,Conteo!$D$2,'Proyectos de estadía EA25'!$B$11:$B$59,Conteo!B4)</f>
        <v>0</v>
      </c>
      <c r="E4" s="56">
        <f>COUNTIFS('Proyectos de estadía EA25'!$N$11:$N$59,Conteo!$E$2,'Proyectos de estadía EA25'!$B$11:$B$59,Conteo!B4)</f>
        <v>0</v>
      </c>
      <c r="F4" s="56">
        <f>COUNTIFS('Proyectos de estadía EA25'!$N$11:$N$59,Conteo!$F$2,'Proyectos de estadía EA25'!$B$11:$B$59,Conteo!B4)</f>
        <v>0</v>
      </c>
      <c r="G4" s="56">
        <f>COUNTIFS('Proyectos de estadía EA25'!$N$11:$N$59,Conteo!$G$2,'Proyectos de estadía EA25'!$B$11:$B$59,Conteo!B4)</f>
        <v>0</v>
      </c>
      <c r="H4" s="56">
        <f>COUNTIFS('Proyectos de estadía EA25'!$N$11:$N$59,Conteo!$H$2,'Proyectos de estadía EA25'!$B$11:$B$59,Conteo!B4)</f>
        <v>0</v>
      </c>
      <c r="I4" s="56">
        <f>COUNTIFS('Proyectos de estadía EA25'!$N$11:$N$59,Conteo!$I$2,'Proyectos de estadía EA25'!$B$11:$B$59,Conteo!B4)</f>
        <v>0</v>
      </c>
      <c r="J4" s="56">
        <f>COUNTIFS('Proyectos de estadía EA25'!$N$11:$N$59,Conteo!$J$2,'Proyectos de estadía EA25'!$B$11:$B$59,Conteo!B4)</f>
        <v>0</v>
      </c>
      <c r="K4" s="56">
        <f>COUNTIFS('Proyectos de estadía EA25'!$N$11:$N$59,Conteo!$K$2,'Proyectos de estadía EA25'!$B$11:$B$59,Conteo!B4)</f>
        <v>0</v>
      </c>
      <c r="L4" s="56">
        <f>COUNTIFS('Proyectos de estadía EA25'!$N$11:$N$59,Conteo!$L$2,'Proyectos de estadía EA25'!$B$11:$B$59,Conteo!B4)</f>
        <v>0</v>
      </c>
      <c r="M4" s="56">
        <f>COUNTIFS('Proyectos de estadía EA25'!$N$11:$N$59,Conteo!$M$2,'Proyectos de estadía EA25'!$B$11:$B$59,Conteo!B4)</f>
        <v>0</v>
      </c>
      <c r="N4" s="56">
        <f>COUNTIFS('Proyectos de estadía EA25'!$N$11:$N$59,Conteo!$N$2,'Proyectos de estadía EA25'!$B$11:$B$59,Conteo!B4)</f>
        <v>0</v>
      </c>
      <c r="O4" s="52"/>
    </row>
    <row r="5" spans="2:15" s="60" customFormat="1" ht="33.75" customHeight="1" x14ac:dyDescent="0.35">
      <c r="B5" s="59"/>
      <c r="C5" s="56">
        <f>COUNTIFS('Proyectos de estadía EA25'!$N$11:$N$59,Conteo!$C$2,'Proyectos de estadía EA25'!$B$11:$B$59,Conteo!B5)</f>
        <v>0</v>
      </c>
      <c r="D5" s="56">
        <f>COUNTIFS('Proyectos de estadía EA25'!$N$11:$N$59,Conteo!$D$2,'Proyectos de estadía EA25'!$B$11:$B$59,Conteo!B5)</f>
        <v>0</v>
      </c>
      <c r="E5" s="56">
        <f>COUNTIFS('Proyectos de estadía EA25'!$N$11:$N$59,Conteo!$E$2,'Proyectos de estadía EA25'!$B$11:$B$59,Conteo!B5)</f>
        <v>0</v>
      </c>
      <c r="F5" s="56">
        <f>COUNTIFS('Proyectos de estadía EA25'!$N$11:$N$59,Conteo!$F$2,'Proyectos de estadía EA25'!$B$11:$B$59,Conteo!B5)</f>
        <v>0</v>
      </c>
      <c r="G5" s="56">
        <f>COUNTIFS('Proyectos de estadía EA25'!$N$11:$N$59,Conteo!$G$2,'Proyectos de estadía EA25'!$B$11:$B$59,Conteo!B5)</f>
        <v>0</v>
      </c>
      <c r="H5" s="56">
        <f>COUNTIFS('Proyectos de estadía EA25'!$N$11:$N$59,Conteo!$H$2,'Proyectos de estadía EA25'!$B$11:$B$59,Conteo!B5)</f>
        <v>0</v>
      </c>
      <c r="I5" s="56">
        <f>COUNTIFS('Proyectos de estadía EA25'!$N$11:$N$59,Conteo!$I$2,'Proyectos de estadía EA25'!$B$11:$B$59,Conteo!B5)</f>
        <v>0</v>
      </c>
      <c r="J5" s="56">
        <f>COUNTIFS('Proyectos de estadía EA25'!$N$11:$N$59,Conteo!$J$2,'Proyectos de estadía EA25'!$B$11:$B$59,Conteo!B5)</f>
        <v>0</v>
      </c>
      <c r="K5" s="56">
        <f>COUNTIFS('Proyectos de estadía EA25'!$N$11:$N$59,Conteo!$K$2,'Proyectos de estadía EA25'!$B$11:$B$59,Conteo!B5)</f>
        <v>0</v>
      </c>
      <c r="L5" s="56">
        <f>COUNTIFS('Proyectos de estadía EA25'!$N$11:$N$59,Conteo!$L$2,'Proyectos de estadía EA25'!$B$11:$B$59,Conteo!B5)</f>
        <v>0</v>
      </c>
      <c r="M5" s="56">
        <f>COUNTIFS('Proyectos de estadía EA25'!$N$11:$N$59,Conteo!$M$2,'Proyectos de estadía EA25'!$B$11:$B$59,Conteo!B5)</f>
        <v>0</v>
      </c>
      <c r="N5" s="56">
        <f>COUNTIFS('Proyectos de estadía EA25'!$N$11:$N$59,Conteo!$N$2,'Proyectos de estadía EA25'!$B$11:$B$59,Conteo!B5)</f>
        <v>0</v>
      </c>
      <c r="O5" s="52"/>
    </row>
    <row r="6" spans="2:15" s="60" customFormat="1" ht="33.75" customHeight="1" x14ac:dyDescent="0.35">
      <c r="B6" s="59"/>
      <c r="C6" s="56">
        <f>COUNTIFS('Proyectos de estadía EA25'!$N$11:$N$59,Conteo!$C$2,'Proyectos de estadía EA25'!$B$11:$B$59,Conteo!B6)</f>
        <v>0</v>
      </c>
      <c r="D6" s="56">
        <f>COUNTIFS('Proyectos de estadía EA25'!$N$11:$N$59,Conteo!$D$2,'Proyectos de estadía EA25'!$B$11:$B$59,Conteo!B6)</f>
        <v>0</v>
      </c>
      <c r="E6" s="56">
        <f>COUNTIFS('Proyectos de estadía EA25'!$N$11:$N$59,Conteo!$E$2,'Proyectos de estadía EA25'!$B$11:$B$59,Conteo!B6)</f>
        <v>0</v>
      </c>
      <c r="F6" s="56">
        <f>COUNTIFS('Proyectos de estadía EA25'!$N$11:$N$59,Conteo!$F$2,'Proyectos de estadía EA25'!$B$11:$B$59,Conteo!B6)</f>
        <v>0</v>
      </c>
      <c r="G6" s="56">
        <f>COUNTIFS('Proyectos de estadía EA25'!$N$11:$N$59,Conteo!$G$2,'Proyectos de estadía EA25'!$B$11:$B$59,Conteo!B6)</f>
        <v>0</v>
      </c>
      <c r="H6" s="56">
        <f>COUNTIFS('Proyectos de estadía EA25'!$N$11:$N$59,Conteo!$H$2,'Proyectos de estadía EA25'!$B$11:$B$59,Conteo!B6)</f>
        <v>0</v>
      </c>
      <c r="I6" s="56">
        <f>COUNTIFS('Proyectos de estadía EA25'!$N$11:$N$59,Conteo!$I$2,'Proyectos de estadía EA25'!$B$11:$B$59,Conteo!B6)</f>
        <v>0</v>
      </c>
      <c r="J6" s="56">
        <f>COUNTIFS('Proyectos de estadía EA25'!$N$11:$N$59,Conteo!$J$2,'Proyectos de estadía EA25'!$B$11:$B$59,Conteo!B6)</f>
        <v>0</v>
      </c>
      <c r="K6" s="56">
        <f>COUNTIFS('Proyectos de estadía EA25'!$N$11:$N$59,Conteo!$K$2,'Proyectos de estadía EA25'!$B$11:$B$59,Conteo!B6)</f>
        <v>0</v>
      </c>
      <c r="L6" s="56">
        <f>COUNTIFS('Proyectos de estadía EA25'!$N$11:$N$59,Conteo!$L$2,'Proyectos de estadía EA25'!$B$11:$B$59,Conteo!B6)</f>
        <v>0</v>
      </c>
      <c r="M6" s="56">
        <f>COUNTIFS('Proyectos de estadía EA25'!$N$11:$N$59,Conteo!$M$2,'Proyectos de estadía EA25'!$B$11:$B$59,Conteo!B6)</f>
        <v>0</v>
      </c>
      <c r="N6" s="56">
        <f>COUNTIFS('Proyectos de estadía EA25'!$N$11:$N$59,Conteo!$N$2,'Proyectos de estadía EA25'!$B$11:$B$59,Conteo!B6)</f>
        <v>0</v>
      </c>
      <c r="O6" s="52"/>
    </row>
    <row r="7" spans="2:15" s="60" customFormat="1" ht="33.75" customHeight="1" x14ac:dyDescent="0.35">
      <c r="B7" s="59"/>
      <c r="C7" s="56">
        <f>COUNTIFS('Proyectos de estadía EA25'!$N$11:$N$59,Conteo!$C$2,'Proyectos de estadía EA25'!$B$11:$B$59,Conteo!B7)</f>
        <v>0</v>
      </c>
      <c r="D7" s="56">
        <f>COUNTIFS('Proyectos de estadía EA25'!$N$11:$N$59,Conteo!$D$2,'Proyectos de estadía EA25'!$B$11:$B$59,Conteo!B7)</f>
        <v>0</v>
      </c>
      <c r="E7" s="56">
        <f>COUNTIFS('Proyectos de estadía EA25'!$N$11:$N$59,Conteo!$E$2,'Proyectos de estadía EA25'!$B$11:$B$59,Conteo!B7)</f>
        <v>0</v>
      </c>
      <c r="F7" s="56">
        <f>COUNTIFS('Proyectos de estadía EA25'!$N$11:$N$59,Conteo!$F$2,'Proyectos de estadía EA25'!$B$11:$B$59,Conteo!B7)</f>
        <v>0</v>
      </c>
      <c r="G7" s="56">
        <f>COUNTIFS('Proyectos de estadía EA25'!$N$11:$N$59,Conteo!$G$2,'Proyectos de estadía EA25'!$B$11:$B$59,Conteo!B7)</f>
        <v>0</v>
      </c>
      <c r="H7" s="56">
        <f>COUNTIFS('Proyectos de estadía EA25'!$N$11:$N$59,Conteo!$H$2,'Proyectos de estadía EA25'!$B$11:$B$59,Conteo!B7)</f>
        <v>0</v>
      </c>
      <c r="I7" s="56">
        <f>COUNTIFS('Proyectos de estadía EA25'!$N$11:$N$59,Conteo!$I$2,'Proyectos de estadía EA25'!$B$11:$B$59,Conteo!B7)</f>
        <v>0</v>
      </c>
      <c r="J7" s="56">
        <f>COUNTIFS('Proyectos de estadía EA25'!$N$11:$N$59,Conteo!$J$2,'Proyectos de estadía EA25'!$B$11:$B$59,Conteo!B7)</f>
        <v>0</v>
      </c>
      <c r="K7" s="56">
        <f>COUNTIFS('Proyectos de estadía EA25'!$N$11:$N$59,Conteo!$K$2,'Proyectos de estadía EA25'!$B$11:$B$59,Conteo!B7)</f>
        <v>0</v>
      </c>
      <c r="L7" s="56">
        <f>COUNTIFS('Proyectos de estadía EA25'!$N$11:$N$59,Conteo!$L$2,'Proyectos de estadía EA25'!$B$11:$B$59,Conteo!B7)</f>
        <v>0</v>
      </c>
      <c r="M7" s="56">
        <f>COUNTIFS('Proyectos de estadía EA25'!$N$11:$N$59,Conteo!$M$2,'Proyectos de estadía EA25'!$B$11:$B$59,Conteo!B7)</f>
        <v>0</v>
      </c>
      <c r="N7" s="56">
        <f>COUNTIFS('Proyectos de estadía EA25'!$N$11:$N$59,Conteo!$N$2,'Proyectos de estadía EA25'!$B$11:$B$59,Conteo!B7)</f>
        <v>0</v>
      </c>
      <c r="O7" s="52"/>
    </row>
    <row r="8" spans="2:15" s="60" customFormat="1" ht="33.75" customHeight="1" x14ac:dyDescent="0.35">
      <c r="B8" s="59"/>
      <c r="C8" s="56">
        <f>COUNTIFS('Proyectos de estadía EA25'!$N$11:$N$59,Conteo!$C$2,'Proyectos de estadía EA25'!$B$11:$B$59,Conteo!B8)</f>
        <v>0</v>
      </c>
      <c r="D8" s="56">
        <f>COUNTIFS('Proyectos de estadía EA25'!$N$11:$N$59,Conteo!$D$2,'Proyectos de estadía EA25'!$B$11:$B$59,Conteo!B8)</f>
        <v>0</v>
      </c>
      <c r="E8" s="56">
        <f>COUNTIFS('Proyectos de estadía EA25'!$N$11:$N$59,Conteo!$E$2,'Proyectos de estadía EA25'!$B$11:$B$59,Conteo!B8)</f>
        <v>0</v>
      </c>
      <c r="F8" s="56">
        <f>COUNTIFS('Proyectos de estadía EA25'!$N$11:$N$59,Conteo!$F$2,'Proyectos de estadía EA25'!$B$11:$B$59,Conteo!B8)</f>
        <v>0</v>
      </c>
      <c r="G8" s="56">
        <f>COUNTIFS('Proyectos de estadía EA25'!$N$11:$N$59,Conteo!$G$2,'Proyectos de estadía EA25'!$B$11:$B$59,Conteo!B8)</f>
        <v>0</v>
      </c>
      <c r="H8" s="56">
        <f>COUNTIFS('Proyectos de estadía EA25'!$N$11:$N$59,Conteo!$H$2,'Proyectos de estadía EA25'!$B$11:$B$59,Conteo!B8)</f>
        <v>0</v>
      </c>
      <c r="I8" s="56">
        <f>COUNTIFS('Proyectos de estadía EA25'!$N$11:$N$59,Conteo!$I$2,'Proyectos de estadía EA25'!$B$11:$B$59,Conteo!B8)</f>
        <v>0</v>
      </c>
      <c r="J8" s="56">
        <f>COUNTIFS('Proyectos de estadía EA25'!$N$11:$N$59,Conteo!$J$2,'Proyectos de estadía EA25'!$B$11:$B$59,Conteo!B8)</f>
        <v>0</v>
      </c>
      <c r="K8" s="56">
        <f>COUNTIFS('Proyectos de estadía EA25'!$N$11:$N$59,Conteo!$K$2,'Proyectos de estadía EA25'!$B$11:$B$59,Conteo!B8)</f>
        <v>0</v>
      </c>
      <c r="L8" s="56">
        <f>COUNTIFS('Proyectos de estadía EA25'!$N$11:$N$59,Conteo!$L$2,'Proyectos de estadía EA25'!$B$11:$B$59,Conteo!B8)</f>
        <v>0</v>
      </c>
      <c r="M8" s="56">
        <f>COUNTIFS('Proyectos de estadía EA25'!$N$11:$N$59,Conteo!$M$2,'Proyectos de estadía EA25'!$B$11:$B$59,Conteo!B8)</f>
        <v>0</v>
      </c>
      <c r="N8" s="56">
        <f>COUNTIFS('Proyectos de estadía EA25'!$N$11:$N$59,Conteo!$N$2,'Proyectos de estadía EA25'!$B$11:$B$59,Conteo!B8)</f>
        <v>0</v>
      </c>
      <c r="O8" s="52"/>
    </row>
    <row r="9" spans="2:15" s="60" customFormat="1" ht="33.75" customHeight="1" x14ac:dyDescent="0.35">
      <c r="B9" s="59"/>
      <c r="C9" s="56">
        <f>COUNTIFS('Proyectos de estadía EA25'!$N$11:$N$59,Conteo!$C$2,'Proyectos de estadía EA25'!$B$11:$B$59,Conteo!B9)</f>
        <v>0</v>
      </c>
      <c r="D9" s="56">
        <f>COUNTIFS('Proyectos de estadía EA25'!$N$11:$N$59,Conteo!$D$2,'Proyectos de estadía EA25'!$B$11:$B$59,Conteo!B9)</f>
        <v>0</v>
      </c>
      <c r="E9" s="56">
        <f>COUNTIFS('Proyectos de estadía EA25'!$N$11:$N$59,Conteo!$E$2,'Proyectos de estadía EA25'!$B$11:$B$59,Conteo!B9)</f>
        <v>0</v>
      </c>
      <c r="F9" s="56">
        <f>COUNTIFS('Proyectos de estadía EA25'!$N$11:$N$59,Conteo!$F$2,'Proyectos de estadía EA25'!$B$11:$B$59,Conteo!B9)</f>
        <v>0</v>
      </c>
      <c r="G9" s="56">
        <f>COUNTIFS('Proyectos de estadía EA25'!$N$11:$N$59,Conteo!$G$2,'Proyectos de estadía EA25'!$B$11:$B$59,Conteo!B9)</f>
        <v>0</v>
      </c>
      <c r="H9" s="56">
        <f>COUNTIFS('Proyectos de estadía EA25'!$N$11:$N$59,Conteo!$H$2,'Proyectos de estadía EA25'!$B$11:$B$59,Conteo!B9)</f>
        <v>0</v>
      </c>
      <c r="I9" s="56">
        <f>COUNTIFS('Proyectos de estadía EA25'!$N$11:$N$59,Conteo!$I$2,'Proyectos de estadía EA25'!$B$11:$B$59,Conteo!B9)</f>
        <v>0</v>
      </c>
      <c r="J9" s="56">
        <f>COUNTIFS('Proyectos de estadía EA25'!$N$11:$N$59,Conteo!$J$2,'Proyectos de estadía EA25'!$B$11:$B$59,Conteo!B9)</f>
        <v>0</v>
      </c>
      <c r="K9" s="56">
        <f>COUNTIFS('Proyectos de estadía EA25'!$N$11:$N$59,Conteo!$K$2,'Proyectos de estadía EA25'!$B$11:$B$59,Conteo!B9)</f>
        <v>0</v>
      </c>
      <c r="L9" s="56">
        <f>COUNTIFS('Proyectos de estadía EA25'!$N$11:$N$59,Conteo!$L$2,'Proyectos de estadía EA25'!$B$11:$B$59,Conteo!B9)</f>
        <v>0</v>
      </c>
      <c r="M9" s="56">
        <f>COUNTIFS('Proyectos de estadía EA25'!$N$11:$N$59,Conteo!$M$2,'Proyectos de estadía EA25'!$B$11:$B$59,Conteo!B9)</f>
        <v>0</v>
      </c>
      <c r="N9" s="56">
        <f>COUNTIFS('Proyectos de estadía EA25'!$N$11:$N$59,Conteo!$N$2,'Proyectos de estadía EA25'!$B$11:$B$59,Conteo!B9)</f>
        <v>0</v>
      </c>
      <c r="O9" s="52"/>
    </row>
    <row r="10" spans="2:15" s="60" customFormat="1" ht="44.25" customHeight="1" x14ac:dyDescent="0.35">
      <c r="B10" s="59"/>
      <c r="C10" s="56">
        <f>COUNTIFS('Proyectos de estadía EA25'!$N$11:$N$59,Conteo!$C$2,'Proyectos de estadía EA25'!$B$11:$B$59,Conteo!B10)</f>
        <v>0</v>
      </c>
      <c r="D10" s="56">
        <f>COUNTIFS('Proyectos de estadía EA25'!$N$11:$N$59,Conteo!$D$2,'Proyectos de estadía EA25'!$B$11:$B$59,Conteo!B10)</f>
        <v>0</v>
      </c>
      <c r="E10" s="56">
        <f>COUNTIFS('Proyectos de estadía EA25'!$N$11:$N$59,Conteo!$E$2,'Proyectos de estadía EA25'!$B$11:$B$59,Conteo!B10)</f>
        <v>0</v>
      </c>
      <c r="F10" s="56">
        <f>COUNTIFS('Proyectos de estadía EA25'!$N$11:$N$59,Conteo!$F$2,'Proyectos de estadía EA25'!$B$11:$B$59,Conteo!B10)</f>
        <v>0</v>
      </c>
      <c r="G10" s="56">
        <f>COUNTIFS('Proyectos de estadía EA25'!$N$11:$N$59,Conteo!$G$2,'Proyectos de estadía EA25'!$B$11:$B$59,Conteo!B10)</f>
        <v>0</v>
      </c>
      <c r="H10" s="56">
        <f>COUNTIFS('Proyectos de estadía EA25'!$N$11:$N$59,Conteo!$H$2,'Proyectos de estadía EA25'!$B$11:$B$59,Conteo!B10)</f>
        <v>0</v>
      </c>
      <c r="I10" s="56">
        <f>COUNTIFS('Proyectos de estadía EA25'!$N$11:$N$59,Conteo!$I$2,'Proyectos de estadía EA25'!$B$11:$B$59,Conteo!B10)</f>
        <v>0</v>
      </c>
      <c r="J10" s="56">
        <f>COUNTIFS('Proyectos de estadía EA25'!$N$11:$N$59,Conteo!$J$2,'Proyectos de estadía EA25'!$B$11:$B$59,Conteo!B10)</f>
        <v>0</v>
      </c>
      <c r="K10" s="56">
        <f>COUNTIFS('Proyectos de estadía EA25'!$N$11:$N$59,Conteo!$K$2,'Proyectos de estadía EA25'!$B$11:$B$59,Conteo!B10)</f>
        <v>0</v>
      </c>
      <c r="L10" s="56">
        <f>COUNTIFS('Proyectos de estadía EA25'!$N$11:$N$59,Conteo!$L$2,'Proyectos de estadía EA25'!$B$11:$B$59,Conteo!B10)</f>
        <v>0</v>
      </c>
      <c r="M10" s="56">
        <f>COUNTIFS('Proyectos de estadía EA25'!$N$11:$N$59,Conteo!$M$2,'Proyectos de estadía EA25'!$B$11:$B$59,Conteo!B10)</f>
        <v>0</v>
      </c>
      <c r="N10" s="56">
        <f>COUNTIFS('Proyectos de estadía EA25'!$N$11:$N$59,Conteo!$N$2,'Proyectos de estadía EA25'!$B$11:$B$59,Conteo!B10)</f>
        <v>0</v>
      </c>
      <c r="O10" s="52"/>
    </row>
    <row r="11" spans="2:15" s="60" customFormat="1" ht="33.75" customHeight="1" x14ac:dyDescent="0.35">
      <c r="B11" s="59"/>
      <c r="C11" s="56">
        <f>COUNTIFS('Proyectos de estadía EA25'!$N$11:$N$59,Conteo!$C$2,'Proyectos de estadía EA25'!$B$11:$B$59,Conteo!B11)</f>
        <v>0</v>
      </c>
      <c r="D11" s="56">
        <f>COUNTIFS('Proyectos de estadía EA25'!$N$11:$N$59,Conteo!$D$2,'Proyectos de estadía EA25'!$B$11:$B$59,Conteo!B11)</f>
        <v>0</v>
      </c>
      <c r="E11" s="56">
        <f>COUNTIFS('Proyectos de estadía EA25'!$N$11:$N$59,Conteo!$E$2,'Proyectos de estadía EA25'!$B$11:$B$59,Conteo!B11)</f>
        <v>0</v>
      </c>
      <c r="F11" s="56">
        <f>COUNTIFS('Proyectos de estadía EA25'!$N$11:$N$59,Conteo!$F$2,'Proyectos de estadía EA25'!$B$11:$B$59,Conteo!B11)</f>
        <v>0</v>
      </c>
      <c r="G11" s="56">
        <f>COUNTIFS('Proyectos de estadía EA25'!$N$11:$N$59,Conteo!$G$2,'Proyectos de estadía EA25'!$B$11:$B$59,Conteo!B11)</f>
        <v>0</v>
      </c>
      <c r="H11" s="56">
        <f>COUNTIFS('Proyectos de estadía EA25'!$N$11:$N$59,Conteo!$H$2,'Proyectos de estadía EA25'!$B$11:$B$59,Conteo!B11)</f>
        <v>0</v>
      </c>
      <c r="I11" s="56">
        <f>COUNTIFS('Proyectos de estadía EA25'!$N$11:$N$59,Conteo!$I$2,'Proyectos de estadía EA25'!$B$11:$B$59,Conteo!B11)</f>
        <v>0</v>
      </c>
      <c r="J11" s="56">
        <f>COUNTIFS('Proyectos de estadía EA25'!$N$11:$N$59,Conteo!$J$2,'Proyectos de estadía EA25'!$B$11:$B$59,Conteo!B11)</f>
        <v>0</v>
      </c>
      <c r="K11" s="56">
        <f>COUNTIFS('Proyectos de estadía EA25'!$N$11:$N$59,Conteo!$K$2,'Proyectos de estadía EA25'!$B$11:$B$59,Conteo!B11)</f>
        <v>0</v>
      </c>
      <c r="L11" s="56">
        <f>COUNTIFS('Proyectos de estadía EA25'!$N$11:$N$59,Conteo!$L$2,'Proyectos de estadía EA25'!$B$11:$B$59,Conteo!B11)</f>
        <v>0</v>
      </c>
      <c r="M11" s="56">
        <f>COUNTIFS('Proyectos de estadía EA25'!$N$11:$N$59,Conteo!$M$2,'Proyectos de estadía EA25'!$B$11:$B$59,Conteo!B11)</f>
        <v>0</v>
      </c>
      <c r="N11" s="56">
        <f>COUNTIFS('Proyectos de estadía EA25'!$N$11:$N$59,Conteo!$N$2,'Proyectos de estadía EA25'!$B$11:$B$59,Conteo!B11)</f>
        <v>0</v>
      </c>
      <c r="O11" s="52"/>
    </row>
    <row r="12" spans="2:15" s="60" customFormat="1" ht="33.75" customHeight="1" x14ac:dyDescent="0.35">
      <c r="B12" s="59"/>
      <c r="C12" s="56">
        <f>COUNTIFS('Proyectos de estadía EA25'!$N$11:$N$59,Conteo!$C$2,'Proyectos de estadía EA25'!$B$11:$B$59,Conteo!B12)</f>
        <v>0</v>
      </c>
      <c r="D12" s="56">
        <f>COUNTIFS('Proyectos de estadía EA25'!$N$11:$N$59,Conteo!$D$2,'Proyectos de estadía EA25'!$B$11:$B$59,Conteo!B12)</f>
        <v>0</v>
      </c>
      <c r="E12" s="56">
        <f>COUNTIFS('Proyectos de estadía EA25'!$N$11:$N$59,Conteo!$E$2,'Proyectos de estadía EA25'!$B$11:$B$59,Conteo!B12)</f>
        <v>0</v>
      </c>
      <c r="F12" s="56">
        <f>COUNTIFS('Proyectos de estadía EA25'!$N$11:$N$59,Conteo!$F$2,'Proyectos de estadía EA25'!$B$11:$B$59,Conteo!B12)</f>
        <v>0</v>
      </c>
      <c r="G12" s="56">
        <f>COUNTIFS('Proyectos de estadía EA25'!$N$11:$N$59,Conteo!$G$2,'Proyectos de estadía EA25'!$B$11:$B$59,Conteo!B12)</f>
        <v>0</v>
      </c>
      <c r="H12" s="56">
        <f>COUNTIFS('Proyectos de estadía EA25'!$N$11:$N$59,Conteo!$H$2,'Proyectos de estadía EA25'!$B$11:$B$59,Conteo!B12)</f>
        <v>0</v>
      </c>
      <c r="I12" s="56">
        <f>COUNTIFS('Proyectos de estadía EA25'!$N$11:$N$59,Conteo!$I$2,'Proyectos de estadía EA25'!$B$11:$B$59,Conteo!B12)</f>
        <v>0</v>
      </c>
      <c r="J12" s="56">
        <f>COUNTIFS('Proyectos de estadía EA25'!$N$11:$N$59,Conteo!$J$2,'Proyectos de estadía EA25'!$B$11:$B$59,Conteo!B12)</f>
        <v>0</v>
      </c>
      <c r="K12" s="56">
        <f>COUNTIFS('Proyectos de estadía EA25'!$N$11:$N$59,Conteo!$K$2,'Proyectos de estadía EA25'!$B$11:$B$59,Conteo!B12)</f>
        <v>0</v>
      </c>
      <c r="L12" s="56">
        <f>COUNTIFS('Proyectos de estadía EA25'!$N$11:$N$59,Conteo!$L$2,'Proyectos de estadía EA25'!$B$11:$B$59,Conteo!B12)</f>
        <v>0</v>
      </c>
      <c r="M12" s="56">
        <f>COUNTIFS('Proyectos de estadía EA25'!$N$11:$N$59,Conteo!$M$2,'Proyectos de estadía EA25'!$B$11:$B$59,Conteo!B12)</f>
        <v>0</v>
      </c>
      <c r="N12" s="56">
        <f>COUNTIFS('Proyectos de estadía EA25'!$N$11:$N$59,Conteo!$N$2,'Proyectos de estadía EA25'!$B$11:$B$59,Conteo!B12)</f>
        <v>0</v>
      </c>
      <c r="O12" s="52"/>
    </row>
    <row r="13" spans="2:15" s="60" customFormat="1" ht="33.75" customHeight="1" x14ac:dyDescent="0.35">
      <c r="B13" s="59"/>
      <c r="C13" s="56">
        <f>COUNTIFS('Proyectos de estadía EA25'!$N$11:$N$59,Conteo!$C$2,'Proyectos de estadía EA25'!$B$11:$B$59,Conteo!B13)</f>
        <v>0</v>
      </c>
      <c r="D13" s="56">
        <f>COUNTIFS('Proyectos de estadía EA25'!$N$11:$N$59,Conteo!$D$2,'Proyectos de estadía EA25'!$B$11:$B$59,Conteo!B13)</f>
        <v>0</v>
      </c>
      <c r="E13" s="56">
        <f>COUNTIFS('Proyectos de estadía EA25'!$N$11:$N$59,Conteo!$E$2,'Proyectos de estadía EA25'!$B$11:$B$59,Conteo!B13)</f>
        <v>0</v>
      </c>
      <c r="F13" s="56">
        <f>COUNTIFS('Proyectos de estadía EA25'!$N$11:$N$59,Conteo!$F$2,'Proyectos de estadía EA25'!$B$11:$B$59,Conteo!B13)</f>
        <v>0</v>
      </c>
      <c r="G13" s="56">
        <f>COUNTIFS('Proyectos de estadía EA25'!$N$11:$N$59,Conteo!$G$2,'Proyectos de estadía EA25'!$B$11:$B$59,Conteo!B13)</f>
        <v>0</v>
      </c>
      <c r="H13" s="56">
        <f>COUNTIFS('Proyectos de estadía EA25'!$N$11:$N$59,Conteo!$H$2,'Proyectos de estadía EA25'!$B$11:$B$59,Conteo!B13)</f>
        <v>0</v>
      </c>
      <c r="I13" s="56">
        <f>COUNTIFS('Proyectos de estadía EA25'!$N$11:$N$59,Conteo!$I$2,'Proyectos de estadía EA25'!$B$11:$B$59,Conteo!B13)</f>
        <v>0</v>
      </c>
      <c r="J13" s="56">
        <f>COUNTIFS('Proyectos de estadía EA25'!$N$11:$N$59,Conteo!$J$2,'Proyectos de estadía EA25'!$B$11:$B$59,Conteo!B13)</f>
        <v>0</v>
      </c>
      <c r="K13" s="56">
        <f>COUNTIFS('Proyectos de estadía EA25'!$N$11:$N$59,Conteo!$K$2,'Proyectos de estadía EA25'!$B$11:$B$59,Conteo!B13)</f>
        <v>0</v>
      </c>
      <c r="L13" s="56">
        <f>COUNTIFS('Proyectos de estadía EA25'!$N$11:$N$59,Conteo!$L$2,'Proyectos de estadía EA25'!$B$11:$B$59,Conteo!B13)</f>
        <v>0</v>
      </c>
      <c r="M13" s="56">
        <f>COUNTIFS('Proyectos de estadía EA25'!$N$11:$N$59,Conteo!$M$2,'Proyectos de estadía EA25'!$B$11:$B$59,Conteo!B13)</f>
        <v>0</v>
      </c>
      <c r="N13" s="56">
        <f>COUNTIFS('Proyectos de estadía EA25'!$N$11:$N$59,Conteo!$N$2,'Proyectos de estadía EA25'!$B$11:$B$59,Conteo!B13)</f>
        <v>0</v>
      </c>
      <c r="O13" s="52"/>
    </row>
    <row r="14" spans="2:15" s="60" customFormat="1" ht="33.75" customHeight="1" x14ac:dyDescent="0.35">
      <c r="B14" s="59"/>
      <c r="C14" s="56">
        <f>COUNTIFS('Proyectos de estadía EA25'!$N$11:$N$59,Conteo!$C$2,'Proyectos de estadía EA25'!$B$11:$B$59,Conteo!B14)</f>
        <v>0</v>
      </c>
      <c r="D14" s="56">
        <f>COUNTIFS('Proyectos de estadía EA25'!$N$11:$N$59,Conteo!$D$2,'Proyectos de estadía EA25'!$B$11:$B$59,Conteo!B14)</f>
        <v>0</v>
      </c>
      <c r="E14" s="56">
        <f>COUNTIFS('Proyectos de estadía EA25'!$N$11:$N$59,Conteo!$E$2,'Proyectos de estadía EA25'!$B$11:$B$59,Conteo!B14)</f>
        <v>0</v>
      </c>
      <c r="F14" s="56">
        <f>COUNTIFS('Proyectos de estadía EA25'!$N$11:$N$59,Conteo!$F$2,'Proyectos de estadía EA25'!$B$11:$B$59,Conteo!B14)</f>
        <v>0</v>
      </c>
      <c r="G14" s="56">
        <f>COUNTIFS('Proyectos de estadía EA25'!$N$11:$N$59,Conteo!$G$2,'Proyectos de estadía EA25'!$B$11:$B$59,Conteo!B14)</f>
        <v>0</v>
      </c>
      <c r="H14" s="56">
        <f>COUNTIFS('Proyectos de estadía EA25'!$N$11:$N$59,Conteo!$H$2,'Proyectos de estadía EA25'!$B$11:$B$59,Conteo!B14)</f>
        <v>0</v>
      </c>
      <c r="I14" s="56">
        <f>COUNTIFS('Proyectos de estadía EA25'!$N$11:$N$59,Conteo!$I$2,'Proyectos de estadía EA25'!$B$11:$B$59,Conteo!B14)</f>
        <v>0</v>
      </c>
      <c r="J14" s="56">
        <f>COUNTIFS('Proyectos de estadía EA25'!$N$11:$N$59,Conteo!$J$2,'Proyectos de estadía EA25'!$B$11:$B$59,Conteo!B14)</f>
        <v>0</v>
      </c>
      <c r="K14" s="56">
        <f>COUNTIFS('Proyectos de estadía EA25'!$N$11:$N$59,Conteo!$K$2,'Proyectos de estadía EA25'!$B$11:$B$59,Conteo!B14)</f>
        <v>0</v>
      </c>
      <c r="L14" s="56">
        <f>COUNTIFS('Proyectos de estadía EA25'!$N$11:$N$59,Conteo!$L$2,'Proyectos de estadía EA25'!$B$11:$B$59,Conteo!B14)</f>
        <v>0</v>
      </c>
      <c r="M14" s="56">
        <f>COUNTIFS('Proyectos de estadía EA25'!$N$11:$N$59,Conteo!$M$2,'Proyectos de estadía EA25'!$B$11:$B$59,Conteo!B14)</f>
        <v>0</v>
      </c>
      <c r="N14" s="56">
        <f>COUNTIFS('Proyectos de estadía EA25'!$N$11:$N$59,Conteo!$N$2,'Proyectos de estadía EA25'!$B$11:$B$59,Conteo!B14)</f>
        <v>0</v>
      </c>
      <c r="O14" s="52"/>
    </row>
    <row r="15" spans="2:15" s="60" customFormat="1" ht="33.75" customHeight="1" x14ac:dyDescent="0.2">
      <c r="B15" s="59"/>
      <c r="C15" s="56">
        <f>COUNTIFS('Proyectos de estadía EA25'!$N$11:$N$59,Conteo!$C$2,'Proyectos de estadía EA25'!$B$11:$B$59,Conteo!B15)</f>
        <v>0</v>
      </c>
      <c r="D15" s="56">
        <f>COUNTIFS('Proyectos de estadía EA25'!$N$11:$N$59,Conteo!$D$2,'Proyectos de estadía EA25'!$B$11:$B$59,Conteo!B15)</f>
        <v>0</v>
      </c>
      <c r="E15" s="56">
        <f>COUNTIFS('Proyectos de estadía EA25'!$N$11:$N$59,Conteo!$E$2,'Proyectos de estadía EA25'!$B$11:$B$59,Conteo!B15)</f>
        <v>0</v>
      </c>
      <c r="F15" s="56">
        <f>COUNTIFS('Proyectos de estadía EA25'!$N$11:$N$59,Conteo!$F$2,'Proyectos de estadía EA25'!$B$11:$B$59,Conteo!B15)</f>
        <v>0</v>
      </c>
      <c r="G15" s="56">
        <f>COUNTIFS('Proyectos de estadía EA25'!$N$11:$N$59,Conteo!$G$2,'Proyectos de estadía EA25'!$B$11:$B$59,Conteo!B15)</f>
        <v>0</v>
      </c>
      <c r="H15" s="56">
        <f>COUNTIFS('Proyectos de estadía EA25'!$N$11:$N$59,Conteo!$H$2,'Proyectos de estadía EA25'!$B$11:$B$59,Conteo!B15)</f>
        <v>0</v>
      </c>
      <c r="I15" s="56">
        <f>COUNTIFS('Proyectos de estadía EA25'!$N$11:$N$59,Conteo!$I$2,'Proyectos de estadía EA25'!$B$11:$B$59,Conteo!B15)</f>
        <v>0</v>
      </c>
      <c r="J15" s="56">
        <f>COUNTIFS('Proyectos de estadía EA25'!$N$11:$N$59,Conteo!$J$2,'Proyectos de estadía EA25'!$B$11:$B$59,Conteo!B15)</f>
        <v>0</v>
      </c>
      <c r="K15" s="56">
        <f>COUNTIFS('Proyectos de estadía EA25'!$N$11:$N$59,Conteo!$K$2,'Proyectos de estadía EA25'!$B$11:$B$59,Conteo!B15)</f>
        <v>0</v>
      </c>
      <c r="L15" s="56">
        <f>COUNTIFS('Proyectos de estadía EA25'!$N$11:$N$59,Conteo!$L$2,'Proyectos de estadía EA25'!$B$11:$B$59,Conteo!B15)</f>
        <v>0</v>
      </c>
      <c r="M15" s="56">
        <f>COUNTIFS('Proyectos de estadía EA25'!$N$11:$N$59,Conteo!$M$2,'Proyectos de estadía EA25'!$B$11:$B$59,Conteo!B15)</f>
        <v>0</v>
      </c>
      <c r="N15" s="56">
        <f>COUNTIFS('Proyectos de estadía EA25'!$N$11:$N$59,Conteo!$N$2,'Proyectos de estadía EA25'!$B$11:$B$59,Conteo!B15)</f>
        <v>0</v>
      </c>
    </row>
    <row r="16" spans="2:15" s="60" customFormat="1" ht="33.75" customHeight="1" x14ac:dyDescent="0.2">
      <c r="B16" s="59"/>
      <c r="C16" s="56">
        <f>COUNTIFS('Proyectos de estadía EA25'!$N$11:$N$59,Conteo!$C$2,'Proyectos de estadía EA25'!$B$11:$B$59,Conteo!B16)</f>
        <v>0</v>
      </c>
      <c r="D16" s="56">
        <f>COUNTIFS('Proyectos de estadía EA25'!$N$11:$N$59,Conteo!$D$2,'Proyectos de estadía EA25'!$B$11:$B$59,Conteo!B16)</f>
        <v>0</v>
      </c>
      <c r="E16" s="56">
        <f>COUNTIFS('Proyectos de estadía EA25'!$N$11:$N$59,Conteo!$E$2,'Proyectos de estadía EA25'!$B$11:$B$59,Conteo!B16)</f>
        <v>0</v>
      </c>
      <c r="F16" s="56">
        <f>COUNTIFS('Proyectos de estadía EA25'!$N$11:$N$59,Conteo!$F$2,'Proyectos de estadía EA25'!$B$11:$B$59,Conteo!B16)</f>
        <v>0</v>
      </c>
      <c r="G16" s="56">
        <f>COUNTIFS('Proyectos de estadía EA25'!$N$11:$N$59,Conteo!$G$2,'Proyectos de estadía EA25'!$B$11:$B$59,Conteo!B16)</f>
        <v>0</v>
      </c>
      <c r="H16" s="56">
        <f>COUNTIFS('Proyectos de estadía EA25'!$N$11:$N$59,Conteo!$H$2,'Proyectos de estadía EA25'!$B$11:$B$59,Conteo!B16)</f>
        <v>0</v>
      </c>
      <c r="I16" s="56">
        <f>COUNTIFS('Proyectos de estadía EA25'!$N$11:$N$59,Conteo!$I$2,'Proyectos de estadía EA25'!$B$11:$B$59,Conteo!B16)</f>
        <v>0</v>
      </c>
      <c r="J16" s="56">
        <f>COUNTIFS('Proyectos de estadía EA25'!$N$11:$N$59,Conteo!$J$2,'Proyectos de estadía EA25'!$B$11:$B$59,Conteo!B16)</f>
        <v>0</v>
      </c>
      <c r="K16" s="56">
        <f>COUNTIFS('Proyectos de estadía EA25'!$N$11:$N$59,Conteo!$K$2,'Proyectos de estadía EA25'!$B$11:$B$59,Conteo!B16)</f>
        <v>0</v>
      </c>
      <c r="L16" s="56">
        <f>COUNTIFS('Proyectos de estadía EA25'!$N$11:$N$59,Conteo!$L$2,'Proyectos de estadía EA25'!$B$11:$B$59,Conteo!B16)</f>
        <v>0</v>
      </c>
      <c r="M16" s="56">
        <f>COUNTIFS('Proyectos de estadía EA25'!$N$11:$N$59,Conteo!$M$2,'Proyectos de estadía EA25'!$B$11:$B$59,Conteo!B16)</f>
        <v>0</v>
      </c>
      <c r="N16" s="56">
        <f>COUNTIFS('Proyectos de estadía EA25'!$N$11:$N$59,Conteo!$N$2,'Proyectos de estadía EA25'!$B$11:$B$59,Conteo!B16)</f>
        <v>0</v>
      </c>
    </row>
    <row r="17" spans="2:14" s="60" customFormat="1" ht="33.75" customHeight="1" x14ac:dyDescent="0.2">
      <c r="B17" s="59"/>
      <c r="C17" s="56">
        <f>COUNTIFS('Proyectos de estadía EA25'!$N$11:$N$59,Conteo!$C$2,'Proyectos de estadía EA25'!$B$11:$B$59,Conteo!B17)</f>
        <v>0</v>
      </c>
      <c r="D17" s="56">
        <f>COUNTIFS('Proyectos de estadía EA25'!$N$11:$N$59,Conteo!$D$2,'Proyectos de estadía EA25'!$B$11:$B$59,Conteo!B17)</f>
        <v>0</v>
      </c>
      <c r="E17" s="56">
        <f>COUNTIFS('Proyectos de estadía EA25'!$N$11:$N$59,Conteo!$E$2,'Proyectos de estadía EA25'!$B$11:$B$59,Conteo!B17)</f>
        <v>0</v>
      </c>
      <c r="F17" s="56">
        <f>COUNTIFS('Proyectos de estadía EA25'!$N$11:$N$59,Conteo!$F$2,'Proyectos de estadía EA25'!$B$11:$B$59,Conteo!B17)</f>
        <v>0</v>
      </c>
      <c r="G17" s="56">
        <f>COUNTIFS('Proyectos de estadía EA25'!$N$11:$N$59,Conteo!$G$2,'Proyectos de estadía EA25'!$B$11:$B$59,Conteo!B17)</f>
        <v>0</v>
      </c>
      <c r="H17" s="56">
        <f>COUNTIFS('Proyectos de estadía EA25'!$N$11:$N$59,Conteo!$H$2,'Proyectos de estadía EA25'!$B$11:$B$59,Conteo!B17)</f>
        <v>0</v>
      </c>
      <c r="I17" s="56">
        <f>COUNTIFS('Proyectos de estadía EA25'!$N$11:$N$59,Conteo!$I$2,'Proyectos de estadía EA25'!$B$11:$B$59,Conteo!B17)</f>
        <v>0</v>
      </c>
      <c r="J17" s="56">
        <f>COUNTIFS('Proyectos de estadía EA25'!$N$11:$N$59,Conteo!$J$2,'Proyectos de estadía EA25'!$B$11:$B$59,Conteo!B17)</f>
        <v>0</v>
      </c>
      <c r="K17" s="56">
        <f>COUNTIFS('Proyectos de estadía EA25'!$N$11:$N$59,Conteo!$K$2,'Proyectos de estadía EA25'!$B$11:$B$59,Conteo!B17)</f>
        <v>0</v>
      </c>
      <c r="L17" s="56">
        <f>COUNTIFS('Proyectos de estadía EA25'!$N$11:$N$59,Conteo!$L$2,'Proyectos de estadía EA25'!$B$11:$B$59,Conteo!B17)</f>
        <v>0</v>
      </c>
      <c r="M17" s="56">
        <f>COUNTIFS('Proyectos de estadía EA25'!$N$11:$N$59,Conteo!$M$2,'Proyectos de estadía EA25'!$B$11:$B$59,Conteo!B17)</f>
        <v>0</v>
      </c>
      <c r="N17" s="56">
        <f>COUNTIFS('Proyectos de estadía EA25'!$N$11:$N$59,Conteo!$N$2,'Proyectos de estadía EA25'!$B$11:$B$59,Conteo!B17)</f>
        <v>0</v>
      </c>
    </row>
    <row r="18" spans="2:14" s="60" customFormat="1" ht="33.75" customHeight="1" x14ac:dyDescent="0.2">
      <c r="B18" s="59"/>
      <c r="C18" s="56">
        <f>COUNTIFS('Proyectos de estadía EA25'!$N$11:$N$59,Conteo!$C$2,'Proyectos de estadía EA25'!$B$11:$B$59,Conteo!B18)</f>
        <v>0</v>
      </c>
      <c r="D18" s="56">
        <f>COUNTIFS('Proyectos de estadía EA25'!$N$11:$N$59,Conteo!$D$2,'Proyectos de estadía EA25'!$B$11:$B$59,Conteo!B18)</f>
        <v>0</v>
      </c>
      <c r="E18" s="56">
        <f>COUNTIFS('Proyectos de estadía EA25'!$N$11:$N$59,Conteo!$E$2,'Proyectos de estadía EA25'!$B$11:$B$59,Conteo!B18)</f>
        <v>0</v>
      </c>
      <c r="F18" s="56">
        <f>COUNTIFS('Proyectos de estadía EA25'!$N$11:$N$59,Conteo!$F$2,'Proyectos de estadía EA25'!$B$11:$B$59,Conteo!B18)</f>
        <v>0</v>
      </c>
      <c r="G18" s="56">
        <f>COUNTIFS('Proyectos de estadía EA25'!$N$11:$N$59,Conteo!$G$2,'Proyectos de estadía EA25'!$B$11:$B$59,Conteo!B18)</f>
        <v>0</v>
      </c>
      <c r="H18" s="56">
        <f>COUNTIFS('Proyectos de estadía EA25'!$N$11:$N$59,Conteo!$H$2,'Proyectos de estadía EA25'!$B$11:$B$59,Conteo!B18)</f>
        <v>0</v>
      </c>
      <c r="I18" s="56">
        <f>COUNTIFS('Proyectos de estadía EA25'!$N$11:$N$59,Conteo!$I$2,'Proyectos de estadía EA25'!$B$11:$B$59,Conteo!B18)</f>
        <v>0</v>
      </c>
      <c r="J18" s="56">
        <f>COUNTIFS('Proyectos de estadía EA25'!$N$11:$N$59,Conteo!$J$2,'Proyectos de estadía EA25'!$B$11:$B$59,Conteo!B18)</f>
        <v>0</v>
      </c>
      <c r="K18" s="56">
        <f>COUNTIFS('Proyectos de estadía EA25'!$N$11:$N$59,Conteo!$K$2,'Proyectos de estadía EA25'!$B$11:$B$59,Conteo!B18)</f>
        <v>0</v>
      </c>
      <c r="L18" s="56">
        <f>COUNTIFS('Proyectos de estadía EA25'!$N$11:$N$59,Conteo!$L$2,'Proyectos de estadía EA25'!$B$11:$B$59,Conteo!B18)</f>
        <v>0</v>
      </c>
      <c r="M18" s="56">
        <f>COUNTIFS('Proyectos de estadía EA25'!$N$11:$N$59,Conteo!$M$2,'Proyectos de estadía EA25'!$B$11:$B$59,Conteo!B18)</f>
        <v>0</v>
      </c>
      <c r="N18" s="56">
        <f>COUNTIFS('Proyectos de estadía EA25'!$N$11:$N$59,Conteo!$N$2,'Proyectos de estadía EA25'!$B$11:$B$59,Conteo!B18)</f>
        <v>0</v>
      </c>
    </row>
    <row r="19" spans="2:14" s="60" customFormat="1" ht="33.75" customHeight="1" x14ac:dyDescent="0.2">
      <c r="B19" s="59"/>
      <c r="C19" s="56">
        <f>COUNTIFS('Proyectos de estadía EA25'!$N$11:$N$59,Conteo!$C$2,'Proyectos de estadía EA25'!$B$11:$B$59,Conteo!B19)</f>
        <v>0</v>
      </c>
      <c r="D19" s="56">
        <f>COUNTIFS('Proyectos de estadía EA25'!$N$11:$N$59,Conteo!$D$2,'Proyectos de estadía EA25'!$B$11:$B$59,Conteo!B19)</f>
        <v>0</v>
      </c>
      <c r="E19" s="56">
        <f>COUNTIFS('Proyectos de estadía EA25'!$N$11:$N$59,Conteo!$E$2,'Proyectos de estadía EA25'!$B$11:$B$59,Conteo!B19)</f>
        <v>0</v>
      </c>
      <c r="F19" s="56">
        <f>COUNTIFS('Proyectos de estadía EA25'!$N$11:$N$59,Conteo!$F$2,'Proyectos de estadía EA25'!$B$11:$B$59,Conteo!B19)</f>
        <v>0</v>
      </c>
      <c r="G19" s="56">
        <f>COUNTIFS('Proyectos de estadía EA25'!$N$11:$N$59,Conteo!$G$2,'Proyectos de estadía EA25'!$B$11:$B$59,Conteo!B19)</f>
        <v>0</v>
      </c>
      <c r="H19" s="56">
        <f>COUNTIFS('Proyectos de estadía EA25'!$N$11:$N$59,Conteo!$H$2,'Proyectos de estadía EA25'!$B$11:$B$59,Conteo!B19)</f>
        <v>0</v>
      </c>
      <c r="I19" s="56">
        <f>COUNTIFS('Proyectos de estadía EA25'!$N$11:$N$59,Conteo!$I$2,'Proyectos de estadía EA25'!$B$11:$B$59,Conteo!B19)</f>
        <v>0</v>
      </c>
      <c r="J19" s="56">
        <f>COUNTIFS('Proyectos de estadía EA25'!$N$11:$N$59,Conteo!$J$2,'Proyectos de estadía EA25'!$B$11:$B$59,Conteo!B19)</f>
        <v>0</v>
      </c>
      <c r="K19" s="56">
        <f>COUNTIFS('Proyectos de estadía EA25'!$N$11:$N$59,Conteo!$K$2,'Proyectos de estadía EA25'!$B$11:$B$59,Conteo!B19)</f>
        <v>0</v>
      </c>
      <c r="L19" s="56">
        <f>COUNTIFS('Proyectos de estadía EA25'!$N$11:$N$59,Conteo!$L$2,'Proyectos de estadía EA25'!$B$11:$B$59,Conteo!B19)</f>
        <v>0</v>
      </c>
      <c r="M19" s="56">
        <f>COUNTIFS('Proyectos de estadía EA25'!$N$11:$N$59,Conteo!$M$2,'Proyectos de estadía EA25'!$B$11:$B$59,Conteo!B19)</f>
        <v>0</v>
      </c>
      <c r="N19" s="56">
        <f>COUNTIFS('Proyectos de estadía EA25'!$N$11:$N$59,Conteo!$N$2,'Proyectos de estadía EA25'!$B$11:$B$59,Conteo!B19)</f>
        <v>0</v>
      </c>
    </row>
    <row r="20" spans="2:14" s="60" customFormat="1" ht="33.75" customHeight="1" x14ac:dyDescent="0.2">
      <c r="B20" s="59"/>
      <c r="C20" s="56">
        <f>COUNTIFS('Proyectos de estadía EA25'!$N$11:$N$59,Conteo!$C$2,'Proyectos de estadía EA25'!$B$11:$B$59,Conteo!B20)</f>
        <v>0</v>
      </c>
      <c r="D20" s="56">
        <f>COUNTIFS('Proyectos de estadía EA25'!$N$11:$N$59,Conteo!$D$2,'Proyectos de estadía EA25'!$B$11:$B$59,Conteo!B20)</f>
        <v>0</v>
      </c>
      <c r="E20" s="56">
        <f>COUNTIFS('Proyectos de estadía EA25'!$N$11:$N$59,Conteo!$E$2,'Proyectos de estadía EA25'!$B$11:$B$59,Conteo!B20)</f>
        <v>0</v>
      </c>
      <c r="F20" s="56">
        <f>COUNTIFS('Proyectos de estadía EA25'!$N$11:$N$59,Conteo!$F$2,'Proyectos de estadía EA25'!$B$11:$B$59,Conteo!B20)</f>
        <v>0</v>
      </c>
      <c r="G20" s="56">
        <f>COUNTIFS('Proyectos de estadía EA25'!$N$11:$N$59,Conteo!$G$2,'Proyectos de estadía EA25'!$B$11:$B$59,Conteo!B20)</f>
        <v>0</v>
      </c>
      <c r="H20" s="56">
        <f>COUNTIFS('Proyectos de estadía EA25'!$N$11:$N$59,Conteo!$H$2,'Proyectos de estadía EA25'!$B$11:$B$59,Conteo!B20)</f>
        <v>0</v>
      </c>
      <c r="I20" s="56">
        <f>COUNTIFS('Proyectos de estadía EA25'!$N$11:$N$59,Conteo!$I$2,'Proyectos de estadía EA25'!$B$11:$B$59,Conteo!B20)</f>
        <v>0</v>
      </c>
      <c r="J20" s="56">
        <f>COUNTIFS('Proyectos de estadía EA25'!$N$11:$N$59,Conteo!$J$2,'Proyectos de estadía EA25'!$B$11:$B$59,Conteo!B20)</f>
        <v>0</v>
      </c>
      <c r="K20" s="56">
        <f>COUNTIFS('Proyectos de estadía EA25'!$N$11:$N$59,Conteo!$K$2,'Proyectos de estadía EA25'!$B$11:$B$59,Conteo!B20)</f>
        <v>0</v>
      </c>
      <c r="L20" s="56">
        <f>COUNTIFS('Proyectos de estadía EA25'!$N$11:$N$59,Conteo!$L$2,'Proyectos de estadía EA25'!$B$11:$B$59,Conteo!B20)</f>
        <v>0</v>
      </c>
      <c r="M20" s="56">
        <f>COUNTIFS('Proyectos de estadía EA25'!$N$11:$N$59,Conteo!$M$2,'Proyectos de estadía EA25'!$B$11:$B$59,Conteo!B20)</f>
        <v>0</v>
      </c>
      <c r="N20" s="56">
        <f>COUNTIFS('Proyectos de estadía EA25'!$N$11:$N$59,Conteo!$N$2,'Proyectos de estadía EA25'!$B$11:$B$59,Conteo!B20)</f>
        <v>0</v>
      </c>
    </row>
    <row r="21" spans="2:14" s="60" customFormat="1" ht="33.75" customHeight="1" x14ac:dyDescent="0.2">
      <c r="B21" s="59"/>
      <c r="C21" s="56">
        <f>COUNTIFS('Proyectos de estadía EA25'!$N$11:$N$59,Conteo!$C$2,'Proyectos de estadía EA25'!$B$11:$B$59,Conteo!B21)</f>
        <v>0</v>
      </c>
      <c r="D21" s="56">
        <f>COUNTIFS('Proyectos de estadía EA25'!$N$11:$N$59,Conteo!$D$2,'Proyectos de estadía EA25'!$B$11:$B$59,Conteo!B21)</f>
        <v>0</v>
      </c>
      <c r="E21" s="56">
        <f>COUNTIFS('Proyectos de estadía EA25'!$N$11:$N$59,Conteo!$E$2,'Proyectos de estadía EA25'!$B$11:$B$59,Conteo!B21)</f>
        <v>0</v>
      </c>
      <c r="F21" s="56">
        <f>COUNTIFS('Proyectos de estadía EA25'!$N$11:$N$59,Conteo!$F$2,'Proyectos de estadía EA25'!$B$11:$B$59,Conteo!B21)</f>
        <v>0</v>
      </c>
      <c r="G21" s="56">
        <f>COUNTIFS('Proyectos de estadía EA25'!$N$11:$N$59,Conteo!$G$2,'Proyectos de estadía EA25'!$B$11:$B$59,Conteo!B21)</f>
        <v>0</v>
      </c>
      <c r="H21" s="56">
        <f>COUNTIFS('Proyectos de estadía EA25'!$N$11:$N$59,Conteo!$H$2,'Proyectos de estadía EA25'!$B$11:$B$59,Conteo!B21)</f>
        <v>0</v>
      </c>
      <c r="I21" s="56">
        <f>COUNTIFS('Proyectos de estadía EA25'!$N$11:$N$59,Conteo!$I$2,'Proyectos de estadía EA25'!$B$11:$B$59,Conteo!B21)</f>
        <v>0</v>
      </c>
      <c r="J21" s="56">
        <f>COUNTIFS('Proyectos de estadía EA25'!$N$11:$N$59,Conteo!$J$2,'Proyectos de estadía EA25'!$B$11:$B$59,Conteo!B21)</f>
        <v>0</v>
      </c>
      <c r="K21" s="56">
        <f>COUNTIFS('Proyectos de estadía EA25'!$N$11:$N$59,Conteo!$K$2,'Proyectos de estadía EA25'!$B$11:$B$59,Conteo!B21)</f>
        <v>0</v>
      </c>
      <c r="L21" s="56">
        <f>COUNTIFS('Proyectos de estadía EA25'!$N$11:$N$59,Conteo!$L$2,'Proyectos de estadía EA25'!$B$11:$B$59,Conteo!B21)</f>
        <v>0</v>
      </c>
      <c r="M21" s="56">
        <f>COUNTIFS('Proyectos de estadía EA25'!$N$11:$N$59,Conteo!$M$2,'Proyectos de estadía EA25'!$B$11:$B$59,Conteo!B21)</f>
        <v>0</v>
      </c>
      <c r="N21" s="56">
        <f>COUNTIFS('Proyectos de estadía EA25'!$N$11:$N$59,Conteo!$N$2,'Proyectos de estadía EA25'!$B$11:$B$59,Conteo!B21)</f>
        <v>0</v>
      </c>
    </row>
    <row r="22" spans="2:14" s="60" customFormat="1" ht="33.75" customHeight="1" x14ac:dyDescent="0.2">
      <c r="B22" s="59"/>
      <c r="C22" s="56">
        <f>COUNTIFS('Proyectos de estadía EA25'!$N$11:$N$59,Conteo!$C$2,'Proyectos de estadía EA25'!$B$11:$B$59,Conteo!B22)</f>
        <v>0</v>
      </c>
      <c r="D22" s="56">
        <f>COUNTIFS('Proyectos de estadía EA25'!$N$11:$N$59,Conteo!$D$2,'Proyectos de estadía EA25'!$B$11:$B$59,Conteo!B22)</f>
        <v>0</v>
      </c>
      <c r="E22" s="56">
        <f>COUNTIFS('Proyectos de estadía EA25'!$N$11:$N$59,Conteo!$E$2,'Proyectos de estadía EA25'!$B$11:$B$59,Conteo!B22)</f>
        <v>0</v>
      </c>
      <c r="F22" s="56">
        <f>COUNTIFS('Proyectos de estadía EA25'!$N$11:$N$59,Conteo!$F$2,'Proyectos de estadía EA25'!$B$11:$B$59,Conteo!B22)</f>
        <v>0</v>
      </c>
      <c r="G22" s="56">
        <f>COUNTIFS('Proyectos de estadía EA25'!$N$11:$N$59,Conteo!$G$2,'Proyectos de estadía EA25'!$B$11:$B$59,Conteo!B22)</f>
        <v>0</v>
      </c>
      <c r="H22" s="56">
        <f>COUNTIFS('Proyectos de estadía EA25'!$N$11:$N$59,Conteo!$H$2,'Proyectos de estadía EA25'!$B$11:$B$59,Conteo!B22)</f>
        <v>0</v>
      </c>
      <c r="I22" s="56">
        <f>COUNTIFS('Proyectos de estadía EA25'!$N$11:$N$59,Conteo!$I$2,'Proyectos de estadía EA25'!$B$11:$B$59,Conteo!B22)</f>
        <v>0</v>
      </c>
      <c r="J22" s="56">
        <f>COUNTIFS('Proyectos de estadía EA25'!$N$11:$N$59,Conteo!$J$2,'Proyectos de estadía EA25'!$B$11:$B$59,Conteo!B22)</f>
        <v>0</v>
      </c>
      <c r="K22" s="56">
        <f>COUNTIFS('Proyectos de estadía EA25'!$N$11:$N$59,Conteo!$K$2,'Proyectos de estadía EA25'!$B$11:$B$59,Conteo!B22)</f>
        <v>0</v>
      </c>
      <c r="L22" s="56">
        <f>COUNTIFS('Proyectos de estadía EA25'!$N$11:$N$59,Conteo!$L$2,'Proyectos de estadía EA25'!$B$11:$B$59,Conteo!B22)</f>
        <v>0</v>
      </c>
      <c r="M22" s="56">
        <f>COUNTIFS('Proyectos de estadía EA25'!$N$11:$N$59,Conteo!$M$2,'Proyectos de estadía EA25'!$B$11:$B$59,Conteo!B22)</f>
        <v>0</v>
      </c>
      <c r="N22" s="56">
        <f>COUNTIFS('Proyectos de estadía EA25'!$N$11:$N$59,Conteo!$N$2,'Proyectos de estadía EA25'!$B$11:$B$59,Conteo!B22)</f>
        <v>0</v>
      </c>
    </row>
    <row r="23" spans="2:14" s="60" customFormat="1" ht="33.75" customHeight="1" x14ac:dyDescent="0.2">
      <c r="B23" s="59"/>
      <c r="C23" s="56">
        <f>COUNTIFS('Proyectos de estadía EA25'!$N$11:$N$59,Conteo!$C$2,'Proyectos de estadía EA25'!$B$11:$B$59,Conteo!B23)</f>
        <v>0</v>
      </c>
      <c r="D23" s="56">
        <f>COUNTIFS('Proyectos de estadía EA25'!$N$11:$N$59,Conteo!$D$2,'Proyectos de estadía EA25'!$B$11:$B$59,Conteo!B23)</f>
        <v>0</v>
      </c>
      <c r="E23" s="56">
        <f>COUNTIFS('Proyectos de estadía EA25'!$N$11:$N$59,Conteo!$E$2,'Proyectos de estadía EA25'!$B$11:$B$59,Conteo!B23)</f>
        <v>0</v>
      </c>
      <c r="F23" s="56">
        <f>COUNTIFS('Proyectos de estadía EA25'!$N$11:$N$59,Conteo!$F$2,'Proyectos de estadía EA25'!$B$11:$B$59,Conteo!B23)</f>
        <v>0</v>
      </c>
      <c r="G23" s="56">
        <f>COUNTIFS('Proyectos de estadía EA25'!$N$11:$N$59,Conteo!$G$2,'Proyectos de estadía EA25'!$B$11:$B$59,Conteo!B23)</f>
        <v>0</v>
      </c>
      <c r="H23" s="56">
        <f>COUNTIFS('Proyectos de estadía EA25'!$N$11:$N$59,Conteo!$H$2,'Proyectos de estadía EA25'!$B$11:$B$59,Conteo!B23)</f>
        <v>0</v>
      </c>
      <c r="I23" s="56">
        <f>COUNTIFS('Proyectos de estadía EA25'!$N$11:$N$59,Conteo!$I$2,'Proyectos de estadía EA25'!$B$11:$B$59,Conteo!B23)</f>
        <v>0</v>
      </c>
      <c r="J23" s="56">
        <f>COUNTIFS('Proyectos de estadía EA25'!$N$11:$N$59,Conteo!$J$2,'Proyectos de estadía EA25'!$B$11:$B$59,Conteo!B23)</f>
        <v>0</v>
      </c>
      <c r="K23" s="56">
        <f>COUNTIFS('Proyectos de estadía EA25'!$N$11:$N$59,Conteo!$K$2,'Proyectos de estadía EA25'!$B$11:$B$59,Conteo!B23)</f>
        <v>0</v>
      </c>
      <c r="L23" s="56">
        <f>COUNTIFS('Proyectos de estadía EA25'!$N$11:$N$59,Conteo!$L$2,'Proyectos de estadía EA25'!$B$11:$B$59,Conteo!B23)</f>
        <v>0</v>
      </c>
      <c r="M23" s="56">
        <f>COUNTIFS('Proyectos de estadía EA25'!$N$11:$N$59,Conteo!$M$2,'Proyectos de estadía EA25'!$B$11:$B$59,Conteo!B23)</f>
        <v>0</v>
      </c>
      <c r="N23" s="56">
        <f>COUNTIFS('Proyectos de estadía EA25'!$N$11:$N$59,Conteo!$N$2,'Proyectos de estadía EA25'!$B$11:$B$59,Conteo!B23)</f>
        <v>0</v>
      </c>
    </row>
    <row r="24" spans="2:14" s="60" customFormat="1" ht="33.75" customHeight="1" x14ac:dyDescent="0.2">
      <c r="B24" s="59"/>
      <c r="C24" s="56">
        <f>COUNTIFS('Proyectos de estadía EA25'!$N$11:$N$59,Conteo!$C$2,'Proyectos de estadía EA25'!$B$11:$B$59,Conteo!B24)</f>
        <v>0</v>
      </c>
      <c r="D24" s="56">
        <f>COUNTIFS('Proyectos de estadía EA25'!$N$11:$N$59,Conteo!$D$2,'Proyectos de estadía EA25'!$B$11:$B$59,Conteo!B24)</f>
        <v>0</v>
      </c>
      <c r="E24" s="56">
        <f>COUNTIFS('Proyectos de estadía EA25'!$N$11:$N$59,Conteo!$E$2,'Proyectos de estadía EA25'!$B$11:$B$59,Conteo!B24)</f>
        <v>0</v>
      </c>
      <c r="F24" s="56">
        <f>COUNTIFS('Proyectos de estadía EA25'!$N$11:$N$59,Conteo!$F$2,'Proyectos de estadía EA25'!$B$11:$B$59,Conteo!B24)</f>
        <v>0</v>
      </c>
      <c r="G24" s="56">
        <f>COUNTIFS('Proyectos de estadía EA25'!$N$11:$N$59,Conteo!$G$2,'Proyectos de estadía EA25'!$B$11:$B$59,Conteo!B24)</f>
        <v>0</v>
      </c>
      <c r="H24" s="56">
        <f>COUNTIFS('Proyectos de estadía EA25'!$N$11:$N$59,Conteo!$H$2,'Proyectos de estadía EA25'!$B$11:$B$59,Conteo!B24)</f>
        <v>0</v>
      </c>
      <c r="I24" s="56">
        <f>COUNTIFS('Proyectos de estadía EA25'!$N$11:$N$59,Conteo!$I$2,'Proyectos de estadía EA25'!$B$11:$B$59,Conteo!B24)</f>
        <v>0</v>
      </c>
      <c r="J24" s="56">
        <f>COUNTIFS('Proyectos de estadía EA25'!$N$11:$N$59,Conteo!$J$2,'Proyectos de estadía EA25'!$B$11:$B$59,Conteo!B24)</f>
        <v>0</v>
      </c>
      <c r="K24" s="56">
        <f>COUNTIFS('Proyectos de estadía EA25'!$N$11:$N$59,Conteo!$K$2,'Proyectos de estadía EA25'!$B$11:$B$59,Conteo!B24)</f>
        <v>0</v>
      </c>
      <c r="L24" s="56">
        <f>COUNTIFS('Proyectos de estadía EA25'!$N$11:$N$59,Conteo!$L$2,'Proyectos de estadía EA25'!$B$11:$B$59,Conteo!B24)</f>
        <v>0</v>
      </c>
      <c r="M24" s="56">
        <f>COUNTIFS('Proyectos de estadía EA25'!$N$11:$N$59,Conteo!$M$2,'Proyectos de estadía EA25'!$B$11:$B$59,Conteo!B24)</f>
        <v>0</v>
      </c>
      <c r="N24" s="56">
        <f>COUNTIFS('Proyectos de estadía EA25'!$N$11:$N$59,Conteo!$N$2,'Proyectos de estadía EA25'!$B$11:$B$59,Conteo!B24)</f>
        <v>0</v>
      </c>
    </row>
    <row r="25" spans="2:14" s="60" customFormat="1" ht="33.75" customHeight="1" x14ac:dyDescent="0.2">
      <c r="B25" s="59"/>
      <c r="C25" s="56">
        <f>COUNTIFS('Proyectos de estadía EA25'!$N$11:$N$59,Conteo!$C$2,'Proyectos de estadía EA25'!$B$11:$B$59,Conteo!B25)</f>
        <v>0</v>
      </c>
      <c r="D25" s="56">
        <f>COUNTIFS('Proyectos de estadía EA25'!$N$11:$N$59,Conteo!$D$2,'Proyectos de estadía EA25'!$B$11:$B$59,Conteo!B25)</f>
        <v>0</v>
      </c>
      <c r="E25" s="56">
        <f>COUNTIFS('Proyectos de estadía EA25'!$N$11:$N$59,Conteo!$E$2,'Proyectos de estadía EA25'!$B$11:$B$59,Conteo!B25)</f>
        <v>0</v>
      </c>
      <c r="F25" s="56">
        <f>COUNTIFS('Proyectos de estadía EA25'!$N$11:$N$59,Conteo!$F$2,'Proyectos de estadía EA25'!$B$11:$B$59,Conteo!B25)</f>
        <v>0</v>
      </c>
      <c r="G25" s="56">
        <f>COUNTIFS('Proyectos de estadía EA25'!$N$11:$N$59,Conteo!$G$2,'Proyectos de estadía EA25'!$B$11:$B$59,Conteo!B25)</f>
        <v>0</v>
      </c>
      <c r="H25" s="56">
        <f>COUNTIFS('Proyectos de estadía EA25'!$N$11:$N$59,Conteo!$H$2,'Proyectos de estadía EA25'!$B$11:$B$59,Conteo!B25)</f>
        <v>0</v>
      </c>
      <c r="I25" s="56">
        <f>COUNTIFS('Proyectos de estadía EA25'!$N$11:$N$59,Conteo!$I$2,'Proyectos de estadía EA25'!$B$11:$B$59,Conteo!B25)</f>
        <v>0</v>
      </c>
      <c r="J25" s="56">
        <f>COUNTIFS('Proyectos de estadía EA25'!$N$11:$N$59,Conteo!$J$2,'Proyectos de estadía EA25'!$B$11:$B$59,Conteo!B25)</f>
        <v>0</v>
      </c>
      <c r="K25" s="56">
        <f>COUNTIFS('Proyectos de estadía EA25'!$N$11:$N$59,Conteo!$K$2,'Proyectos de estadía EA25'!$B$11:$B$59,Conteo!B25)</f>
        <v>0</v>
      </c>
      <c r="L25" s="56">
        <f>COUNTIFS('Proyectos de estadía EA25'!$N$11:$N$59,Conteo!$L$2,'Proyectos de estadía EA25'!$B$11:$B$59,Conteo!B25)</f>
        <v>0</v>
      </c>
      <c r="M25" s="56">
        <f>COUNTIFS('Proyectos de estadía EA25'!$N$11:$N$59,Conteo!$M$2,'Proyectos de estadía EA25'!$B$11:$B$59,Conteo!B25)</f>
        <v>0</v>
      </c>
      <c r="N25" s="56">
        <f>COUNTIFS('Proyectos de estadía EA25'!$N$11:$N$59,Conteo!$N$2,'Proyectos de estadía EA25'!$B$11:$B$59,Conteo!B25)</f>
        <v>0</v>
      </c>
    </row>
    <row r="26" spans="2:14" s="60" customFormat="1" ht="33.75" customHeight="1" x14ac:dyDescent="0.2">
      <c r="B26" s="59"/>
      <c r="C26" s="56">
        <f>COUNTIFS('Proyectos de estadía EA25'!$N$11:$N$59,Conteo!$C$2,'Proyectos de estadía EA25'!$B$11:$B$59,Conteo!B26)</f>
        <v>0</v>
      </c>
      <c r="D26" s="56">
        <f>COUNTIFS('Proyectos de estadía EA25'!$N$11:$N$59,Conteo!$D$2,'Proyectos de estadía EA25'!$B$11:$B$59,Conteo!B26)</f>
        <v>0</v>
      </c>
      <c r="E26" s="56">
        <f>COUNTIFS('Proyectos de estadía EA25'!$N$11:$N$59,Conteo!$E$2,'Proyectos de estadía EA25'!$B$11:$B$59,Conteo!B26)</f>
        <v>0</v>
      </c>
      <c r="F26" s="56">
        <f>COUNTIFS('Proyectos de estadía EA25'!$N$11:$N$59,Conteo!$F$2,'Proyectos de estadía EA25'!$B$11:$B$59,Conteo!B26)</f>
        <v>0</v>
      </c>
      <c r="G26" s="56">
        <f>COUNTIFS('Proyectos de estadía EA25'!$N$11:$N$59,Conteo!$G$2,'Proyectos de estadía EA25'!$B$11:$B$59,Conteo!B26)</f>
        <v>0</v>
      </c>
      <c r="H26" s="56">
        <f>COUNTIFS('Proyectos de estadía EA25'!$N$11:$N$59,Conteo!$H$2,'Proyectos de estadía EA25'!$B$11:$B$59,Conteo!B26)</f>
        <v>0</v>
      </c>
      <c r="I26" s="56">
        <f>COUNTIFS('Proyectos de estadía EA25'!$N$11:$N$59,Conteo!$I$2,'Proyectos de estadía EA25'!$B$11:$B$59,Conteo!B26)</f>
        <v>0</v>
      </c>
      <c r="J26" s="56">
        <f>COUNTIFS('Proyectos de estadía EA25'!$N$11:$N$59,Conteo!$J$2,'Proyectos de estadía EA25'!$B$11:$B$59,Conteo!B26)</f>
        <v>0</v>
      </c>
      <c r="K26" s="56">
        <f>COUNTIFS('Proyectos de estadía EA25'!$N$11:$N$59,Conteo!$K$2,'Proyectos de estadía EA25'!$B$11:$B$59,Conteo!B26)</f>
        <v>0</v>
      </c>
      <c r="L26" s="56">
        <f>COUNTIFS('Proyectos de estadía EA25'!$N$11:$N$59,Conteo!$L$2,'Proyectos de estadía EA25'!$B$11:$B$59,Conteo!B26)</f>
        <v>0</v>
      </c>
      <c r="M26" s="56">
        <f>COUNTIFS('Proyectos de estadía EA25'!$N$11:$N$59,Conteo!$M$2,'Proyectos de estadía EA25'!$B$11:$B$59,Conteo!B26)</f>
        <v>0</v>
      </c>
      <c r="N26" s="56">
        <f>COUNTIFS('Proyectos de estadía EA25'!$N$11:$N$59,Conteo!$N$2,'Proyectos de estadía EA25'!$B$11:$B$59,Conteo!B26)</f>
        <v>0</v>
      </c>
    </row>
    <row r="27" spans="2:14" s="60" customFormat="1" ht="33.75" customHeight="1" x14ac:dyDescent="0.2">
      <c r="B27" s="59"/>
      <c r="C27" s="56">
        <f>COUNTIFS('Proyectos de estadía EA25'!$N$11:$N$59,Conteo!$C$2,'Proyectos de estadía EA25'!$B$11:$B$59,Conteo!B27)</f>
        <v>0</v>
      </c>
      <c r="D27" s="56">
        <f>COUNTIFS('Proyectos de estadía EA25'!$N$11:$N$59,Conteo!$D$2,'Proyectos de estadía EA25'!$B$11:$B$59,Conteo!B27)</f>
        <v>0</v>
      </c>
      <c r="E27" s="56">
        <f>COUNTIFS('Proyectos de estadía EA25'!$N$11:$N$59,Conteo!$E$2,'Proyectos de estadía EA25'!$B$11:$B$59,Conteo!B27)</f>
        <v>0</v>
      </c>
      <c r="F27" s="56">
        <f>COUNTIFS('Proyectos de estadía EA25'!$N$11:$N$59,Conteo!$F$2,'Proyectos de estadía EA25'!$B$11:$B$59,Conteo!B27)</f>
        <v>0</v>
      </c>
      <c r="G27" s="56">
        <f>COUNTIFS('Proyectos de estadía EA25'!$N$11:$N$59,Conteo!$G$2,'Proyectos de estadía EA25'!$B$11:$B$59,Conteo!B27)</f>
        <v>0</v>
      </c>
      <c r="H27" s="56">
        <f>COUNTIFS('Proyectos de estadía EA25'!$N$11:$N$59,Conteo!$H$2,'Proyectos de estadía EA25'!$B$11:$B$59,Conteo!B27)</f>
        <v>0</v>
      </c>
      <c r="I27" s="56">
        <f>COUNTIFS('Proyectos de estadía EA25'!$N$11:$N$59,Conteo!$I$2,'Proyectos de estadía EA25'!$B$11:$B$59,Conteo!B27)</f>
        <v>0</v>
      </c>
      <c r="J27" s="56">
        <f>COUNTIFS('Proyectos de estadía EA25'!$N$11:$N$59,Conteo!$J$2,'Proyectos de estadía EA25'!$B$11:$B$59,Conteo!B27)</f>
        <v>0</v>
      </c>
      <c r="K27" s="56">
        <f>COUNTIFS('Proyectos de estadía EA25'!$N$11:$N$59,Conteo!$K$2,'Proyectos de estadía EA25'!$B$11:$B$59,Conteo!B27)</f>
        <v>0</v>
      </c>
      <c r="L27" s="56">
        <f>COUNTIFS('Proyectos de estadía EA25'!$N$11:$N$59,Conteo!$L$2,'Proyectos de estadía EA25'!$B$11:$B$59,Conteo!B27)</f>
        <v>0</v>
      </c>
      <c r="M27" s="56">
        <f>COUNTIFS('Proyectos de estadía EA25'!$N$11:$N$59,Conteo!$M$2,'Proyectos de estadía EA25'!$B$11:$B$59,Conteo!B27)</f>
        <v>0</v>
      </c>
      <c r="N27" s="56">
        <f>COUNTIFS('Proyectos de estadía EA25'!$N$11:$N$59,Conteo!$N$2,'Proyectos de estadía EA25'!$B$11:$B$59,Conteo!B27)</f>
        <v>0</v>
      </c>
    </row>
    <row r="28" spans="2:14" s="60" customFormat="1" ht="33.75" customHeight="1" x14ac:dyDescent="0.2">
      <c r="B28" s="59"/>
      <c r="C28" s="56">
        <f>COUNTIFS('Proyectos de estadía EA25'!$N$11:$N$59,Conteo!$C$2,'Proyectos de estadía EA25'!$B$11:$B$59,Conteo!B28)</f>
        <v>0</v>
      </c>
      <c r="D28" s="56">
        <f>COUNTIFS('Proyectos de estadía EA25'!$N$11:$N$59,Conteo!$D$2,'Proyectos de estadía EA25'!$B$11:$B$59,Conteo!B28)</f>
        <v>0</v>
      </c>
      <c r="E28" s="56">
        <f>COUNTIFS('Proyectos de estadía EA25'!$N$11:$N$59,Conteo!$E$2,'Proyectos de estadía EA25'!$B$11:$B$59,Conteo!B28)</f>
        <v>0</v>
      </c>
      <c r="F28" s="56">
        <f>COUNTIFS('Proyectos de estadía EA25'!$N$11:$N$59,Conteo!$F$2,'Proyectos de estadía EA25'!$B$11:$B$59,Conteo!B28)</f>
        <v>0</v>
      </c>
      <c r="G28" s="56">
        <f>COUNTIFS('Proyectos de estadía EA25'!$N$11:$N$59,Conteo!$G$2,'Proyectos de estadía EA25'!$B$11:$B$59,Conteo!B28)</f>
        <v>0</v>
      </c>
      <c r="H28" s="56">
        <f>COUNTIFS('Proyectos de estadía EA25'!$N$11:$N$59,Conteo!$H$2,'Proyectos de estadía EA25'!$B$11:$B$59,Conteo!B28)</f>
        <v>0</v>
      </c>
      <c r="I28" s="56">
        <f>COUNTIFS('Proyectos de estadía EA25'!$N$11:$N$59,Conteo!$I$2,'Proyectos de estadía EA25'!$B$11:$B$59,Conteo!B28)</f>
        <v>0</v>
      </c>
      <c r="J28" s="56">
        <f>COUNTIFS('Proyectos de estadía EA25'!$N$11:$N$59,Conteo!$J$2,'Proyectos de estadía EA25'!$B$11:$B$59,Conteo!B28)</f>
        <v>0</v>
      </c>
      <c r="K28" s="56">
        <f>COUNTIFS('Proyectos de estadía EA25'!$N$11:$N$59,Conteo!$K$2,'Proyectos de estadía EA25'!$B$11:$B$59,Conteo!B28)</f>
        <v>0</v>
      </c>
      <c r="L28" s="56">
        <f>COUNTIFS('Proyectos de estadía EA25'!$N$11:$N$59,Conteo!$L$2,'Proyectos de estadía EA25'!$B$11:$B$59,Conteo!B28)</f>
        <v>0</v>
      </c>
      <c r="M28" s="56">
        <f>COUNTIFS('Proyectos de estadía EA25'!$N$11:$N$59,Conteo!$M$2,'Proyectos de estadía EA25'!$B$11:$B$59,Conteo!B28)</f>
        <v>0</v>
      </c>
      <c r="N28" s="56">
        <f>COUNTIFS('Proyectos de estadía EA25'!$N$11:$N$59,Conteo!$N$2,'Proyectos de estadía EA25'!$B$11:$B$59,Conteo!B28)</f>
        <v>0</v>
      </c>
    </row>
    <row r="29" spans="2:14" s="60" customFormat="1" ht="33.75" customHeight="1" x14ac:dyDescent="0.2">
      <c r="B29" s="59"/>
      <c r="C29" s="56">
        <f>COUNTIFS('Proyectos de estadía EA25'!$N$11:$N$59,Conteo!$C$2,'Proyectos de estadía EA25'!$B$11:$B$59,Conteo!B29)</f>
        <v>0</v>
      </c>
      <c r="D29" s="56">
        <f>COUNTIFS('Proyectos de estadía EA25'!$N$11:$N$59,Conteo!$D$2,'Proyectos de estadía EA25'!$B$11:$B$59,Conteo!B29)</f>
        <v>0</v>
      </c>
      <c r="E29" s="56">
        <f>COUNTIFS('Proyectos de estadía EA25'!$N$11:$N$59,Conteo!$E$2,'Proyectos de estadía EA25'!$B$11:$B$59,Conteo!B29)</f>
        <v>0</v>
      </c>
      <c r="F29" s="56">
        <f>COUNTIFS('Proyectos de estadía EA25'!$N$11:$N$59,Conteo!$F$2,'Proyectos de estadía EA25'!$B$11:$B$59,Conteo!B29)</f>
        <v>0</v>
      </c>
      <c r="G29" s="56">
        <f>COUNTIFS('Proyectos de estadía EA25'!$N$11:$N$59,Conteo!$G$2,'Proyectos de estadía EA25'!$B$11:$B$59,Conteo!B29)</f>
        <v>0</v>
      </c>
      <c r="H29" s="56">
        <f>COUNTIFS('Proyectos de estadía EA25'!$N$11:$N$59,Conteo!$H$2,'Proyectos de estadía EA25'!$B$11:$B$59,Conteo!B29)</f>
        <v>0</v>
      </c>
      <c r="I29" s="56">
        <f>COUNTIFS('Proyectos de estadía EA25'!$N$11:$N$59,Conteo!$I$2,'Proyectos de estadía EA25'!$B$11:$B$59,Conteo!B29)</f>
        <v>0</v>
      </c>
      <c r="J29" s="56">
        <f>COUNTIFS('Proyectos de estadía EA25'!$N$11:$N$59,Conteo!$J$2,'Proyectos de estadía EA25'!$B$11:$B$59,Conteo!B29)</f>
        <v>0</v>
      </c>
      <c r="K29" s="56">
        <f>COUNTIFS('Proyectos de estadía EA25'!$N$11:$N$59,Conteo!$K$2,'Proyectos de estadía EA25'!$B$11:$B$59,Conteo!B29)</f>
        <v>0</v>
      </c>
      <c r="L29" s="56">
        <f>COUNTIFS('Proyectos de estadía EA25'!$N$11:$N$59,Conteo!$L$2,'Proyectos de estadía EA25'!$B$11:$B$59,Conteo!B29)</f>
        <v>0</v>
      </c>
      <c r="M29" s="56">
        <f>COUNTIFS('Proyectos de estadía EA25'!$N$11:$N$59,Conteo!$M$2,'Proyectos de estadía EA25'!$B$11:$B$59,Conteo!B29)</f>
        <v>0</v>
      </c>
      <c r="N29" s="56">
        <f>COUNTIFS('Proyectos de estadía EA25'!$N$11:$N$59,Conteo!$N$2,'Proyectos de estadía EA25'!$B$11:$B$59,Conteo!B29)</f>
        <v>0</v>
      </c>
    </row>
    <row r="30" spans="2:14" s="60" customFormat="1" ht="33.75" customHeight="1" x14ac:dyDescent="0.2">
      <c r="B30" s="59"/>
      <c r="C30" s="56">
        <f>COUNTIFS('Proyectos de estadía EA25'!$N$11:$N$59,Conteo!$C$2,'Proyectos de estadía EA25'!$B$11:$B$59,Conteo!B30)</f>
        <v>0</v>
      </c>
      <c r="D30" s="56">
        <f>COUNTIFS('Proyectos de estadía EA25'!$N$11:$N$59,Conteo!$D$2,'Proyectos de estadía EA25'!$B$11:$B$59,Conteo!B30)</f>
        <v>0</v>
      </c>
      <c r="E30" s="56">
        <f>COUNTIFS('Proyectos de estadía EA25'!$N$11:$N$59,Conteo!$E$2,'Proyectos de estadía EA25'!$B$11:$B$59,Conteo!B30)</f>
        <v>0</v>
      </c>
      <c r="F30" s="56">
        <f>COUNTIFS('Proyectos de estadía EA25'!$N$11:$N$59,Conteo!$F$2,'Proyectos de estadía EA25'!$B$11:$B$59,Conteo!B30)</f>
        <v>0</v>
      </c>
      <c r="G30" s="56">
        <f>COUNTIFS('Proyectos de estadía EA25'!$N$11:$N$59,Conteo!$G$2,'Proyectos de estadía EA25'!$B$11:$B$59,Conteo!B30)</f>
        <v>0</v>
      </c>
      <c r="H30" s="56">
        <f>COUNTIFS('Proyectos de estadía EA25'!$N$11:$N$59,Conteo!$H$2,'Proyectos de estadía EA25'!$B$11:$B$59,Conteo!B30)</f>
        <v>0</v>
      </c>
      <c r="I30" s="56">
        <f>COUNTIFS('Proyectos de estadía EA25'!$N$11:$N$59,Conteo!$I$2,'Proyectos de estadía EA25'!$B$11:$B$59,Conteo!B30)</f>
        <v>0</v>
      </c>
      <c r="J30" s="56">
        <f>COUNTIFS('Proyectos de estadía EA25'!$N$11:$N$59,Conteo!$J$2,'Proyectos de estadía EA25'!$B$11:$B$59,Conteo!B30)</f>
        <v>0</v>
      </c>
      <c r="K30" s="56">
        <f>COUNTIFS('Proyectos de estadía EA25'!$N$11:$N$59,Conteo!$K$2,'Proyectos de estadía EA25'!$B$11:$B$59,Conteo!B30)</f>
        <v>0</v>
      </c>
      <c r="L30" s="56">
        <f>COUNTIFS('Proyectos de estadía EA25'!$N$11:$N$59,Conteo!$L$2,'Proyectos de estadía EA25'!$B$11:$B$59,Conteo!B30)</f>
        <v>0</v>
      </c>
      <c r="M30" s="56">
        <f>COUNTIFS('Proyectos de estadía EA25'!$N$11:$N$59,Conteo!$M$2,'Proyectos de estadía EA25'!$B$11:$B$59,Conteo!B30)</f>
        <v>0</v>
      </c>
      <c r="N30" s="56">
        <f>COUNTIFS('Proyectos de estadía EA25'!$N$11:$N$59,Conteo!$N$2,'Proyectos de estadía EA25'!$B$11:$B$59,Conteo!B30)</f>
        <v>0</v>
      </c>
    </row>
    <row r="31" spans="2:14" s="60" customFormat="1" ht="33.75" customHeight="1" x14ac:dyDescent="0.2">
      <c r="B31" s="59"/>
      <c r="C31" s="56">
        <f>COUNTIFS('Proyectos de estadía EA25'!$N$11:$N$59,Conteo!$C$2,'Proyectos de estadía EA25'!$B$11:$B$59,Conteo!B31)</f>
        <v>0</v>
      </c>
      <c r="D31" s="56">
        <f>COUNTIFS('Proyectos de estadía EA25'!$N$11:$N$59,Conteo!$D$2,'Proyectos de estadía EA25'!$B$11:$B$59,Conteo!B31)</f>
        <v>0</v>
      </c>
      <c r="E31" s="56">
        <f>COUNTIFS('Proyectos de estadía EA25'!$N$11:$N$59,Conteo!$E$2,'Proyectos de estadía EA25'!$B$11:$B$59,Conteo!B31)</f>
        <v>0</v>
      </c>
      <c r="F31" s="56">
        <f>COUNTIFS('Proyectos de estadía EA25'!$N$11:$N$59,Conteo!$F$2,'Proyectos de estadía EA25'!$B$11:$B$59,Conteo!B31)</f>
        <v>0</v>
      </c>
      <c r="G31" s="56">
        <f>COUNTIFS('Proyectos de estadía EA25'!$N$11:$N$59,Conteo!$G$2,'Proyectos de estadía EA25'!$B$11:$B$59,Conteo!B31)</f>
        <v>0</v>
      </c>
      <c r="H31" s="56">
        <f>COUNTIFS('Proyectos de estadía EA25'!$N$11:$N$59,Conteo!$H$2,'Proyectos de estadía EA25'!$B$11:$B$59,Conteo!B31)</f>
        <v>0</v>
      </c>
      <c r="I31" s="56">
        <f>COUNTIFS('Proyectos de estadía EA25'!$N$11:$N$59,Conteo!$I$2,'Proyectos de estadía EA25'!$B$11:$B$59,Conteo!B31)</f>
        <v>0</v>
      </c>
      <c r="J31" s="56">
        <f>COUNTIFS('Proyectos de estadía EA25'!$N$11:$N$59,Conteo!$J$2,'Proyectos de estadía EA25'!$B$11:$B$59,Conteo!B31)</f>
        <v>0</v>
      </c>
      <c r="K31" s="56">
        <f>COUNTIFS('Proyectos de estadía EA25'!$N$11:$N$59,Conteo!$K$2,'Proyectos de estadía EA25'!$B$11:$B$59,Conteo!B31)</f>
        <v>0</v>
      </c>
      <c r="L31" s="56">
        <f>COUNTIFS('Proyectos de estadía EA25'!$N$11:$N$59,Conteo!$L$2,'Proyectos de estadía EA25'!$B$11:$B$59,Conteo!B31)</f>
        <v>0</v>
      </c>
      <c r="M31" s="56">
        <f>COUNTIFS('Proyectos de estadía EA25'!$N$11:$N$59,Conteo!$M$2,'Proyectos de estadía EA25'!$B$11:$B$59,Conteo!B31)</f>
        <v>0</v>
      </c>
      <c r="N31" s="56">
        <f>COUNTIFS('Proyectos de estadía EA25'!$N$11:$N$59,Conteo!$N$2,'Proyectos de estadía EA25'!$B$11:$B$59,Conteo!B31)</f>
        <v>0</v>
      </c>
    </row>
    <row r="32" spans="2:14" s="60" customFormat="1" ht="33.75" customHeight="1" x14ac:dyDescent="0.2">
      <c r="B32" s="59"/>
      <c r="C32" s="56">
        <f>COUNTIFS('Proyectos de estadía EA25'!$N$11:$N$59,Conteo!$C$2,'Proyectos de estadía EA25'!$B$11:$B$59,Conteo!B32)</f>
        <v>0</v>
      </c>
      <c r="D32" s="56">
        <f>COUNTIFS('Proyectos de estadía EA25'!$N$11:$N$59,Conteo!$D$2,'Proyectos de estadía EA25'!$B$11:$B$59,Conteo!B32)</f>
        <v>0</v>
      </c>
      <c r="E32" s="56">
        <f>COUNTIFS('Proyectos de estadía EA25'!$N$11:$N$59,Conteo!$E$2,'Proyectos de estadía EA25'!$B$11:$B$59,Conteo!B32)</f>
        <v>0</v>
      </c>
      <c r="F32" s="56">
        <f>COUNTIFS('Proyectos de estadía EA25'!$N$11:$N$59,Conteo!$F$2,'Proyectos de estadía EA25'!$B$11:$B$59,Conteo!B32)</f>
        <v>0</v>
      </c>
      <c r="G32" s="56">
        <f>COUNTIFS('Proyectos de estadía EA25'!$N$11:$N$59,Conteo!$G$2,'Proyectos de estadía EA25'!$B$11:$B$59,Conteo!B32)</f>
        <v>0</v>
      </c>
      <c r="H32" s="56">
        <f>COUNTIFS('Proyectos de estadía EA25'!$N$11:$N$59,Conteo!$H$2,'Proyectos de estadía EA25'!$B$11:$B$59,Conteo!B32)</f>
        <v>0</v>
      </c>
      <c r="I32" s="56">
        <f>COUNTIFS('Proyectos de estadía EA25'!$N$11:$N$59,Conteo!$I$2,'Proyectos de estadía EA25'!$B$11:$B$59,Conteo!B32)</f>
        <v>0</v>
      </c>
      <c r="J32" s="56">
        <f>COUNTIFS('Proyectos de estadía EA25'!$N$11:$N$59,Conteo!$J$2,'Proyectos de estadía EA25'!$B$11:$B$59,Conteo!B32)</f>
        <v>0</v>
      </c>
      <c r="K32" s="56">
        <f>COUNTIFS('Proyectos de estadía EA25'!$N$11:$N$59,Conteo!$K$2,'Proyectos de estadía EA25'!$B$11:$B$59,Conteo!B32)</f>
        <v>0</v>
      </c>
      <c r="L32" s="56">
        <f>COUNTIFS('Proyectos de estadía EA25'!$N$11:$N$59,Conteo!$L$2,'Proyectos de estadía EA25'!$B$11:$B$59,Conteo!B32)</f>
        <v>0</v>
      </c>
      <c r="M32" s="56">
        <f>COUNTIFS('Proyectos de estadía EA25'!$N$11:$N$59,Conteo!$M$2,'Proyectos de estadía EA25'!$B$11:$B$59,Conteo!B32)</f>
        <v>0</v>
      </c>
      <c r="N32" s="56">
        <f>COUNTIFS('Proyectos de estadía EA25'!$N$11:$N$59,Conteo!$N$2,'Proyectos de estadía EA25'!$B$11:$B$59,Conteo!B32)</f>
        <v>0</v>
      </c>
    </row>
    <row r="33" spans="2:14" s="60" customFormat="1" ht="33.75" customHeight="1" x14ac:dyDescent="0.2">
      <c r="B33" s="59"/>
      <c r="C33" s="56">
        <f>COUNTIFS('Proyectos de estadía EA25'!$N$11:$N$59,Conteo!$C$2,'Proyectos de estadía EA25'!$B$11:$B$59,Conteo!B33)</f>
        <v>0</v>
      </c>
      <c r="D33" s="56">
        <f>COUNTIFS('Proyectos de estadía EA25'!$N$11:$N$59,Conteo!$D$2,'Proyectos de estadía EA25'!$B$11:$B$59,Conteo!B33)</f>
        <v>0</v>
      </c>
      <c r="E33" s="56">
        <f>COUNTIFS('Proyectos de estadía EA25'!$N$11:$N$59,Conteo!$E$2,'Proyectos de estadía EA25'!$B$11:$B$59,Conteo!B33)</f>
        <v>0</v>
      </c>
      <c r="F33" s="56">
        <f>COUNTIFS('Proyectos de estadía EA25'!$N$11:$N$59,Conteo!$F$2,'Proyectos de estadía EA25'!$B$11:$B$59,Conteo!B33)</f>
        <v>0</v>
      </c>
      <c r="G33" s="56">
        <f>COUNTIFS('Proyectos de estadía EA25'!$N$11:$N$59,Conteo!$G$2,'Proyectos de estadía EA25'!$B$11:$B$59,Conteo!B33)</f>
        <v>0</v>
      </c>
      <c r="H33" s="56">
        <f>COUNTIFS('Proyectos de estadía EA25'!$N$11:$N$59,Conteo!$H$2,'Proyectos de estadía EA25'!$B$11:$B$59,Conteo!B33)</f>
        <v>0</v>
      </c>
      <c r="I33" s="56">
        <f>COUNTIFS('Proyectos de estadía EA25'!$N$11:$N$59,Conteo!$I$2,'Proyectos de estadía EA25'!$B$11:$B$59,Conteo!B33)</f>
        <v>0</v>
      </c>
      <c r="J33" s="56">
        <f>COUNTIFS('Proyectos de estadía EA25'!$N$11:$N$59,Conteo!$J$2,'Proyectos de estadía EA25'!$B$11:$B$59,Conteo!B33)</f>
        <v>0</v>
      </c>
      <c r="K33" s="56">
        <f>COUNTIFS('Proyectos de estadía EA25'!$N$11:$N$59,Conteo!$K$2,'Proyectos de estadía EA25'!$B$11:$B$59,Conteo!B33)</f>
        <v>0</v>
      </c>
      <c r="L33" s="56">
        <f>COUNTIFS('Proyectos de estadía EA25'!$N$11:$N$59,Conteo!$L$2,'Proyectos de estadía EA25'!$B$11:$B$59,Conteo!B33)</f>
        <v>0</v>
      </c>
      <c r="M33" s="56">
        <f>COUNTIFS('Proyectos de estadía EA25'!$N$11:$N$59,Conteo!$M$2,'Proyectos de estadía EA25'!$B$11:$B$59,Conteo!B33)</f>
        <v>0</v>
      </c>
      <c r="N33" s="56">
        <f>COUNTIFS('Proyectos de estadía EA25'!$N$11:$N$59,Conteo!$N$2,'Proyectos de estadía EA25'!$B$11:$B$59,Conteo!B33)</f>
        <v>0</v>
      </c>
    </row>
    <row r="34" spans="2:14" s="60" customFormat="1" ht="33.75" customHeight="1" x14ac:dyDescent="0.2">
      <c r="B34" s="59"/>
      <c r="C34" s="56">
        <f>COUNTIFS('Proyectos de estadía EA25'!$N$11:$N$59,Conteo!$C$2,'Proyectos de estadía EA25'!$B$11:$B$59,Conteo!B34)</f>
        <v>0</v>
      </c>
      <c r="D34" s="56">
        <f>COUNTIFS('Proyectos de estadía EA25'!$N$11:$N$59,Conteo!$D$2,'Proyectos de estadía EA25'!$B$11:$B$59,Conteo!B34)</f>
        <v>0</v>
      </c>
      <c r="E34" s="56">
        <f>COUNTIFS('Proyectos de estadía EA25'!$N$11:$N$59,Conteo!$E$2,'Proyectos de estadía EA25'!$B$11:$B$59,Conteo!B34)</f>
        <v>0</v>
      </c>
      <c r="F34" s="56">
        <f>COUNTIFS('Proyectos de estadía EA25'!$N$11:$N$59,Conteo!$F$2,'Proyectos de estadía EA25'!$B$11:$B$59,Conteo!B34)</f>
        <v>0</v>
      </c>
      <c r="G34" s="56">
        <f>COUNTIFS('Proyectos de estadía EA25'!$N$11:$N$59,Conteo!$G$2,'Proyectos de estadía EA25'!$B$11:$B$59,Conteo!B34)</f>
        <v>0</v>
      </c>
      <c r="H34" s="56">
        <f>COUNTIFS('Proyectos de estadía EA25'!$N$11:$N$59,Conteo!$H$2,'Proyectos de estadía EA25'!$B$11:$B$59,Conteo!B34)</f>
        <v>0</v>
      </c>
      <c r="I34" s="56">
        <f>COUNTIFS('Proyectos de estadía EA25'!$N$11:$N$59,Conteo!$I$2,'Proyectos de estadía EA25'!$B$11:$B$59,Conteo!B34)</f>
        <v>0</v>
      </c>
      <c r="J34" s="56">
        <f>COUNTIFS('Proyectos de estadía EA25'!$N$11:$N$59,Conteo!$J$2,'Proyectos de estadía EA25'!$B$11:$B$59,Conteo!B34)</f>
        <v>0</v>
      </c>
      <c r="K34" s="56">
        <f>COUNTIFS('Proyectos de estadía EA25'!$N$11:$N$59,Conteo!$K$2,'Proyectos de estadía EA25'!$B$11:$B$59,Conteo!B34)</f>
        <v>0</v>
      </c>
      <c r="L34" s="56">
        <f>COUNTIFS('Proyectos de estadía EA25'!$N$11:$N$59,Conteo!$L$2,'Proyectos de estadía EA25'!$B$11:$B$59,Conteo!B34)</f>
        <v>0</v>
      </c>
      <c r="M34" s="56">
        <f>COUNTIFS('Proyectos de estadía EA25'!$N$11:$N$59,Conteo!$M$2,'Proyectos de estadía EA25'!$B$11:$B$59,Conteo!B34)</f>
        <v>0</v>
      </c>
      <c r="N34" s="56">
        <f>COUNTIFS('Proyectos de estadía EA25'!$N$11:$N$59,Conteo!$N$2,'Proyectos de estadía EA25'!$B$11:$B$59,Conteo!B34)</f>
        <v>0</v>
      </c>
    </row>
    <row r="35" spans="2:14" s="60" customFormat="1" ht="33.75" customHeight="1" x14ac:dyDescent="0.2">
      <c r="B35" s="59"/>
      <c r="C35" s="56">
        <f>COUNTIFS('Proyectos de estadía EA25'!$N$11:$N$59,Conteo!$C$2,'Proyectos de estadía EA25'!$B$11:$B$59,Conteo!B35)</f>
        <v>0</v>
      </c>
      <c r="D35" s="56">
        <f>COUNTIFS('Proyectos de estadía EA25'!$N$11:$N$59,Conteo!$D$2,'Proyectos de estadía EA25'!$B$11:$B$59,Conteo!B35)</f>
        <v>0</v>
      </c>
      <c r="E35" s="56">
        <f>COUNTIFS('Proyectos de estadía EA25'!$N$11:$N$59,Conteo!$E$2,'Proyectos de estadía EA25'!$B$11:$B$59,Conteo!B35)</f>
        <v>0</v>
      </c>
      <c r="F35" s="56">
        <f>COUNTIFS('Proyectos de estadía EA25'!$N$11:$N$59,Conteo!$F$2,'Proyectos de estadía EA25'!$B$11:$B$59,Conteo!B35)</f>
        <v>0</v>
      </c>
      <c r="G35" s="56">
        <f>COUNTIFS('Proyectos de estadía EA25'!$N$11:$N$59,Conteo!$G$2,'Proyectos de estadía EA25'!$B$11:$B$59,Conteo!B35)</f>
        <v>0</v>
      </c>
      <c r="H35" s="56">
        <f>COUNTIFS('Proyectos de estadía EA25'!$N$11:$N$59,Conteo!$H$2,'Proyectos de estadía EA25'!$B$11:$B$59,Conteo!B35)</f>
        <v>0</v>
      </c>
      <c r="I35" s="56">
        <f>COUNTIFS('Proyectos de estadía EA25'!$N$11:$N$59,Conteo!$I$2,'Proyectos de estadía EA25'!$B$11:$B$59,Conteo!B35)</f>
        <v>0</v>
      </c>
      <c r="J35" s="56">
        <f>COUNTIFS('Proyectos de estadía EA25'!$N$11:$N$59,Conteo!$J$2,'Proyectos de estadía EA25'!$B$11:$B$59,Conteo!B35)</f>
        <v>0</v>
      </c>
      <c r="K35" s="56">
        <f>COUNTIFS('Proyectos de estadía EA25'!$N$11:$N$59,Conteo!$K$2,'Proyectos de estadía EA25'!$B$11:$B$59,Conteo!B35)</f>
        <v>0</v>
      </c>
      <c r="L35" s="56">
        <f>COUNTIFS('Proyectos de estadía EA25'!$N$11:$N$59,Conteo!$L$2,'Proyectos de estadía EA25'!$B$11:$B$59,Conteo!B35)</f>
        <v>0</v>
      </c>
      <c r="M35" s="56">
        <f>COUNTIFS('Proyectos de estadía EA25'!$N$11:$N$59,Conteo!$M$2,'Proyectos de estadía EA25'!$B$11:$B$59,Conteo!B35)</f>
        <v>0</v>
      </c>
      <c r="N35" s="56">
        <f>COUNTIFS('Proyectos de estadía EA25'!$N$11:$N$59,Conteo!$N$2,'Proyectos de estadía EA25'!$B$11:$B$59,Conteo!B35)</f>
        <v>0</v>
      </c>
    </row>
    <row r="36" spans="2:14" s="60" customFormat="1" ht="33.75" customHeight="1" x14ac:dyDescent="0.2">
      <c r="B36" s="59"/>
      <c r="C36" s="56">
        <f>COUNTIFS('Proyectos de estadía EA25'!$N$11:$N$59,Conteo!$C$2,'Proyectos de estadía EA25'!$B$11:$B$59,Conteo!B36)</f>
        <v>0</v>
      </c>
      <c r="D36" s="56">
        <f>COUNTIFS('Proyectos de estadía EA25'!$N$11:$N$59,Conteo!$D$2,'Proyectos de estadía EA25'!$B$11:$B$59,Conteo!B36)</f>
        <v>0</v>
      </c>
      <c r="E36" s="56">
        <f>COUNTIFS('Proyectos de estadía EA25'!$N$11:$N$59,Conteo!$E$2,'Proyectos de estadía EA25'!$B$11:$B$59,Conteo!B36)</f>
        <v>0</v>
      </c>
      <c r="F36" s="56">
        <f>COUNTIFS('Proyectos de estadía EA25'!$N$11:$N$59,Conteo!$F$2,'Proyectos de estadía EA25'!$B$11:$B$59,Conteo!B36)</f>
        <v>0</v>
      </c>
      <c r="G36" s="56">
        <f>COUNTIFS('Proyectos de estadía EA25'!$N$11:$N$59,Conteo!$G$2,'Proyectos de estadía EA25'!$B$11:$B$59,Conteo!B36)</f>
        <v>0</v>
      </c>
      <c r="H36" s="56">
        <f>COUNTIFS('Proyectos de estadía EA25'!$N$11:$N$59,Conteo!$H$2,'Proyectos de estadía EA25'!$B$11:$B$59,Conteo!B36)</f>
        <v>0</v>
      </c>
      <c r="I36" s="56">
        <f>COUNTIFS('Proyectos de estadía EA25'!$N$11:$N$59,Conteo!$I$2,'Proyectos de estadía EA25'!$B$11:$B$59,Conteo!B36)</f>
        <v>0</v>
      </c>
      <c r="J36" s="56">
        <f>COUNTIFS('Proyectos de estadía EA25'!$N$11:$N$59,Conteo!$J$2,'Proyectos de estadía EA25'!$B$11:$B$59,Conteo!B36)</f>
        <v>0</v>
      </c>
      <c r="K36" s="56">
        <f>COUNTIFS('Proyectos de estadía EA25'!$N$11:$N$59,Conteo!$K$2,'Proyectos de estadía EA25'!$B$11:$B$59,Conteo!B36)</f>
        <v>0</v>
      </c>
      <c r="L36" s="56">
        <f>COUNTIFS('Proyectos de estadía EA25'!$N$11:$N$59,Conteo!$L$2,'Proyectos de estadía EA25'!$B$11:$B$59,Conteo!B36)</f>
        <v>0</v>
      </c>
      <c r="M36" s="56">
        <f>COUNTIFS('Proyectos de estadía EA25'!$N$11:$N$59,Conteo!$M$2,'Proyectos de estadía EA25'!$B$11:$B$59,Conteo!B36)</f>
        <v>0</v>
      </c>
      <c r="N36" s="56">
        <f>COUNTIFS('Proyectos de estadía EA25'!$N$11:$N$59,Conteo!$N$2,'Proyectos de estadía EA25'!$B$11:$B$59,Conteo!B36)</f>
        <v>0</v>
      </c>
    </row>
    <row r="37" spans="2:14" s="60" customFormat="1" ht="33.75" customHeight="1" x14ac:dyDescent="0.2">
      <c r="B37" s="59"/>
      <c r="C37" s="56">
        <f>COUNTIFS('Proyectos de estadía EA25'!$N$11:$N$59,Conteo!$C$2,'Proyectos de estadía EA25'!$B$11:$B$59,Conteo!B37)</f>
        <v>0</v>
      </c>
      <c r="D37" s="56">
        <f>COUNTIFS('Proyectos de estadía EA25'!$N$11:$N$59,Conteo!$D$2,'Proyectos de estadía EA25'!$B$11:$B$59,Conteo!B37)</f>
        <v>0</v>
      </c>
      <c r="E37" s="56">
        <f>COUNTIFS('Proyectos de estadía EA25'!$N$11:$N$59,Conteo!$E$2,'Proyectos de estadía EA25'!$B$11:$B$59,Conteo!B37)</f>
        <v>0</v>
      </c>
      <c r="F37" s="56">
        <f>COUNTIFS('Proyectos de estadía EA25'!$N$11:$N$59,Conteo!$F$2,'Proyectos de estadía EA25'!$B$11:$B$59,Conteo!B37)</f>
        <v>0</v>
      </c>
      <c r="G37" s="56">
        <f>COUNTIFS('Proyectos de estadía EA25'!$N$11:$N$59,Conteo!$G$2,'Proyectos de estadía EA25'!$B$11:$B$59,Conteo!B37)</f>
        <v>0</v>
      </c>
      <c r="H37" s="56">
        <f>COUNTIFS('Proyectos de estadía EA25'!$N$11:$N$59,Conteo!$H$2,'Proyectos de estadía EA25'!$B$11:$B$59,Conteo!B37)</f>
        <v>0</v>
      </c>
      <c r="I37" s="56">
        <f>COUNTIFS('Proyectos de estadía EA25'!$N$11:$N$59,Conteo!$I$2,'Proyectos de estadía EA25'!$B$11:$B$59,Conteo!B37)</f>
        <v>0</v>
      </c>
      <c r="J37" s="56">
        <f>COUNTIFS('Proyectos de estadía EA25'!$N$11:$N$59,Conteo!$J$2,'Proyectos de estadía EA25'!$B$11:$B$59,Conteo!B37)</f>
        <v>0</v>
      </c>
      <c r="K37" s="56">
        <f>COUNTIFS('Proyectos de estadía EA25'!$N$11:$N$59,Conteo!$K$2,'Proyectos de estadía EA25'!$B$11:$B$59,Conteo!B37)</f>
        <v>0</v>
      </c>
      <c r="L37" s="56">
        <f>COUNTIFS('Proyectos de estadía EA25'!$N$11:$N$59,Conteo!$L$2,'Proyectos de estadía EA25'!$B$11:$B$59,Conteo!B37)</f>
        <v>0</v>
      </c>
      <c r="M37" s="56">
        <f>COUNTIFS('Proyectos de estadía EA25'!$N$11:$N$59,Conteo!$M$2,'Proyectos de estadía EA25'!$B$11:$B$59,Conteo!B37)</f>
        <v>0</v>
      </c>
      <c r="N37" s="56">
        <f>COUNTIFS('Proyectos de estadía EA25'!$N$11:$N$59,Conteo!$N$2,'Proyectos de estadía EA25'!$B$11:$B$59,Conteo!B37)</f>
        <v>0</v>
      </c>
    </row>
    <row r="38" spans="2:14" s="60" customFormat="1" ht="33.75" customHeight="1" x14ac:dyDescent="0.2">
      <c r="B38" s="59"/>
      <c r="C38" s="56">
        <f>COUNTIFS('Proyectos de estadía EA25'!$N$11:$N$59,Conteo!$C$2,'Proyectos de estadía EA25'!$B$11:$B$59,Conteo!B38)</f>
        <v>0</v>
      </c>
      <c r="D38" s="56">
        <f>COUNTIFS('Proyectos de estadía EA25'!$N$11:$N$59,Conteo!$D$2,'Proyectos de estadía EA25'!$B$11:$B$59,Conteo!B38)</f>
        <v>0</v>
      </c>
      <c r="E38" s="56">
        <f>COUNTIFS('Proyectos de estadía EA25'!$N$11:$N$59,Conteo!$E$2,'Proyectos de estadía EA25'!$B$11:$B$59,Conteo!B38)</f>
        <v>0</v>
      </c>
      <c r="F38" s="56">
        <f>COUNTIFS('Proyectos de estadía EA25'!$N$11:$N$59,Conteo!$F$2,'Proyectos de estadía EA25'!$B$11:$B$59,Conteo!B38)</f>
        <v>0</v>
      </c>
      <c r="G38" s="56">
        <f>COUNTIFS('Proyectos de estadía EA25'!$N$11:$N$59,Conteo!$G$2,'Proyectos de estadía EA25'!$B$11:$B$59,Conteo!B38)</f>
        <v>0</v>
      </c>
      <c r="H38" s="56">
        <f>COUNTIFS('Proyectos de estadía EA25'!$N$11:$N$59,Conteo!$H$2,'Proyectos de estadía EA25'!$B$11:$B$59,Conteo!B38)</f>
        <v>0</v>
      </c>
      <c r="I38" s="56">
        <f>COUNTIFS('Proyectos de estadía EA25'!$N$11:$N$59,Conteo!$I$2,'Proyectos de estadía EA25'!$B$11:$B$59,Conteo!B38)</f>
        <v>0</v>
      </c>
      <c r="J38" s="56">
        <f>COUNTIFS('Proyectos de estadía EA25'!$N$11:$N$59,Conteo!$J$2,'Proyectos de estadía EA25'!$B$11:$B$59,Conteo!B38)</f>
        <v>0</v>
      </c>
      <c r="K38" s="56">
        <f>COUNTIFS('Proyectos de estadía EA25'!$N$11:$N$59,Conteo!$K$2,'Proyectos de estadía EA25'!$B$11:$B$59,Conteo!B38)</f>
        <v>0</v>
      </c>
      <c r="L38" s="56">
        <f>COUNTIFS('Proyectos de estadía EA25'!$N$11:$N$59,Conteo!$L$2,'Proyectos de estadía EA25'!$B$11:$B$59,Conteo!B38)</f>
        <v>0</v>
      </c>
      <c r="M38" s="56">
        <f>COUNTIFS('Proyectos de estadía EA25'!$N$11:$N$59,Conteo!$M$2,'Proyectos de estadía EA25'!$B$11:$B$59,Conteo!B38)</f>
        <v>0</v>
      </c>
      <c r="N38" s="56">
        <f>COUNTIFS('Proyectos de estadía EA25'!$N$11:$N$59,Conteo!$N$2,'Proyectos de estadía EA25'!$B$11:$B$59,Conteo!B38)</f>
        <v>0</v>
      </c>
    </row>
    <row r="39" spans="2:14" s="60" customFormat="1" ht="33.75" customHeight="1" x14ac:dyDescent="0.2">
      <c r="B39" s="59"/>
      <c r="C39" s="56">
        <f>COUNTIFS('Proyectos de estadía EA25'!$N$11:$N$59,Conteo!$C$2,'Proyectos de estadía EA25'!$B$11:$B$59,Conteo!B39)</f>
        <v>0</v>
      </c>
      <c r="D39" s="56">
        <f>COUNTIFS('Proyectos de estadía EA25'!$N$11:$N$59,Conteo!$D$2,'Proyectos de estadía EA25'!$B$11:$B$59,Conteo!B39)</f>
        <v>0</v>
      </c>
      <c r="E39" s="56">
        <f>COUNTIFS('Proyectos de estadía EA25'!$N$11:$N$59,Conteo!$E$2,'Proyectos de estadía EA25'!$B$11:$B$59,Conteo!B39)</f>
        <v>0</v>
      </c>
      <c r="F39" s="56">
        <f>COUNTIFS('Proyectos de estadía EA25'!$N$11:$N$59,Conteo!$F$2,'Proyectos de estadía EA25'!$B$11:$B$59,Conteo!B39)</f>
        <v>0</v>
      </c>
      <c r="G39" s="56">
        <f>COUNTIFS('Proyectos de estadía EA25'!$N$11:$N$59,Conteo!$G$2,'Proyectos de estadía EA25'!$B$11:$B$59,Conteo!B39)</f>
        <v>0</v>
      </c>
      <c r="H39" s="56">
        <f>COUNTIFS('Proyectos de estadía EA25'!$N$11:$N$59,Conteo!$H$2,'Proyectos de estadía EA25'!$B$11:$B$59,Conteo!B39)</f>
        <v>0</v>
      </c>
      <c r="I39" s="56">
        <f>COUNTIFS('Proyectos de estadía EA25'!$N$11:$N$59,Conteo!$I$2,'Proyectos de estadía EA25'!$B$11:$B$59,Conteo!B39)</f>
        <v>0</v>
      </c>
      <c r="J39" s="56">
        <f>COUNTIFS('Proyectos de estadía EA25'!$N$11:$N$59,Conteo!$J$2,'Proyectos de estadía EA25'!$B$11:$B$59,Conteo!B39)</f>
        <v>0</v>
      </c>
      <c r="K39" s="56">
        <f>COUNTIFS('Proyectos de estadía EA25'!$N$11:$N$59,Conteo!$K$2,'Proyectos de estadía EA25'!$B$11:$B$59,Conteo!B39)</f>
        <v>0</v>
      </c>
      <c r="L39" s="56">
        <f>COUNTIFS('Proyectos de estadía EA25'!$N$11:$N$59,Conteo!$L$2,'Proyectos de estadía EA25'!$B$11:$B$59,Conteo!B39)</f>
        <v>0</v>
      </c>
      <c r="M39" s="56">
        <f>COUNTIFS('Proyectos de estadía EA25'!$N$11:$N$59,Conteo!$M$2,'Proyectos de estadía EA25'!$B$11:$B$59,Conteo!B39)</f>
        <v>0</v>
      </c>
      <c r="N39" s="56">
        <f>COUNTIFS('Proyectos de estadía EA25'!$N$11:$N$59,Conteo!$N$2,'Proyectos de estadía EA25'!$B$11:$B$59,Conteo!B39)</f>
        <v>0</v>
      </c>
    </row>
    <row r="40" spans="2:14" s="60" customFormat="1" ht="33.75" customHeight="1" x14ac:dyDescent="0.2">
      <c r="B40" s="59"/>
      <c r="C40" s="56">
        <f>COUNTIFS('Proyectos de estadía EA25'!$N$11:$N$59,Conteo!$C$2,'Proyectos de estadía EA25'!$B$11:$B$59,Conteo!B40)</f>
        <v>0</v>
      </c>
      <c r="D40" s="56">
        <f>COUNTIFS('Proyectos de estadía EA25'!$N$11:$N$59,Conteo!$D$2,'Proyectos de estadía EA25'!$B$11:$B$59,Conteo!B40)</f>
        <v>0</v>
      </c>
      <c r="E40" s="56">
        <f>COUNTIFS('Proyectos de estadía EA25'!$N$11:$N$59,Conteo!$E$2,'Proyectos de estadía EA25'!$B$11:$B$59,Conteo!B40)</f>
        <v>0</v>
      </c>
      <c r="F40" s="56">
        <f>COUNTIFS('Proyectos de estadía EA25'!$N$11:$N$59,Conteo!$F$2,'Proyectos de estadía EA25'!$B$11:$B$59,Conteo!B40)</f>
        <v>0</v>
      </c>
      <c r="G40" s="56">
        <f>COUNTIFS('Proyectos de estadía EA25'!$N$11:$N$59,Conteo!$G$2,'Proyectos de estadía EA25'!$B$11:$B$59,Conteo!B40)</f>
        <v>0</v>
      </c>
      <c r="H40" s="56">
        <f>COUNTIFS('Proyectos de estadía EA25'!$N$11:$N$59,Conteo!$H$2,'Proyectos de estadía EA25'!$B$11:$B$59,Conteo!B40)</f>
        <v>0</v>
      </c>
      <c r="I40" s="56">
        <f>COUNTIFS('Proyectos de estadía EA25'!$N$11:$N$59,Conteo!$I$2,'Proyectos de estadía EA25'!$B$11:$B$59,Conteo!B40)</f>
        <v>0</v>
      </c>
      <c r="J40" s="56">
        <f>COUNTIFS('Proyectos de estadía EA25'!$N$11:$N$59,Conteo!$J$2,'Proyectos de estadía EA25'!$B$11:$B$59,Conteo!B40)</f>
        <v>0</v>
      </c>
      <c r="K40" s="56">
        <f>COUNTIFS('Proyectos de estadía EA25'!$N$11:$N$59,Conteo!$K$2,'Proyectos de estadía EA25'!$B$11:$B$59,Conteo!B40)</f>
        <v>0</v>
      </c>
      <c r="L40" s="56">
        <f>COUNTIFS('Proyectos de estadía EA25'!$N$11:$N$59,Conteo!$L$2,'Proyectos de estadía EA25'!$B$11:$B$59,Conteo!B40)</f>
        <v>0</v>
      </c>
      <c r="M40" s="56">
        <f>COUNTIFS('Proyectos de estadía EA25'!$N$11:$N$59,Conteo!$M$2,'Proyectos de estadía EA25'!$B$11:$B$59,Conteo!B40)</f>
        <v>0</v>
      </c>
      <c r="N40" s="56">
        <f>COUNTIFS('Proyectos de estadía EA25'!$N$11:$N$59,Conteo!$N$2,'Proyectos de estadía EA25'!$B$11:$B$59,Conteo!B40)</f>
        <v>0</v>
      </c>
    </row>
    <row r="41" spans="2:14" s="60" customFormat="1" ht="33.75" customHeight="1" x14ac:dyDescent="0.2">
      <c r="B41" s="59"/>
      <c r="C41" s="56">
        <f>COUNTIFS('Proyectos de estadía EA25'!$N$11:$N$59,Conteo!$C$2,'Proyectos de estadía EA25'!$B$11:$B$59,Conteo!B41)</f>
        <v>0</v>
      </c>
      <c r="D41" s="56">
        <f>COUNTIFS('Proyectos de estadía EA25'!$N$11:$N$59,Conteo!$D$2,'Proyectos de estadía EA25'!$B$11:$B$59,Conteo!B41)</f>
        <v>0</v>
      </c>
      <c r="E41" s="56">
        <f>COUNTIFS('Proyectos de estadía EA25'!$N$11:$N$59,Conteo!$E$2,'Proyectos de estadía EA25'!$B$11:$B$59,Conteo!B41)</f>
        <v>0</v>
      </c>
      <c r="F41" s="56">
        <f>COUNTIFS('Proyectos de estadía EA25'!$N$11:$N$59,Conteo!$F$2,'Proyectos de estadía EA25'!$B$11:$B$59,Conteo!B41)</f>
        <v>0</v>
      </c>
      <c r="G41" s="56">
        <f>COUNTIFS('Proyectos de estadía EA25'!$N$11:$N$59,Conteo!$G$2,'Proyectos de estadía EA25'!$B$11:$B$59,Conteo!B41)</f>
        <v>0</v>
      </c>
      <c r="H41" s="56">
        <f>COUNTIFS('Proyectos de estadía EA25'!$N$11:$N$59,Conteo!$H$2,'Proyectos de estadía EA25'!$B$11:$B$59,Conteo!B41)</f>
        <v>0</v>
      </c>
      <c r="I41" s="56">
        <f>COUNTIFS('Proyectos de estadía EA25'!$N$11:$N$59,Conteo!$I$2,'Proyectos de estadía EA25'!$B$11:$B$59,Conteo!B41)</f>
        <v>0</v>
      </c>
      <c r="J41" s="56">
        <f>COUNTIFS('Proyectos de estadía EA25'!$N$11:$N$59,Conteo!$J$2,'Proyectos de estadía EA25'!$B$11:$B$59,Conteo!B41)</f>
        <v>0</v>
      </c>
      <c r="K41" s="56">
        <f>COUNTIFS('Proyectos de estadía EA25'!$N$11:$N$59,Conteo!$K$2,'Proyectos de estadía EA25'!$B$11:$B$59,Conteo!B41)</f>
        <v>0</v>
      </c>
      <c r="L41" s="56">
        <f>COUNTIFS('Proyectos de estadía EA25'!$N$11:$N$59,Conteo!$L$2,'Proyectos de estadía EA25'!$B$11:$B$59,Conteo!B41)</f>
        <v>0</v>
      </c>
      <c r="M41" s="56">
        <f>COUNTIFS('Proyectos de estadía EA25'!$N$11:$N$59,Conteo!$M$2,'Proyectos de estadía EA25'!$B$11:$B$59,Conteo!B41)</f>
        <v>0</v>
      </c>
      <c r="N41" s="56">
        <f>COUNTIFS('Proyectos de estadía EA25'!$N$11:$N$59,Conteo!$N$2,'Proyectos de estadía EA25'!$B$11:$B$59,Conteo!B41)</f>
        <v>0</v>
      </c>
    </row>
    <row r="42" spans="2:14" s="60" customFormat="1" ht="33.75" customHeight="1" x14ac:dyDescent="0.2">
      <c r="B42" s="59"/>
      <c r="C42" s="56">
        <f>COUNTIFS('Proyectos de estadía EA25'!$N$11:$N$59,Conteo!$C$2,'Proyectos de estadía EA25'!$B$11:$B$59,Conteo!B42)</f>
        <v>0</v>
      </c>
      <c r="D42" s="56">
        <f>COUNTIFS('Proyectos de estadía EA25'!$N$11:$N$59,Conteo!$D$2,'Proyectos de estadía EA25'!$B$11:$B$59,Conteo!B42)</f>
        <v>0</v>
      </c>
      <c r="E42" s="56">
        <f>COUNTIFS('Proyectos de estadía EA25'!$N$11:$N$59,Conteo!$E$2,'Proyectos de estadía EA25'!$B$11:$B$59,Conteo!B42)</f>
        <v>0</v>
      </c>
      <c r="F42" s="56">
        <f>COUNTIFS('Proyectos de estadía EA25'!$N$11:$N$59,Conteo!$F$2,'Proyectos de estadía EA25'!$B$11:$B$59,Conteo!B42)</f>
        <v>0</v>
      </c>
      <c r="G42" s="56">
        <f>COUNTIFS('Proyectos de estadía EA25'!$N$11:$N$59,Conteo!$G$2,'Proyectos de estadía EA25'!$B$11:$B$59,Conteo!B42)</f>
        <v>0</v>
      </c>
      <c r="H42" s="56">
        <f>COUNTIFS('Proyectos de estadía EA25'!$N$11:$N$59,Conteo!$H$2,'Proyectos de estadía EA25'!$B$11:$B$59,Conteo!B42)</f>
        <v>0</v>
      </c>
      <c r="I42" s="56">
        <f>COUNTIFS('Proyectos de estadía EA25'!$N$11:$N$59,Conteo!$I$2,'Proyectos de estadía EA25'!$B$11:$B$59,Conteo!B42)</f>
        <v>0</v>
      </c>
      <c r="J42" s="56">
        <f>COUNTIFS('Proyectos de estadía EA25'!$N$11:$N$59,Conteo!$J$2,'Proyectos de estadía EA25'!$B$11:$B$59,Conteo!B42)</f>
        <v>0</v>
      </c>
      <c r="K42" s="56">
        <f>COUNTIFS('Proyectos de estadía EA25'!$N$11:$N$59,Conteo!$K$2,'Proyectos de estadía EA25'!$B$11:$B$59,Conteo!B42)</f>
        <v>0</v>
      </c>
      <c r="L42" s="56">
        <f>COUNTIFS('Proyectos de estadía EA25'!$N$11:$N$59,Conteo!$L$2,'Proyectos de estadía EA25'!$B$11:$B$59,Conteo!B42)</f>
        <v>0</v>
      </c>
      <c r="M42" s="56">
        <f>COUNTIFS('Proyectos de estadía EA25'!$N$11:$N$59,Conteo!$M$2,'Proyectos de estadía EA25'!$B$11:$B$59,Conteo!B42)</f>
        <v>0</v>
      </c>
      <c r="N42" s="56">
        <f>COUNTIFS('Proyectos de estadía EA25'!$N$11:$N$59,Conteo!$N$2,'Proyectos de estadía EA25'!$B$11:$B$59,Conteo!B42)</f>
        <v>0</v>
      </c>
    </row>
    <row r="43" spans="2:14" s="60" customFormat="1" ht="33.75" customHeight="1" x14ac:dyDescent="0.2">
      <c r="B43" s="59"/>
      <c r="C43" s="56">
        <f>COUNTIFS('Proyectos de estadía EA25'!$N$11:$N$59,Conteo!$C$2,'Proyectos de estadía EA25'!$B$11:$B$59,Conteo!B43)</f>
        <v>0</v>
      </c>
      <c r="D43" s="56">
        <f>COUNTIFS('Proyectos de estadía EA25'!$N$11:$N$59,Conteo!$D$2,'Proyectos de estadía EA25'!$B$11:$B$59,Conteo!B43)</f>
        <v>0</v>
      </c>
      <c r="E43" s="56">
        <f>COUNTIFS('Proyectos de estadía EA25'!$N$11:$N$59,Conteo!$E$2,'Proyectos de estadía EA25'!$B$11:$B$59,Conteo!B43)</f>
        <v>0</v>
      </c>
      <c r="F43" s="56">
        <f>COUNTIFS('Proyectos de estadía EA25'!$N$11:$N$59,Conteo!$F$2,'Proyectos de estadía EA25'!$B$11:$B$59,Conteo!B43)</f>
        <v>0</v>
      </c>
      <c r="G43" s="56">
        <f>COUNTIFS('Proyectos de estadía EA25'!$N$11:$N$59,Conteo!$G$2,'Proyectos de estadía EA25'!$B$11:$B$59,Conteo!B43)</f>
        <v>0</v>
      </c>
      <c r="H43" s="56">
        <f>COUNTIFS('Proyectos de estadía EA25'!$N$11:$N$59,Conteo!$H$2,'Proyectos de estadía EA25'!$B$11:$B$59,Conteo!B43)</f>
        <v>0</v>
      </c>
      <c r="I43" s="56">
        <f>COUNTIFS('Proyectos de estadía EA25'!$N$11:$N$59,Conteo!$I$2,'Proyectos de estadía EA25'!$B$11:$B$59,Conteo!B43)</f>
        <v>0</v>
      </c>
      <c r="J43" s="56">
        <f>COUNTIFS('Proyectos de estadía EA25'!$N$11:$N$59,Conteo!$J$2,'Proyectos de estadía EA25'!$B$11:$B$59,Conteo!B43)</f>
        <v>0</v>
      </c>
      <c r="K43" s="56">
        <f>COUNTIFS('Proyectos de estadía EA25'!$N$11:$N$59,Conteo!$K$2,'Proyectos de estadía EA25'!$B$11:$B$59,Conteo!B43)</f>
        <v>0</v>
      </c>
      <c r="L43" s="56">
        <f>COUNTIFS('Proyectos de estadía EA25'!$N$11:$N$59,Conteo!$L$2,'Proyectos de estadía EA25'!$B$11:$B$59,Conteo!B43)</f>
        <v>0</v>
      </c>
      <c r="M43" s="56">
        <f>COUNTIFS('Proyectos de estadía EA25'!$N$11:$N$59,Conteo!$M$2,'Proyectos de estadía EA25'!$B$11:$B$59,Conteo!B43)</f>
        <v>0</v>
      </c>
      <c r="N43" s="56">
        <f>COUNTIFS('Proyectos de estadía EA25'!$N$11:$N$59,Conteo!$N$2,'Proyectos de estadía EA25'!$B$11:$B$59,Conteo!B43)</f>
        <v>0</v>
      </c>
    </row>
    <row r="44" spans="2:14" s="60" customFormat="1" ht="33.75" customHeight="1" x14ac:dyDescent="0.2">
      <c r="B44" s="59"/>
      <c r="C44" s="56">
        <f>COUNTIFS('Proyectos de estadía EA25'!$N$11:$N$59,Conteo!$C$2,'Proyectos de estadía EA25'!$B$11:$B$59,Conteo!B44)</f>
        <v>0</v>
      </c>
      <c r="D44" s="56">
        <f>COUNTIFS('Proyectos de estadía EA25'!$N$11:$N$59,Conteo!$D$2,'Proyectos de estadía EA25'!$B$11:$B$59,Conteo!B44)</f>
        <v>0</v>
      </c>
      <c r="E44" s="56">
        <f>COUNTIFS('Proyectos de estadía EA25'!$N$11:$N$59,Conteo!$E$2,'Proyectos de estadía EA25'!$B$11:$B$59,Conteo!B44)</f>
        <v>0</v>
      </c>
      <c r="F44" s="56">
        <f>COUNTIFS('Proyectos de estadía EA25'!$N$11:$N$59,Conteo!$F$2,'Proyectos de estadía EA25'!$B$11:$B$59,Conteo!B44)</f>
        <v>0</v>
      </c>
      <c r="G44" s="56">
        <f>COUNTIFS('Proyectos de estadía EA25'!$N$11:$N$59,Conteo!$G$2,'Proyectos de estadía EA25'!$B$11:$B$59,Conteo!B44)</f>
        <v>0</v>
      </c>
      <c r="H44" s="56">
        <f>COUNTIFS('Proyectos de estadía EA25'!$N$11:$N$59,Conteo!$H$2,'Proyectos de estadía EA25'!$B$11:$B$59,Conteo!B44)</f>
        <v>0</v>
      </c>
      <c r="I44" s="56">
        <f>COUNTIFS('Proyectos de estadía EA25'!$N$11:$N$59,Conteo!$I$2,'Proyectos de estadía EA25'!$B$11:$B$59,Conteo!B44)</f>
        <v>0</v>
      </c>
      <c r="J44" s="56">
        <f>COUNTIFS('Proyectos de estadía EA25'!$N$11:$N$59,Conteo!$J$2,'Proyectos de estadía EA25'!$B$11:$B$59,Conteo!B44)</f>
        <v>0</v>
      </c>
      <c r="K44" s="56">
        <f>COUNTIFS('Proyectos de estadía EA25'!$N$11:$N$59,Conteo!$K$2,'Proyectos de estadía EA25'!$B$11:$B$59,Conteo!B44)</f>
        <v>0</v>
      </c>
      <c r="L44" s="56">
        <f>COUNTIFS('Proyectos de estadía EA25'!$N$11:$N$59,Conteo!$L$2,'Proyectos de estadía EA25'!$B$11:$B$59,Conteo!B44)</f>
        <v>0</v>
      </c>
      <c r="M44" s="56">
        <f>COUNTIFS('Proyectos de estadía EA25'!$N$11:$N$59,Conteo!$M$2,'Proyectos de estadía EA25'!$B$11:$B$59,Conteo!B44)</f>
        <v>0</v>
      </c>
      <c r="N44" s="56">
        <f>COUNTIFS('Proyectos de estadía EA25'!$N$11:$N$59,Conteo!$N$2,'Proyectos de estadía EA25'!$B$11:$B$59,Conteo!B44)</f>
        <v>0</v>
      </c>
    </row>
    <row r="45" spans="2:14" s="60" customFormat="1" ht="33.75" customHeight="1" x14ac:dyDescent="0.2">
      <c r="B45" s="59"/>
      <c r="C45" s="56">
        <f>COUNTIFS('Proyectos de estadía EA25'!$N$11:$N$59,Conteo!$C$2,'Proyectos de estadía EA25'!$B$11:$B$59,Conteo!B45)</f>
        <v>0</v>
      </c>
      <c r="D45" s="56">
        <f>COUNTIFS('Proyectos de estadía EA25'!$N$11:$N$59,Conteo!$D$2,'Proyectos de estadía EA25'!$B$11:$B$59,Conteo!B45)</f>
        <v>0</v>
      </c>
      <c r="E45" s="56">
        <f>COUNTIFS('Proyectos de estadía EA25'!$N$11:$N$59,Conteo!$E$2,'Proyectos de estadía EA25'!$B$11:$B$59,Conteo!B45)</f>
        <v>0</v>
      </c>
      <c r="F45" s="56">
        <f>COUNTIFS('Proyectos de estadía EA25'!$N$11:$N$59,Conteo!$F$2,'Proyectos de estadía EA25'!$B$11:$B$59,Conteo!B45)</f>
        <v>0</v>
      </c>
      <c r="G45" s="56">
        <f>COUNTIFS('Proyectos de estadía EA25'!$N$11:$N$59,Conteo!$G$2,'Proyectos de estadía EA25'!$B$11:$B$59,Conteo!B45)</f>
        <v>0</v>
      </c>
      <c r="H45" s="56">
        <f>COUNTIFS('Proyectos de estadía EA25'!$N$11:$N$59,Conteo!$H$2,'Proyectos de estadía EA25'!$B$11:$B$59,Conteo!B45)</f>
        <v>0</v>
      </c>
      <c r="I45" s="56">
        <f>COUNTIFS('Proyectos de estadía EA25'!$N$11:$N$59,Conteo!$I$2,'Proyectos de estadía EA25'!$B$11:$B$59,Conteo!B45)</f>
        <v>0</v>
      </c>
      <c r="J45" s="56">
        <f>COUNTIFS('Proyectos de estadía EA25'!$N$11:$N$59,Conteo!$J$2,'Proyectos de estadía EA25'!$B$11:$B$59,Conteo!B45)</f>
        <v>0</v>
      </c>
      <c r="K45" s="56">
        <f>COUNTIFS('Proyectos de estadía EA25'!$N$11:$N$59,Conteo!$K$2,'Proyectos de estadía EA25'!$B$11:$B$59,Conteo!B45)</f>
        <v>0</v>
      </c>
      <c r="L45" s="56">
        <f>COUNTIFS('Proyectos de estadía EA25'!$N$11:$N$59,Conteo!$L$2,'Proyectos de estadía EA25'!$B$11:$B$59,Conteo!B45)</f>
        <v>0</v>
      </c>
      <c r="M45" s="56">
        <f>COUNTIFS('Proyectos de estadía EA25'!$N$11:$N$59,Conteo!$M$2,'Proyectos de estadía EA25'!$B$11:$B$59,Conteo!B45)</f>
        <v>0</v>
      </c>
      <c r="N45" s="56">
        <f>COUNTIFS('Proyectos de estadía EA25'!$N$11:$N$59,Conteo!$N$2,'Proyectos de estadía EA25'!$B$11:$B$59,Conteo!B45)</f>
        <v>0</v>
      </c>
    </row>
    <row r="46" spans="2:14" s="60" customFormat="1" ht="33.75" customHeight="1" x14ac:dyDescent="0.2">
      <c r="B46" s="59"/>
      <c r="C46" s="56">
        <f>COUNTIFS('Proyectos de estadía EA25'!$N$11:$N$59,Conteo!$C$2,'Proyectos de estadía EA25'!$B$11:$B$59,Conteo!B46)</f>
        <v>0</v>
      </c>
      <c r="D46" s="56">
        <f>COUNTIFS('Proyectos de estadía EA25'!$N$11:$N$59,Conteo!$D$2,'Proyectos de estadía EA25'!$B$11:$B$59,Conteo!B46)</f>
        <v>0</v>
      </c>
      <c r="E46" s="56">
        <f>COUNTIFS('Proyectos de estadía EA25'!$N$11:$N$59,Conteo!$E$2,'Proyectos de estadía EA25'!$B$11:$B$59,Conteo!B46)</f>
        <v>0</v>
      </c>
      <c r="F46" s="56">
        <f>COUNTIFS('Proyectos de estadía EA25'!$N$11:$N$59,Conteo!$F$2,'Proyectos de estadía EA25'!$B$11:$B$59,Conteo!B46)</f>
        <v>0</v>
      </c>
      <c r="G46" s="56">
        <f>COUNTIFS('Proyectos de estadía EA25'!$N$11:$N$59,Conteo!$G$2,'Proyectos de estadía EA25'!$B$11:$B$59,Conteo!B46)</f>
        <v>0</v>
      </c>
      <c r="H46" s="56">
        <f>COUNTIFS('Proyectos de estadía EA25'!$N$11:$N$59,Conteo!$H$2,'Proyectos de estadía EA25'!$B$11:$B$59,Conteo!B46)</f>
        <v>0</v>
      </c>
      <c r="I46" s="56">
        <f>COUNTIFS('Proyectos de estadía EA25'!$N$11:$N$59,Conteo!$I$2,'Proyectos de estadía EA25'!$B$11:$B$59,Conteo!B46)</f>
        <v>0</v>
      </c>
      <c r="J46" s="56">
        <f>COUNTIFS('Proyectos de estadía EA25'!$N$11:$N$59,Conteo!$J$2,'Proyectos de estadía EA25'!$B$11:$B$59,Conteo!B46)</f>
        <v>0</v>
      </c>
      <c r="K46" s="56">
        <f>COUNTIFS('Proyectos de estadía EA25'!$N$11:$N$59,Conteo!$K$2,'Proyectos de estadía EA25'!$B$11:$B$59,Conteo!B46)</f>
        <v>0</v>
      </c>
      <c r="L46" s="56">
        <f>COUNTIFS('Proyectos de estadía EA25'!$N$11:$N$59,Conteo!$L$2,'Proyectos de estadía EA25'!$B$11:$B$59,Conteo!B46)</f>
        <v>0</v>
      </c>
      <c r="M46" s="56">
        <f>COUNTIFS('Proyectos de estadía EA25'!$N$11:$N$59,Conteo!$M$2,'Proyectos de estadía EA25'!$B$11:$B$59,Conteo!B46)</f>
        <v>0</v>
      </c>
      <c r="N46" s="56">
        <f>COUNTIFS('Proyectos de estadía EA25'!$N$11:$N$59,Conteo!$N$2,'Proyectos de estadía EA25'!$B$11:$B$59,Conteo!B46)</f>
        <v>0</v>
      </c>
    </row>
    <row r="47" spans="2:14" s="60" customFormat="1" ht="33.75" customHeight="1" x14ac:dyDescent="0.2">
      <c r="B47" s="59"/>
      <c r="C47" s="56">
        <f>COUNTIFS('Proyectos de estadía EA25'!$N$11:$N$59,Conteo!$C$2,'Proyectos de estadía EA25'!$B$11:$B$59,Conteo!B47)</f>
        <v>0</v>
      </c>
      <c r="D47" s="56">
        <f>COUNTIFS('Proyectos de estadía EA25'!$N$11:$N$59,Conteo!$D$2,'Proyectos de estadía EA25'!$B$11:$B$59,Conteo!B47)</f>
        <v>0</v>
      </c>
      <c r="E47" s="56">
        <f>COUNTIFS('Proyectos de estadía EA25'!$N$11:$N$59,Conteo!$E$2,'Proyectos de estadía EA25'!$B$11:$B$59,Conteo!B47)</f>
        <v>0</v>
      </c>
      <c r="F47" s="56">
        <f>COUNTIFS('Proyectos de estadía EA25'!$N$11:$N$59,Conteo!$F$2,'Proyectos de estadía EA25'!$B$11:$B$59,Conteo!B47)</f>
        <v>0</v>
      </c>
      <c r="G47" s="56">
        <f>COUNTIFS('Proyectos de estadía EA25'!$N$11:$N$59,Conteo!$G$2,'Proyectos de estadía EA25'!$B$11:$B$59,Conteo!B47)</f>
        <v>0</v>
      </c>
      <c r="H47" s="56">
        <f>COUNTIFS('Proyectos de estadía EA25'!$N$11:$N$59,Conteo!$H$2,'Proyectos de estadía EA25'!$B$11:$B$59,Conteo!B47)</f>
        <v>0</v>
      </c>
      <c r="I47" s="56">
        <f>COUNTIFS('Proyectos de estadía EA25'!$N$11:$N$59,Conteo!$I$2,'Proyectos de estadía EA25'!$B$11:$B$59,Conteo!B47)</f>
        <v>0</v>
      </c>
      <c r="J47" s="56">
        <f>COUNTIFS('Proyectos de estadía EA25'!$N$11:$N$59,Conteo!$J$2,'Proyectos de estadía EA25'!$B$11:$B$59,Conteo!B47)</f>
        <v>0</v>
      </c>
      <c r="K47" s="56">
        <f>COUNTIFS('Proyectos de estadía EA25'!$N$11:$N$59,Conteo!$K$2,'Proyectos de estadía EA25'!$B$11:$B$59,Conteo!B47)</f>
        <v>0</v>
      </c>
      <c r="L47" s="56">
        <f>COUNTIFS('Proyectos de estadía EA25'!$N$11:$N$59,Conteo!$L$2,'Proyectos de estadía EA25'!$B$11:$B$59,Conteo!B47)</f>
        <v>0</v>
      </c>
      <c r="M47" s="56">
        <f>COUNTIFS('Proyectos de estadía EA25'!$N$11:$N$59,Conteo!$M$2,'Proyectos de estadía EA25'!$B$11:$B$59,Conteo!B47)</f>
        <v>0</v>
      </c>
      <c r="N47" s="56">
        <f>COUNTIFS('Proyectos de estadía EA25'!$N$11:$N$59,Conteo!$N$2,'Proyectos de estadía EA25'!$B$11:$B$59,Conteo!B47)</f>
        <v>0</v>
      </c>
    </row>
    <row r="48" spans="2:14" s="60" customFormat="1" ht="33.75" customHeight="1" x14ac:dyDescent="0.2">
      <c r="B48" s="61"/>
      <c r="C48" s="56">
        <f>COUNTIFS('Proyectos de estadía EA25'!$N$11:$N$59,Conteo!$C$2,'Proyectos de estadía EA25'!$B$11:$B$59,Conteo!B48)</f>
        <v>0</v>
      </c>
      <c r="D48" s="56">
        <f>COUNTIFS('Proyectos de estadía EA25'!$N$11:$N$59,Conteo!$D$2,'Proyectos de estadía EA25'!$B$11:$B$59,Conteo!B48)</f>
        <v>0</v>
      </c>
      <c r="E48" s="56">
        <f>COUNTIFS('Proyectos de estadía EA25'!$N$11:$N$59,Conteo!$E$2,'Proyectos de estadía EA25'!$B$11:$B$59,Conteo!B48)</f>
        <v>0</v>
      </c>
      <c r="F48" s="56">
        <f>COUNTIFS('Proyectos de estadía EA25'!$N$11:$N$59,Conteo!$F$2,'Proyectos de estadía EA25'!$B$11:$B$59,Conteo!B48)</f>
        <v>0</v>
      </c>
      <c r="G48" s="56">
        <f>COUNTIFS('Proyectos de estadía EA25'!$N$11:$N$59,Conteo!$G$2,'Proyectos de estadía EA25'!$B$11:$B$59,Conteo!B48)</f>
        <v>0</v>
      </c>
      <c r="H48" s="56">
        <f>COUNTIFS('Proyectos de estadía EA25'!$N$11:$N$59,Conteo!$H$2,'Proyectos de estadía EA25'!$B$11:$B$59,Conteo!B48)</f>
        <v>0</v>
      </c>
      <c r="I48" s="56">
        <f>COUNTIFS('Proyectos de estadía EA25'!$N$11:$N$59,Conteo!$I$2,'Proyectos de estadía EA25'!$B$11:$B$59,Conteo!B48)</f>
        <v>0</v>
      </c>
      <c r="J48" s="56">
        <f>COUNTIFS('Proyectos de estadía EA25'!$N$11:$N$59,Conteo!$J$2,'Proyectos de estadía EA25'!$B$11:$B$59,Conteo!B48)</f>
        <v>0</v>
      </c>
      <c r="K48" s="56">
        <f>COUNTIFS('Proyectos de estadía EA25'!$N$11:$N$59,Conteo!$K$2,'Proyectos de estadía EA25'!$B$11:$B$59,Conteo!B48)</f>
        <v>0</v>
      </c>
      <c r="L48" s="56">
        <f>COUNTIFS('Proyectos de estadía EA25'!$N$11:$N$59,Conteo!$L$2,'Proyectos de estadía EA25'!$B$11:$B$59,Conteo!B48)</f>
        <v>0</v>
      </c>
      <c r="M48" s="56">
        <f>COUNTIFS('Proyectos de estadía EA25'!$N$11:$N$59,Conteo!$M$2,'Proyectos de estadía EA25'!$B$11:$B$59,Conteo!B48)</f>
        <v>0</v>
      </c>
      <c r="N48" s="56">
        <f>COUNTIFS('Proyectos de estadía EA25'!$N$11:$N$59,Conteo!$N$2,'Proyectos de estadía EA25'!$B$11:$B$59,Conteo!B48)</f>
        <v>0</v>
      </c>
    </row>
    <row r="49" spans="2:14" s="60" customFormat="1" ht="33.75" customHeight="1" x14ac:dyDescent="0.2">
      <c r="B49" s="59"/>
      <c r="C49" s="56">
        <f>COUNTIFS('Proyectos de estadía EA25'!$N$11:$N$59,Conteo!$C$2,'Proyectos de estadía EA25'!$B$11:$B$59,Conteo!B49)</f>
        <v>0</v>
      </c>
      <c r="D49" s="56">
        <f>COUNTIFS('Proyectos de estadía EA25'!$N$11:$N$59,Conteo!$D$2,'Proyectos de estadía EA25'!$B$11:$B$59,Conteo!B49)</f>
        <v>0</v>
      </c>
      <c r="E49" s="56">
        <f>COUNTIFS('Proyectos de estadía EA25'!$N$11:$N$59,Conteo!$E$2,'Proyectos de estadía EA25'!$B$11:$B$59,Conteo!B49)</f>
        <v>0</v>
      </c>
      <c r="F49" s="56">
        <f>COUNTIFS('Proyectos de estadía EA25'!$N$11:$N$59,Conteo!$F$2,'Proyectos de estadía EA25'!$B$11:$B$59,Conteo!B49)</f>
        <v>0</v>
      </c>
      <c r="G49" s="56">
        <f>COUNTIFS('Proyectos de estadía EA25'!$N$11:$N$59,Conteo!$G$2,'Proyectos de estadía EA25'!$B$11:$B$59,Conteo!B49)</f>
        <v>0</v>
      </c>
      <c r="H49" s="56">
        <f>COUNTIFS('Proyectos de estadía EA25'!$N$11:$N$59,Conteo!$H$2,'Proyectos de estadía EA25'!$B$11:$B$59,Conteo!B49)</f>
        <v>0</v>
      </c>
      <c r="I49" s="56">
        <f>COUNTIFS('Proyectos de estadía EA25'!$N$11:$N$59,Conteo!$I$2,'Proyectos de estadía EA25'!$B$11:$B$59,Conteo!B49)</f>
        <v>0</v>
      </c>
      <c r="J49" s="56">
        <f>COUNTIFS('Proyectos de estadía EA25'!$N$11:$N$59,Conteo!$J$2,'Proyectos de estadía EA25'!$B$11:$B$59,Conteo!B49)</f>
        <v>0</v>
      </c>
      <c r="K49" s="56">
        <f>COUNTIFS('Proyectos de estadía EA25'!$N$11:$N$59,Conteo!$K$2,'Proyectos de estadía EA25'!$B$11:$B$59,Conteo!B49)</f>
        <v>0</v>
      </c>
      <c r="L49" s="56">
        <f>COUNTIFS('Proyectos de estadía EA25'!$N$11:$N$59,Conteo!$L$2,'Proyectos de estadía EA25'!$B$11:$B$59,Conteo!B49)</f>
        <v>0</v>
      </c>
      <c r="M49" s="56">
        <f>COUNTIFS('Proyectos de estadía EA25'!$N$11:$N$59,Conteo!$M$2,'Proyectos de estadía EA25'!$B$11:$B$59,Conteo!B49)</f>
        <v>0</v>
      </c>
      <c r="N49" s="56">
        <f>COUNTIFS('Proyectos de estadía EA25'!$N$11:$N$59,Conteo!$N$2,'Proyectos de estadía EA25'!$B$11:$B$59,Conteo!B49)</f>
        <v>0</v>
      </c>
    </row>
    <row r="50" spans="2:14" s="60" customFormat="1" ht="33.75" customHeight="1" x14ac:dyDescent="0.2">
      <c r="B50" s="59"/>
      <c r="C50" s="56">
        <f>COUNTIFS('Proyectos de estadía EA25'!$N$11:$N$59,Conteo!$C$2,'Proyectos de estadía EA25'!$B$11:$B$59,Conteo!B50)</f>
        <v>0</v>
      </c>
      <c r="D50" s="56">
        <f>COUNTIFS('Proyectos de estadía EA25'!$N$11:$N$59,Conteo!$D$2,'Proyectos de estadía EA25'!$B$11:$B$59,Conteo!B50)</f>
        <v>0</v>
      </c>
      <c r="E50" s="56">
        <f>COUNTIFS('Proyectos de estadía EA25'!$N$11:$N$59,Conteo!$E$2,'Proyectos de estadía EA25'!$B$11:$B$59,Conteo!B50)</f>
        <v>0</v>
      </c>
      <c r="F50" s="56">
        <f>COUNTIFS('Proyectos de estadía EA25'!$N$11:$N$59,Conteo!$F$2,'Proyectos de estadía EA25'!$B$11:$B$59,Conteo!B50)</f>
        <v>0</v>
      </c>
      <c r="G50" s="56">
        <f>COUNTIFS('Proyectos de estadía EA25'!$N$11:$N$59,Conteo!$G$2,'Proyectos de estadía EA25'!$B$11:$B$59,Conteo!B50)</f>
        <v>0</v>
      </c>
      <c r="H50" s="56">
        <f>COUNTIFS('Proyectos de estadía EA25'!$N$11:$N$59,Conteo!$H$2,'Proyectos de estadía EA25'!$B$11:$B$59,Conteo!B50)</f>
        <v>0</v>
      </c>
      <c r="I50" s="56">
        <f>COUNTIFS('Proyectos de estadía EA25'!$N$11:$N$59,Conteo!$I$2,'Proyectos de estadía EA25'!$B$11:$B$59,Conteo!B50)</f>
        <v>0</v>
      </c>
      <c r="J50" s="56">
        <f>COUNTIFS('Proyectos de estadía EA25'!$N$11:$N$59,Conteo!$J$2,'Proyectos de estadía EA25'!$B$11:$B$59,Conteo!B50)</f>
        <v>0</v>
      </c>
      <c r="K50" s="56">
        <f>COUNTIFS('Proyectos de estadía EA25'!$N$11:$N$59,Conteo!$K$2,'Proyectos de estadía EA25'!$B$11:$B$59,Conteo!B50)</f>
        <v>0</v>
      </c>
      <c r="L50" s="56">
        <f>COUNTIFS('Proyectos de estadía EA25'!$N$11:$N$59,Conteo!$L$2,'Proyectos de estadía EA25'!$B$11:$B$59,Conteo!B50)</f>
        <v>0</v>
      </c>
      <c r="M50" s="56">
        <f>COUNTIFS('Proyectos de estadía EA25'!$N$11:$N$59,Conteo!$M$2,'Proyectos de estadía EA25'!$B$11:$B$59,Conteo!B50)</f>
        <v>0</v>
      </c>
      <c r="N50" s="56">
        <f>COUNTIFS('Proyectos de estadía EA25'!$N$11:$N$59,Conteo!$N$2,'Proyectos de estadía EA25'!$B$11:$B$59,Conteo!B50)</f>
        <v>0</v>
      </c>
    </row>
    <row r="51" spans="2:14" s="60" customFormat="1" ht="33.75" customHeight="1" x14ac:dyDescent="0.2">
      <c r="B51" s="59"/>
      <c r="C51" s="56">
        <f>COUNTIFS('Proyectos de estadía EA25'!$N$11:$N$59,Conteo!$C$2,'Proyectos de estadía EA25'!$B$11:$B$59,Conteo!B51)</f>
        <v>0</v>
      </c>
      <c r="D51" s="56">
        <f>COUNTIFS('Proyectos de estadía EA25'!$N$11:$N$59,Conteo!$D$2,'Proyectos de estadía EA25'!$B$11:$B$59,Conteo!B51)</f>
        <v>0</v>
      </c>
      <c r="E51" s="56">
        <f>COUNTIFS('Proyectos de estadía EA25'!$N$11:$N$59,Conteo!$E$2,'Proyectos de estadía EA25'!$B$11:$B$59,Conteo!B51)</f>
        <v>0</v>
      </c>
      <c r="F51" s="56">
        <f>COUNTIFS('Proyectos de estadía EA25'!$N$11:$N$59,Conteo!$F$2,'Proyectos de estadía EA25'!$B$11:$B$59,Conteo!B51)</f>
        <v>0</v>
      </c>
      <c r="G51" s="56">
        <f>COUNTIFS('Proyectos de estadía EA25'!$N$11:$N$59,Conteo!$G$2,'Proyectos de estadía EA25'!$B$11:$B$59,Conteo!B51)</f>
        <v>0</v>
      </c>
      <c r="H51" s="56">
        <f>COUNTIFS('Proyectos de estadía EA25'!$N$11:$N$59,Conteo!$H$2,'Proyectos de estadía EA25'!$B$11:$B$59,Conteo!B51)</f>
        <v>0</v>
      </c>
      <c r="I51" s="56">
        <f>COUNTIFS('Proyectos de estadía EA25'!$N$11:$N$59,Conteo!$I$2,'Proyectos de estadía EA25'!$B$11:$B$59,Conteo!B51)</f>
        <v>0</v>
      </c>
      <c r="J51" s="56">
        <f>COUNTIFS('Proyectos de estadía EA25'!$N$11:$N$59,Conteo!$J$2,'Proyectos de estadía EA25'!$B$11:$B$59,Conteo!B51)</f>
        <v>0</v>
      </c>
      <c r="K51" s="56">
        <f>COUNTIFS('Proyectos de estadía EA25'!$N$11:$N$59,Conteo!$K$2,'Proyectos de estadía EA25'!$B$11:$B$59,Conteo!B51)</f>
        <v>0</v>
      </c>
      <c r="L51" s="56">
        <f>COUNTIFS('Proyectos de estadía EA25'!$N$11:$N$59,Conteo!$L$2,'Proyectos de estadía EA25'!$B$11:$B$59,Conteo!B51)</f>
        <v>0</v>
      </c>
      <c r="M51" s="56">
        <f>COUNTIFS('Proyectos de estadía EA25'!$N$11:$N$59,Conteo!$M$2,'Proyectos de estadía EA25'!$B$11:$B$59,Conteo!B51)</f>
        <v>0</v>
      </c>
      <c r="N51" s="56">
        <f>COUNTIFS('Proyectos de estadía EA25'!$N$11:$N$59,Conteo!$N$2,'Proyectos de estadía EA25'!$B$11:$B$59,Conteo!B51)</f>
        <v>0</v>
      </c>
    </row>
    <row r="52" spans="2:14" s="60" customFormat="1" ht="33.75" customHeight="1" x14ac:dyDescent="0.2">
      <c r="B52" s="59"/>
      <c r="C52" s="56">
        <f>COUNTIFS('Proyectos de estadía EA25'!$N$11:$N$59,Conteo!$C$2,'Proyectos de estadía EA25'!$B$11:$B$59,Conteo!B52)</f>
        <v>0</v>
      </c>
      <c r="D52" s="56">
        <f>COUNTIFS('Proyectos de estadía EA25'!$N$11:$N$59,Conteo!$D$2,'Proyectos de estadía EA25'!$B$11:$B$59,Conteo!B52)</f>
        <v>0</v>
      </c>
      <c r="E52" s="56">
        <f>COUNTIFS('Proyectos de estadía EA25'!$N$11:$N$59,Conteo!$E$2,'Proyectos de estadía EA25'!$B$11:$B$59,Conteo!B52)</f>
        <v>0</v>
      </c>
      <c r="F52" s="56">
        <f>COUNTIFS('Proyectos de estadía EA25'!$N$11:$N$59,Conteo!$F$2,'Proyectos de estadía EA25'!$B$11:$B$59,Conteo!B52)</f>
        <v>0</v>
      </c>
      <c r="G52" s="56">
        <f>COUNTIFS('Proyectos de estadía EA25'!$N$11:$N$59,Conteo!$G$2,'Proyectos de estadía EA25'!$B$11:$B$59,Conteo!B52)</f>
        <v>0</v>
      </c>
      <c r="H52" s="56">
        <f>COUNTIFS('Proyectos de estadía EA25'!$N$11:$N$59,Conteo!$H$2,'Proyectos de estadía EA25'!$B$11:$B$59,Conteo!B52)</f>
        <v>0</v>
      </c>
      <c r="I52" s="56">
        <f>COUNTIFS('Proyectos de estadía EA25'!$N$11:$N$59,Conteo!$I$2,'Proyectos de estadía EA25'!$B$11:$B$59,Conteo!B52)</f>
        <v>0</v>
      </c>
      <c r="J52" s="56">
        <f>COUNTIFS('Proyectos de estadía EA25'!$N$11:$N$59,Conteo!$J$2,'Proyectos de estadía EA25'!$B$11:$B$59,Conteo!B52)</f>
        <v>0</v>
      </c>
      <c r="K52" s="56">
        <f>COUNTIFS('Proyectos de estadía EA25'!$N$11:$N$59,Conteo!$K$2,'Proyectos de estadía EA25'!$B$11:$B$59,Conteo!B52)</f>
        <v>0</v>
      </c>
      <c r="L52" s="56">
        <f>COUNTIFS('Proyectos de estadía EA25'!$N$11:$N$59,Conteo!$L$2,'Proyectos de estadía EA25'!$B$11:$B$59,Conteo!B52)</f>
        <v>0</v>
      </c>
      <c r="M52" s="56">
        <f>COUNTIFS('Proyectos de estadía EA25'!$N$11:$N$59,Conteo!$M$2,'Proyectos de estadía EA25'!$B$11:$B$59,Conteo!B52)</f>
        <v>0</v>
      </c>
      <c r="N52" s="56">
        <f>COUNTIFS('Proyectos de estadía EA25'!$N$11:$N$59,Conteo!$N$2,'Proyectos de estadía EA25'!$B$11:$B$59,Conteo!B52)</f>
        <v>0</v>
      </c>
    </row>
    <row r="53" spans="2:14" s="60" customFormat="1" ht="33.75" customHeight="1" x14ac:dyDescent="0.2">
      <c r="B53" s="59"/>
      <c r="C53" s="56">
        <f>COUNTIFS('Proyectos de estadía EA25'!$N$11:$N$59,Conteo!$C$2,'Proyectos de estadía EA25'!$B$11:$B$59,Conteo!B53)</f>
        <v>0</v>
      </c>
      <c r="D53" s="56">
        <f>COUNTIFS('Proyectos de estadía EA25'!$N$11:$N$59,Conteo!$D$2,'Proyectos de estadía EA25'!$B$11:$B$59,Conteo!B53)</f>
        <v>0</v>
      </c>
      <c r="E53" s="56">
        <f>COUNTIFS('Proyectos de estadía EA25'!$N$11:$N$59,Conteo!$E$2,'Proyectos de estadía EA25'!$B$11:$B$59,Conteo!B53)</f>
        <v>0</v>
      </c>
      <c r="F53" s="56">
        <f>COUNTIFS('Proyectos de estadía EA25'!$N$11:$N$59,Conteo!$F$2,'Proyectos de estadía EA25'!$B$11:$B$59,Conteo!B53)</f>
        <v>0</v>
      </c>
      <c r="G53" s="56">
        <f>COUNTIFS('Proyectos de estadía EA25'!$N$11:$N$59,Conteo!$G$2,'Proyectos de estadía EA25'!$B$11:$B$59,Conteo!B53)</f>
        <v>0</v>
      </c>
      <c r="H53" s="56">
        <f>COUNTIFS('Proyectos de estadía EA25'!$N$11:$N$59,Conteo!$H$2,'Proyectos de estadía EA25'!$B$11:$B$59,Conteo!B53)</f>
        <v>0</v>
      </c>
      <c r="I53" s="56">
        <f>COUNTIFS('Proyectos de estadía EA25'!$N$11:$N$59,Conteo!$I$2,'Proyectos de estadía EA25'!$B$11:$B$59,Conteo!B53)</f>
        <v>0</v>
      </c>
      <c r="J53" s="56">
        <f>COUNTIFS('Proyectos de estadía EA25'!$N$11:$N$59,Conteo!$J$2,'Proyectos de estadía EA25'!$B$11:$B$59,Conteo!B53)</f>
        <v>0</v>
      </c>
      <c r="K53" s="56">
        <f>COUNTIFS('Proyectos de estadía EA25'!$N$11:$N$59,Conteo!$K$2,'Proyectos de estadía EA25'!$B$11:$B$59,Conteo!B53)</f>
        <v>0</v>
      </c>
      <c r="L53" s="56">
        <f>COUNTIFS('Proyectos de estadía EA25'!$N$11:$N$59,Conteo!$L$2,'Proyectos de estadía EA25'!$B$11:$B$59,Conteo!B53)</f>
        <v>0</v>
      </c>
      <c r="M53" s="56">
        <f>COUNTIFS('Proyectos de estadía EA25'!$N$11:$N$59,Conteo!$M$2,'Proyectos de estadía EA25'!$B$11:$B$59,Conteo!B53)</f>
        <v>0</v>
      </c>
      <c r="N53" s="56">
        <f>COUNTIFS('Proyectos de estadía EA25'!$N$11:$N$59,Conteo!$N$2,'Proyectos de estadía EA25'!$B$11:$B$59,Conteo!B53)</f>
        <v>0</v>
      </c>
    </row>
    <row r="54" spans="2:14" s="60" customFormat="1" ht="33.75" customHeight="1" x14ac:dyDescent="0.2">
      <c r="B54" s="59"/>
      <c r="C54" s="56">
        <f>COUNTIFS('Proyectos de estadía EA25'!$N$11:$N$59,Conteo!$C$2,'Proyectos de estadía EA25'!$B$11:$B$59,Conteo!B54)</f>
        <v>0</v>
      </c>
      <c r="D54" s="56">
        <f>COUNTIFS('Proyectos de estadía EA25'!$N$11:$N$59,Conteo!$D$2,'Proyectos de estadía EA25'!$B$11:$B$59,Conteo!B54)</f>
        <v>0</v>
      </c>
      <c r="E54" s="56">
        <f>COUNTIFS('Proyectos de estadía EA25'!$N$11:$N$59,Conteo!$E$2,'Proyectos de estadía EA25'!$B$11:$B$59,Conteo!B54)</f>
        <v>0</v>
      </c>
      <c r="F54" s="56">
        <f>COUNTIFS('Proyectos de estadía EA25'!$N$11:$N$59,Conteo!$F$2,'Proyectos de estadía EA25'!$B$11:$B$59,Conteo!B54)</f>
        <v>0</v>
      </c>
      <c r="G54" s="56">
        <f>COUNTIFS('Proyectos de estadía EA25'!$N$11:$N$59,Conteo!$G$2,'Proyectos de estadía EA25'!$B$11:$B$59,Conteo!B54)</f>
        <v>0</v>
      </c>
      <c r="H54" s="56">
        <f>COUNTIFS('Proyectos de estadía EA25'!$N$11:$N$59,Conteo!$H$2,'Proyectos de estadía EA25'!$B$11:$B$59,Conteo!B54)</f>
        <v>0</v>
      </c>
      <c r="I54" s="56">
        <f>COUNTIFS('Proyectos de estadía EA25'!$N$11:$N$59,Conteo!$I$2,'Proyectos de estadía EA25'!$B$11:$B$59,Conteo!B54)</f>
        <v>0</v>
      </c>
      <c r="J54" s="56">
        <f>COUNTIFS('Proyectos de estadía EA25'!$N$11:$N$59,Conteo!$J$2,'Proyectos de estadía EA25'!$B$11:$B$59,Conteo!B54)</f>
        <v>0</v>
      </c>
      <c r="K54" s="56">
        <f>COUNTIFS('Proyectos de estadía EA25'!$N$11:$N$59,Conteo!$K$2,'Proyectos de estadía EA25'!$B$11:$B$59,Conteo!B54)</f>
        <v>0</v>
      </c>
      <c r="L54" s="56">
        <f>COUNTIFS('Proyectos de estadía EA25'!$N$11:$N$59,Conteo!$L$2,'Proyectos de estadía EA25'!$B$11:$B$59,Conteo!B54)</f>
        <v>0</v>
      </c>
      <c r="M54" s="56">
        <f>COUNTIFS('Proyectos de estadía EA25'!$N$11:$N$59,Conteo!$M$2,'Proyectos de estadía EA25'!$B$11:$B$59,Conteo!B54)</f>
        <v>0</v>
      </c>
      <c r="N54" s="56">
        <f>COUNTIFS('Proyectos de estadía EA25'!$N$11:$N$59,Conteo!$N$2,'Proyectos de estadía EA25'!$B$11:$B$59,Conteo!B54)</f>
        <v>0</v>
      </c>
    </row>
    <row r="55" spans="2:14" s="60" customFormat="1" ht="33.75" customHeight="1" x14ac:dyDescent="0.2">
      <c r="B55" s="59"/>
      <c r="C55" s="56">
        <f>COUNTIFS('Proyectos de estadía EA25'!$N$11:$N$59,Conteo!$C$2,'Proyectos de estadía EA25'!$B$11:$B$59,Conteo!B55)</f>
        <v>0</v>
      </c>
      <c r="D55" s="56">
        <f>COUNTIFS('Proyectos de estadía EA25'!$N$11:$N$59,Conteo!$D$2,'Proyectos de estadía EA25'!$B$11:$B$59,Conteo!B55)</f>
        <v>0</v>
      </c>
      <c r="E55" s="56">
        <f>COUNTIFS('Proyectos de estadía EA25'!$N$11:$N$59,Conteo!$E$2,'Proyectos de estadía EA25'!$B$11:$B$59,Conteo!B55)</f>
        <v>0</v>
      </c>
      <c r="F55" s="56">
        <f>COUNTIFS('Proyectos de estadía EA25'!$N$11:$N$59,Conteo!$F$2,'Proyectos de estadía EA25'!$B$11:$B$59,Conteo!B55)</f>
        <v>0</v>
      </c>
      <c r="G55" s="56">
        <f>COUNTIFS('Proyectos de estadía EA25'!$N$11:$N$59,Conteo!$G$2,'Proyectos de estadía EA25'!$B$11:$B$59,Conteo!B55)</f>
        <v>0</v>
      </c>
      <c r="H55" s="56">
        <f>COUNTIFS('Proyectos de estadía EA25'!$N$11:$N$59,Conteo!$H$2,'Proyectos de estadía EA25'!$B$11:$B$59,Conteo!B55)</f>
        <v>0</v>
      </c>
      <c r="I55" s="56">
        <f>COUNTIFS('Proyectos de estadía EA25'!$N$11:$N$59,Conteo!$I$2,'Proyectos de estadía EA25'!$B$11:$B$59,Conteo!B55)</f>
        <v>0</v>
      </c>
      <c r="J55" s="56">
        <f>COUNTIFS('Proyectos de estadía EA25'!$N$11:$N$59,Conteo!$J$2,'Proyectos de estadía EA25'!$B$11:$B$59,Conteo!B55)</f>
        <v>0</v>
      </c>
      <c r="K55" s="56">
        <f>COUNTIFS('Proyectos de estadía EA25'!$N$11:$N$59,Conteo!$K$2,'Proyectos de estadía EA25'!$B$11:$B$59,Conteo!B55)</f>
        <v>0</v>
      </c>
      <c r="L55" s="56">
        <f>COUNTIFS('Proyectos de estadía EA25'!$N$11:$N$59,Conteo!$L$2,'Proyectos de estadía EA25'!$B$11:$B$59,Conteo!B55)</f>
        <v>0</v>
      </c>
      <c r="M55" s="56">
        <f>COUNTIFS('Proyectos de estadía EA25'!$N$11:$N$59,Conteo!$M$2,'Proyectos de estadía EA25'!$B$11:$B$59,Conteo!B55)</f>
        <v>0</v>
      </c>
      <c r="N55" s="56">
        <f>COUNTIFS('Proyectos de estadía EA25'!$N$11:$N$59,Conteo!$N$2,'Proyectos de estadía EA25'!$B$11:$B$59,Conteo!B55)</f>
        <v>0</v>
      </c>
    </row>
    <row r="56" spans="2:14" s="60" customFormat="1" ht="33.75" customHeight="1" x14ac:dyDescent="0.2">
      <c r="B56" s="59"/>
      <c r="C56" s="56">
        <f>COUNTIFS('Proyectos de estadía EA25'!$N$11:$N$59,Conteo!$C$2,'Proyectos de estadía EA25'!$B$11:$B$59,Conteo!B56)</f>
        <v>0</v>
      </c>
      <c r="D56" s="56">
        <f>COUNTIFS('Proyectos de estadía EA25'!$N$11:$N$59,Conteo!$D$2,'Proyectos de estadía EA25'!$B$11:$B$59,Conteo!B56)</f>
        <v>0</v>
      </c>
      <c r="E56" s="56">
        <f>COUNTIFS('Proyectos de estadía EA25'!$N$11:$N$59,Conteo!$E$2,'Proyectos de estadía EA25'!$B$11:$B$59,Conteo!B56)</f>
        <v>0</v>
      </c>
      <c r="F56" s="56">
        <f>COUNTIFS('Proyectos de estadía EA25'!$N$11:$N$59,Conteo!$F$2,'Proyectos de estadía EA25'!$B$11:$B$59,Conteo!B56)</f>
        <v>0</v>
      </c>
      <c r="G56" s="56">
        <f>COUNTIFS('Proyectos de estadía EA25'!$N$11:$N$59,Conteo!$G$2,'Proyectos de estadía EA25'!$B$11:$B$59,Conteo!B56)</f>
        <v>0</v>
      </c>
      <c r="H56" s="56">
        <f>COUNTIFS('Proyectos de estadía EA25'!$N$11:$N$59,Conteo!$H$2,'Proyectos de estadía EA25'!$B$11:$B$59,Conteo!B56)</f>
        <v>0</v>
      </c>
      <c r="I56" s="56">
        <f>COUNTIFS('Proyectos de estadía EA25'!$N$11:$N$59,Conteo!$I$2,'Proyectos de estadía EA25'!$B$11:$B$59,Conteo!B56)</f>
        <v>0</v>
      </c>
      <c r="J56" s="56">
        <f>COUNTIFS('Proyectos de estadía EA25'!$N$11:$N$59,Conteo!$J$2,'Proyectos de estadía EA25'!$B$11:$B$59,Conteo!B56)</f>
        <v>0</v>
      </c>
      <c r="K56" s="56">
        <f>COUNTIFS('Proyectos de estadía EA25'!$N$11:$N$59,Conteo!$K$2,'Proyectos de estadía EA25'!$B$11:$B$59,Conteo!B56)</f>
        <v>0</v>
      </c>
      <c r="L56" s="56">
        <f>COUNTIFS('Proyectos de estadía EA25'!$N$11:$N$59,Conteo!$L$2,'Proyectos de estadía EA25'!$B$11:$B$59,Conteo!B56)</f>
        <v>0</v>
      </c>
      <c r="M56" s="56">
        <f>COUNTIFS('Proyectos de estadía EA25'!$N$11:$N$59,Conteo!$M$2,'Proyectos de estadía EA25'!$B$11:$B$59,Conteo!B56)</f>
        <v>0</v>
      </c>
      <c r="N56" s="56">
        <f>COUNTIFS('Proyectos de estadía EA25'!$N$11:$N$59,Conteo!$N$2,'Proyectos de estadía EA25'!$B$11:$B$59,Conteo!B56)</f>
        <v>0</v>
      </c>
    </row>
    <row r="57" spans="2:14" s="60" customFormat="1" ht="33.75" customHeight="1" x14ac:dyDescent="0.2">
      <c r="B57" s="59"/>
      <c r="C57" s="56">
        <f>COUNTIFS('Proyectos de estadía EA25'!$N$11:$N$59,Conteo!$C$2,'Proyectos de estadía EA25'!$B$11:$B$59,Conteo!B57)</f>
        <v>0</v>
      </c>
      <c r="D57" s="56">
        <f>COUNTIFS('Proyectos de estadía EA25'!$N$11:$N$59,Conteo!$D$2,'Proyectos de estadía EA25'!$B$11:$B$59,Conteo!B57)</f>
        <v>0</v>
      </c>
      <c r="E57" s="56">
        <f>COUNTIFS('Proyectos de estadía EA25'!$N$11:$N$59,Conteo!$E$2,'Proyectos de estadía EA25'!$B$11:$B$59,Conteo!B57)</f>
        <v>0</v>
      </c>
      <c r="F57" s="56">
        <f>COUNTIFS('Proyectos de estadía EA25'!$N$11:$N$59,Conteo!$F$2,'Proyectos de estadía EA25'!$B$11:$B$59,Conteo!B57)</f>
        <v>0</v>
      </c>
      <c r="G57" s="56">
        <f>COUNTIFS('Proyectos de estadía EA25'!$N$11:$N$59,Conteo!$G$2,'Proyectos de estadía EA25'!$B$11:$B$59,Conteo!B57)</f>
        <v>0</v>
      </c>
      <c r="H57" s="56">
        <f>COUNTIFS('Proyectos de estadía EA25'!$N$11:$N$59,Conteo!$H$2,'Proyectos de estadía EA25'!$B$11:$B$59,Conteo!B57)</f>
        <v>0</v>
      </c>
      <c r="I57" s="56">
        <f>COUNTIFS('Proyectos de estadía EA25'!$N$11:$N$59,Conteo!$I$2,'Proyectos de estadía EA25'!$B$11:$B$59,Conteo!B57)</f>
        <v>0</v>
      </c>
      <c r="J57" s="56">
        <f>COUNTIFS('Proyectos de estadía EA25'!$N$11:$N$59,Conteo!$J$2,'Proyectos de estadía EA25'!$B$11:$B$59,Conteo!B57)</f>
        <v>0</v>
      </c>
      <c r="K57" s="56">
        <f>COUNTIFS('Proyectos de estadía EA25'!$N$11:$N$59,Conteo!$K$2,'Proyectos de estadía EA25'!$B$11:$B$59,Conteo!B57)</f>
        <v>0</v>
      </c>
      <c r="L57" s="56">
        <f>COUNTIFS('Proyectos de estadía EA25'!$N$11:$N$59,Conteo!$L$2,'Proyectos de estadía EA25'!$B$11:$B$59,Conteo!B57)</f>
        <v>0</v>
      </c>
      <c r="M57" s="56">
        <f>COUNTIFS('Proyectos de estadía EA25'!$N$11:$N$59,Conteo!$M$2,'Proyectos de estadía EA25'!$B$11:$B$59,Conteo!B57)</f>
        <v>0</v>
      </c>
      <c r="N57" s="56">
        <f>COUNTIFS('Proyectos de estadía EA25'!$N$11:$N$59,Conteo!$N$2,'Proyectos de estadía EA25'!$B$11:$B$59,Conteo!B57)</f>
        <v>0</v>
      </c>
    </row>
    <row r="58" spans="2:14" s="60" customFormat="1" ht="33.75" customHeight="1" x14ac:dyDescent="0.2">
      <c r="B58" s="59"/>
      <c r="C58" s="56">
        <f>COUNTIFS('Proyectos de estadía EA25'!$N$11:$N$59,Conteo!$C$2,'Proyectos de estadía EA25'!$B$11:$B$59,Conteo!B58)</f>
        <v>0</v>
      </c>
      <c r="D58" s="56">
        <f>COUNTIFS('Proyectos de estadía EA25'!$N$11:$N$59,Conteo!$D$2,'Proyectos de estadía EA25'!$B$11:$B$59,Conteo!B58)</f>
        <v>0</v>
      </c>
      <c r="E58" s="56">
        <f>COUNTIFS('Proyectos de estadía EA25'!$N$11:$N$59,Conteo!$E$2,'Proyectos de estadía EA25'!$B$11:$B$59,Conteo!B58)</f>
        <v>0</v>
      </c>
      <c r="F58" s="56">
        <f>COUNTIFS('Proyectos de estadía EA25'!$N$11:$N$59,Conteo!$F$2,'Proyectos de estadía EA25'!$B$11:$B$59,Conteo!B58)</f>
        <v>0</v>
      </c>
      <c r="G58" s="56">
        <f>COUNTIFS('Proyectos de estadía EA25'!$N$11:$N$59,Conteo!$G$2,'Proyectos de estadía EA25'!$B$11:$B$59,Conteo!B58)</f>
        <v>0</v>
      </c>
      <c r="H58" s="56">
        <f>COUNTIFS('Proyectos de estadía EA25'!$N$11:$N$59,Conteo!$H$2,'Proyectos de estadía EA25'!$B$11:$B$59,Conteo!B58)</f>
        <v>0</v>
      </c>
      <c r="I58" s="56">
        <f>COUNTIFS('Proyectos de estadía EA25'!$N$11:$N$59,Conteo!$I$2,'Proyectos de estadía EA25'!$B$11:$B$59,Conteo!B58)</f>
        <v>0</v>
      </c>
      <c r="J58" s="56">
        <f>COUNTIFS('Proyectos de estadía EA25'!$N$11:$N$59,Conteo!$J$2,'Proyectos de estadía EA25'!$B$11:$B$59,Conteo!B58)</f>
        <v>0</v>
      </c>
      <c r="K58" s="56">
        <f>COUNTIFS('Proyectos de estadía EA25'!$N$11:$N$59,Conteo!$K$2,'Proyectos de estadía EA25'!$B$11:$B$59,Conteo!B58)</f>
        <v>0</v>
      </c>
      <c r="L58" s="56">
        <f>COUNTIFS('Proyectos de estadía EA25'!$N$11:$N$59,Conteo!$L$2,'Proyectos de estadía EA25'!$B$11:$B$59,Conteo!B58)</f>
        <v>0</v>
      </c>
      <c r="M58" s="56">
        <f>COUNTIFS('Proyectos de estadía EA25'!$N$11:$N$59,Conteo!$M$2,'Proyectos de estadía EA25'!$B$11:$B$59,Conteo!B58)</f>
        <v>0</v>
      </c>
      <c r="N58" s="56">
        <f>COUNTIFS('Proyectos de estadía EA25'!$N$11:$N$59,Conteo!$N$2,'Proyectos de estadía EA25'!$B$11:$B$59,Conteo!B58)</f>
        <v>0</v>
      </c>
    </row>
    <row r="59" spans="2:14" s="60" customFormat="1" ht="33.75" customHeight="1" x14ac:dyDescent="0.2">
      <c r="B59" s="59"/>
      <c r="C59" s="56">
        <f>COUNTIFS('Proyectos de estadía EA25'!$N$11:$N$59,Conteo!$C$2,'Proyectos de estadía EA25'!$B$11:$B$59,Conteo!B59)</f>
        <v>0</v>
      </c>
      <c r="D59" s="56">
        <f>COUNTIFS('Proyectos de estadía EA25'!$N$11:$N$59,Conteo!$D$2,'Proyectos de estadía EA25'!$B$11:$B$59,Conteo!B59)</f>
        <v>0</v>
      </c>
      <c r="E59" s="56">
        <f>COUNTIFS('Proyectos de estadía EA25'!$N$11:$N$59,Conteo!$E$2,'Proyectos de estadía EA25'!$B$11:$B$59,Conteo!B59)</f>
        <v>0</v>
      </c>
      <c r="F59" s="56">
        <f>COUNTIFS('Proyectos de estadía EA25'!$N$11:$N$59,Conteo!$F$2,'Proyectos de estadía EA25'!$B$11:$B$59,Conteo!B59)</f>
        <v>0</v>
      </c>
      <c r="G59" s="56">
        <f>COUNTIFS('Proyectos de estadía EA25'!$N$11:$N$59,Conteo!$G$2,'Proyectos de estadía EA25'!$B$11:$B$59,Conteo!B59)</f>
        <v>0</v>
      </c>
      <c r="H59" s="56">
        <f>COUNTIFS('Proyectos de estadía EA25'!$N$11:$N$59,Conteo!$H$2,'Proyectos de estadía EA25'!$B$11:$B$59,Conteo!B59)</f>
        <v>0</v>
      </c>
      <c r="I59" s="56">
        <f>COUNTIFS('Proyectos de estadía EA25'!$N$11:$N$59,Conteo!$I$2,'Proyectos de estadía EA25'!$B$11:$B$59,Conteo!B59)</f>
        <v>0</v>
      </c>
      <c r="J59" s="56">
        <f>COUNTIFS('Proyectos de estadía EA25'!$N$11:$N$59,Conteo!$J$2,'Proyectos de estadía EA25'!$B$11:$B$59,Conteo!B59)</f>
        <v>0</v>
      </c>
      <c r="K59" s="56">
        <f>COUNTIFS('Proyectos de estadía EA25'!$N$11:$N$59,Conteo!$K$2,'Proyectos de estadía EA25'!$B$11:$B$59,Conteo!B59)</f>
        <v>0</v>
      </c>
      <c r="L59" s="56">
        <f>COUNTIFS('Proyectos de estadía EA25'!$N$11:$N$59,Conteo!$L$2,'Proyectos de estadía EA25'!$B$11:$B$59,Conteo!B59)</f>
        <v>0</v>
      </c>
      <c r="M59" s="56">
        <f>COUNTIFS('Proyectos de estadía EA25'!$N$11:$N$59,Conteo!$M$2,'Proyectos de estadía EA25'!$B$11:$B$59,Conteo!B59)</f>
        <v>0</v>
      </c>
      <c r="N59" s="56">
        <f>COUNTIFS('Proyectos de estadía EA25'!$N$11:$N$59,Conteo!$N$2,'Proyectos de estadía EA25'!$B$11:$B$59,Conteo!B59)</f>
        <v>0</v>
      </c>
    </row>
    <row r="60" spans="2:14" s="60" customFormat="1" ht="33.75" customHeight="1" x14ac:dyDescent="0.2">
      <c r="B60" s="59"/>
      <c r="C60" s="56">
        <f>COUNTIFS('Proyectos de estadía EA25'!$N$11:$N$59,Conteo!$C$2,'Proyectos de estadía EA25'!$B$11:$B$59,Conteo!B60)</f>
        <v>0</v>
      </c>
      <c r="D60" s="56">
        <f>COUNTIFS('Proyectos de estadía EA25'!$N$11:$N$59,Conteo!$D$2,'Proyectos de estadía EA25'!$B$11:$B$59,Conteo!B60)</f>
        <v>0</v>
      </c>
      <c r="E60" s="56">
        <f>COUNTIFS('Proyectos de estadía EA25'!$N$11:$N$59,Conteo!$E$2,'Proyectos de estadía EA25'!$B$11:$B$59,Conteo!B60)</f>
        <v>0</v>
      </c>
      <c r="F60" s="56">
        <f>COUNTIFS('Proyectos de estadía EA25'!$N$11:$N$59,Conteo!$F$2,'Proyectos de estadía EA25'!$B$11:$B$59,Conteo!B60)</f>
        <v>0</v>
      </c>
      <c r="G60" s="56">
        <f>COUNTIFS('Proyectos de estadía EA25'!$N$11:$N$59,Conteo!$G$2,'Proyectos de estadía EA25'!$B$11:$B$59,Conteo!B60)</f>
        <v>0</v>
      </c>
      <c r="H60" s="56">
        <f>COUNTIFS('Proyectos de estadía EA25'!$N$11:$N$59,Conteo!$H$2,'Proyectos de estadía EA25'!$B$11:$B$59,Conteo!B60)</f>
        <v>0</v>
      </c>
      <c r="I60" s="56">
        <f>COUNTIFS('Proyectos de estadía EA25'!$N$11:$N$59,Conteo!$I$2,'Proyectos de estadía EA25'!$B$11:$B$59,Conteo!B60)</f>
        <v>0</v>
      </c>
      <c r="J60" s="56">
        <f>COUNTIFS('Proyectos de estadía EA25'!$N$11:$N$59,Conteo!$J$2,'Proyectos de estadía EA25'!$B$11:$B$59,Conteo!B60)</f>
        <v>0</v>
      </c>
      <c r="K60" s="56">
        <f>COUNTIFS('Proyectos de estadía EA25'!$N$11:$N$59,Conteo!$K$2,'Proyectos de estadía EA25'!$B$11:$B$59,Conteo!B60)</f>
        <v>0</v>
      </c>
      <c r="L60" s="56">
        <f>COUNTIFS('Proyectos de estadía EA25'!$N$11:$N$59,Conteo!$L$2,'Proyectos de estadía EA25'!$B$11:$B$59,Conteo!B60)</f>
        <v>0</v>
      </c>
      <c r="M60" s="56">
        <f>COUNTIFS('Proyectos de estadía EA25'!$N$11:$N$59,Conteo!$M$2,'Proyectos de estadía EA25'!$B$11:$B$59,Conteo!B60)</f>
        <v>0</v>
      </c>
      <c r="N60" s="56">
        <f>COUNTIFS('Proyectos de estadía EA25'!$N$11:$N$59,Conteo!$N$2,'Proyectos de estadía EA25'!$B$11:$B$59,Conteo!B60)</f>
        <v>0</v>
      </c>
    </row>
    <row r="61" spans="2:14" s="60" customFormat="1" ht="33.75" customHeight="1" x14ac:dyDescent="0.2">
      <c r="B61" s="59"/>
      <c r="C61" s="56">
        <f>COUNTIFS('Proyectos de estadía EA25'!$N$11:$N$59,Conteo!$C$2,'Proyectos de estadía EA25'!$B$11:$B$59,Conteo!B61)</f>
        <v>0</v>
      </c>
      <c r="D61" s="56">
        <f>COUNTIFS('Proyectos de estadía EA25'!$N$11:$N$59,Conteo!$D$2,'Proyectos de estadía EA25'!$B$11:$B$59,Conteo!B61)</f>
        <v>0</v>
      </c>
      <c r="E61" s="56">
        <f>COUNTIFS('Proyectos de estadía EA25'!$N$11:$N$59,Conteo!$E$2,'Proyectos de estadía EA25'!$B$11:$B$59,Conteo!B61)</f>
        <v>0</v>
      </c>
      <c r="F61" s="56">
        <f>COUNTIFS('Proyectos de estadía EA25'!$N$11:$N$59,Conteo!$F$2,'Proyectos de estadía EA25'!$B$11:$B$59,Conteo!B61)</f>
        <v>0</v>
      </c>
      <c r="G61" s="56">
        <f>COUNTIFS('Proyectos de estadía EA25'!$N$11:$N$59,Conteo!$G$2,'Proyectos de estadía EA25'!$B$11:$B$59,Conteo!B61)</f>
        <v>0</v>
      </c>
      <c r="H61" s="56">
        <f>COUNTIFS('Proyectos de estadía EA25'!$N$11:$N$59,Conteo!$H$2,'Proyectos de estadía EA25'!$B$11:$B$59,Conteo!B61)</f>
        <v>0</v>
      </c>
      <c r="I61" s="56">
        <f>COUNTIFS('Proyectos de estadía EA25'!$N$11:$N$59,Conteo!$I$2,'Proyectos de estadía EA25'!$B$11:$B$59,Conteo!B61)</f>
        <v>0</v>
      </c>
      <c r="J61" s="56">
        <f>COUNTIFS('Proyectos de estadía EA25'!$N$11:$N$59,Conteo!$J$2,'Proyectos de estadía EA25'!$B$11:$B$59,Conteo!B61)</f>
        <v>0</v>
      </c>
      <c r="K61" s="56">
        <f>COUNTIFS('Proyectos de estadía EA25'!$N$11:$N$59,Conteo!$K$2,'Proyectos de estadía EA25'!$B$11:$B$59,Conteo!B61)</f>
        <v>0</v>
      </c>
      <c r="L61" s="56">
        <f>COUNTIFS('Proyectos de estadía EA25'!$N$11:$N$59,Conteo!$L$2,'Proyectos de estadía EA25'!$B$11:$B$59,Conteo!B61)</f>
        <v>0</v>
      </c>
      <c r="M61" s="56">
        <f>COUNTIFS('Proyectos de estadía EA25'!$N$11:$N$59,Conteo!$M$2,'Proyectos de estadía EA25'!$B$11:$B$59,Conteo!B61)</f>
        <v>0</v>
      </c>
      <c r="N61" s="56">
        <f>COUNTIFS('Proyectos de estadía EA25'!$N$11:$N$59,Conteo!$N$2,'Proyectos de estadía EA25'!$B$11:$B$59,Conteo!B61)</f>
        <v>0</v>
      </c>
    </row>
    <row r="62" spans="2:14" s="60" customFormat="1" ht="33.75" customHeight="1" x14ac:dyDescent="0.2">
      <c r="B62" s="59"/>
      <c r="C62" s="56">
        <f>COUNTIFS('Proyectos de estadía EA25'!$N$11:$N$59,Conteo!$C$2,'Proyectos de estadía EA25'!$B$11:$B$59,Conteo!B62)</f>
        <v>0</v>
      </c>
      <c r="D62" s="56">
        <f>COUNTIFS('Proyectos de estadía EA25'!$N$11:$N$59,Conteo!$D$2,'Proyectos de estadía EA25'!$B$11:$B$59,Conteo!B62)</f>
        <v>0</v>
      </c>
      <c r="E62" s="56">
        <f>COUNTIFS('Proyectos de estadía EA25'!$N$11:$N$59,Conteo!$E$2,'Proyectos de estadía EA25'!$B$11:$B$59,Conteo!B62)</f>
        <v>0</v>
      </c>
      <c r="F62" s="56">
        <f>COUNTIFS('Proyectos de estadía EA25'!$N$11:$N$59,Conteo!$F$2,'Proyectos de estadía EA25'!$B$11:$B$59,Conteo!B62)</f>
        <v>0</v>
      </c>
      <c r="G62" s="56">
        <f>COUNTIFS('Proyectos de estadía EA25'!$N$11:$N$59,Conteo!$G$2,'Proyectos de estadía EA25'!$B$11:$B$59,Conteo!B62)</f>
        <v>0</v>
      </c>
      <c r="H62" s="56">
        <f>COUNTIFS('Proyectos de estadía EA25'!$N$11:$N$59,Conteo!$H$2,'Proyectos de estadía EA25'!$B$11:$B$59,Conteo!B62)</f>
        <v>0</v>
      </c>
      <c r="I62" s="56">
        <f>COUNTIFS('Proyectos de estadía EA25'!$N$11:$N$59,Conteo!$I$2,'Proyectos de estadía EA25'!$B$11:$B$59,Conteo!B62)</f>
        <v>0</v>
      </c>
      <c r="J62" s="56">
        <f>COUNTIFS('Proyectos de estadía EA25'!$N$11:$N$59,Conteo!$J$2,'Proyectos de estadía EA25'!$B$11:$B$59,Conteo!B62)</f>
        <v>0</v>
      </c>
      <c r="K62" s="56">
        <f>COUNTIFS('Proyectos de estadía EA25'!$N$11:$N$59,Conteo!$K$2,'Proyectos de estadía EA25'!$B$11:$B$59,Conteo!B62)</f>
        <v>0</v>
      </c>
      <c r="L62" s="56">
        <f>COUNTIFS('Proyectos de estadía EA25'!$N$11:$N$59,Conteo!$L$2,'Proyectos de estadía EA25'!$B$11:$B$59,Conteo!B62)</f>
        <v>0</v>
      </c>
      <c r="M62" s="56">
        <f>COUNTIFS('Proyectos de estadía EA25'!$N$11:$N$59,Conteo!$M$2,'Proyectos de estadía EA25'!$B$11:$B$59,Conteo!B62)</f>
        <v>0</v>
      </c>
      <c r="N62" s="56">
        <f>COUNTIFS('Proyectos de estadía EA25'!$N$11:$N$59,Conteo!$N$2,'Proyectos de estadía EA25'!$B$11:$B$59,Conteo!B62)</f>
        <v>0</v>
      </c>
    </row>
    <row r="63" spans="2:14" s="60" customFormat="1" ht="33.75" customHeight="1" x14ac:dyDescent="0.2">
      <c r="B63" s="59"/>
      <c r="C63" s="56">
        <f>COUNTIFS('Proyectos de estadía EA25'!$N$11:$N$59,Conteo!$C$2,'Proyectos de estadía EA25'!$B$11:$B$59,Conteo!B63)</f>
        <v>0</v>
      </c>
      <c r="D63" s="56">
        <f>COUNTIFS('Proyectos de estadía EA25'!$N$11:$N$59,Conteo!$D$2,'Proyectos de estadía EA25'!$B$11:$B$59,Conteo!B63)</f>
        <v>0</v>
      </c>
      <c r="E63" s="56">
        <f>COUNTIFS('Proyectos de estadía EA25'!$N$11:$N$59,Conteo!$E$2,'Proyectos de estadía EA25'!$B$11:$B$59,Conteo!B63)</f>
        <v>0</v>
      </c>
      <c r="F63" s="56">
        <f>COUNTIFS('Proyectos de estadía EA25'!$N$11:$N$59,Conteo!$F$2,'Proyectos de estadía EA25'!$B$11:$B$59,Conteo!B63)</f>
        <v>0</v>
      </c>
      <c r="G63" s="56">
        <f>COUNTIFS('Proyectos de estadía EA25'!$N$11:$N$59,Conteo!$G$2,'Proyectos de estadía EA25'!$B$11:$B$59,Conteo!B63)</f>
        <v>0</v>
      </c>
      <c r="H63" s="56">
        <f>COUNTIFS('Proyectos de estadía EA25'!$N$11:$N$59,Conteo!$H$2,'Proyectos de estadía EA25'!$B$11:$B$59,Conteo!B63)</f>
        <v>0</v>
      </c>
      <c r="I63" s="56">
        <f>COUNTIFS('Proyectos de estadía EA25'!$N$11:$N$59,Conteo!$I$2,'Proyectos de estadía EA25'!$B$11:$B$59,Conteo!B63)</f>
        <v>0</v>
      </c>
      <c r="J63" s="56">
        <f>COUNTIFS('Proyectos de estadía EA25'!$N$11:$N$59,Conteo!$J$2,'Proyectos de estadía EA25'!$B$11:$B$59,Conteo!B63)</f>
        <v>0</v>
      </c>
      <c r="K63" s="56">
        <f>COUNTIFS('Proyectos de estadía EA25'!$N$11:$N$59,Conteo!$K$2,'Proyectos de estadía EA25'!$B$11:$B$59,Conteo!B63)</f>
        <v>0</v>
      </c>
      <c r="L63" s="56">
        <f>COUNTIFS('Proyectos de estadía EA25'!$N$11:$N$59,Conteo!$L$2,'Proyectos de estadía EA25'!$B$11:$B$59,Conteo!B63)</f>
        <v>0</v>
      </c>
      <c r="M63" s="56">
        <f>COUNTIFS('Proyectos de estadía EA25'!$N$11:$N$59,Conteo!$M$2,'Proyectos de estadía EA25'!$B$11:$B$59,Conteo!B63)</f>
        <v>0</v>
      </c>
      <c r="N63" s="56">
        <f>COUNTIFS('Proyectos de estadía EA25'!$N$11:$N$59,Conteo!$N$2,'Proyectos de estadía EA25'!$B$11:$B$59,Conteo!B63)</f>
        <v>0</v>
      </c>
    </row>
    <row r="64" spans="2:14" s="60" customFormat="1" ht="33.75" customHeight="1" x14ac:dyDescent="0.2">
      <c r="B64" s="59"/>
      <c r="C64" s="56">
        <f>COUNTIFS('Proyectos de estadía EA25'!$N$11:$N$59,Conteo!$C$2,'Proyectos de estadía EA25'!$B$11:$B$59,Conteo!B64)</f>
        <v>0</v>
      </c>
      <c r="D64" s="56">
        <f>COUNTIFS('Proyectos de estadía EA25'!$N$11:$N$59,Conteo!$D$2,'Proyectos de estadía EA25'!$B$11:$B$59,Conteo!B64)</f>
        <v>0</v>
      </c>
      <c r="E64" s="56">
        <f>COUNTIFS('Proyectos de estadía EA25'!$N$11:$N$59,Conteo!$E$2,'Proyectos de estadía EA25'!$B$11:$B$59,Conteo!B64)</f>
        <v>0</v>
      </c>
      <c r="F64" s="56">
        <f>COUNTIFS('Proyectos de estadía EA25'!$N$11:$N$59,Conteo!$F$2,'Proyectos de estadía EA25'!$B$11:$B$59,Conteo!B64)</f>
        <v>0</v>
      </c>
      <c r="G64" s="56">
        <f>COUNTIFS('Proyectos de estadía EA25'!$N$11:$N$59,Conteo!$G$2,'Proyectos de estadía EA25'!$B$11:$B$59,Conteo!B64)</f>
        <v>0</v>
      </c>
      <c r="H64" s="56">
        <f>COUNTIFS('Proyectos de estadía EA25'!$N$11:$N$59,Conteo!$H$2,'Proyectos de estadía EA25'!$B$11:$B$59,Conteo!B64)</f>
        <v>0</v>
      </c>
      <c r="I64" s="56">
        <f>COUNTIFS('Proyectos de estadía EA25'!$N$11:$N$59,Conteo!$I$2,'Proyectos de estadía EA25'!$B$11:$B$59,Conteo!B64)</f>
        <v>0</v>
      </c>
      <c r="J64" s="56">
        <f>COUNTIFS('Proyectos de estadía EA25'!$N$11:$N$59,Conteo!$J$2,'Proyectos de estadía EA25'!$B$11:$B$59,Conteo!B64)</f>
        <v>0</v>
      </c>
      <c r="K64" s="56">
        <f>COUNTIFS('Proyectos de estadía EA25'!$N$11:$N$59,Conteo!$K$2,'Proyectos de estadía EA25'!$B$11:$B$59,Conteo!B64)</f>
        <v>0</v>
      </c>
      <c r="L64" s="56">
        <f>COUNTIFS('Proyectos de estadía EA25'!$N$11:$N$59,Conteo!$L$2,'Proyectos de estadía EA25'!$B$11:$B$59,Conteo!B64)</f>
        <v>0</v>
      </c>
      <c r="M64" s="56">
        <f>COUNTIFS('Proyectos de estadía EA25'!$N$11:$N$59,Conteo!$M$2,'Proyectos de estadía EA25'!$B$11:$B$59,Conteo!B64)</f>
        <v>0</v>
      </c>
      <c r="N64" s="56">
        <f>COUNTIFS('Proyectos de estadía EA25'!$N$11:$N$59,Conteo!$N$2,'Proyectos de estadía EA25'!$B$11:$B$59,Conteo!B64)</f>
        <v>0</v>
      </c>
    </row>
    <row r="65" spans="2:14" s="60" customFormat="1" ht="33.75" customHeight="1" x14ac:dyDescent="0.2">
      <c r="B65" s="59"/>
      <c r="C65" s="56">
        <f>COUNTIFS('Proyectos de estadía EA25'!$N$11:$N$59,Conteo!$C$2,'Proyectos de estadía EA25'!$B$11:$B$59,Conteo!B65)</f>
        <v>0</v>
      </c>
      <c r="D65" s="56">
        <f>COUNTIFS('Proyectos de estadía EA25'!$N$11:$N$59,Conteo!$D$2,'Proyectos de estadía EA25'!$B$11:$B$59,Conteo!B65)</f>
        <v>0</v>
      </c>
      <c r="E65" s="56">
        <f>COUNTIFS('Proyectos de estadía EA25'!$N$11:$N$59,Conteo!$E$2,'Proyectos de estadía EA25'!$B$11:$B$59,Conteo!B65)</f>
        <v>0</v>
      </c>
      <c r="F65" s="56">
        <f>COUNTIFS('Proyectos de estadía EA25'!$N$11:$N$59,Conteo!$F$2,'Proyectos de estadía EA25'!$B$11:$B$59,Conteo!B65)</f>
        <v>0</v>
      </c>
      <c r="G65" s="56">
        <f>COUNTIFS('Proyectos de estadía EA25'!$N$11:$N$59,Conteo!$G$2,'Proyectos de estadía EA25'!$B$11:$B$59,Conteo!B65)</f>
        <v>0</v>
      </c>
      <c r="H65" s="56">
        <f>COUNTIFS('Proyectos de estadía EA25'!$N$11:$N$59,Conteo!$H$2,'Proyectos de estadía EA25'!$B$11:$B$59,Conteo!B65)</f>
        <v>0</v>
      </c>
      <c r="I65" s="56">
        <f>COUNTIFS('Proyectos de estadía EA25'!$N$11:$N$59,Conteo!$I$2,'Proyectos de estadía EA25'!$B$11:$B$59,Conteo!B65)</f>
        <v>0</v>
      </c>
      <c r="J65" s="56">
        <f>COUNTIFS('Proyectos de estadía EA25'!$N$11:$N$59,Conteo!$J$2,'Proyectos de estadía EA25'!$B$11:$B$59,Conteo!B65)</f>
        <v>0</v>
      </c>
      <c r="K65" s="56">
        <f>COUNTIFS('Proyectos de estadía EA25'!$N$11:$N$59,Conteo!$K$2,'Proyectos de estadía EA25'!$B$11:$B$59,Conteo!B65)</f>
        <v>0</v>
      </c>
      <c r="L65" s="56">
        <f>COUNTIFS('Proyectos de estadía EA25'!$N$11:$N$59,Conteo!$L$2,'Proyectos de estadía EA25'!$B$11:$B$59,Conteo!B65)</f>
        <v>0</v>
      </c>
      <c r="M65" s="56">
        <f>COUNTIFS('Proyectos de estadía EA25'!$N$11:$N$59,Conteo!$M$2,'Proyectos de estadía EA25'!$B$11:$B$59,Conteo!B65)</f>
        <v>0</v>
      </c>
      <c r="N65" s="56">
        <f>COUNTIFS('Proyectos de estadía EA25'!$N$11:$N$59,Conteo!$N$2,'Proyectos de estadía EA25'!$B$11:$B$59,Conteo!B65)</f>
        <v>0</v>
      </c>
    </row>
    <row r="66" spans="2:14" s="60" customFormat="1" ht="33.75" customHeight="1" x14ac:dyDescent="0.2">
      <c r="B66" s="59"/>
      <c r="C66" s="56">
        <f>COUNTIFS('Proyectos de estadía EA25'!$N$11:$N$59,Conteo!$C$2,'Proyectos de estadía EA25'!$B$11:$B$59,Conteo!B66)</f>
        <v>0</v>
      </c>
      <c r="D66" s="56">
        <f>COUNTIFS('Proyectos de estadía EA25'!$N$11:$N$59,Conteo!$D$2,'Proyectos de estadía EA25'!$B$11:$B$59,Conteo!B66)</f>
        <v>0</v>
      </c>
      <c r="E66" s="56">
        <f>COUNTIFS('Proyectos de estadía EA25'!$N$11:$N$59,Conteo!$E$2,'Proyectos de estadía EA25'!$B$11:$B$59,Conteo!B66)</f>
        <v>0</v>
      </c>
      <c r="F66" s="56">
        <f>COUNTIFS('Proyectos de estadía EA25'!$N$11:$N$59,Conteo!$F$2,'Proyectos de estadía EA25'!$B$11:$B$59,Conteo!B66)</f>
        <v>0</v>
      </c>
      <c r="G66" s="56">
        <f>COUNTIFS('Proyectos de estadía EA25'!$N$11:$N$59,Conteo!$G$2,'Proyectos de estadía EA25'!$B$11:$B$59,Conteo!B66)</f>
        <v>0</v>
      </c>
      <c r="H66" s="56">
        <f>COUNTIFS('Proyectos de estadía EA25'!$N$11:$N$59,Conteo!$H$2,'Proyectos de estadía EA25'!$B$11:$B$59,Conteo!B66)</f>
        <v>0</v>
      </c>
      <c r="I66" s="56">
        <f>COUNTIFS('Proyectos de estadía EA25'!$N$11:$N$59,Conteo!$I$2,'Proyectos de estadía EA25'!$B$11:$B$59,Conteo!B66)</f>
        <v>0</v>
      </c>
      <c r="J66" s="56">
        <f>COUNTIFS('Proyectos de estadía EA25'!$N$11:$N$59,Conteo!$J$2,'Proyectos de estadía EA25'!$B$11:$B$59,Conteo!B66)</f>
        <v>0</v>
      </c>
      <c r="K66" s="56">
        <f>COUNTIFS('Proyectos de estadía EA25'!$N$11:$N$59,Conteo!$K$2,'Proyectos de estadía EA25'!$B$11:$B$59,Conteo!B66)</f>
        <v>0</v>
      </c>
      <c r="L66" s="56">
        <f>COUNTIFS('Proyectos de estadía EA25'!$N$11:$N$59,Conteo!$L$2,'Proyectos de estadía EA25'!$B$11:$B$59,Conteo!B66)</f>
        <v>0</v>
      </c>
      <c r="M66" s="56">
        <f>COUNTIFS('Proyectos de estadía EA25'!$N$11:$N$59,Conteo!$M$2,'Proyectos de estadía EA25'!$B$11:$B$59,Conteo!B66)</f>
        <v>0</v>
      </c>
      <c r="N66" s="56">
        <f>COUNTIFS('Proyectos de estadía EA25'!$N$11:$N$59,Conteo!$N$2,'Proyectos de estadía EA25'!$B$11:$B$59,Conteo!B66)</f>
        <v>0</v>
      </c>
    </row>
    <row r="67" spans="2:14" s="60" customFormat="1" ht="33.75" customHeight="1" x14ac:dyDescent="0.2">
      <c r="B67" s="59"/>
      <c r="C67" s="56">
        <f>COUNTIFS('Proyectos de estadía EA25'!$N$11:$N$59,Conteo!$C$2,'Proyectos de estadía EA25'!$B$11:$B$59,Conteo!B67)</f>
        <v>0</v>
      </c>
      <c r="D67" s="56">
        <f>COUNTIFS('Proyectos de estadía EA25'!$N$11:$N$59,Conteo!$D$2,'Proyectos de estadía EA25'!$B$11:$B$59,Conteo!B67)</f>
        <v>0</v>
      </c>
      <c r="E67" s="56">
        <f>COUNTIFS('Proyectos de estadía EA25'!$N$11:$N$59,Conteo!$E$2,'Proyectos de estadía EA25'!$B$11:$B$59,Conteo!B67)</f>
        <v>0</v>
      </c>
      <c r="F67" s="56">
        <f>COUNTIFS('Proyectos de estadía EA25'!$N$11:$N$59,Conteo!$F$2,'Proyectos de estadía EA25'!$B$11:$B$59,Conteo!B67)</f>
        <v>0</v>
      </c>
      <c r="G67" s="56">
        <f>COUNTIFS('Proyectos de estadía EA25'!$N$11:$N$59,Conteo!$G$2,'Proyectos de estadía EA25'!$B$11:$B$59,Conteo!B67)</f>
        <v>0</v>
      </c>
      <c r="H67" s="56">
        <f>COUNTIFS('Proyectos de estadía EA25'!$N$11:$N$59,Conteo!$H$2,'Proyectos de estadía EA25'!$B$11:$B$59,Conteo!B67)</f>
        <v>0</v>
      </c>
      <c r="I67" s="56">
        <f>COUNTIFS('Proyectos de estadía EA25'!$N$11:$N$59,Conteo!$I$2,'Proyectos de estadía EA25'!$B$11:$B$59,Conteo!B67)</f>
        <v>0</v>
      </c>
      <c r="J67" s="56">
        <f>COUNTIFS('Proyectos de estadía EA25'!$N$11:$N$59,Conteo!$J$2,'Proyectos de estadía EA25'!$B$11:$B$59,Conteo!B67)</f>
        <v>0</v>
      </c>
      <c r="K67" s="56">
        <f>COUNTIFS('Proyectos de estadía EA25'!$N$11:$N$59,Conteo!$K$2,'Proyectos de estadía EA25'!$B$11:$B$59,Conteo!B67)</f>
        <v>0</v>
      </c>
      <c r="L67" s="56">
        <f>COUNTIFS('Proyectos de estadía EA25'!$N$11:$N$59,Conteo!$L$2,'Proyectos de estadía EA25'!$B$11:$B$59,Conteo!B67)</f>
        <v>0</v>
      </c>
      <c r="M67" s="56">
        <f>COUNTIFS('Proyectos de estadía EA25'!$N$11:$N$59,Conteo!$M$2,'Proyectos de estadía EA25'!$B$11:$B$59,Conteo!B67)</f>
        <v>0</v>
      </c>
      <c r="N67" s="56">
        <f>COUNTIFS('Proyectos de estadía EA25'!$N$11:$N$59,Conteo!$N$2,'Proyectos de estadía EA25'!$B$11:$B$59,Conteo!B67)</f>
        <v>0</v>
      </c>
    </row>
    <row r="68" spans="2:14" s="60" customFormat="1" ht="33.75" customHeight="1" x14ac:dyDescent="0.2">
      <c r="B68" s="59"/>
      <c r="C68" s="56">
        <f>COUNTIFS('Proyectos de estadía EA25'!$N$11:$N$59,Conteo!$C$2,'Proyectos de estadía EA25'!$B$11:$B$59,Conteo!B68)</f>
        <v>0</v>
      </c>
      <c r="D68" s="56">
        <f>COUNTIFS('Proyectos de estadía EA25'!$N$11:$N$59,Conteo!$D$2,'Proyectos de estadía EA25'!$B$11:$B$59,Conteo!B68)</f>
        <v>0</v>
      </c>
      <c r="E68" s="56">
        <f>COUNTIFS('Proyectos de estadía EA25'!$N$11:$N$59,Conteo!$E$2,'Proyectos de estadía EA25'!$B$11:$B$59,Conteo!B68)</f>
        <v>0</v>
      </c>
      <c r="F68" s="56">
        <f>COUNTIFS('Proyectos de estadía EA25'!$N$11:$N$59,Conteo!$F$2,'Proyectos de estadía EA25'!$B$11:$B$59,Conteo!B68)</f>
        <v>0</v>
      </c>
      <c r="G68" s="56">
        <f>COUNTIFS('Proyectos de estadía EA25'!$N$11:$N$59,Conteo!$G$2,'Proyectos de estadía EA25'!$B$11:$B$59,Conteo!B68)</f>
        <v>0</v>
      </c>
      <c r="H68" s="56">
        <f>COUNTIFS('Proyectos de estadía EA25'!$N$11:$N$59,Conteo!$H$2,'Proyectos de estadía EA25'!$B$11:$B$59,Conteo!B68)</f>
        <v>0</v>
      </c>
      <c r="I68" s="56">
        <f>COUNTIFS('Proyectos de estadía EA25'!$N$11:$N$59,Conteo!$I$2,'Proyectos de estadía EA25'!$B$11:$B$59,Conteo!B68)</f>
        <v>0</v>
      </c>
      <c r="J68" s="56">
        <f>COUNTIFS('Proyectos de estadía EA25'!$N$11:$N$59,Conteo!$J$2,'Proyectos de estadía EA25'!$B$11:$B$59,Conteo!B68)</f>
        <v>0</v>
      </c>
      <c r="K68" s="56">
        <f>COUNTIFS('Proyectos de estadía EA25'!$N$11:$N$59,Conteo!$K$2,'Proyectos de estadía EA25'!$B$11:$B$59,Conteo!B68)</f>
        <v>0</v>
      </c>
      <c r="L68" s="56">
        <f>COUNTIFS('Proyectos de estadía EA25'!$N$11:$N$59,Conteo!$L$2,'Proyectos de estadía EA25'!$B$11:$B$59,Conteo!B68)</f>
        <v>0</v>
      </c>
      <c r="M68" s="56">
        <f>COUNTIFS('Proyectos de estadía EA25'!$N$11:$N$59,Conteo!$M$2,'Proyectos de estadía EA25'!$B$11:$B$59,Conteo!B68)</f>
        <v>0</v>
      </c>
      <c r="N68" s="56">
        <f>COUNTIFS('Proyectos de estadía EA25'!$N$11:$N$59,Conteo!$N$2,'Proyectos de estadía EA25'!$B$11:$B$59,Conteo!B68)</f>
        <v>0</v>
      </c>
    </row>
    <row r="69" spans="2:14" s="60" customFormat="1" ht="33.75" customHeight="1" x14ac:dyDescent="0.2">
      <c r="B69" s="59"/>
      <c r="C69" s="56">
        <f>COUNTIFS('Proyectos de estadía EA25'!$N$11:$N$59,Conteo!$C$2,'Proyectos de estadía EA25'!$B$11:$B$59,Conteo!B69)</f>
        <v>0</v>
      </c>
      <c r="D69" s="56">
        <f>COUNTIFS('Proyectos de estadía EA25'!$N$11:$N$59,Conteo!$D$2,'Proyectos de estadía EA25'!$B$11:$B$59,Conteo!B69)</f>
        <v>0</v>
      </c>
      <c r="E69" s="56">
        <f>COUNTIFS('Proyectos de estadía EA25'!$N$11:$N$59,Conteo!$E$2,'Proyectos de estadía EA25'!$B$11:$B$59,Conteo!B69)</f>
        <v>0</v>
      </c>
      <c r="F69" s="56">
        <f>COUNTIFS('Proyectos de estadía EA25'!$N$11:$N$59,Conteo!$F$2,'Proyectos de estadía EA25'!$B$11:$B$59,Conteo!B69)</f>
        <v>0</v>
      </c>
      <c r="G69" s="56">
        <f>COUNTIFS('Proyectos de estadía EA25'!$N$11:$N$59,Conteo!$G$2,'Proyectos de estadía EA25'!$B$11:$B$59,Conteo!B69)</f>
        <v>0</v>
      </c>
      <c r="H69" s="56">
        <f>COUNTIFS('Proyectos de estadía EA25'!$N$11:$N$59,Conteo!$H$2,'Proyectos de estadía EA25'!$B$11:$B$59,Conteo!B69)</f>
        <v>0</v>
      </c>
      <c r="I69" s="56">
        <f>COUNTIFS('Proyectos de estadía EA25'!$N$11:$N$59,Conteo!$I$2,'Proyectos de estadía EA25'!$B$11:$B$59,Conteo!B69)</f>
        <v>0</v>
      </c>
      <c r="J69" s="56">
        <f>COUNTIFS('Proyectos de estadía EA25'!$N$11:$N$59,Conteo!$J$2,'Proyectos de estadía EA25'!$B$11:$B$59,Conteo!B69)</f>
        <v>0</v>
      </c>
      <c r="K69" s="56">
        <f>COUNTIFS('Proyectos de estadía EA25'!$N$11:$N$59,Conteo!$K$2,'Proyectos de estadía EA25'!$B$11:$B$59,Conteo!B69)</f>
        <v>0</v>
      </c>
      <c r="L69" s="56">
        <f>COUNTIFS('Proyectos de estadía EA25'!$N$11:$N$59,Conteo!$L$2,'Proyectos de estadía EA25'!$B$11:$B$59,Conteo!B69)</f>
        <v>0</v>
      </c>
      <c r="M69" s="56">
        <f>COUNTIFS('Proyectos de estadía EA25'!$N$11:$N$59,Conteo!$M$2,'Proyectos de estadía EA25'!$B$11:$B$59,Conteo!B69)</f>
        <v>0</v>
      </c>
      <c r="N69" s="56">
        <f>COUNTIFS('Proyectos de estadía EA25'!$N$11:$N$59,Conteo!$N$2,'Proyectos de estadía EA25'!$B$11:$B$59,Conteo!B69)</f>
        <v>0</v>
      </c>
    </row>
    <row r="70" spans="2:14" s="60" customFormat="1" ht="33.75" customHeight="1" x14ac:dyDescent="0.2">
      <c r="B70" s="59"/>
      <c r="C70" s="56">
        <f>COUNTIFS('Proyectos de estadía EA25'!$N$11:$N$59,Conteo!$C$2,'Proyectos de estadía EA25'!$B$11:$B$59,Conteo!B70)</f>
        <v>0</v>
      </c>
      <c r="D70" s="56">
        <f>COUNTIFS('Proyectos de estadía EA25'!$N$11:$N$59,Conteo!$D$2,'Proyectos de estadía EA25'!$B$11:$B$59,Conteo!B70)</f>
        <v>0</v>
      </c>
      <c r="E70" s="56">
        <f>COUNTIFS('Proyectos de estadía EA25'!$N$11:$N$59,Conteo!$E$2,'Proyectos de estadía EA25'!$B$11:$B$59,Conteo!B70)</f>
        <v>0</v>
      </c>
      <c r="F70" s="56">
        <f>COUNTIFS('Proyectos de estadía EA25'!$N$11:$N$59,Conteo!$F$2,'Proyectos de estadía EA25'!$B$11:$B$59,Conteo!B70)</f>
        <v>0</v>
      </c>
      <c r="G70" s="56">
        <f>COUNTIFS('Proyectos de estadía EA25'!$N$11:$N$59,Conteo!$G$2,'Proyectos de estadía EA25'!$B$11:$B$59,Conteo!B70)</f>
        <v>0</v>
      </c>
      <c r="H70" s="56">
        <f>COUNTIFS('Proyectos de estadía EA25'!$N$11:$N$59,Conteo!$H$2,'Proyectos de estadía EA25'!$B$11:$B$59,Conteo!B70)</f>
        <v>0</v>
      </c>
      <c r="I70" s="56">
        <f>COUNTIFS('Proyectos de estadía EA25'!$N$11:$N$59,Conteo!$I$2,'Proyectos de estadía EA25'!$B$11:$B$59,Conteo!B70)</f>
        <v>0</v>
      </c>
      <c r="J70" s="56">
        <f>COUNTIFS('Proyectos de estadía EA25'!$N$11:$N$59,Conteo!$J$2,'Proyectos de estadía EA25'!$B$11:$B$59,Conteo!B70)</f>
        <v>0</v>
      </c>
      <c r="K70" s="56">
        <f>COUNTIFS('Proyectos de estadía EA25'!$N$11:$N$59,Conteo!$K$2,'Proyectos de estadía EA25'!$B$11:$B$59,Conteo!B70)</f>
        <v>0</v>
      </c>
      <c r="L70" s="56">
        <f>COUNTIFS('Proyectos de estadía EA25'!$N$11:$N$59,Conteo!$L$2,'Proyectos de estadía EA25'!$B$11:$B$59,Conteo!B70)</f>
        <v>0</v>
      </c>
      <c r="M70" s="56">
        <f>COUNTIFS('Proyectos de estadía EA25'!$N$11:$N$59,Conteo!$M$2,'Proyectos de estadía EA25'!$B$11:$B$59,Conteo!B70)</f>
        <v>0</v>
      </c>
      <c r="N70" s="56">
        <f>COUNTIFS('Proyectos de estadía EA25'!$N$11:$N$59,Conteo!$N$2,'Proyectos de estadía EA25'!$B$11:$B$59,Conteo!B70)</f>
        <v>0</v>
      </c>
    </row>
    <row r="71" spans="2:14" s="60" customFormat="1" ht="33.75" customHeight="1" x14ac:dyDescent="0.2">
      <c r="B71" s="59"/>
      <c r="C71" s="56">
        <f>COUNTIFS('Proyectos de estadía EA25'!$N$11:$N$59,Conteo!$C$2,'Proyectos de estadía EA25'!$B$11:$B$59,Conteo!B71)</f>
        <v>0</v>
      </c>
      <c r="D71" s="56">
        <f>COUNTIFS('Proyectos de estadía EA25'!$N$11:$N$59,Conteo!$D$2,'Proyectos de estadía EA25'!$B$11:$B$59,Conteo!B71)</f>
        <v>0</v>
      </c>
      <c r="E71" s="56">
        <f>COUNTIFS('Proyectos de estadía EA25'!$N$11:$N$59,Conteo!$E$2,'Proyectos de estadía EA25'!$B$11:$B$59,Conteo!B71)</f>
        <v>0</v>
      </c>
      <c r="F71" s="56">
        <f>COUNTIFS('Proyectos de estadía EA25'!$N$11:$N$59,Conteo!$F$2,'Proyectos de estadía EA25'!$B$11:$B$59,Conteo!B71)</f>
        <v>0</v>
      </c>
      <c r="G71" s="56">
        <f>COUNTIFS('Proyectos de estadía EA25'!$N$11:$N$59,Conteo!$G$2,'Proyectos de estadía EA25'!$B$11:$B$59,Conteo!B71)</f>
        <v>0</v>
      </c>
      <c r="H71" s="56">
        <f>COUNTIFS('Proyectos de estadía EA25'!$N$11:$N$59,Conteo!$H$2,'Proyectos de estadía EA25'!$B$11:$B$59,Conteo!B71)</f>
        <v>0</v>
      </c>
      <c r="I71" s="56">
        <f>COUNTIFS('Proyectos de estadía EA25'!$N$11:$N$59,Conteo!$I$2,'Proyectos de estadía EA25'!$B$11:$B$59,Conteo!B71)</f>
        <v>0</v>
      </c>
      <c r="J71" s="56">
        <f>COUNTIFS('Proyectos de estadía EA25'!$N$11:$N$59,Conteo!$J$2,'Proyectos de estadía EA25'!$B$11:$B$59,Conteo!B71)</f>
        <v>0</v>
      </c>
      <c r="K71" s="56">
        <f>COUNTIFS('Proyectos de estadía EA25'!$N$11:$N$59,Conteo!$K$2,'Proyectos de estadía EA25'!$B$11:$B$59,Conteo!B71)</f>
        <v>0</v>
      </c>
      <c r="L71" s="56">
        <f>COUNTIFS('Proyectos de estadía EA25'!$N$11:$N$59,Conteo!$L$2,'Proyectos de estadía EA25'!$B$11:$B$59,Conteo!B71)</f>
        <v>0</v>
      </c>
      <c r="M71" s="56">
        <f>COUNTIFS('Proyectos de estadía EA25'!$N$11:$N$59,Conteo!$M$2,'Proyectos de estadía EA25'!$B$11:$B$59,Conteo!B71)</f>
        <v>0</v>
      </c>
      <c r="N71" s="56">
        <f>COUNTIFS('Proyectos de estadía EA25'!$N$11:$N$59,Conteo!$N$2,'Proyectos de estadía EA25'!$B$11:$B$59,Conteo!B71)</f>
        <v>0</v>
      </c>
    </row>
    <row r="72" spans="2:14" s="60" customFormat="1" ht="33.75" customHeight="1" x14ac:dyDescent="0.2">
      <c r="B72" s="59"/>
      <c r="C72" s="56">
        <f>COUNTIFS('Proyectos de estadía EA25'!$N$11:$N$59,Conteo!$C$2,'Proyectos de estadía EA25'!$B$11:$B$59,Conteo!B72)</f>
        <v>0</v>
      </c>
      <c r="D72" s="56">
        <f>COUNTIFS('Proyectos de estadía EA25'!$N$11:$N$59,Conteo!$D$2,'Proyectos de estadía EA25'!$B$11:$B$59,Conteo!B72)</f>
        <v>0</v>
      </c>
      <c r="E72" s="56">
        <f>COUNTIFS('Proyectos de estadía EA25'!$N$11:$N$59,Conteo!$E$2,'Proyectos de estadía EA25'!$B$11:$B$59,Conteo!B72)</f>
        <v>0</v>
      </c>
      <c r="F72" s="56">
        <f>COUNTIFS('Proyectos de estadía EA25'!$N$11:$N$59,Conteo!$F$2,'Proyectos de estadía EA25'!$B$11:$B$59,Conteo!B72)</f>
        <v>0</v>
      </c>
      <c r="G72" s="56">
        <f>COUNTIFS('Proyectos de estadía EA25'!$N$11:$N$59,Conteo!$G$2,'Proyectos de estadía EA25'!$B$11:$B$59,Conteo!B72)</f>
        <v>0</v>
      </c>
      <c r="H72" s="56">
        <f>COUNTIFS('Proyectos de estadía EA25'!$N$11:$N$59,Conteo!$H$2,'Proyectos de estadía EA25'!$B$11:$B$59,Conteo!B72)</f>
        <v>0</v>
      </c>
      <c r="I72" s="56">
        <f>COUNTIFS('Proyectos de estadía EA25'!$N$11:$N$59,Conteo!$I$2,'Proyectos de estadía EA25'!$B$11:$B$59,Conteo!B72)</f>
        <v>0</v>
      </c>
      <c r="J72" s="56">
        <f>COUNTIFS('Proyectos de estadía EA25'!$N$11:$N$59,Conteo!$J$2,'Proyectos de estadía EA25'!$B$11:$B$59,Conteo!B72)</f>
        <v>0</v>
      </c>
      <c r="K72" s="56">
        <f>COUNTIFS('Proyectos de estadía EA25'!$N$11:$N$59,Conteo!$K$2,'Proyectos de estadía EA25'!$B$11:$B$59,Conteo!B72)</f>
        <v>0</v>
      </c>
      <c r="L72" s="56">
        <f>COUNTIFS('Proyectos de estadía EA25'!$N$11:$N$59,Conteo!$L$2,'Proyectos de estadía EA25'!$B$11:$B$59,Conteo!B72)</f>
        <v>0</v>
      </c>
      <c r="M72" s="56">
        <f>COUNTIFS('Proyectos de estadía EA25'!$N$11:$N$59,Conteo!$M$2,'Proyectos de estadía EA25'!$B$11:$B$59,Conteo!B72)</f>
        <v>0</v>
      </c>
      <c r="N72" s="56">
        <f>COUNTIFS('Proyectos de estadía EA25'!$N$11:$N$59,Conteo!$N$2,'Proyectos de estadía EA25'!$B$11:$B$59,Conteo!B72)</f>
        <v>0</v>
      </c>
    </row>
    <row r="73" spans="2:14" s="60" customFormat="1" ht="33.75" customHeight="1" x14ac:dyDescent="0.2">
      <c r="B73" s="59"/>
      <c r="C73" s="56">
        <f>COUNTIFS('Proyectos de estadía EA25'!$N$11:$N$59,Conteo!$C$2,'Proyectos de estadía EA25'!$B$11:$B$59,Conteo!B73)</f>
        <v>0</v>
      </c>
      <c r="D73" s="56">
        <f>COUNTIFS('Proyectos de estadía EA25'!$N$11:$N$59,Conteo!$D$2,'Proyectos de estadía EA25'!$B$11:$B$59,Conteo!B73)</f>
        <v>0</v>
      </c>
      <c r="E73" s="56">
        <f>COUNTIFS('Proyectos de estadía EA25'!$N$11:$N$59,Conteo!$E$2,'Proyectos de estadía EA25'!$B$11:$B$59,Conteo!B73)</f>
        <v>0</v>
      </c>
      <c r="F73" s="56">
        <f>COUNTIFS('Proyectos de estadía EA25'!$N$11:$N$59,Conteo!$F$2,'Proyectos de estadía EA25'!$B$11:$B$59,Conteo!B73)</f>
        <v>0</v>
      </c>
      <c r="G73" s="56">
        <f>COUNTIFS('Proyectos de estadía EA25'!$N$11:$N$59,Conteo!$G$2,'Proyectos de estadía EA25'!$B$11:$B$59,Conteo!B73)</f>
        <v>0</v>
      </c>
      <c r="H73" s="56">
        <f>COUNTIFS('Proyectos de estadía EA25'!$N$11:$N$59,Conteo!$H$2,'Proyectos de estadía EA25'!$B$11:$B$59,Conteo!B73)</f>
        <v>0</v>
      </c>
      <c r="I73" s="56">
        <f>COUNTIFS('Proyectos de estadía EA25'!$N$11:$N$59,Conteo!$I$2,'Proyectos de estadía EA25'!$B$11:$B$59,Conteo!B73)</f>
        <v>0</v>
      </c>
      <c r="J73" s="56">
        <f>COUNTIFS('Proyectos de estadía EA25'!$N$11:$N$59,Conteo!$J$2,'Proyectos de estadía EA25'!$B$11:$B$59,Conteo!B73)</f>
        <v>0</v>
      </c>
      <c r="K73" s="56">
        <f>COUNTIFS('Proyectos de estadía EA25'!$N$11:$N$59,Conteo!$K$2,'Proyectos de estadía EA25'!$B$11:$B$59,Conteo!B73)</f>
        <v>0</v>
      </c>
      <c r="L73" s="56">
        <f>COUNTIFS('Proyectos de estadía EA25'!$N$11:$N$59,Conteo!$L$2,'Proyectos de estadía EA25'!$B$11:$B$59,Conteo!B73)</f>
        <v>0</v>
      </c>
      <c r="M73" s="56">
        <f>COUNTIFS('Proyectos de estadía EA25'!$N$11:$N$59,Conteo!$M$2,'Proyectos de estadía EA25'!$B$11:$B$59,Conteo!B73)</f>
        <v>0</v>
      </c>
      <c r="N73" s="56">
        <f>COUNTIFS('Proyectos de estadía EA25'!$N$11:$N$59,Conteo!$N$2,'Proyectos de estadía EA25'!$B$11:$B$59,Conteo!B73)</f>
        <v>0</v>
      </c>
    </row>
    <row r="74" spans="2:14" s="60" customFormat="1" ht="33.75" customHeight="1" x14ac:dyDescent="0.2">
      <c r="B74" s="59"/>
      <c r="C74" s="56">
        <f>COUNTIFS('Proyectos de estadía EA25'!$N$11:$N$59,Conteo!$C$2,'Proyectos de estadía EA25'!$B$11:$B$59,Conteo!B74)</f>
        <v>0</v>
      </c>
      <c r="D74" s="56">
        <f>COUNTIFS('Proyectos de estadía EA25'!$N$11:$N$59,Conteo!$D$2,'Proyectos de estadía EA25'!$B$11:$B$59,Conteo!B74)</f>
        <v>0</v>
      </c>
      <c r="E74" s="56">
        <f>COUNTIFS('Proyectos de estadía EA25'!$N$11:$N$59,Conteo!$E$2,'Proyectos de estadía EA25'!$B$11:$B$59,Conteo!B74)</f>
        <v>0</v>
      </c>
      <c r="F74" s="56">
        <f>COUNTIFS('Proyectos de estadía EA25'!$N$11:$N$59,Conteo!$F$2,'Proyectos de estadía EA25'!$B$11:$B$59,Conteo!B74)</f>
        <v>0</v>
      </c>
      <c r="G74" s="56">
        <f>COUNTIFS('Proyectos de estadía EA25'!$N$11:$N$59,Conteo!$G$2,'Proyectos de estadía EA25'!$B$11:$B$59,Conteo!B74)</f>
        <v>0</v>
      </c>
      <c r="H74" s="56">
        <f>COUNTIFS('Proyectos de estadía EA25'!$N$11:$N$59,Conteo!$H$2,'Proyectos de estadía EA25'!$B$11:$B$59,Conteo!B74)</f>
        <v>0</v>
      </c>
      <c r="I74" s="56">
        <f>COUNTIFS('Proyectos de estadía EA25'!$N$11:$N$59,Conteo!$I$2,'Proyectos de estadía EA25'!$B$11:$B$59,Conteo!B74)</f>
        <v>0</v>
      </c>
      <c r="J74" s="56">
        <f>COUNTIFS('Proyectos de estadía EA25'!$N$11:$N$59,Conteo!$J$2,'Proyectos de estadía EA25'!$B$11:$B$59,Conteo!B74)</f>
        <v>0</v>
      </c>
      <c r="K74" s="56">
        <f>COUNTIFS('Proyectos de estadía EA25'!$N$11:$N$59,Conteo!$K$2,'Proyectos de estadía EA25'!$B$11:$B$59,Conteo!B74)</f>
        <v>0</v>
      </c>
      <c r="L74" s="56">
        <f>COUNTIFS('Proyectos de estadía EA25'!$N$11:$N$59,Conteo!$L$2,'Proyectos de estadía EA25'!$B$11:$B$59,Conteo!B74)</f>
        <v>0</v>
      </c>
      <c r="M74" s="56">
        <f>COUNTIFS('Proyectos de estadía EA25'!$N$11:$N$59,Conteo!$M$2,'Proyectos de estadía EA25'!$B$11:$B$59,Conteo!B74)</f>
        <v>0</v>
      </c>
      <c r="N74" s="56">
        <f>COUNTIFS('Proyectos de estadía EA25'!$N$11:$N$59,Conteo!$N$2,'Proyectos de estadía EA25'!$B$11:$B$59,Conteo!B74)</f>
        <v>0</v>
      </c>
    </row>
    <row r="75" spans="2:14" s="60" customFormat="1" ht="33.75" customHeight="1" x14ac:dyDescent="0.2">
      <c r="B75" s="59"/>
      <c r="C75" s="56">
        <f>COUNTIFS('Proyectos de estadía EA25'!$N$11:$N$59,Conteo!$C$2,'Proyectos de estadía EA25'!$B$11:$B$59,Conteo!B75)</f>
        <v>0</v>
      </c>
      <c r="D75" s="56">
        <f>COUNTIFS('Proyectos de estadía EA25'!$N$11:$N$59,Conteo!$D$2,'Proyectos de estadía EA25'!$B$11:$B$59,Conteo!B75)</f>
        <v>0</v>
      </c>
      <c r="E75" s="56">
        <f>COUNTIFS('Proyectos de estadía EA25'!$N$11:$N$59,Conteo!$E$2,'Proyectos de estadía EA25'!$B$11:$B$59,Conteo!B75)</f>
        <v>0</v>
      </c>
      <c r="F75" s="56">
        <f>COUNTIFS('Proyectos de estadía EA25'!$N$11:$N$59,Conteo!$F$2,'Proyectos de estadía EA25'!$B$11:$B$59,Conteo!B75)</f>
        <v>0</v>
      </c>
      <c r="G75" s="56">
        <f>COUNTIFS('Proyectos de estadía EA25'!$N$11:$N$59,Conteo!$G$2,'Proyectos de estadía EA25'!$B$11:$B$59,Conteo!B75)</f>
        <v>0</v>
      </c>
      <c r="H75" s="56">
        <f>COUNTIFS('Proyectos de estadía EA25'!$N$11:$N$59,Conteo!$H$2,'Proyectos de estadía EA25'!$B$11:$B$59,Conteo!B75)</f>
        <v>0</v>
      </c>
      <c r="I75" s="56">
        <f>COUNTIFS('Proyectos de estadía EA25'!$N$11:$N$59,Conteo!$I$2,'Proyectos de estadía EA25'!$B$11:$B$59,Conteo!B75)</f>
        <v>0</v>
      </c>
      <c r="J75" s="56">
        <f>COUNTIFS('Proyectos de estadía EA25'!$N$11:$N$59,Conteo!$J$2,'Proyectos de estadía EA25'!$B$11:$B$59,Conteo!B75)</f>
        <v>0</v>
      </c>
      <c r="K75" s="56">
        <f>COUNTIFS('Proyectos de estadía EA25'!$N$11:$N$59,Conteo!$K$2,'Proyectos de estadía EA25'!$B$11:$B$59,Conteo!B75)</f>
        <v>0</v>
      </c>
      <c r="L75" s="56">
        <f>COUNTIFS('Proyectos de estadía EA25'!$N$11:$N$59,Conteo!$L$2,'Proyectos de estadía EA25'!$B$11:$B$59,Conteo!B75)</f>
        <v>0</v>
      </c>
      <c r="M75" s="56">
        <f>COUNTIFS('Proyectos de estadía EA25'!$N$11:$N$59,Conteo!$M$2,'Proyectos de estadía EA25'!$B$11:$B$59,Conteo!B75)</f>
        <v>0</v>
      </c>
      <c r="N75" s="56">
        <f>COUNTIFS('Proyectos de estadía EA25'!$N$11:$N$59,Conteo!$N$2,'Proyectos de estadía EA25'!$B$11:$B$59,Conteo!B75)</f>
        <v>0</v>
      </c>
    </row>
    <row r="76" spans="2:14" s="60" customFormat="1" ht="33.75" customHeight="1" x14ac:dyDescent="0.2">
      <c r="B76" s="59"/>
      <c r="C76" s="56">
        <f>COUNTIFS('Proyectos de estadía EA25'!$N$11:$N$59,Conteo!$C$2,'Proyectos de estadía EA25'!$B$11:$B$59,Conteo!B76)</f>
        <v>0</v>
      </c>
      <c r="D76" s="56">
        <f>COUNTIFS('Proyectos de estadía EA25'!$N$11:$N$59,Conteo!$D$2,'Proyectos de estadía EA25'!$B$11:$B$59,Conteo!B76)</f>
        <v>0</v>
      </c>
      <c r="E76" s="56">
        <f>COUNTIFS('Proyectos de estadía EA25'!$N$11:$N$59,Conteo!$E$2,'Proyectos de estadía EA25'!$B$11:$B$59,Conteo!B76)</f>
        <v>0</v>
      </c>
      <c r="F76" s="56">
        <f>COUNTIFS('Proyectos de estadía EA25'!$N$11:$N$59,Conteo!$F$2,'Proyectos de estadía EA25'!$B$11:$B$59,Conteo!B76)</f>
        <v>0</v>
      </c>
      <c r="G76" s="56">
        <f>COUNTIFS('Proyectos de estadía EA25'!$N$11:$N$59,Conteo!$G$2,'Proyectos de estadía EA25'!$B$11:$B$59,Conteo!B76)</f>
        <v>0</v>
      </c>
      <c r="H76" s="56">
        <f>COUNTIFS('Proyectos de estadía EA25'!$N$11:$N$59,Conteo!$H$2,'Proyectos de estadía EA25'!$B$11:$B$59,Conteo!B76)</f>
        <v>0</v>
      </c>
      <c r="I76" s="56">
        <f>COUNTIFS('Proyectos de estadía EA25'!$N$11:$N$59,Conteo!$I$2,'Proyectos de estadía EA25'!$B$11:$B$59,Conteo!B76)</f>
        <v>0</v>
      </c>
      <c r="J76" s="56">
        <f>COUNTIFS('Proyectos de estadía EA25'!$N$11:$N$59,Conteo!$J$2,'Proyectos de estadía EA25'!$B$11:$B$59,Conteo!B76)</f>
        <v>0</v>
      </c>
      <c r="K76" s="56">
        <f>COUNTIFS('Proyectos de estadía EA25'!$N$11:$N$59,Conteo!$K$2,'Proyectos de estadía EA25'!$B$11:$B$59,Conteo!B76)</f>
        <v>0</v>
      </c>
      <c r="L76" s="56">
        <f>COUNTIFS('Proyectos de estadía EA25'!$N$11:$N$59,Conteo!$L$2,'Proyectos de estadía EA25'!$B$11:$B$59,Conteo!B76)</f>
        <v>0</v>
      </c>
      <c r="M76" s="56">
        <f>COUNTIFS('Proyectos de estadía EA25'!$N$11:$N$59,Conteo!$M$2,'Proyectos de estadía EA25'!$B$11:$B$59,Conteo!B76)</f>
        <v>0</v>
      </c>
      <c r="N76" s="56">
        <f>COUNTIFS('Proyectos de estadía EA25'!$N$11:$N$59,Conteo!$N$2,'Proyectos de estadía EA25'!$B$11:$B$59,Conteo!B76)</f>
        <v>0</v>
      </c>
    </row>
    <row r="77" spans="2:14" s="60" customFormat="1" ht="33.75" customHeight="1" x14ac:dyDescent="0.2">
      <c r="B77" s="59"/>
      <c r="C77" s="56">
        <f>COUNTIFS('Proyectos de estadía EA25'!$N$11:$N$59,Conteo!$C$2,'Proyectos de estadía EA25'!$B$11:$B$59,Conteo!B77)</f>
        <v>0</v>
      </c>
      <c r="D77" s="56">
        <f>COUNTIFS('Proyectos de estadía EA25'!$N$11:$N$59,Conteo!$D$2,'Proyectos de estadía EA25'!$B$11:$B$59,Conteo!B77)</f>
        <v>0</v>
      </c>
      <c r="E77" s="56">
        <f>COUNTIFS('Proyectos de estadía EA25'!$N$11:$N$59,Conteo!$E$2,'Proyectos de estadía EA25'!$B$11:$B$59,Conteo!B77)</f>
        <v>0</v>
      </c>
      <c r="F77" s="56">
        <f>COUNTIFS('Proyectos de estadía EA25'!$N$11:$N$59,Conteo!$F$2,'Proyectos de estadía EA25'!$B$11:$B$59,Conteo!B77)</f>
        <v>0</v>
      </c>
      <c r="G77" s="56">
        <f>COUNTIFS('Proyectos de estadía EA25'!$N$11:$N$59,Conteo!$G$2,'Proyectos de estadía EA25'!$B$11:$B$59,Conteo!B77)</f>
        <v>0</v>
      </c>
      <c r="H77" s="56">
        <f>COUNTIFS('Proyectos de estadía EA25'!$N$11:$N$59,Conteo!$H$2,'Proyectos de estadía EA25'!$B$11:$B$59,Conteo!B77)</f>
        <v>0</v>
      </c>
      <c r="I77" s="56">
        <f>COUNTIFS('Proyectos de estadía EA25'!$N$11:$N$59,Conteo!$I$2,'Proyectos de estadía EA25'!$B$11:$B$59,Conteo!B77)</f>
        <v>0</v>
      </c>
      <c r="J77" s="56">
        <f>COUNTIFS('Proyectos de estadía EA25'!$N$11:$N$59,Conteo!$J$2,'Proyectos de estadía EA25'!$B$11:$B$59,Conteo!B77)</f>
        <v>0</v>
      </c>
      <c r="K77" s="56">
        <f>COUNTIFS('Proyectos de estadía EA25'!$N$11:$N$59,Conteo!$K$2,'Proyectos de estadía EA25'!$B$11:$B$59,Conteo!B77)</f>
        <v>0</v>
      </c>
      <c r="L77" s="56">
        <f>COUNTIFS('Proyectos de estadía EA25'!$N$11:$N$59,Conteo!$L$2,'Proyectos de estadía EA25'!$B$11:$B$59,Conteo!B77)</f>
        <v>0</v>
      </c>
      <c r="M77" s="56">
        <f>COUNTIFS('Proyectos de estadía EA25'!$N$11:$N$59,Conteo!$M$2,'Proyectos de estadía EA25'!$B$11:$B$59,Conteo!B77)</f>
        <v>0</v>
      </c>
      <c r="N77" s="56">
        <f>COUNTIFS('Proyectos de estadía EA25'!$N$11:$N$59,Conteo!$N$2,'Proyectos de estadía EA25'!$B$11:$B$59,Conteo!B77)</f>
        <v>0</v>
      </c>
    </row>
    <row r="78" spans="2:14" s="60" customFormat="1" ht="33.75" customHeight="1" x14ac:dyDescent="0.2">
      <c r="B78" s="59"/>
      <c r="C78" s="56">
        <f>COUNTIFS('Proyectos de estadía EA25'!$N$11:$N$59,Conteo!$C$2,'Proyectos de estadía EA25'!$B$11:$B$59,Conteo!B78)</f>
        <v>0</v>
      </c>
      <c r="D78" s="56">
        <f>COUNTIFS('Proyectos de estadía EA25'!$N$11:$N$59,Conteo!$D$2,'Proyectos de estadía EA25'!$B$11:$B$59,Conteo!B78)</f>
        <v>0</v>
      </c>
      <c r="E78" s="56">
        <f>COUNTIFS('Proyectos de estadía EA25'!$N$11:$N$59,Conteo!$E$2,'Proyectos de estadía EA25'!$B$11:$B$59,Conteo!B78)</f>
        <v>0</v>
      </c>
      <c r="F78" s="56">
        <f>COUNTIFS('Proyectos de estadía EA25'!$N$11:$N$59,Conteo!$F$2,'Proyectos de estadía EA25'!$B$11:$B$59,Conteo!B78)</f>
        <v>0</v>
      </c>
      <c r="G78" s="56">
        <f>COUNTIFS('Proyectos de estadía EA25'!$N$11:$N$59,Conteo!$G$2,'Proyectos de estadía EA25'!$B$11:$B$59,Conteo!B78)</f>
        <v>0</v>
      </c>
      <c r="H78" s="56">
        <f>COUNTIFS('Proyectos de estadía EA25'!$N$11:$N$59,Conteo!$H$2,'Proyectos de estadía EA25'!$B$11:$B$59,Conteo!B78)</f>
        <v>0</v>
      </c>
      <c r="I78" s="56">
        <f>COUNTIFS('Proyectos de estadía EA25'!$N$11:$N$59,Conteo!$I$2,'Proyectos de estadía EA25'!$B$11:$B$59,Conteo!B78)</f>
        <v>0</v>
      </c>
      <c r="J78" s="56">
        <f>COUNTIFS('Proyectos de estadía EA25'!$N$11:$N$59,Conteo!$J$2,'Proyectos de estadía EA25'!$B$11:$B$59,Conteo!B78)</f>
        <v>0</v>
      </c>
      <c r="K78" s="56">
        <f>COUNTIFS('Proyectos de estadía EA25'!$N$11:$N$59,Conteo!$K$2,'Proyectos de estadía EA25'!$B$11:$B$59,Conteo!B78)</f>
        <v>0</v>
      </c>
      <c r="L78" s="56">
        <f>COUNTIFS('Proyectos de estadía EA25'!$N$11:$N$59,Conteo!$L$2,'Proyectos de estadía EA25'!$B$11:$B$59,Conteo!B78)</f>
        <v>0</v>
      </c>
      <c r="M78" s="56">
        <f>COUNTIFS('Proyectos de estadía EA25'!$N$11:$N$59,Conteo!$M$2,'Proyectos de estadía EA25'!$B$11:$B$59,Conteo!B78)</f>
        <v>0</v>
      </c>
      <c r="N78" s="56">
        <f>COUNTIFS('Proyectos de estadía EA25'!$N$11:$N$59,Conteo!$N$2,'Proyectos de estadía EA25'!$B$11:$B$59,Conteo!B78)</f>
        <v>0</v>
      </c>
    </row>
    <row r="79" spans="2:14" s="60" customFormat="1" ht="33.75" customHeight="1" x14ac:dyDescent="0.2">
      <c r="B79" s="59"/>
      <c r="C79" s="56">
        <f>COUNTIFS('Proyectos de estadía EA25'!$N$11:$N$59,Conteo!$C$2,'Proyectos de estadía EA25'!$B$11:$B$59,Conteo!B79)</f>
        <v>0</v>
      </c>
      <c r="D79" s="56">
        <f>COUNTIFS('Proyectos de estadía EA25'!$N$11:$N$59,Conteo!$D$2,'Proyectos de estadía EA25'!$B$11:$B$59,Conteo!B79)</f>
        <v>0</v>
      </c>
      <c r="E79" s="56">
        <f>COUNTIFS('Proyectos de estadía EA25'!$N$11:$N$59,Conteo!$E$2,'Proyectos de estadía EA25'!$B$11:$B$59,Conteo!B79)</f>
        <v>0</v>
      </c>
      <c r="F79" s="56">
        <f>COUNTIFS('Proyectos de estadía EA25'!$N$11:$N$59,Conteo!$F$2,'Proyectos de estadía EA25'!$B$11:$B$59,Conteo!B79)</f>
        <v>0</v>
      </c>
      <c r="G79" s="56">
        <f>COUNTIFS('Proyectos de estadía EA25'!$N$11:$N$59,Conteo!$G$2,'Proyectos de estadía EA25'!$B$11:$B$59,Conteo!B79)</f>
        <v>0</v>
      </c>
      <c r="H79" s="56">
        <f>COUNTIFS('Proyectos de estadía EA25'!$N$11:$N$59,Conteo!$H$2,'Proyectos de estadía EA25'!$B$11:$B$59,Conteo!B79)</f>
        <v>0</v>
      </c>
      <c r="I79" s="56">
        <f>COUNTIFS('Proyectos de estadía EA25'!$N$11:$N$59,Conteo!$I$2,'Proyectos de estadía EA25'!$B$11:$B$59,Conteo!B79)</f>
        <v>0</v>
      </c>
      <c r="J79" s="56">
        <f>COUNTIFS('Proyectos de estadía EA25'!$N$11:$N$59,Conteo!$J$2,'Proyectos de estadía EA25'!$B$11:$B$59,Conteo!B79)</f>
        <v>0</v>
      </c>
      <c r="K79" s="56">
        <f>COUNTIFS('Proyectos de estadía EA25'!$N$11:$N$59,Conteo!$K$2,'Proyectos de estadía EA25'!$B$11:$B$59,Conteo!B79)</f>
        <v>0</v>
      </c>
      <c r="L79" s="56">
        <f>COUNTIFS('Proyectos de estadía EA25'!$N$11:$N$59,Conteo!$L$2,'Proyectos de estadía EA25'!$B$11:$B$59,Conteo!B79)</f>
        <v>0</v>
      </c>
      <c r="M79" s="56">
        <f>COUNTIFS('Proyectos de estadía EA25'!$N$11:$N$59,Conteo!$M$2,'Proyectos de estadía EA25'!$B$11:$B$59,Conteo!B79)</f>
        <v>0</v>
      </c>
      <c r="N79" s="56">
        <f>COUNTIFS('Proyectos de estadía EA25'!$N$11:$N$59,Conteo!$N$2,'Proyectos de estadía EA25'!$B$11:$B$59,Conteo!B79)</f>
        <v>0</v>
      </c>
    </row>
    <row r="80" spans="2:14" s="60" customFormat="1" ht="33.75" customHeight="1" x14ac:dyDescent="0.2">
      <c r="B80" s="59"/>
      <c r="C80" s="56">
        <f>COUNTIFS('Proyectos de estadía EA25'!$N$11:$N$59,Conteo!$C$2,'Proyectos de estadía EA25'!$B$11:$B$59,Conteo!B80)</f>
        <v>0</v>
      </c>
      <c r="D80" s="56">
        <f>COUNTIFS('Proyectos de estadía EA25'!$N$11:$N$59,Conteo!$D$2,'Proyectos de estadía EA25'!$B$11:$B$59,Conteo!B80)</f>
        <v>0</v>
      </c>
      <c r="E80" s="56">
        <f>COUNTIFS('Proyectos de estadía EA25'!$N$11:$N$59,Conteo!$E$2,'Proyectos de estadía EA25'!$B$11:$B$59,Conteo!B80)</f>
        <v>0</v>
      </c>
      <c r="F80" s="56">
        <f>COUNTIFS('Proyectos de estadía EA25'!$N$11:$N$59,Conteo!$F$2,'Proyectos de estadía EA25'!$B$11:$B$59,Conteo!B80)</f>
        <v>0</v>
      </c>
      <c r="G80" s="56">
        <f>COUNTIFS('Proyectos de estadía EA25'!$N$11:$N$59,Conteo!$G$2,'Proyectos de estadía EA25'!$B$11:$B$59,Conteo!B80)</f>
        <v>0</v>
      </c>
      <c r="H80" s="56">
        <f>COUNTIFS('Proyectos de estadía EA25'!$N$11:$N$59,Conteo!$H$2,'Proyectos de estadía EA25'!$B$11:$B$59,Conteo!B80)</f>
        <v>0</v>
      </c>
      <c r="I80" s="56">
        <f>COUNTIFS('Proyectos de estadía EA25'!$N$11:$N$59,Conteo!$I$2,'Proyectos de estadía EA25'!$B$11:$B$59,Conteo!B80)</f>
        <v>0</v>
      </c>
      <c r="J80" s="56">
        <f>COUNTIFS('Proyectos de estadía EA25'!$N$11:$N$59,Conteo!$J$2,'Proyectos de estadía EA25'!$B$11:$B$59,Conteo!B80)</f>
        <v>0</v>
      </c>
      <c r="K80" s="56">
        <f>COUNTIFS('Proyectos de estadía EA25'!$N$11:$N$59,Conteo!$K$2,'Proyectos de estadía EA25'!$B$11:$B$59,Conteo!B80)</f>
        <v>0</v>
      </c>
      <c r="L80" s="56">
        <f>COUNTIFS('Proyectos de estadía EA25'!$N$11:$N$59,Conteo!$L$2,'Proyectos de estadía EA25'!$B$11:$B$59,Conteo!B80)</f>
        <v>0</v>
      </c>
      <c r="M80" s="56">
        <f>COUNTIFS('Proyectos de estadía EA25'!$N$11:$N$59,Conteo!$M$2,'Proyectos de estadía EA25'!$B$11:$B$59,Conteo!B80)</f>
        <v>0</v>
      </c>
      <c r="N80" s="56">
        <f>COUNTIFS('Proyectos de estadía EA25'!$N$11:$N$59,Conteo!$N$2,'Proyectos de estadía EA25'!$B$11:$B$59,Conteo!B80)</f>
        <v>0</v>
      </c>
    </row>
    <row r="81" spans="2:14" s="60" customFormat="1" ht="33.75" customHeight="1" x14ac:dyDescent="0.2">
      <c r="B81" s="59"/>
      <c r="C81" s="56">
        <f>COUNTIFS('Proyectos de estadía EA25'!$N$11:$N$59,Conteo!$C$2,'Proyectos de estadía EA25'!$B$11:$B$59,Conteo!B81)</f>
        <v>0</v>
      </c>
      <c r="D81" s="56">
        <f>COUNTIFS('Proyectos de estadía EA25'!$N$11:$N$59,Conteo!$D$2,'Proyectos de estadía EA25'!$B$11:$B$59,Conteo!B81)</f>
        <v>0</v>
      </c>
      <c r="E81" s="56">
        <f>COUNTIFS('Proyectos de estadía EA25'!$N$11:$N$59,Conteo!$E$2,'Proyectos de estadía EA25'!$B$11:$B$59,Conteo!B81)</f>
        <v>0</v>
      </c>
      <c r="F81" s="56">
        <f>COUNTIFS('Proyectos de estadía EA25'!$N$11:$N$59,Conteo!$F$2,'Proyectos de estadía EA25'!$B$11:$B$59,Conteo!B81)</f>
        <v>0</v>
      </c>
      <c r="G81" s="56">
        <f>COUNTIFS('Proyectos de estadía EA25'!$N$11:$N$59,Conteo!$G$2,'Proyectos de estadía EA25'!$B$11:$B$59,Conteo!B81)</f>
        <v>0</v>
      </c>
      <c r="H81" s="56">
        <f>COUNTIFS('Proyectos de estadía EA25'!$N$11:$N$59,Conteo!$H$2,'Proyectos de estadía EA25'!$B$11:$B$59,Conteo!B81)</f>
        <v>0</v>
      </c>
      <c r="I81" s="56">
        <f>COUNTIFS('Proyectos de estadía EA25'!$N$11:$N$59,Conteo!$I$2,'Proyectos de estadía EA25'!$B$11:$B$59,Conteo!B81)</f>
        <v>0</v>
      </c>
      <c r="J81" s="56">
        <f>COUNTIFS('Proyectos de estadía EA25'!$N$11:$N$59,Conteo!$J$2,'Proyectos de estadía EA25'!$B$11:$B$59,Conteo!B81)</f>
        <v>0</v>
      </c>
      <c r="K81" s="56">
        <f>COUNTIFS('Proyectos de estadía EA25'!$N$11:$N$59,Conteo!$K$2,'Proyectos de estadía EA25'!$B$11:$B$59,Conteo!B81)</f>
        <v>0</v>
      </c>
      <c r="L81" s="56">
        <f>COUNTIFS('Proyectos de estadía EA25'!$N$11:$N$59,Conteo!$L$2,'Proyectos de estadía EA25'!$B$11:$B$59,Conteo!B81)</f>
        <v>0</v>
      </c>
      <c r="M81" s="56">
        <f>COUNTIFS('Proyectos de estadía EA25'!$N$11:$N$59,Conteo!$M$2,'Proyectos de estadía EA25'!$B$11:$B$59,Conteo!B81)</f>
        <v>0</v>
      </c>
      <c r="N81" s="56">
        <f>COUNTIFS('Proyectos de estadía EA25'!$N$11:$N$59,Conteo!$N$2,'Proyectos de estadía EA25'!$B$11:$B$59,Conteo!B81)</f>
        <v>0</v>
      </c>
    </row>
    <row r="82" spans="2:14" s="60" customFormat="1" ht="33.75" customHeight="1" x14ac:dyDescent="0.2">
      <c r="B82" s="59"/>
      <c r="C82" s="56">
        <f>COUNTIFS('Proyectos de estadía EA25'!$N$11:$N$59,Conteo!$C$2,'Proyectos de estadía EA25'!$B$11:$B$59,Conteo!B82)</f>
        <v>0</v>
      </c>
      <c r="D82" s="56">
        <f>COUNTIFS('Proyectos de estadía EA25'!$N$11:$N$59,Conteo!$D$2,'Proyectos de estadía EA25'!$B$11:$B$59,Conteo!B82)</f>
        <v>0</v>
      </c>
      <c r="E82" s="56">
        <f>COUNTIFS('Proyectos de estadía EA25'!$N$11:$N$59,Conteo!$E$2,'Proyectos de estadía EA25'!$B$11:$B$59,Conteo!B82)</f>
        <v>0</v>
      </c>
      <c r="F82" s="56">
        <f>COUNTIFS('Proyectos de estadía EA25'!$N$11:$N$59,Conteo!$F$2,'Proyectos de estadía EA25'!$B$11:$B$59,Conteo!B82)</f>
        <v>0</v>
      </c>
      <c r="G82" s="56">
        <f>COUNTIFS('Proyectos de estadía EA25'!$N$11:$N$59,Conteo!$G$2,'Proyectos de estadía EA25'!$B$11:$B$59,Conteo!B82)</f>
        <v>0</v>
      </c>
      <c r="H82" s="56">
        <f>COUNTIFS('Proyectos de estadía EA25'!$N$11:$N$59,Conteo!$H$2,'Proyectos de estadía EA25'!$B$11:$B$59,Conteo!B82)</f>
        <v>0</v>
      </c>
      <c r="I82" s="56">
        <f>COUNTIFS('Proyectos de estadía EA25'!$N$11:$N$59,Conteo!$I$2,'Proyectos de estadía EA25'!$B$11:$B$59,Conteo!B82)</f>
        <v>0</v>
      </c>
      <c r="J82" s="56">
        <f>COUNTIFS('Proyectos de estadía EA25'!$N$11:$N$59,Conteo!$J$2,'Proyectos de estadía EA25'!$B$11:$B$59,Conteo!B82)</f>
        <v>0</v>
      </c>
      <c r="K82" s="56">
        <f>COUNTIFS('Proyectos de estadía EA25'!$N$11:$N$59,Conteo!$K$2,'Proyectos de estadía EA25'!$B$11:$B$59,Conteo!B82)</f>
        <v>0</v>
      </c>
      <c r="L82" s="56">
        <f>COUNTIFS('Proyectos de estadía EA25'!$N$11:$N$59,Conteo!$L$2,'Proyectos de estadía EA25'!$B$11:$B$59,Conteo!B82)</f>
        <v>0</v>
      </c>
      <c r="M82" s="56">
        <f>COUNTIFS('Proyectos de estadía EA25'!$N$11:$N$59,Conteo!$M$2,'Proyectos de estadía EA25'!$B$11:$B$59,Conteo!B82)</f>
        <v>0</v>
      </c>
      <c r="N82" s="56">
        <f>COUNTIFS('Proyectos de estadía EA25'!$N$11:$N$59,Conteo!$N$2,'Proyectos de estadía EA25'!$B$11:$B$59,Conteo!B82)</f>
        <v>0</v>
      </c>
    </row>
    <row r="83" spans="2:14" s="60" customFormat="1" ht="33.75" customHeight="1" x14ac:dyDescent="0.2">
      <c r="B83" s="59"/>
      <c r="C83" s="56">
        <f>COUNTIFS('Proyectos de estadía EA25'!$N$11:$N$59,Conteo!$C$2,'Proyectos de estadía EA25'!$B$11:$B$59,Conteo!B83)</f>
        <v>0</v>
      </c>
      <c r="D83" s="56">
        <f>COUNTIFS('Proyectos de estadía EA25'!$N$11:$N$59,Conteo!$D$2,'Proyectos de estadía EA25'!$B$11:$B$59,Conteo!B83)</f>
        <v>0</v>
      </c>
      <c r="E83" s="56">
        <f>COUNTIFS('Proyectos de estadía EA25'!$N$11:$N$59,Conteo!$E$2,'Proyectos de estadía EA25'!$B$11:$B$59,Conteo!B83)</f>
        <v>0</v>
      </c>
      <c r="F83" s="56">
        <f>COUNTIFS('Proyectos de estadía EA25'!$N$11:$N$59,Conteo!$F$2,'Proyectos de estadía EA25'!$B$11:$B$59,Conteo!B83)</f>
        <v>0</v>
      </c>
      <c r="G83" s="56">
        <f>COUNTIFS('Proyectos de estadía EA25'!$N$11:$N$59,Conteo!$G$2,'Proyectos de estadía EA25'!$B$11:$B$59,Conteo!B83)</f>
        <v>0</v>
      </c>
      <c r="H83" s="56">
        <f>COUNTIFS('Proyectos de estadía EA25'!$N$11:$N$59,Conteo!$H$2,'Proyectos de estadía EA25'!$B$11:$B$59,Conteo!B83)</f>
        <v>0</v>
      </c>
      <c r="I83" s="56">
        <f>COUNTIFS('Proyectos de estadía EA25'!$N$11:$N$59,Conteo!$I$2,'Proyectos de estadía EA25'!$B$11:$B$59,Conteo!B83)</f>
        <v>0</v>
      </c>
      <c r="J83" s="56">
        <f>COUNTIFS('Proyectos de estadía EA25'!$N$11:$N$59,Conteo!$J$2,'Proyectos de estadía EA25'!$B$11:$B$59,Conteo!B83)</f>
        <v>0</v>
      </c>
      <c r="K83" s="56">
        <f>COUNTIFS('Proyectos de estadía EA25'!$N$11:$N$59,Conteo!$K$2,'Proyectos de estadía EA25'!$B$11:$B$59,Conteo!B83)</f>
        <v>0</v>
      </c>
      <c r="L83" s="56">
        <f>COUNTIFS('Proyectos de estadía EA25'!$N$11:$N$59,Conteo!$L$2,'Proyectos de estadía EA25'!$B$11:$B$59,Conteo!B83)</f>
        <v>0</v>
      </c>
      <c r="M83" s="56">
        <f>COUNTIFS('Proyectos de estadía EA25'!$N$11:$N$59,Conteo!$M$2,'Proyectos de estadía EA25'!$B$11:$B$59,Conteo!B83)</f>
        <v>0</v>
      </c>
      <c r="N83" s="56">
        <f>COUNTIFS('Proyectos de estadía EA25'!$N$11:$N$59,Conteo!$N$2,'Proyectos de estadía EA25'!$B$11:$B$59,Conteo!B83)</f>
        <v>0</v>
      </c>
    </row>
    <row r="84" spans="2:14" s="60" customFormat="1" ht="33.75" customHeight="1" x14ac:dyDescent="0.2">
      <c r="B84" s="59"/>
      <c r="C84" s="56">
        <f>COUNTIFS('Proyectos de estadía EA25'!$N$11:$N$59,Conteo!$C$2,'Proyectos de estadía EA25'!$B$11:$B$59,Conteo!B84)</f>
        <v>0</v>
      </c>
      <c r="D84" s="56">
        <f>COUNTIFS('Proyectos de estadía EA25'!$N$11:$N$59,Conteo!$D$2,'Proyectos de estadía EA25'!$B$11:$B$59,Conteo!B84)</f>
        <v>0</v>
      </c>
      <c r="E84" s="56">
        <f>COUNTIFS('Proyectos de estadía EA25'!$N$11:$N$59,Conteo!$E$2,'Proyectos de estadía EA25'!$B$11:$B$59,Conteo!B84)</f>
        <v>0</v>
      </c>
      <c r="F84" s="56">
        <f>COUNTIFS('Proyectos de estadía EA25'!$N$11:$N$59,Conteo!$F$2,'Proyectos de estadía EA25'!$B$11:$B$59,Conteo!B84)</f>
        <v>0</v>
      </c>
      <c r="G84" s="56">
        <f>COUNTIFS('Proyectos de estadía EA25'!$N$11:$N$59,Conteo!$G$2,'Proyectos de estadía EA25'!$B$11:$B$59,Conteo!B84)</f>
        <v>0</v>
      </c>
      <c r="H84" s="56">
        <f>COUNTIFS('Proyectos de estadía EA25'!$N$11:$N$59,Conteo!$H$2,'Proyectos de estadía EA25'!$B$11:$B$59,Conteo!B84)</f>
        <v>0</v>
      </c>
      <c r="I84" s="56">
        <f>COUNTIFS('Proyectos de estadía EA25'!$N$11:$N$59,Conteo!$I$2,'Proyectos de estadía EA25'!$B$11:$B$59,Conteo!B84)</f>
        <v>0</v>
      </c>
      <c r="J84" s="56">
        <f>COUNTIFS('Proyectos de estadía EA25'!$N$11:$N$59,Conteo!$J$2,'Proyectos de estadía EA25'!$B$11:$B$59,Conteo!B84)</f>
        <v>0</v>
      </c>
      <c r="K84" s="56">
        <f>COUNTIFS('Proyectos de estadía EA25'!$N$11:$N$59,Conteo!$K$2,'Proyectos de estadía EA25'!$B$11:$B$59,Conteo!B84)</f>
        <v>0</v>
      </c>
      <c r="L84" s="56">
        <f>COUNTIFS('Proyectos de estadía EA25'!$N$11:$N$59,Conteo!$L$2,'Proyectos de estadía EA25'!$B$11:$B$59,Conteo!B84)</f>
        <v>0</v>
      </c>
      <c r="M84" s="56">
        <f>COUNTIFS('Proyectos de estadía EA25'!$N$11:$N$59,Conteo!$M$2,'Proyectos de estadía EA25'!$B$11:$B$59,Conteo!B84)</f>
        <v>0</v>
      </c>
      <c r="N84" s="56">
        <f>COUNTIFS('Proyectos de estadía EA25'!$N$11:$N$59,Conteo!$N$2,'Proyectos de estadía EA25'!$B$11:$B$59,Conteo!B84)</f>
        <v>0</v>
      </c>
    </row>
    <row r="85" spans="2:14" s="60" customFormat="1" ht="33.75" customHeight="1" x14ac:dyDescent="0.2">
      <c r="B85" s="59"/>
      <c r="C85" s="56">
        <f>COUNTIFS('Proyectos de estadía EA25'!$N$11:$N$59,Conteo!$C$2,'Proyectos de estadía EA25'!$B$11:$B$59,Conteo!B85)</f>
        <v>0</v>
      </c>
      <c r="D85" s="56">
        <f>COUNTIFS('Proyectos de estadía EA25'!$N$11:$N$59,Conteo!$D$2,'Proyectos de estadía EA25'!$B$11:$B$59,Conteo!B85)</f>
        <v>0</v>
      </c>
      <c r="E85" s="56">
        <f>COUNTIFS('Proyectos de estadía EA25'!$N$11:$N$59,Conteo!$E$2,'Proyectos de estadía EA25'!$B$11:$B$59,Conteo!B85)</f>
        <v>0</v>
      </c>
      <c r="F85" s="56">
        <f>COUNTIFS('Proyectos de estadía EA25'!$N$11:$N$59,Conteo!$F$2,'Proyectos de estadía EA25'!$B$11:$B$59,Conteo!B85)</f>
        <v>0</v>
      </c>
      <c r="G85" s="56">
        <f>COUNTIFS('Proyectos de estadía EA25'!$N$11:$N$59,Conteo!$G$2,'Proyectos de estadía EA25'!$B$11:$B$59,Conteo!B85)</f>
        <v>0</v>
      </c>
      <c r="H85" s="56">
        <f>COUNTIFS('Proyectos de estadía EA25'!$N$11:$N$59,Conteo!$H$2,'Proyectos de estadía EA25'!$B$11:$B$59,Conteo!B85)</f>
        <v>0</v>
      </c>
      <c r="I85" s="56">
        <f>COUNTIFS('Proyectos de estadía EA25'!$N$11:$N$59,Conteo!$I$2,'Proyectos de estadía EA25'!$B$11:$B$59,Conteo!B85)</f>
        <v>0</v>
      </c>
      <c r="J85" s="56">
        <f>COUNTIFS('Proyectos de estadía EA25'!$N$11:$N$59,Conteo!$J$2,'Proyectos de estadía EA25'!$B$11:$B$59,Conteo!B85)</f>
        <v>0</v>
      </c>
      <c r="K85" s="56">
        <f>COUNTIFS('Proyectos de estadía EA25'!$N$11:$N$59,Conteo!$K$2,'Proyectos de estadía EA25'!$B$11:$B$59,Conteo!B85)</f>
        <v>0</v>
      </c>
      <c r="L85" s="56">
        <f>COUNTIFS('Proyectos de estadía EA25'!$N$11:$N$59,Conteo!$L$2,'Proyectos de estadía EA25'!$B$11:$B$59,Conteo!B85)</f>
        <v>0</v>
      </c>
      <c r="M85" s="56">
        <f>COUNTIFS('Proyectos de estadía EA25'!$N$11:$N$59,Conteo!$M$2,'Proyectos de estadía EA25'!$B$11:$B$59,Conteo!B85)</f>
        <v>0</v>
      </c>
      <c r="N85" s="56">
        <f>COUNTIFS('Proyectos de estadía EA25'!$N$11:$N$59,Conteo!$N$2,'Proyectos de estadía EA25'!$B$11:$B$59,Conteo!B85)</f>
        <v>0</v>
      </c>
    </row>
    <row r="86" spans="2:14" s="60" customFormat="1" ht="33.75" customHeight="1" x14ac:dyDescent="0.2">
      <c r="B86" s="59"/>
      <c r="C86" s="56">
        <f>COUNTIFS('Proyectos de estadía EA25'!$N$11:$N$59,Conteo!$C$2,'Proyectos de estadía EA25'!$B$11:$B$59,Conteo!B86)</f>
        <v>0</v>
      </c>
      <c r="D86" s="56">
        <f>COUNTIFS('Proyectos de estadía EA25'!$N$11:$N$59,Conteo!$D$2,'Proyectos de estadía EA25'!$B$11:$B$59,Conteo!B86)</f>
        <v>0</v>
      </c>
      <c r="E86" s="56">
        <f>COUNTIFS('Proyectos de estadía EA25'!$N$11:$N$59,Conteo!$E$2,'Proyectos de estadía EA25'!$B$11:$B$59,Conteo!B86)</f>
        <v>0</v>
      </c>
      <c r="F86" s="56">
        <f>COUNTIFS('Proyectos de estadía EA25'!$N$11:$N$59,Conteo!$F$2,'Proyectos de estadía EA25'!$B$11:$B$59,Conteo!B86)</f>
        <v>0</v>
      </c>
      <c r="G86" s="56">
        <f>COUNTIFS('Proyectos de estadía EA25'!$N$11:$N$59,Conteo!$G$2,'Proyectos de estadía EA25'!$B$11:$B$59,Conteo!B86)</f>
        <v>0</v>
      </c>
      <c r="H86" s="56">
        <f>COUNTIFS('Proyectos de estadía EA25'!$N$11:$N$59,Conteo!$H$2,'Proyectos de estadía EA25'!$B$11:$B$59,Conteo!B86)</f>
        <v>0</v>
      </c>
      <c r="I86" s="56">
        <f>COUNTIFS('Proyectos de estadía EA25'!$N$11:$N$59,Conteo!$I$2,'Proyectos de estadía EA25'!$B$11:$B$59,Conteo!B86)</f>
        <v>0</v>
      </c>
      <c r="J86" s="56">
        <f>COUNTIFS('Proyectos de estadía EA25'!$N$11:$N$59,Conteo!$J$2,'Proyectos de estadía EA25'!$B$11:$B$59,Conteo!B86)</f>
        <v>0</v>
      </c>
      <c r="K86" s="56">
        <f>COUNTIFS('Proyectos de estadía EA25'!$N$11:$N$59,Conteo!$K$2,'Proyectos de estadía EA25'!$B$11:$B$59,Conteo!B86)</f>
        <v>0</v>
      </c>
      <c r="L86" s="56">
        <f>COUNTIFS('Proyectos de estadía EA25'!$N$11:$N$59,Conteo!$L$2,'Proyectos de estadía EA25'!$B$11:$B$59,Conteo!B86)</f>
        <v>0</v>
      </c>
      <c r="M86" s="56">
        <f>COUNTIFS('Proyectos de estadía EA25'!$N$11:$N$59,Conteo!$M$2,'Proyectos de estadía EA25'!$B$11:$B$59,Conteo!B86)</f>
        <v>0</v>
      </c>
      <c r="N86" s="56">
        <f>COUNTIFS('Proyectos de estadía EA25'!$N$11:$N$59,Conteo!$N$2,'Proyectos de estadía EA25'!$B$11:$B$59,Conteo!B86)</f>
        <v>0</v>
      </c>
    </row>
    <row r="87" spans="2:14" s="60" customFormat="1" ht="33.75" customHeight="1" x14ac:dyDescent="0.2">
      <c r="B87" s="59"/>
      <c r="C87" s="56">
        <f>COUNTIFS('Proyectos de estadía EA25'!$N$11:$N$59,Conteo!$C$2,'Proyectos de estadía EA25'!$B$11:$B$59,Conteo!B87)</f>
        <v>0</v>
      </c>
      <c r="D87" s="56">
        <f>COUNTIFS('Proyectos de estadía EA25'!$N$11:$N$59,Conteo!$D$2,'Proyectos de estadía EA25'!$B$11:$B$59,Conteo!B87)</f>
        <v>0</v>
      </c>
      <c r="E87" s="56">
        <f>COUNTIFS('Proyectos de estadía EA25'!$N$11:$N$59,Conteo!$E$2,'Proyectos de estadía EA25'!$B$11:$B$59,Conteo!B87)</f>
        <v>0</v>
      </c>
      <c r="F87" s="56">
        <f>COUNTIFS('Proyectos de estadía EA25'!$N$11:$N$59,Conteo!$F$2,'Proyectos de estadía EA25'!$B$11:$B$59,Conteo!B87)</f>
        <v>0</v>
      </c>
      <c r="G87" s="56">
        <f>COUNTIFS('Proyectos de estadía EA25'!$N$11:$N$59,Conteo!$G$2,'Proyectos de estadía EA25'!$B$11:$B$59,Conteo!B87)</f>
        <v>0</v>
      </c>
      <c r="H87" s="56">
        <f>COUNTIFS('Proyectos de estadía EA25'!$N$11:$N$59,Conteo!$H$2,'Proyectos de estadía EA25'!$B$11:$B$59,Conteo!B87)</f>
        <v>0</v>
      </c>
      <c r="I87" s="56">
        <f>COUNTIFS('Proyectos de estadía EA25'!$N$11:$N$59,Conteo!$I$2,'Proyectos de estadía EA25'!$B$11:$B$59,Conteo!B87)</f>
        <v>0</v>
      </c>
      <c r="J87" s="56">
        <f>COUNTIFS('Proyectos de estadía EA25'!$N$11:$N$59,Conteo!$J$2,'Proyectos de estadía EA25'!$B$11:$B$59,Conteo!B87)</f>
        <v>0</v>
      </c>
      <c r="K87" s="56">
        <f>COUNTIFS('Proyectos de estadía EA25'!$N$11:$N$59,Conteo!$K$2,'Proyectos de estadía EA25'!$B$11:$B$59,Conteo!B87)</f>
        <v>0</v>
      </c>
      <c r="L87" s="56">
        <f>COUNTIFS('Proyectos de estadía EA25'!$N$11:$N$59,Conteo!$L$2,'Proyectos de estadía EA25'!$B$11:$B$59,Conteo!B87)</f>
        <v>0</v>
      </c>
      <c r="M87" s="56">
        <f>COUNTIFS('Proyectos de estadía EA25'!$N$11:$N$59,Conteo!$M$2,'Proyectos de estadía EA25'!$B$11:$B$59,Conteo!B87)</f>
        <v>0</v>
      </c>
      <c r="N87" s="56">
        <f>COUNTIFS('Proyectos de estadía EA25'!$N$11:$N$59,Conteo!$N$2,'Proyectos de estadía EA25'!$B$11:$B$59,Conteo!B87)</f>
        <v>0</v>
      </c>
    </row>
    <row r="88" spans="2:14" s="60" customFormat="1" ht="33.75" customHeight="1" x14ac:dyDescent="0.2">
      <c r="B88" s="59"/>
      <c r="C88" s="56">
        <f>COUNTIFS('Proyectos de estadía EA25'!$N$11:$N$59,Conteo!$C$2,'Proyectos de estadía EA25'!$B$11:$B$59,Conteo!B88)</f>
        <v>0</v>
      </c>
      <c r="D88" s="56">
        <f>COUNTIFS('Proyectos de estadía EA25'!$N$11:$N$59,Conteo!$D$2,'Proyectos de estadía EA25'!$B$11:$B$59,Conteo!B88)</f>
        <v>0</v>
      </c>
      <c r="E88" s="56">
        <f>COUNTIFS('Proyectos de estadía EA25'!$N$11:$N$59,Conteo!$E$2,'Proyectos de estadía EA25'!$B$11:$B$59,Conteo!B88)</f>
        <v>0</v>
      </c>
      <c r="F88" s="56">
        <f>COUNTIFS('Proyectos de estadía EA25'!$N$11:$N$59,Conteo!$F$2,'Proyectos de estadía EA25'!$B$11:$B$59,Conteo!B88)</f>
        <v>0</v>
      </c>
      <c r="G88" s="56">
        <f>COUNTIFS('Proyectos de estadía EA25'!$N$11:$N$59,Conteo!$G$2,'Proyectos de estadía EA25'!$B$11:$B$59,Conteo!B88)</f>
        <v>0</v>
      </c>
      <c r="H88" s="56">
        <f>COUNTIFS('Proyectos de estadía EA25'!$N$11:$N$59,Conteo!$H$2,'Proyectos de estadía EA25'!$B$11:$B$59,Conteo!B88)</f>
        <v>0</v>
      </c>
      <c r="I88" s="56">
        <f>COUNTIFS('Proyectos de estadía EA25'!$N$11:$N$59,Conteo!$I$2,'Proyectos de estadía EA25'!$B$11:$B$59,Conteo!B88)</f>
        <v>0</v>
      </c>
      <c r="J88" s="56">
        <f>COUNTIFS('Proyectos de estadía EA25'!$N$11:$N$59,Conteo!$J$2,'Proyectos de estadía EA25'!$B$11:$B$59,Conteo!B88)</f>
        <v>0</v>
      </c>
      <c r="K88" s="56">
        <f>COUNTIFS('Proyectos de estadía EA25'!$N$11:$N$59,Conteo!$K$2,'Proyectos de estadía EA25'!$B$11:$B$59,Conteo!B88)</f>
        <v>0</v>
      </c>
      <c r="L88" s="56">
        <f>COUNTIFS('Proyectos de estadía EA25'!$N$11:$N$59,Conteo!$L$2,'Proyectos de estadía EA25'!$B$11:$B$59,Conteo!B88)</f>
        <v>0</v>
      </c>
      <c r="M88" s="56">
        <f>COUNTIFS('Proyectos de estadía EA25'!$N$11:$N$59,Conteo!$M$2,'Proyectos de estadía EA25'!$B$11:$B$59,Conteo!B88)</f>
        <v>0</v>
      </c>
      <c r="N88" s="56">
        <f>COUNTIFS('Proyectos de estadía EA25'!$N$11:$N$59,Conteo!$N$2,'Proyectos de estadía EA25'!$B$11:$B$59,Conteo!B88)</f>
        <v>0</v>
      </c>
    </row>
    <row r="89" spans="2:14" s="60" customFormat="1" ht="33.75" customHeight="1" x14ac:dyDescent="0.2">
      <c r="B89" s="59"/>
      <c r="C89" s="56">
        <f>COUNTIFS('Proyectos de estadía EA25'!$N$11:$N$59,Conteo!$C$2,'Proyectos de estadía EA25'!$B$11:$B$59,Conteo!B89)</f>
        <v>0</v>
      </c>
      <c r="D89" s="56">
        <f>COUNTIFS('Proyectos de estadía EA25'!$N$11:$N$59,Conteo!$D$2,'Proyectos de estadía EA25'!$B$11:$B$59,Conteo!B89)</f>
        <v>0</v>
      </c>
      <c r="E89" s="56">
        <f>COUNTIFS('Proyectos de estadía EA25'!$N$11:$N$59,Conteo!$E$2,'Proyectos de estadía EA25'!$B$11:$B$59,Conteo!B89)</f>
        <v>0</v>
      </c>
      <c r="F89" s="56">
        <f>COUNTIFS('Proyectos de estadía EA25'!$N$11:$N$59,Conteo!$F$2,'Proyectos de estadía EA25'!$B$11:$B$59,Conteo!B89)</f>
        <v>0</v>
      </c>
      <c r="G89" s="56">
        <f>COUNTIFS('Proyectos de estadía EA25'!$N$11:$N$59,Conteo!$G$2,'Proyectos de estadía EA25'!$B$11:$B$59,Conteo!B89)</f>
        <v>0</v>
      </c>
      <c r="H89" s="56">
        <f>COUNTIFS('Proyectos de estadía EA25'!$N$11:$N$59,Conteo!$H$2,'Proyectos de estadía EA25'!$B$11:$B$59,Conteo!B89)</f>
        <v>0</v>
      </c>
      <c r="I89" s="56">
        <f>COUNTIFS('Proyectos de estadía EA25'!$N$11:$N$59,Conteo!$I$2,'Proyectos de estadía EA25'!$B$11:$B$59,Conteo!B89)</f>
        <v>0</v>
      </c>
      <c r="J89" s="56">
        <f>COUNTIFS('Proyectos de estadía EA25'!$N$11:$N$59,Conteo!$J$2,'Proyectos de estadía EA25'!$B$11:$B$59,Conteo!B89)</f>
        <v>0</v>
      </c>
      <c r="K89" s="56">
        <f>COUNTIFS('Proyectos de estadía EA25'!$N$11:$N$59,Conteo!$K$2,'Proyectos de estadía EA25'!$B$11:$B$59,Conteo!B89)</f>
        <v>0</v>
      </c>
      <c r="L89" s="56">
        <f>COUNTIFS('Proyectos de estadía EA25'!$N$11:$N$59,Conteo!$L$2,'Proyectos de estadía EA25'!$B$11:$B$59,Conteo!B89)</f>
        <v>0</v>
      </c>
      <c r="M89" s="56">
        <f>COUNTIFS('Proyectos de estadía EA25'!$N$11:$N$59,Conteo!$M$2,'Proyectos de estadía EA25'!$B$11:$B$59,Conteo!B89)</f>
        <v>0</v>
      </c>
      <c r="N89" s="56">
        <f>COUNTIFS('Proyectos de estadía EA25'!$N$11:$N$59,Conteo!$N$2,'Proyectos de estadía EA25'!$B$11:$B$59,Conteo!B89)</f>
        <v>0</v>
      </c>
    </row>
    <row r="90" spans="2:14" s="60" customFormat="1" ht="33.75" customHeight="1" x14ac:dyDescent="0.2">
      <c r="B90" s="59"/>
      <c r="C90" s="56">
        <f>COUNTIFS('Proyectos de estadía EA25'!$N$11:$N$59,Conteo!$C$2,'Proyectos de estadía EA25'!$B$11:$B$59,Conteo!B90)</f>
        <v>0</v>
      </c>
      <c r="D90" s="56">
        <f>COUNTIFS('Proyectos de estadía EA25'!$N$11:$N$59,Conteo!$D$2,'Proyectos de estadía EA25'!$B$11:$B$59,Conteo!B90)</f>
        <v>0</v>
      </c>
      <c r="E90" s="56">
        <f>COUNTIFS('Proyectos de estadía EA25'!$N$11:$N$59,Conteo!$E$2,'Proyectos de estadía EA25'!$B$11:$B$59,Conteo!B90)</f>
        <v>0</v>
      </c>
      <c r="F90" s="56">
        <f>COUNTIFS('Proyectos de estadía EA25'!$N$11:$N$59,Conteo!$F$2,'Proyectos de estadía EA25'!$B$11:$B$59,Conteo!B90)</f>
        <v>0</v>
      </c>
      <c r="G90" s="56">
        <f>COUNTIFS('Proyectos de estadía EA25'!$N$11:$N$59,Conteo!$G$2,'Proyectos de estadía EA25'!$B$11:$B$59,Conteo!B90)</f>
        <v>0</v>
      </c>
      <c r="H90" s="56">
        <f>COUNTIFS('Proyectos de estadía EA25'!$N$11:$N$59,Conteo!$H$2,'Proyectos de estadía EA25'!$B$11:$B$59,Conteo!B90)</f>
        <v>0</v>
      </c>
      <c r="I90" s="56">
        <f>COUNTIFS('Proyectos de estadía EA25'!$N$11:$N$59,Conteo!$I$2,'Proyectos de estadía EA25'!$B$11:$B$59,Conteo!B90)</f>
        <v>0</v>
      </c>
      <c r="J90" s="56">
        <f>COUNTIFS('Proyectos de estadía EA25'!$N$11:$N$59,Conteo!$J$2,'Proyectos de estadía EA25'!$B$11:$B$59,Conteo!B90)</f>
        <v>0</v>
      </c>
      <c r="K90" s="56">
        <f>COUNTIFS('Proyectos de estadía EA25'!$N$11:$N$59,Conteo!$K$2,'Proyectos de estadía EA25'!$B$11:$B$59,Conteo!B90)</f>
        <v>0</v>
      </c>
      <c r="L90" s="56">
        <f>COUNTIFS('Proyectos de estadía EA25'!$N$11:$N$59,Conteo!$L$2,'Proyectos de estadía EA25'!$B$11:$B$59,Conteo!B90)</f>
        <v>0</v>
      </c>
      <c r="M90" s="56">
        <f>COUNTIFS('Proyectos de estadía EA25'!$N$11:$N$59,Conteo!$M$2,'Proyectos de estadía EA25'!$B$11:$B$59,Conteo!B90)</f>
        <v>0</v>
      </c>
      <c r="N90" s="56">
        <f>COUNTIFS('Proyectos de estadía EA25'!$N$11:$N$59,Conteo!$N$2,'Proyectos de estadía EA25'!$B$11:$B$59,Conteo!B90)</f>
        <v>0</v>
      </c>
    </row>
    <row r="91" spans="2:14" s="60" customFormat="1" ht="33.75" customHeight="1" x14ac:dyDescent="0.2">
      <c r="B91" s="59"/>
      <c r="C91" s="56">
        <f>COUNTIFS('Proyectos de estadía EA25'!$N$11:$N$59,Conteo!$C$2,'Proyectos de estadía EA25'!$B$11:$B$59,Conteo!B91)</f>
        <v>0</v>
      </c>
      <c r="D91" s="56">
        <f>COUNTIFS('Proyectos de estadía EA25'!$N$11:$N$59,Conteo!$D$2,'Proyectos de estadía EA25'!$B$11:$B$59,Conteo!B91)</f>
        <v>0</v>
      </c>
      <c r="E91" s="56">
        <f>COUNTIFS('Proyectos de estadía EA25'!$N$11:$N$59,Conteo!$E$2,'Proyectos de estadía EA25'!$B$11:$B$59,Conteo!B91)</f>
        <v>0</v>
      </c>
      <c r="F91" s="56">
        <f>COUNTIFS('Proyectos de estadía EA25'!$N$11:$N$59,Conteo!$F$2,'Proyectos de estadía EA25'!$B$11:$B$59,Conteo!B91)</f>
        <v>0</v>
      </c>
      <c r="G91" s="56">
        <f>COUNTIFS('Proyectos de estadía EA25'!$N$11:$N$59,Conteo!$G$2,'Proyectos de estadía EA25'!$B$11:$B$59,Conteo!B91)</f>
        <v>0</v>
      </c>
      <c r="H91" s="56">
        <f>COUNTIFS('Proyectos de estadía EA25'!$N$11:$N$59,Conteo!$H$2,'Proyectos de estadía EA25'!$B$11:$B$59,Conteo!B91)</f>
        <v>0</v>
      </c>
      <c r="I91" s="56">
        <f>COUNTIFS('Proyectos de estadía EA25'!$N$11:$N$59,Conteo!$I$2,'Proyectos de estadía EA25'!$B$11:$B$59,Conteo!B91)</f>
        <v>0</v>
      </c>
      <c r="J91" s="56">
        <f>COUNTIFS('Proyectos de estadía EA25'!$N$11:$N$59,Conteo!$J$2,'Proyectos de estadía EA25'!$B$11:$B$59,Conteo!B91)</f>
        <v>0</v>
      </c>
      <c r="K91" s="56">
        <f>COUNTIFS('Proyectos de estadía EA25'!$N$11:$N$59,Conteo!$K$2,'Proyectos de estadía EA25'!$B$11:$B$59,Conteo!B91)</f>
        <v>0</v>
      </c>
      <c r="L91" s="56">
        <f>COUNTIFS('Proyectos de estadía EA25'!$N$11:$N$59,Conteo!$L$2,'Proyectos de estadía EA25'!$B$11:$B$59,Conteo!B91)</f>
        <v>0</v>
      </c>
      <c r="M91" s="56">
        <f>COUNTIFS('Proyectos de estadía EA25'!$N$11:$N$59,Conteo!$M$2,'Proyectos de estadía EA25'!$B$11:$B$59,Conteo!B91)</f>
        <v>0</v>
      </c>
      <c r="N91" s="56">
        <f>COUNTIFS('Proyectos de estadía EA25'!$N$11:$N$59,Conteo!$N$2,'Proyectos de estadía EA25'!$B$11:$B$59,Conteo!B91)</f>
        <v>0</v>
      </c>
    </row>
    <row r="92" spans="2:14" s="60" customFormat="1" ht="33.75" customHeight="1" x14ac:dyDescent="0.2">
      <c r="B92" s="59"/>
      <c r="C92" s="56">
        <f>COUNTIFS('Proyectos de estadía EA25'!$N$11:$N$59,Conteo!$C$2,'Proyectos de estadía EA25'!$B$11:$B$59,Conteo!B92)</f>
        <v>0</v>
      </c>
      <c r="D92" s="56">
        <f>COUNTIFS('Proyectos de estadía EA25'!$N$11:$N$59,Conteo!$D$2,'Proyectos de estadía EA25'!$B$11:$B$59,Conteo!B92)</f>
        <v>0</v>
      </c>
      <c r="E92" s="56">
        <f>COUNTIFS('Proyectos de estadía EA25'!$N$11:$N$59,Conteo!$E$2,'Proyectos de estadía EA25'!$B$11:$B$59,Conteo!B92)</f>
        <v>0</v>
      </c>
      <c r="F92" s="56">
        <f>COUNTIFS('Proyectos de estadía EA25'!$N$11:$N$59,Conteo!$F$2,'Proyectos de estadía EA25'!$B$11:$B$59,Conteo!B92)</f>
        <v>0</v>
      </c>
      <c r="G92" s="56">
        <f>COUNTIFS('Proyectos de estadía EA25'!$N$11:$N$59,Conteo!$G$2,'Proyectos de estadía EA25'!$B$11:$B$59,Conteo!B92)</f>
        <v>0</v>
      </c>
      <c r="H92" s="56">
        <f>COUNTIFS('Proyectos de estadía EA25'!$N$11:$N$59,Conteo!$H$2,'Proyectos de estadía EA25'!$B$11:$B$59,Conteo!B92)</f>
        <v>0</v>
      </c>
      <c r="I92" s="56">
        <f>COUNTIFS('Proyectos de estadía EA25'!$N$11:$N$59,Conteo!$I$2,'Proyectos de estadía EA25'!$B$11:$B$59,Conteo!B92)</f>
        <v>0</v>
      </c>
      <c r="J92" s="56">
        <f>COUNTIFS('Proyectos de estadía EA25'!$N$11:$N$59,Conteo!$J$2,'Proyectos de estadía EA25'!$B$11:$B$59,Conteo!B92)</f>
        <v>0</v>
      </c>
      <c r="K92" s="56">
        <f>COUNTIFS('Proyectos de estadía EA25'!$N$11:$N$59,Conteo!$K$2,'Proyectos de estadía EA25'!$B$11:$B$59,Conteo!B92)</f>
        <v>0</v>
      </c>
      <c r="L92" s="56">
        <f>COUNTIFS('Proyectos de estadía EA25'!$N$11:$N$59,Conteo!$L$2,'Proyectos de estadía EA25'!$B$11:$B$59,Conteo!B92)</f>
        <v>0</v>
      </c>
      <c r="M92" s="56">
        <f>COUNTIFS('Proyectos de estadía EA25'!$N$11:$N$59,Conteo!$M$2,'Proyectos de estadía EA25'!$B$11:$B$59,Conteo!B92)</f>
        <v>0</v>
      </c>
      <c r="N92" s="56">
        <f>COUNTIFS('Proyectos de estadía EA25'!$N$11:$N$59,Conteo!$N$2,'Proyectos de estadía EA25'!$B$11:$B$59,Conteo!B92)</f>
        <v>0</v>
      </c>
    </row>
    <row r="93" spans="2:14" s="60" customFormat="1" ht="33.75" customHeight="1" x14ac:dyDescent="0.2">
      <c r="B93" s="59"/>
      <c r="C93" s="56">
        <f>COUNTIFS('Proyectos de estadía EA25'!$N$11:$N$59,Conteo!$C$2,'Proyectos de estadía EA25'!$B$11:$B$59,Conteo!B93)</f>
        <v>0</v>
      </c>
      <c r="D93" s="56">
        <f>COUNTIFS('Proyectos de estadía EA25'!$N$11:$N$59,Conteo!$D$2,'Proyectos de estadía EA25'!$B$11:$B$59,Conteo!B93)</f>
        <v>0</v>
      </c>
      <c r="E93" s="56">
        <f>COUNTIFS('Proyectos de estadía EA25'!$N$11:$N$59,Conteo!$E$2,'Proyectos de estadía EA25'!$B$11:$B$59,Conteo!B93)</f>
        <v>0</v>
      </c>
      <c r="F93" s="56">
        <f>COUNTIFS('Proyectos de estadía EA25'!$N$11:$N$59,Conteo!$F$2,'Proyectos de estadía EA25'!$B$11:$B$59,Conteo!B93)</f>
        <v>0</v>
      </c>
      <c r="G93" s="56">
        <f>COUNTIFS('Proyectos de estadía EA25'!$N$11:$N$59,Conteo!$G$2,'Proyectos de estadía EA25'!$B$11:$B$59,Conteo!B93)</f>
        <v>0</v>
      </c>
      <c r="H93" s="56">
        <f>COUNTIFS('Proyectos de estadía EA25'!$N$11:$N$59,Conteo!$H$2,'Proyectos de estadía EA25'!$B$11:$B$59,Conteo!B93)</f>
        <v>0</v>
      </c>
      <c r="I93" s="56">
        <f>COUNTIFS('Proyectos de estadía EA25'!$N$11:$N$59,Conteo!$I$2,'Proyectos de estadía EA25'!$B$11:$B$59,Conteo!B93)</f>
        <v>0</v>
      </c>
      <c r="J93" s="56">
        <f>COUNTIFS('Proyectos de estadía EA25'!$N$11:$N$59,Conteo!$J$2,'Proyectos de estadía EA25'!$B$11:$B$59,Conteo!B93)</f>
        <v>0</v>
      </c>
      <c r="K93" s="56">
        <f>COUNTIFS('Proyectos de estadía EA25'!$N$11:$N$59,Conteo!$K$2,'Proyectos de estadía EA25'!$B$11:$B$59,Conteo!B93)</f>
        <v>0</v>
      </c>
      <c r="L93" s="56">
        <f>COUNTIFS('Proyectos de estadía EA25'!$N$11:$N$59,Conteo!$L$2,'Proyectos de estadía EA25'!$B$11:$B$59,Conteo!B93)</f>
        <v>0</v>
      </c>
      <c r="M93" s="56">
        <f>COUNTIFS('Proyectos de estadía EA25'!$N$11:$N$59,Conteo!$M$2,'Proyectos de estadía EA25'!$B$11:$B$59,Conteo!B93)</f>
        <v>0</v>
      </c>
      <c r="N93" s="56">
        <f>COUNTIFS('Proyectos de estadía EA25'!$N$11:$N$59,Conteo!$N$2,'Proyectos de estadía EA25'!$B$11:$B$59,Conteo!B93)</f>
        <v>0</v>
      </c>
    </row>
    <row r="94" spans="2:14" s="60" customFormat="1" ht="33.75" customHeight="1" x14ac:dyDescent="0.2">
      <c r="B94" s="59"/>
      <c r="C94" s="56">
        <f>COUNTIFS('Proyectos de estadía EA25'!$N$11:$N$59,Conteo!$C$2,'Proyectos de estadía EA25'!$B$11:$B$59,Conteo!B94)</f>
        <v>0</v>
      </c>
      <c r="D94" s="56">
        <f>COUNTIFS('Proyectos de estadía EA25'!$N$11:$N$59,Conteo!$D$2,'Proyectos de estadía EA25'!$B$11:$B$59,Conteo!B94)</f>
        <v>0</v>
      </c>
      <c r="E94" s="56">
        <f>COUNTIFS('Proyectos de estadía EA25'!$N$11:$N$59,Conteo!$E$2,'Proyectos de estadía EA25'!$B$11:$B$59,Conteo!B94)</f>
        <v>0</v>
      </c>
      <c r="F94" s="56">
        <f>COUNTIFS('Proyectos de estadía EA25'!$N$11:$N$59,Conteo!$F$2,'Proyectos de estadía EA25'!$B$11:$B$59,Conteo!B94)</f>
        <v>0</v>
      </c>
      <c r="G94" s="56">
        <f>COUNTIFS('Proyectos de estadía EA25'!$N$11:$N$59,Conteo!$G$2,'Proyectos de estadía EA25'!$B$11:$B$59,Conteo!B94)</f>
        <v>0</v>
      </c>
      <c r="H94" s="56">
        <f>COUNTIFS('Proyectos de estadía EA25'!$N$11:$N$59,Conteo!$H$2,'Proyectos de estadía EA25'!$B$11:$B$59,Conteo!B94)</f>
        <v>0</v>
      </c>
      <c r="I94" s="56">
        <f>COUNTIFS('Proyectos de estadía EA25'!$N$11:$N$59,Conteo!$I$2,'Proyectos de estadía EA25'!$B$11:$B$59,Conteo!B94)</f>
        <v>0</v>
      </c>
      <c r="J94" s="56">
        <f>COUNTIFS('Proyectos de estadía EA25'!$N$11:$N$59,Conteo!$J$2,'Proyectos de estadía EA25'!$B$11:$B$59,Conteo!B94)</f>
        <v>0</v>
      </c>
      <c r="K94" s="56">
        <f>COUNTIFS('Proyectos de estadía EA25'!$N$11:$N$59,Conteo!$K$2,'Proyectos de estadía EA25'!$B$11:$B$59,Conteo!B94)</f>
        <v>0</v>
      </c>
      <c r="L94" s="56">
        <f>COUNTIFS('Proyectos de estadía EA25'!$N$11:$N$59,Conteo!$L$2,'Proyectos de estadía EA25'!$B$11:$B$59,Conteo!B94)</f>
        <v>0</v>
      </c>
      <c r="M94" s="56">
        <f>COUNTIFS('Proyectos de estadía EA25'!$N$11:$N$59,Conteo!$M$2,'Proyectos de estadía EA25'!$B$11:$B$59,Conteo!B94)</f>
        <v>0</v>
      </c>
      <c r="N94" s="56">
        <f>COUNTIFS('Proyectos de estadía EA25'!$N$11:$N$59,Conteo!$N$2,'Proyectos de estadía EA25'!$B$11:$B$59,Conteo!B94)</f>
        <v>0</v>
      </c>
    </row>
    <row r="95" spans="2:14" s="60" customFormat="1" ht="33.75" customHeight="1" x14ac:dyDescent="0.2">
      <c r="B95" s="59"/>
      <c r="C95" s="56">
        <f>COUNTIFS('Proyectos de estadía EA25'!$N$11:$N$59,Conteo!$C$2,'Proyectos de estadía EA25'!$B$11:$B$59,Conteo!B95)</f>
        <v>0</v>
      </c>
      <c r="D95" s="56">
        <f>COUNTIFS('Proyectos de estadía EA25'!$N$11:$N$59,Conteo!$D$2,'Proyectos de estadía EA25'!$B$11:$B$59,Conteo!B95)</f>
        <v>0</v>
      </c>
      <c r="E95" s="56">
        <f>COUNTIFS('Proyectos de estadía EA25'!$N$11:$N$59,Conteo!$E$2,'Proyectos de estadía EA25'!$B$11:$B$59,Conteo!B95)</f>
        <v>0</v>
      </c>
      <c r="F95" s="56">
        <f>COUNTIFS('Proyectos de estadía EA25'!$N$11:$N$59,Conteo!$F$2,'Proyectos de estadía EA25'!$B$11:$B$59,Conteo!B95)</f>
        <v>0</v>
      </c>
      <c r="G95" s="56">
        <f>COUNTIFS('Proyectos de estadía EA25'!$N$11:$N$59,Conteo!$G$2,'Proyectos de estadía EA25'!$B$11:$B$59,Conteo!B95)</f>
        <v>0</v>
      </c>
      <c r="H95" s="56">
        <f>COUNTIFS('Proyectos de estadía EA25'!$N$11:$N$59,Conteo!$H$2,'Proyectos de estadía EA25'!$B$11:$B$59,Conteo!B95)</f>
        <v>0</v>
      </c>
      <c r="I95" s="56">
        <f>COUNTIFS('Proyectos de estadía EA25'!$N$11:$N$59,Conteo!$I$2,'Proyectos de estadía EA25'!$B$11:$B$59,Conteo!B95)</f>
        <v>0</v>
      </c>
      <c r="J95" s="56">
        <f>COUNTIFS('Proyectos de estadía EA25'!$N$11:$N$59,Conteo!$J$2,'Proyectos de estadía EA25'!$B$11:$B$59,Conteo!B95)</f>
        <v>0</v>
      </c>
      <c r="K95" s="56">
        <f>COUNTIFS('Proyectos de estadía EA25'!$N$11:$N$59,Conteo!$K$2,'Proyectos de estadía EA25'!$B$11:$B$59,Conteo!B95)</f>
        <v>0</v>
      </c>
      <c r="L95" s="56">
        <f>COUNTIFS('Proyectos de estadía EA25'!$N$11:$N$59,Conteo!$L$2,'Proyectos de estadía EA25'!$B$11:$B$59,Conteo!B95)</f>
        <v>0</v>
      </c>
      <c r="M95" s="56">
        <f>COUNTIFS('Proyectos de estadía EA25'!$N$11:$N$59,Conteo!$M$2,'Proyectos de estadía EA25'!$B$11:$B$59,Conteo!B95)</f>
        <v>0</v>
      </c>
      <c r="N95" s="56">
        <f>COUNTIFS('Proyectos de estadía EA25'!$N$11:$N$59,Conteo!$N$2,'Proyectos de estadía EA25'!$B$11:$B$59,Conteo!B95)</f>
        <v>0</v>
      </c>
    </row>
    <row r="96" spans="2:14" s="60" customFormat="1" ht="33.75" customHeight="1" x14ac:dyDescent="0.2">
      <c r="B96" s="59"/>
      <c r="C96" s="56">
        <f>COUNTIFS('Proyectos de estadía EA25'!$N$11:$N$59,Conteo!$C$2,'Proyectos de estadía EA25'!$B$11:$B$59,Conteo!B96)</f>
        <v>0</v>
      </c>
      <c r="D96" s="56">
        <f>COUNTIFS('Proyectos de estadía EA25'!$N$11:$N$59,Conteo!$D$2,'Proyectos de estadía EA25'!$B$11:$B$59,Conteo!B96)</f>
        <v>0</v>
      </c>
      <c r="E96" s="56">
        <f>COUNTIFS('Proyectos de estadía EA25'!$N$11:$N$59,Conteo!$E$2,'Proyectos de estadía EA25'!$B$11:$B$59,Conteo!B96)</f>
        <v>0</v>
      </c>
      <c r="F96" s="56">
        <f>COUNTIFS('Proyectos de estadía EA25'!$N$11:$N$59,Conteo!$F$2,'Proyectos de estadía EA25'!$B$11:$B$59,Conteo!B96)</f>
        <v>0</v>
      </c>
      <c r="G96" s="56">
        <f>COUNTIFS('Proyectos de estadía EA25'!$N$11:$N$59,Conteo!$G$2,'Proyectos de estadía EA25'!$B$11:$B$59,Conteo!B96)</f>
        <v>0</v>
      </c>
      <c r="H96" s="56">
        <f>COUNTIFS('Proyectos de estadía EA25'!$N$11:$N$59,Conteo!$H$2,'Proyectos de estadía EA25'!$B$11:$B$59,Conteo!B96)</f>
        <v>0</v>
      </c>
      <c r="I96" s="56">
        <f>COUNTIFS('Proyectos de estadía EA25'!$N$11:$N$59,Conteo!$I$2,'Proyectos de estadía EA25'!$B$11:$B$59,Conteo!B96)</f>
        <v>0</v>
      </c>
      <c r="J96" s="56">
        <f>COUNTIFS('Proyectos de estadía EA25'!$N$11:$N$59,Conteo!$J$2,'Proyectos de estadía EA25'!$B$11:$B$59,Conteo!B96)</f>
        <v>0</v>
      </c>
      <c r="K96" s="56">
        <f>COUNTIFS('Proyectos de estadía EA25'!$N$11:$N$59,Conteo!$K$2,'Proyectos de estadía EA25'!$B$11:$B$59,Conteo!B96)</f>
        <v>0</v>
      </c>
      <c r="L96" s="56">
        <f>COUNTIFS('Proyectos de estadía EA25'!$N$11:$N$59,Conteo!$L$2,'Proyectos de estadía EA25'!$B$11:$B$59,Conteo!B96)</f>
        <v>0</v>
      </c>
      <c r="M96" s="56">
        <f>COUNTIFS('Proyectos de estadía EA25'!$N$11:$N$59,Conteo!$M$2,'Proyectos de estadía EA25'!$B$11:$B$59,Conteo!B96)</f>
        <v>0</v>
      </c>
      <c r="N96" s="56">
        <f>COUNTIFS('Proyectos de estadía EA25'!$N$11:$N$59,Conteo!$N$2,'Proyectos de estadía EA25'!$B$11:$B$59,Conteo!B96)</f>
        <v>0</v>
      </c>
    </row>
    <row r="97" spans="2:14" s="60" customFormat="1" ht="33.75" customHeight="1" x14ac:dyDescent="0.2">
      <c r="B97" s="59"/>
      <c r="C97" s="56">
        <f>COUNTIFS('Proyectos de estadía EA25'!$N$11:$N$59,Conteo!$C$2,'Proyectos de estadía EA25'!$B$11:$B$59,Conteo!B97)</f>
        <v>0</v>
      </c>
      <c r="D97" s="56">
        <f>COUNTIFS('Proyectos de estadía EA25'!$N$11:$N$59,Conteo!$D$2,'Proyectos de estadía EA25'!$B$11:$B$59,Conteo!B97)</f>
        <v>0</v>
      </c>
      <c r="E97" s="56">
        <f>COUNTIFS('Proyectos de estadía EA25'!$N$11:$N$59,Conteo!$E$2,'Proyectos de estadía EA25'!$B$11:$B$59,Conteo!B97)</f>
        <v>0</v>
      </c>
      <c r="F97" s="56">
        <f>COUNTIFS('Proyectos de estadía EA25'!$N$11:$N$59,Conteo!$F$2,'Proyectos de estadía EA25'!$B$11:$B$59,Conteo!B97)</f>
        <v>0</v>
      </c>
      <c r="G97" s="56">
        <f>COUNTIFS('Proyectos de estadía EA25'!$N$11:$N$59,Conteo!$G$2,'Proyectos de estadía EA25'!$B$11:$B$59,Conteo!B97)</f>
        <v>0</v>
      </c>
      <c r="H97" s="56">
        <f>COUNTIFS('Proyectos de estadía EA25'!$N$11:$N$59,Conteo!$H$2,'Proyectos de estadía EA25'!$B$11:$B$59,Conteo!B97)</f>
        <v>0</v>
      </c>
      <c r="I97" s="56">
        <f>COUNTIFS('Proyectos de estadía EA25'!$N$11:$N$59,Conteo!$I$2,'Proyectos de estadía EA25'!$B$11:$B$59,Conteo!B97)</f>
        <v>0</v>
      </c>
      <c r="J97" s="56">
        <f>COUNTIFS('Proyectos de estadía EA25'!$N$11:$N$59,Conteo!$J$2,'Proyectos de estadía EA25'!$B$11:$B$59,Conteo!B97)</f>
        <v>0</v>
      </c>
      <c r="K97" s="56">
        <f>COUNTIFS('Proyectos de estadía EA25'!$N$11:$N$59,Conteo!$K$2,'Proyectos de estadía EA25'!$B$11:$B$59,Conteo!B97)</f>
        <v>0</v>
      </c>
      <c r="L97" s="56">
        <f>COUNTIFS('Proyectos de estadía EA25'!$N$11:$N$59,Conteo!$L$2,'Proyectos de estadía EA25'!$B$11:$B$59,Conteo!B97)</f>
        <v>0</v>
      </c>
      <c r="M97" s="56">
        <f>COUNTIFS('Proyectos de estadía EA25'!$N$11:$N$59,Conteo!$M$2,'Proyectos de estadía EA25'!$B$11:$B$59,Conteo!B97)</f>
        <v>0</v>
      </c>
      <c r="N97" s="56">
        <f>COUNTIFS('Proyectos de estadía EA25'!$N$11:$N$59,Conteo!$N$2,'Proyectos de estadía EA25'!$B$11:$B$59,Conteo!B97)</f>
        <v>0</v>
      </c>
    </row>
    <row r="98" spans="2:14" s="60" customFormat="1" ht="33.75" customHeight="1" x14ac:dyDescent="0.2">
      <c r="B98" s="59"/>
      <c r="C98" s="56">
        <f>COUNTIFS('Proyectos de estadía EA25'!$N$11:$N$59,Conteo!$C$2,'Proyectos de estadía EA25'!$B$11:$B$59,Conteo!B98)</f>
        <v>0</v>
      </c>
      <c r="D98" s="56">
        <f>COUNTIFS('Proyectos de estadía EA25'!$N$11:$N$59,Conteo!$D$2,'Proyectos de estadía EA25'!$B$11:$B$59,Conteo!B98)</f>
        <v>0</v>
      </c>
      <c r="E98" s="56">
        <f>COUNTIFS('Proyectos de estadía EA25'!$N$11:$N$59,Conteo!$E$2,'Proyectos de estadía EA25'!$B$11:$B$59,Conteo!B98)</f>
        <v>0</v>
      </c>
      <c r="F98" s="56">
        <f>COUNTIFS('Proyectos de estadía EA25'!$N$11:$N$59,Conteo!$F$2,'Proyectos de estadía EA25'!$B$11:$B$59,Conteo!B98)</f>
        <v>0</v>
      </c>
      <c r="G98" s="56">
        <f>COUNTIFS('Proyectos de estadía EA25'!$N$11:$N$59,Conteo!$G$2,'Proyectos de estadía EA25'!$B$11:$B$59,Conteo!B98)</f>
        <v>0</v>
      </c>
      <c r="H98" s="56">
        <f>COUNTIFS('Proyectos de estadía EA25'!$N$11:$N$59,Conteo!$H$2,'Proyectos de estadía EA25'!$B$11:$B$59,Conteo!B98)</f>
        <v>0</v>
      </c>
      <c r="I98" s="56">
        <f>COUNTIFS('Proyectos de estadía EA25'!$N$11:$N$59,Conteo!$I$2,'Proyectos de estadía EA25'!$B$11:$B$59,Conteo!B98)</f>
        <v>0</v>
      </c>
      <c r="J98" s="56">
        <f>COUNTIFS('Proyectos de estadía EA25'!$N$11:$N$59,Conteo!$J$2,'Proyectos de estadía EA25'!$B$11:$B$59,Conteo!B98)</f>
        <v>0</v>
      </c>
      <c r="K98" s="56">
        <f>COUNTIFS('Proyectos de estadía EA25'!$N$11:$N$59,Conteo!$K$2,'Proyectos de estadía EA25'!$B$11:$B$59,Conteo!B98)</f>
        <v>0</v>
      </c>
      <c r="L98" s="56">
        <f>COUNTIFS('Proyectos de estadía EA25'!$N$11:$N$59,Conteo!$L$2,'Proyectos de estadía EA25'!$B$11:$B$59,Conteo!B98)</f>
        <v>0</v>
      </c>
      <c r="M98" s="56">
        <f>COUNTIFS('Proyectos de estadía EA25'!$N$11:$N$59,Conteo!$M$2,'Proyectos de estadía EA25'!$B$11:$B$59,Conteo!B98)</f>
        <v>0</v>
      </c>
      <c r="N98" s="56">
        <f>COUNTIFS('Proyectos de estadía EA25'!$N$11:$N$59,Conteo!$N$2,'Proyectos de estadía EA25'!$B$11:$B$59,Conteo!B98)</f>
        <v>0</v>
      </c>
    </row>
    <row r="99" spans="2:14" s="60" customFormat="1" ht="33.75" customHeight="1" x14ac:dyDescent="0.2">
      <c r="B99" s="59"/>
      <c r="C99" s="56">
        <f>COUNTIFS('Proyectos de estadía EA25'!$N$11:$N$59,Conteo!$C$2,'Proyectos de estadía EA25'!$B$11:$B$59,Conteo!B99)</f>
        <v>0</v>
      </c>
      <c r="D99" s="56">
        <f>COUNTIFS('Proyectos de estadía EA25'!$N$11:$N$59,Conteo!$D$2,'Proyectos de estadía EA25'!$B$11:$B$59,Conteo!B99)</f>
        <v>0</v>
      </c>
      <c r="E99" s="56">
        <f>COUNTIFS('Proyectos de estadía EA25'!$N$11:$N$59,Conteo!$E$2,'Proyectos de estadía EA25'!$B$11:$B$59,Conteo!B99)</f>
        <v>0</v>
      </c>
      <c r="F99" s="56">
        <f>COUNTIFS('Proyectos de estadía EA25'!$N$11:$N$59,Conteo!$F$2,'Proyectos de estadía EA25'!$B$11:$B$59,Conteo!B99)</f>
        <v>0</v>
      </c>
      <c r="G99" s="56">
        <f>COUNTIFS('Proyectos de estadía EA25'!$N$11:$N$59,Conteo!$G$2,'Proyectos de estadía EA25'!$B$11:$B$59,Conteo!B99)</f>
        <v>0</v>
      </c>
      <c r="H99" s="56">
        <f>COUNTIFS('Proyectos de estadía EA25'!$N$11:$N$59,Conteo!$H$2,'Proyectos de estadía EA25'!$B$11:$B$59,Conteo!B99)</f>
        <v>0</v>
      </c>
      <c r="I99" s="56">
        <f>COUNTIFS('Proyectos de estadía EA25'!$N$11:$N$59,Conteo!$I$2,'Proyectos de estadía EA25'!$B$11:$B$59,Conteo!B99)</f>
        <v>0</v>
      </c>
      <c r="J99" s="56">
        <f>COUNTIFS('Proyectos de estadía EA25'!$N$11:$N$59,Conteo!$J$2,'Proyectos de estadía EA25'!$B$11:$B$59,Conteo!B99)</f>
        <v>0</v>
      </c>
      <c r="K99" s="56">
        <f>COUNTIFS('Proyectos de estadía EA25'!$N$11:$N$59,Conteo!$K$2,'Proyectos de estadía EA25'!$B$11:$B$59,Conteo!B99)</f>
        <v>0</v>
      </c>
      <c r="L99" s="56">
        <f>COUNTIFS('Proyectos de estadía EA25'!$N$11:$N$59,Conteo!$L$2,'Proyectos de estadía EA25'!$B$11:$B$59,Conteo!B99)</f>
        <v>0</v>
      </c>
      <c r="M99" s="56">
        <f>COUNTIFS('Proyectos de estadía EA25'!$N$11:$N$59,Conteo!$M$2,'Proyectos de estadía EA25'!$B$11:$B$59,Conteo!B99)</f>
        <v>0</v>
      </c>
      <c r="N99" s="56">
        <f>COUNTIFS('Proyectos de estadía EA25'!$N$11:$N$59,Conteo!$N$2,'Proyectos de estadía EA25'!$B$11:$B$59,Conteo!B99)</f>
        <v>0</v>
      </c>
    </row>
    <row r="100" spans="2:14" s="60" customFormat="1" ht="33.75" customHeight="1" x14ac:dyDescent="0.2">
      <c r="B100" s="59"/>
      <c r="C100" s="56">
        <f>COUNTIFS('Proyectos de estadía EA25'!$N$11:$N$59,Conteo!$C$2,'Proyectos de estadía EA25'!$B$11:$B$59,Conteo!B100)</f>
        <v>0</v>
      </c>
      <c r="D100" s="56">
        <f>COUNTIFS('Proyectos de estadía EA25'!$N$11:$N$59,Conteo!$D$2,'Proyectos de estadía EA25'!$B$11:$B$59,Conteo!B100)</f>
        <v>0</v>
      </c>
      <c r="E100" s="56">
        <f>COUNTIFS('Proyectos de estadía EA25'!$N$11:$N$59,Conteo!$E$2,'Proyectos de estadía EA25'!$B$11:$B$59,Conteo!B100)</f>
        <v>0</v>
      </c>
      <c r="F100" s="56">
        <f>COUNTIFS('Proyectos de estadía EA25'!$N$11:$N$59,Conteo!$F$2,'Proyectos de estadía EA25'!$B$11:$B$59,Conteo!B100)</f>
        <v>0</v>
      </c>
      <c r="G100" s="56">
        <f>COUNTIFS('Proyectos de estadía EA25'!$N$11:$N$59,Conteo!$G$2,'Proyectos de estadía EA25'!$B$11:$B$59,Conteo!B100)</f>
        <v>0</v>
      </c>
      <c r="H100" s="56">
        <f>COUNTIFS('Proyectos de estadía EA25'!$N$11:$N$59,Conteo!$H$2,'Proyectos de estadía EA25'!$B$11:$B$59,Conteo!B100)</f>
        <v>0</v>
      </c>
      <c r="I100" s="56">
        <f>COUNTIFS('Proyectos de estadía EA25'!$N$11:$N$59,Conteo!$I$2,'Proyectos de estadía EA25'!$B$11:$B$59,Conteo!B100)</f>
        <v>0</v>
      </c>
      <c r="J100" s="56">
        <f>COUNTIFS('Proyectos de estadía EA25'!$N$11:$N$59,Conteo!$J$2,'Proyectos de estadía EA25'!$B$11:$B$59,Conteo!B100)</f>
        <v>0</v>
      </c>
      <c r="K100" s="56">
        <f>COUNTIFS('Proyectos de estadía EA25'!$N$11:$N$59,Conteo!$K$2,'Proyectos de estadía EA25'!$B$11:$B$59,Conteo!B100)</f>
        <v>0</v>
      </c>
      <c r="L100" s="56">
        <f>COUNTIFS('Proyectos de estadía EA25'!$N$11:$N$59,Conteo!$L$2,'Proyectos de estadía EA25'!$B$11:$B$59,Conteo!B100)</f>
        <v>0</v>
      </c>
      <c r="M100" s="56">
        <f>COUNTIFS('Proyectos de estadía EA25'!$N$11:$N$59,Conteo!$M$2,'Proyectos de estadía EA25'!$B$11:$B$59,Conteo!B100)</f>
        <v>0</v>
      </c>
      <c r="N100" s="56">
        <f>COUNTIFS('Proyectos de estadía EA25'!$N$11:$N$59,Conteo!$N$2,'Proyectos de estadía EA25'!$B$11:$B$59,Conteo!B100)</f>
        <v>0</v>
      </c>
    </row>
    <row r="101" spans="2:14" s="60" customFormat="1" ht="33.75" customHeight="1" x14ac:dyDescent="0.2">
      <c r="B101" s="59"/>
      <c r="C101" s="56">
        <f>COUNTIFS('Proyectos de estadía EA25'!$N$11:$N$59,Conteo!$C$2,'Proyectos de estadía EA25'!$B$11:$B$59,Conteo!B101)</f>
        <v>0</v>
      </c>
      <c r="D101" s="56">
        <f>COUNTIFS('Proyectos de estadía EA25'!$N$11:$N$59,Conteo!$D$2,'Proyectos de estadía EA25'!$B$11:$B$59,Conteo!B101)</f>
        <v>0</v>
      </c>
      <c r="E101" s="56">
        <f>COUNTIFS('Proyectos de estadía EA25'!$N$11:$N$59,Conteo!$E$2,'Proyectos de estadía EA25'!$B$11:$B$59,Conteo!B101)</f>
        <v>0</v>
      </c>
      <c r="F101" s="56">
        <f>COUNTIFS('Proyectos de estadía EA25'!$N$11:$N$59,Conteo!$F$2,'Proyectos de estadía EA25'!$B$11:$B$59,Conteo!B101)</f>
        <v>0</v>
      </c>
      <c r="G101" s="56">
        <f>COUNTIFS('Proyectos de estadía EA25'!$N$11:$N$59,Conteo!$G$2,'Proyectos de estadía EA25'!$B$11:$B$59,Conteo!B101)</f>
        <v>0</v>
      </c>
      <c r="H101" s="56">
        <f>COUNTIFS('Proyectos de estadía EA25'!$N$11:$N$59,Conteo!$H$2,'Proyectos de estadía EA25'!$B$11:$B$59,Conteo!B101)</f>
        <v>0</v>
      </c>
      <c r="I101" s="56">
        <f>COUNTIFS('Proyectos de estadía EA25'!$N$11:$N$59,Conteo!$I$2,'Proyectos de estadía EA25'!$B$11:$B$59,Conteo!B101)</f>
        <v>0</v>
      </c>
      <c r="J101" s="56">
        <f>COUNTIFS('Proyectos de estadía EA25'!$N$11:$N$59,Conteo!$J$2,'Proyectos de estadía EA25'!$B$11:$B$59,Conteo!B101)</f>
        <v>0</v>
      </c>
      <c r="K101" s="56">
        <f>COUNTIFS('Proyectos de estadía EA25'!$N$11:$N$59,Conteo!$K$2,'Proyectos de estadía EA25'!$B$11:$B$59,Conteo!B101)</f>
        <v>0</v>
      </c>
      <c r="L101" s="56">
        <f>COUNTIFS('Proyectos de estadía EA25'!$N$11:$N$59,Conteo!$L$2,'Proyectos de estadía EA25'!$B$11:$B$59,Conteo!B101)</f>
        <v>0</v>
      </c>
      <c r="M101" s="56">
        <f>COUNTIFS('Proyectos de estadía EA25'!$N$11:$N$59,Conteo!$M$2,'Proyectos de estadía EA25'!$B$11:$B$59,Conteo!B101)</f>
        <v>0</v>
      </c>
      <c r="N101" s="56">
        <f>COUNTIFS('Proyectos de estadía EA25'!$N$11:$N$59,Conteo!$N$2,'Proyectos de estadía EA25'!$B$11:$B$59,Conteo!B101)</f>
        <v>0</v>
      </c>
    </row>
    <row r="102" spans="2:14" s="60" customFormat="1" ht="33.75" customHeight="1" x14ac:dyDescent="0.2">
      <c r="B102" s="59"/>
      <c r="C102" s="56">
        <f>COUNTIFS('Proyectos de estadía EA25'!$N$11:$N$59,Conteo!$C$2,'Proyectos de estadía EA25'!$B$11:$B$59,Conteo!B102)</f>
        <v>0</v>
      </c>
      <c r="D102" s="56">
        <f>COUNTIFS('Proyectos de estadía EA25'!$N$11:$N$59,Conteo!$D$2,'Proyectos de estadía EA25'!$B$11:$B$59,Conteo!B102)</f>
        <v>0</v>
      </c>
      <c r="E102" s="56">
        <f>COUNTIFS('Proyectos de estadía EA25'!$N$11:$N$59,Conteo!$E$2,'Proyectos de estadía EA25'!$B$11:$B$59,Conteo!B102)</f>
        <v>0</v>
      </c>
      <c r="F102" s="56">
        <f>COUNTIFS('Proyectos de estadía EA25'!$N$11:$N$59,Conteo!$F$2,'Proyectos de estadía EA25'!$B$11:$B$59,Conteo!B102)</f>
        <v>0</v>
      </c>
      <c r="G102" s="56">
        <f>COUNTIFS('Proyectos de estadía EA25'!$N$11:$N$59,Conteo!$G$2,'Proyectos de estadía EA25'!$B$11:$B$59,Conteo!B102)</f>
        <v>0</v>
      </c>
      <c r="H102" s="56">
        <f>COUNTIFS('Proyectos de estadía EA25'!$N$11:$N$59,Conteo!$H$2,'Proyectos de estadía EA25'!$B$11:$B$59,Conteo!B102)</f>
        <v>0</v>
      </c>
      <c r="I102" s="56">
        <f>COUNTIFS('Proyectos de estadía EA25'!$N$11:$N$59,Conteo!$I$2,'Proyectos de estadía EA25'!$B$11:$B$59,Conteo!B102)</f>
        <v>0</v>
      </c>
      <c r="J102" s="56">
        <f>COUNTIFS('Proyectos de estadía EA25'!$N$11:$N$59,Conteo!$J$2,'Proyectos de estadía EA25'!$B$11:$B$59,Conteo!B102)</f>
        <v>0</v>
      </c>
      <c r="K102" s="56">
        <f>COUNTIFS('Proyectos de estadía EA25'!$N$11:$N$59,Conteo!$K$2,'Proyectos de estadía EA25'!$B$11:$B$59,Conteo!B102)</f>
        <v>0</v>
      </c>
      <c r="L102" s="56">
        <f>COUNTIFS('Proyectos de estadía EA25'!$N$11:$N$59,Conteo!$L$2,'Proyectos de estadía EA25'!$B$11:$B$59,Conteo!B102)</f>
        <v>0</v>
      </c>
      <c r="M102" s="56">
        <f>COUNTIFS('Proyectos de estadía EA25'!$N$11:$N$59,Conteo!$M$2,'Proyectos de estadía EA25'!$B$11:$B$59,Conteo!B102)</f>
        <v>0</v>
      </c>
      <c r="N102" s="56">
        <f>COUNTIFS('Proyectos de estadía EA25'!$N$11:$N$59,Conteo!$N$2,'Proyectos de estadía EA25'!$B$11:$B$59,Conteo!B102)</f>
        <v>0</v>
      </c>
    </row>
    <row r="103" spans="2:14" s="60" customFormat="1" ht="33.75" customHeight="1" x14ac:dyDescent="0.2">
      <c r="B103" s="59"/>
      <c r="C103" s="56">
        <f>COUNTIFS('Proyectos de estadía EA25'!$N$11:$N$59,Conteo!$C$2,'Proyectos de estadía EA25'!$B$11:$B$59,Conteo!B103)</f>
        <v>0</v>
      </c>
      <c r="D103" s="56">
        <f>COUNTIFS('Proyectos de estadía EA25'!$N$11:$N$59,Conteo!$D$2,'Proyectos de estadía EA25'!$B$11:$B$59,Conteo!B103)</f>
        <v>0</v>
      </c>
      <c r="E103" s="56">
        <f>COUNTIFS('Proyectos de estadía EA25'!$N$11:$N$59,Conteo!$E$2,'Proyectos de estadía EA25'!$B$11:$B$59,Conteo!B103)</f>
        <v>0</v>
      </c>
      <c r="F103" s="56">
        <f>COUNTIFS('Proyectos de estadía EA25'!$N$11:$N$59,Conteo!$F$2,'Proyectos de estadía EA25'!$B$11:$B$59,Conteo!B103)</f>
        <v>0</v>
      </c>
      <c r="G103" s="56">
        <f>COUNTIFS('Proyectos de estadía EA25'!$N$11:$N$59,Conteo!$G$2,'Proyectos de estadía EA25'!$B$11:$B$59,Conteo!B103)</f>
        <v>0</v>
      </c>
      <c r="H103" s="56">
        <f>COUNTIFS('Proyectos de estadía EA25'!$N$11:$N$59,Conteo!$H$2,'Proyectos de estadía EA25'!$B$11:$B$59,Conteo!B103)</f>
        <v>0</v>
      </c>
      <c r="I103" s="56">
        <f>COUNTIFS('Proyectos de estadía EA25'!$N$11:$N$59,Conteo!$I$2,'Proyectos de estadía EA25'!$B$11:$B$59,Conteo!B103)</f>
        <v>0</v>
      </c>
      <c r="J103" s="56">
        <f>COUNTIFS('Proyectos de estadía EA25'!$N$11:$N$59,Conteo!$J$2,'Proyectos de estadía EA25'!$B$11:$B$59,Conteo!B103)</f>
        <v>0</v>
      </c>
      <c r="K103" s="56">
        <f>COUNTIFS('Proyectos de estadía EA25'!$N$11:$N$59,Conteo!$K$2,'Proyectos de estadía EA25'!$B$11:$B$59,Conteo!B103)</f>
        <v>0</v>
      </c>
      <c r="L103" s="56">
        <f>COUNTIFS('Proyectos de estadía EA25'!$N$11:$N$59,Conteo!$L$2,'Proyectos de estadía EA25'!$B$11:$B$59,Conteo!B103)</f>
        <v>0</v>
      </c>
      <c r="M103" s="56">
        <f>COUNTIFS('Proyectos de estadía EA25'!$N$11:$N$59,Conteo!$M$2,'Proyectos de estadía EA25'!$B$11:$B$59,Conteo!B103)</f>
        <v>0</v>
      </c>
      <c r="N103" s="56">
        <f>COUNTIFS('Proyectos de estadía EA25'!$N$11:$N$59,Conteo!$N$2,'Proyectos de estadía EA25'!$B$11:$B$59,Conteo!B103)</f>
        <v>0</v>
      </c>
    </row>
    <row r="104" spans="2:14" s="60" customFormat="1" ht="33.75" customHeight="1" x14ac:dyDescent="0.2">
      <c r="B104" s="59"/>
      <c r="C104" s="56">
        <f>COUNTIFS('Proyectos de estadía EA25'!$N$11:$N$59,Conteo!$C$2,'Proyectos de estadía EA25'!$B$11:$B$59,Conteo!B104)</f>
        <v>0</v>
      </c>
      <c r="D104" s="56">
        <f>COUNTIFS('Proyectos de estadía EA25'!$N$11:$N$59,Conteo!$D$2,'Proyectos de estadía EA25'!$B$11:$B$59,Conteo!B104)</f>
        <v>0</v>
      </c>
      <c r="E104" s="56">
        <f>COUNTIFS('Proyectos de estadía EA25'!$N$11:$N$59,Conteo!$E$2,'Proyectos de estadía EA25'!$B$11:$B$59,Conteo!B104)</f>
        <v>0</v>
      </c>
      <c r="F104" s="56">
        <f>COUNTIFS('Proyectos de estadía EA25'!$N$11:$N$59,Conteo!$F$2,'Proyectos de estadía EA25'!$B$11:$B$59,Conteo!B104)</f>
        <v>0</v>
      </c>
      <c r="G104" s="56">
        <f>COUNTIFS('Proyectos de estadía EA25'!$N$11:$N$59,Conteo!$G$2,'Proyectos de estadía EA25'!$B$11:$B$59,Conteo!B104)</f>
        <v>0</v>
      </c>
      <c r="H104" s="56">
        <f>COUNTIFS('Proyectos de estadía EA25'!$N$11:$N$59,Conteo!$H$2,'Proyectos de estadía EA25'!$B$11:$B$59,Conteo!B104)</f>
        <v>0</v>
      </c>
      <c r="I104" s="56">
        <f>COUNTIFS('Proyectos de estadía EA25'!$N$11:$N$59,Conteo!$I$2,'Proyectos de estadía EA25'!$B$11:$B$59,Conteo!B104)</f>
        <v>0</v>
      </c>
      <c r="J104" s="56">
        <f>COUNTIFS('Proyectos de estadía EA25'!$N$11:$N$59,Conteo!$J$2,'Proyectos de estadía EA25'!$B$11:$B$59,Conteo!B104)</f>
        <v>0</v>
      </c>
      <c r="K104" s="56">
        <f>COUNTIFS('Proyectos de estadía EA25'!$N$11:$N$59,Conteo!$K$2,'Proyectos de estadía EA25'!$B$11:$B$59,Conteo!B104)</f>
        <v>0</v>
      </c>
      <c r="L104" s="56">
        <f>COUNTIFS('Proyectos de estadía EA25'!$N$11:$N$59,Conteo!$L$2,'Proyectos de estadía EA25'!$B$11:$B$59,Conteo!B104)</f>
        <v>0</v>
      </c>
      <c r="M104" s="56">
        <f>COUNTIFS('Proyectos de estadía EA25'!$N$11:$N$59,Conteo!$M$2,'Proyectos de estadía EA25'!$B$11:$B$59,Conteo!B104)</f>
        <v>0</v>
      </c>
      <c r="N104" s="56">
        <f>COUNTIFS('Proyectos de estadía EA25'!$N$11:$N$59,Conteo!$N$2,'Proyectos de estadía EA25'!$B$11:$B$59,Conteo!B104)</f>
        <v>0</v>
      </c>
    </row>
    <row r="105" spans="2:14" s="60" customFormat="1" ht="33.75" customHeight="1" x14ac:dyDescent="0.2">
      <c r="B105" s="59"/>
      <c r="C105" s="56">
        <f>COUNTIFS('Proyectos de estadía EA25'!$N$11:$N$59,Conteo!$C$2,'Proyectos de estadía EA25'!$B$11:$B$59,Conteo!B105)</f>
        <v>0</v>
      </c>
      <c r="D105" s="56">
        <f>COUNTIFS('Proyectos de estadía EA25'!$N$11:$N$59,Conteo!$D$2,'Proyectos de estadía EA25'!$B$11:$B$59,Conteo!B105)</f>
        <v>0</v>
      </c>
      <c r="E105" s="56">
        <f>COUNTIFS('Proyectos de estadía EA25'!$N$11:$N$59,Conteo!$E$2,'Proyectos de estadía EA25'!$B$11:$B$59,Conteo!B105)</f>
        <v>0</v>
      </c>
      <c r="F105" s="56">
        <f>COUNTIFS('Proyectos de estadía EA25'!$N$11:$N$59,Conteo!$F$2,'Proyectos de estadía EA25'!$B$11:$B$59,Conteo!B105)</f>
        <v>0</v>
      </c>
      <c r="G105" s="56">
        <f>COUNTIFS('Proyectos de estadía EA25'!$N$11:$N$59,Conteo!$G$2,'Proyectos de estadía EA25'!$B$11:$B$59,Conteo!B105)</f>
        <v>0</v>
      </c>
      <c r="H105" s="56">
        <f>COUNTIFS('Proyectos de estadía EA25'!$N$11:$N$59,Conteo!$H$2,'Proyectos de estadía EA25'!$B$11:$B$59,Conteo!B105)</f>
        <v>0</v>
      </c>
      <c r="I105" s="56">
        <f>COUNTIFS('Proyectos de estadía EA25'!$N$11:$N$59,Conteo!$I$2,'Proyectos de estadía EA25'!$B$11:$B$59,Conteo!B105)</f>
        <v>0</v>
      </c>
      <c r="J105" s="56">
        <f>COUNTIFS('Proyectos de estadía EA25'!$N$11:$N$59,Conteo!$J$2,'Proyectos de estadía EA25'!$B$11:$B$59,Conteo!B105)</f>
        <v>0</v>
      </c>
      <c r="K105" s="56">
        <f>COUNTIFS('Proyectos de estadía EA25'!$N$11:$N$59,Conteo!$K$2,'Proyectos de estadía EA25'!$B$11:$B$59,Conteo!B105)</f>
        <v>0</v>
      </c>
      <c r="L105" s="56">
        <f>COUNTIFS('Proyectos de estadía EA25'!$N$11:$N$59,Conteo!$L$2,'Proyectos de estadía EA25'!$B$11:$B$59,Conteo!B105)</f>
        <v>0</v>
      </c>
      <c r="M105" s="56">
        <f>COUNTIFS('Proyectos de estadía EA25'!$N$11:$N$59,Conteo!$M$2,'Proyectos de estadía EA25'!$B$11:$B$59,Conteo!B105)</f>
        <v>0</v>
      </c>
      <c r="N105" s="56">
        <f>COUNTIFS('Proyectos de estadía EA25'!$N$11:$N$59,Conteo!$N$2,'Proyectos de estadía EA25'!$B$11:$B$59,Conteo!B105)</f>
        <v>0</v>
      </c>
    </row>
    <row r="106" spans="2:14" s="60" customFormat="1" ht="33.75" customHeight="1" x14ac:dyDescent="0.2">
      <c r="B106" s="59"/>
      <c r="C106" s="56">
        <f>COUNTIFS('Proyectos de estadía EA25'!$N$11:$N$59,Conteo!$C$2,'Proyectos de estadía EA25'!$B$11:$B$59,Conteo!B106)</f>
        <v>0</v>
      </c>
      <c r="D106" s="56">
        <f>COUNTIFS('Proyectos de estadía EA25'!$N$11:$N$59,Conteo!$D$2,'Proyectos de estadía EA25'!$B$11:$B$59,Conteo!B106)</f>
        <v>0</v>
      </c>
      <c r="E106" s="56">
        <f>COUNTIFS('Proyectos de estadía EA25'!$N$11:$N$59,Conteo!$E$2,'Proyectos de estadía EA25'!$B$11:$B$59,Conteo!B106)</f>
        <v>0</v>
      </c>
      <c r="F106" s="56">
        <f>COUNTIFS('Proyectos de estadía EA25'!$N$11:$N$59,Conteo!$F$2,'Proyectos de estadía EA25'!$B$11:$B$59,Conteo!B106)</f>
        <v>0</v>
      </c>
      <c r="G106" s="56">
        <f>COUNTIFS('Proyectos de estadía EA25'!$N$11:$N$59,Conteo!$G$2,'Proyectos de estadía EA25'!$B$11:$B$59,Conteo!B106)</f>
        <v>0</v>
      </c>
      <c r="H106" s="56">
        <f>COUNTIFS('Proyectos de estadía EA25'!$N$11:$N$59,Conteo!$H$2,'Proyectos de estadía EA25'!$B$11:$B$59,Conteo!B106)</f>
        <v>0</v>
      </c>
      <c r="I106" s="56">
        <f>COUNTIFS('Proyectos de estadía EA25'!$N$11:$N$59,Conteo!$I$2,'Proyectos de estadía EA25'!$B$11:$B$59,Conteo!B106)</f>
        <v>0</v>
      </c>
      <c r="J106" s="56">
        <f>COUNTIFS('Proyectos de estadía EA25'!$N$11:$N$59,Conteo!$J$2,'Proyectos de estadía EA25'!$B$11:$B$59,Conteo!B106)</f>
        <v>0</v>
      </c>
      <c r="K106" s="56">
        <f>COUNTIFS('Proyectos de estadía EA25'!$N$11:$N$59,Conteo!$K$2,'Proyectos de estadía EA25'!$B$11:$B$59,Conteo!B106)</f>
        <v>0</v>
      </c>
      <c r="L106" s="56">
        <f>COUNTIFS('Proyectos de estadía EA25'!$N$11:$N$59,Conteo!$L$2,'Proyectos de estadía EA25'!$B$11:$B$59,Conteo!B106)</f>
        <v>0</v>
      </c>
      <c r="M106" s="56">
        <f>COUNTIFS('Proyectos de estadía EA25'!$N$11:$N$59,Conteo!$M$2,'Proyectos de estadía EA25'!$B$11:$B$59,Conteo!B106)</f>
        <v>0</v>
      </c>
      <c r="N106" s="56">
        <f>COUNTIFS('Proyectos de estadía EA25'!$N$11:$N$59,Conteo!$N$2,'Proyectos de estadía EA25'!$B$11:$B$59,Conteo!B106)</f>
        <v>0</v>
      </c>
    </row>
    <row r="107" spans="2:14" s="60" customFormat="1" ht="33.75" customHeight="1" x14ac:dyDescent="0.2">
      <c r="B107" s="59"/>
      <c r="C107" s="56">
        <f>COUNTIFS('Proyectos de estadía EA25'!$N$11:$N$59,Conteo!$C$2,'Proyectos de estadía EA25'!$B$11:$B$59,Conteo!B107)</f>
        <v>0</v>
      </c>
      <c r="D107" s="56">
        <f>COUNTIFS('Proyectos de estadía EA25'!$N$11:$N$59,Conteo!$D$2,'Proyectos de estadía EA25'!$B$11:$B$59,Conteo!B107)</f>
        <v>0</v>
      </c>
      <c r="E107" s="56">
        <f>COUNTIFS('Proyectos de estadía EA25'!$N$11:$N$59,Conteo!$E$2,'Proyectos de estadía EA25'!$B$11:$B$59,Conteo!B107)</f>
        <v>0</v>
      </c>
      <c r="F107" s="56">
        <f>COUNTIFS('Proyectos de estadía EA25'!$N$11:$N$59,Conteo!$F$2,'Proyectos de estadía EA25'!$B$11:$B$59,Conteo!B107)</f>
        <v>0</v>
      </c>
      <c r="G107" s="56">
        <f>COUNTIFS('Proyectos de estadía EA25'!$N$11:$N$59,Conteo!$G$2,'Proyectos de estadía EA25'!$B$11:$B$59,Conteo!B107)</f>
        <v>0</v>
      </c>
      <c r="H107" s="56">
        <f>COUNTIFS('Proyectos de estadía EA25'!$N$11:$N$59,Conteo!$H$2,'Proyectos de estadía EA25'!$B$11:$B$59,Conteo!B107)</f>
        <v>0</v>
      </c>
      <c r="I107" s="56">
        <f>COUNTIFS('Proyectos de estadía EA25'!$N$11:$N$59,Conteo!$I$2,'Proyectos de estadía EA25'!$B$11:$B$59,Conteo!B107)</f>
        <v>0</v>
      </c>
      <c r="J107" s="56">
        <f>COUNTIFS('Proyectos de estadía EA25'!$N$11:$N$59,Conteo!$J$2,'Proyectos de estadía EA25'!$B$11:$B$59,Conteo!B107)</f>
        <v>0</v>
      </c>
      <c r="K107" s="56">
        <f>COUNTIFS('Proyectos de estadía EA25'!$N$11:$N$59,Conteo!$K$2,'Proyectos de estadía EA25'!$B$11:$B$59,Conteo!B107)</f>
        <v>0</v>
      </c>
      <c r="L107" s="56">
        <f>COUNTIFS('Proyectos de estadía EA25'!$N$11:$N$59,Conteo!$L$2,'Proyectos de estadía EA25'!$B$11:$B$59,Conteo!B107)</f>
        <v>0</v>
      </c>
      <c r="M107" s="56">
        <f>COUNTIFS('Proyectos de estadía EA25'!$N$11:$N$59,Conteo!$M$2,'Proyectos de estadía EA25'!$B$11:$B$59,Conteo!B107)</f>
        <v>0</v>
      </c>
      <c r="N107" s="56">
        <f>COUNTIFS('Proyectos de estadía EA25'!$N$11:$N$59,Conteo!$N$2,'Proyectos de estadía EA25'!$B$11:$B$59,Conteo!B107)</f>
        <v>0</v>
      </c>
    </row>
    <row r="108" spans="2:14" s="60" customFormat="1" ht="33.75" customHeight="1" x14ac:dyDescent="0.2">
      <c r="B108" s="59"/>
      <c r="C108" s="56">
        <f>COUNTIFS('Proyectos de estadía EA25'!$N$11:$N$59,Conteo!$C$2,'Proyectos de estadía EA25'!$B$11:$B$59,Conteo!B108)</f>
        <v>0</v>
      </c>
      <c r="D108" s="56">
        <f>COUNTIFS('Proyectos de estadía EA25'!$N$11:$N$59,Conteo!$D$2,'Proyectos de estadía EA25'!$B$11:$B$59,Conteo!B108)</f>
        <v>0</v>
      </c>
      <c r="E108" s="56">
        <f>COUNTIFS('Proyectos de estadía EA25'!$N$11:$N$59,Conteo!$E$2,'Proyectos de estadía EA25'!$B$11:$B$59,Conteo!B108)</f>
        <v>0</v>
      </c>
      <c r="F108" s="56">
        <f>COUNTIFS('Proyectos de estadía EA25'!$N$11:$N$59,Conteo!$F$2,'Proyectos de estadía EA25'!$B$11:$B$59,Conteo!B108)</f>
        <v>0</v>
      </c>
      <c r="G108" s="56">
        <f>COUNTIFS('Proyectos de estadía EA25'!$N$11:$N$59,Conteo!$G$2,'Proyectos de estadía EA25'!$B$11:$B$59,Conteo!B108)</f>
        <v>0</v>
      </c>
      <c r="H108" s="56">
        <f>COUNTIFS('Proyectos de estadía EA25'!$N$11:$N$59,Conteo!$H$2,'Proyectos de estadía EA25'!$B$11:$B$59,Conteo!B108)</f>
        <v>0</v>
      </c>
      <c r="I108" s="56">
        <f>COUNTIFS('Proyectos de estadía EA25'!$N$11:$N$59,Conteo!$I$2,'Proyectos de estadía EA25'!$B$11:$B$59,Conteo!B108)</f>
        <v>0</v>
      </c>
      <c r="J108" s="56">
        <f>COUNTIFS('Proyectos de estadía EA25'!$N$11:$N$59,Conteo!$J$2,'Proyectos de estadía EA25'!$B$11:$B$59,Conteo!B108)</f>
        <v>0</v>
      </c>
      <c r="K108" s="56">
        <f>COUNTIFS('Proyectos de estadía EA25'!$N$11:$N$59,Conteo!$K$2,'Proyectos de estadía EA25'!$B$11:$B$59,Conteo!B108)</f>
        <v>0</v>
      </c>
      <c r="L108" s="56">
        <f>COUNTIFS('Proyectos de estadía EA25'!$N$11:$N$59,Conteo!$L$2,'Proyectos de estadía EA25'!$B$11:$B$59,Conteo!B108)</f>
        <v>0</v>
      </c>
      <c r="M108" s="56">
        <f>COUNTIFS('Proyectos de estadía EA25'!$N$11:$N$59,Conteo!$M$2,'Proyectos de estadía EA25'!$B$11:$B$59,Conteo!B108)</f>
        <v>0</v>
      </c>
      <c r="N108" s="56">
        <f>COUNTIFS('Proyectos de estadía EA25'!$N$11:$N$59,Conteo!$N$2,'Proyectos de estadía EA25'!$B$11:$B$59,Conteo!B108)</f>
        <v>0</v>
      </c>
    </row>
    <row r="109" spans="2:14" s="60" customFormat="1" ht="33.75" customHeight="1" x14ac:dyDescent="0.2">
      <c r="B109" s="59"/>
      <c r="C109" s="56">
        <f>COUNTIFS('Proyectos de estadía EA25'!$N$11:$N$59,Conteo!$C$2,'Proyectos de estadía EA25'!$B$11:$B$59,Conteo!B109)</f>
        <v>0</v>
      </c>
      <c r="D109" s="56">
        <f>COUNTIFS('Proyectos de estadía EA25'!$N$11:$N$59,Conteo!$D$2,'Proyectos de estadía EA25'!$B$11:$B$59,Conteo!B109)</f>
        <v>0</v>
      </c>
      <c r="E109" s="56">
        <f>COUNTIFS('Proyectos de estadía EA25'!$N$11:$N$59,Conteo!$E$2,'Proyectos de estadía EA25'!$B$11:$B$59,Conteo!B109)</f>
        <v>0</v>
      </c>
      <c r="F109" s="56">
        <f>COUNTIFS('Proyectos de estadía EA25'!$N$11:$N$59,Conteo!$F$2,'Proyectos de estadía EA25'!$B$11:$B$59,Conteo!B109)</f>
        <v>0</v>
      </c>
      <c r="G109" s="56">
        <f>COUNTIFS('Proyectos de estadía EA25'!$N$11:$N$59,Conteo!$G$2,'Proyectos de estadía EA25'!$B$11:$B$59,Conteo!B109)</f>
        <v>0</v>
      </c>
      <c r="H109" s="56">
        <f>COUNTIFS('Proyectos de estadía EA25'!$N$11:$N$59,Conteo!$H$2,'Proyectos de estadía EA25'!$B$11:$B$59,Conteo!B109)</f>
        <v>0</v>
      </c>
      <c r="I109" s="56">
        <f>COUNTIFS('Proyectos de estadía EA25'!$N$11:$N$59,Conteo!$I$2,'Proyectos de estadía EA25'!$B$11:$B$59,Conteo!B109)</f>
        <v>0</v>
      </c>
      <c r="J109" s="56">
        <f>COUNTIFS('Proyectos de estadía EA25'!$N$11:$N$59,Conteo!$J$2,'Proyectos de estadía EA25'!$B$11:$B$59,Conteo!B109)</f>
        <v>0</v>
      </c>
      <c r="K109" s="56">
        <f>COUNTIFS('Proyectos de estadía EA25'!$N$11:$N$59,Conteo!$K$2,'Proyectos de estadía EA25'!$B$11:$B$59,Conteo!B109)</f>
        <v>0</v>
      </c>
      <c r="L109" s="56">
        <f>COUNTIFS('Proyectos de estadía EA25'!$N$11:$N$59,Conteo!$L$2,'Proyectos de estadía EA25'!$B$11:$B$59,Conteo!B109)</f>
        <v>0</v>
      </c>
      <c r="M109" s="56">
        <f>COUNTIFS('Proyectos de estadía EA25'!$N$11:$N$59,Conteo!$M$2,'Proyectos de estadía EA25'!$B$11:$B$59,Conteo!B109)</f>
        <v>0</v>
      </c>
      <c r="N109" s="56">
        <f>COUNTIFS('Proyectos de estadía EA25'!$N$11:$N$59,Conteo!$N$2,'Proyectos de estadía EA25'!$B$11:$B$59,Conteo!B109)</f>
        <v>0</v>
      </c>
    </row>
    <row r="110" spans="2:14" s="60" customFormat="1" ht="33.75" customHeight="1" x14ac:dyDescent="0.2">
      <c r="B110" s="59"/>
      <c r="C110" s="56">
        <f>COUNTIFS('Proyectos de estadía EA25'!$N$11:$N$59,Conteo!$C$2,'Proyectos de estadía EA25'!$B$11:$B$59,Conteo!B110)</f>
        <v>0</v>
      </c>
      <c r="D110" s="56">
        <f>COUNTIFS('Proyectos de estadía EA25'!$N$11:$N$59,Conteo!$D$2,'Proyectos de estadía EA25'!$B$11:$B$59,Conteo!B110)</f>
        <v>0</v>
      </c>
      <c r="E110" s="56">
        <f>COUNTIFS('Proyectos de estadía EA25'!$N$11:$N$59,Conteo!$E$2,'Proyectos de estadía EA25'!$B$11:$B$59,Conteo!B110)</f>
        <v>0</v>
      </c>
      <c r="F110" s="56">
        <f>COUNTIFS('Proyectos de estadía EA25'!$N$11:$N$59,Conteo!$F$2,'Proyectos de estadía EA25'!$B$11:$B$59,Conteo!B110)</f>
        <v>0</v>
      </c>
      <c r="G110" s="56">
        <f>COUNTIFS('Proyectos de estadía EA25'!$N$11:$N$59,Conteo!$G$2,'Proyectos de estadía EA25'!$B$11:$B$59,Conteo!B110)</f>
        <v>0</v>
      </c>
      <c r="H110" s="56">
        <f>COUNTIFS('Proyectos de estadía EA25'!$N$11:$N$59,Conteo!$H$2,'Proyectos de estadía EA25'!$B$11:$B$59,Conteo!B110)</f>
        <v>0</v>
      </c>
      <c r="I110" s="56">
        <f>COUNTIFS('Proyectos de estadía EA25'!$N$11:$N$59,Conteo!$I$2,'Proyectos de estadía EA25'!$B$11:$B$59,Conteo!B110)</f>
        <v>0</v>
      </c>
      <c r="J110" s="56">
        <f>COUNTIFS('Proyectos de estadía EA25'!$N$11:$N$59,Conteo!$J$2,'Proyectos de estadía EA25'!$B$11:$B$59,Conteo!B110)</f>
        <v>0</v>
      </c>
      <c r="K110" s="56">
        <f>COUNTIFS('Proyectos de estadía EA25'!$N$11:$N$59,Conteo!$K$2,'Proyectos de estadía EA25'!$B$11:$B$59,Conteo!B110)</f>
        <v>0</v>
      </c>
      <c r="L110" s="56">
        <f>COUNTIFS('Proyectos de estadía EA25'!$N$11:$N$59,Conteo!$L$2,'Proyectos de estadía EA25'!$B$11:$B$59,Conteo!B110)</f>
        <v>0</v>
      </c>
      <c r="M110" s="56">
        <f>COUNTIFS('Proyectos de estadía EA25'!$N$11:$N$59,Conteo!$M$2,'Proyectos de estadía EA25'!$B$11:$B$59,Conteo!B110)</f>
        <v>0</v>
      </c>
      <c r="N110" s="56">
        <f>COUNTIFS('Proyectos de estadía EA25'!$N$11:$N$59,Conteo!$N$2,'Proyectos de estadía EA25'!$B$11:$B$59,Conteo!B110)</f>
        <v>0</v>
      </c>
    </row>
    <row r="111" spans="2:14" s="60" customFormat="1" ht="33.75" customHeight="1" x14ac:dyDescent="0.2">
      <c r="B111" s="59"/>
      <c r="C111" s="56">
        <f>COUNTIFS('Proyectos de estadía EA25'!$N$11:$N$59,Conteo!$C$2,'Proyectos de estadía EA25'!$B$11:$B$59,Conteo!B111)</f>
        <v>0</v>
      </c>
      <c r="D111" s="56">
        <f>COUNTIFS('Proyectos de estadía EA25'!$N$11:$N$59,Conteo!$D$2,'Proyectos de estadía EA25'!$B$11:$B$59,Conteo!B111)</f>
        <v>0</v>
      </c>
      <c r="E111" s="56">
        <f>COUNTIFS('Proyectos de estadía EA25'!$N$11:$N$59,Conteo!$E$2,'Proyectos de estadía EA25'!$B$11:$B$59,Conteo!B111)</f>
        <v>0</v>
      </c>
      <c r="F111" s="56">
        <f>COUNTIFS('Proyectos de estadía EA25'!$N$11:$N$59,Conteo!$F$2,'Proyectos de estadía EA25'!$B$11:$B$59,Conteo!B111)</f>
        <v>0</v>
      </c>
      <c r="G111" s="56">
        <f>COUNTIFS('Proyectos de estadía EA25'!$N$11:$N$59,Conteo!$G$2,'Proyectos de estadía EA25'!$B$11:$B$59,Conteo!B111)</f>
        <v>0</v>
      </c>
      <c r="H111" s="56">
        <f>COUNTIFS('Proyectos de estadía EA25'!$N$11:$N$59,Conteo!$H$2,'Proyectos de estadía EA25'!$B$11:$B$59,Conteo!B111)</f>
        <v>0</v>
      </c>
      <c r="I111" s="56">
        <f>COUNTIFS('Proyectos de estadía EA25'!$N$11:$N$59,Conteo!$I$2,'Proyectos de estadía EA25'!$B$11:$B$59,Conteo!B111)</f>
        <v>0</v>
      </c>
      <c r="J111" s="56">
        <f>COUNTIFS('Proyectos de estadía EA25'!$N$11:$N$59,Conteo!$J$2,'Proyectos de estadía EA25'!$B$11:$B$59,Conteo!B111)</f>
        <v>0</v>
      </c>
      <c r="K111" s="56">
        <f>COUNTIFS('Proyectos de estadía EA25'!$N$11:$N$59,Conteo!$K$2,'Proyectos de estadía EA25'!$B$11:$B$59,Conteo!B111)</f>
        <v>0</v>
      </c>
      <c r="L111" s="56">
        <f>COUNTIFS('Proyectos de estadía EA25'!$N$11:$N$59,Conteo!$L$2,'Proyectos de estadía EA25'!$B$11:$B$59,Conteo!B111)</f>
        <v>0</v>
      </c>
      <c r="M111" s="56">
        <f>COUNTIFS('Proyectos de estadía EA25'!$N$11:$N$59,Conteo!$M$2,'Proyectos de estadía EA25'!$B$11:$B$59,Conteo!B111)</f>
        <v>0</v>
      </c>
      <c r="N111" s="56">
        <f>COUNTIFS('Proyectos de estadía EA25'!$N$11:$N$59,Conteo!$N$2,'Proyectos de estadía EA25'!$B$11:$B$59,Conteo!B111)</f>
        <v>0</v>
      </c>
    </row>
    <row r="112" spans="2:14" s="60" customFormat="1" ht="33.75" customHeight="1" x14ac:dyDescent="0.2">
      <c r="B112" s="59"/>
      <c r="C112" s="56">
        <f>COUNTIFS('Proyectos de estadía EA25'!$N$11:$N$59,Conteo!$C$2,'Proyectos de estadía EA25'!$B$11:$B$59,Conteo!B112)</f>
        <v>0</v>
      </c>
      <c r="D112" s="56">
        <f>COUNTIFS('Proyectos de estadía EA25'!$N$11:$N$59,Conteo!$D$2,'Proyectos de estadía EA25'!$B$11:$B$59,Conteo!B112)</f>
        <v>0</v>
      </c>
      <c r="E112" s="56">
        <f>COUNTIFS('Proyectos de estadía EA25'!$N$11:$N$59,Conteo!$E$2,'Proyectos de estadía EA25'!$B$11:$B$59,Conteo!B112)</f>
        <v>0</v>
      </c>
      <c r="F112" s="56">
        <f>COUNTIFS('Proyectos de estadía EA25'!$N$11:$N$59,Conteo!$F$2,'Proyectos de estadía EA25'!$B$11:$B$59,Conteo!B112)</f>
        <v>0</v>
      </c>
      <c r="G112" s="56">
        <f>COUNTIFS('Proyectos de estadía EA25'!$N$11:$N$59,Conteo!$G$2,'Proyectos de estadía EA25'!$B$11:$B$59,Conteo!B112)</f>
        <v>0</v>
      </c>
      <c r="H112" s="56">
        <f>COUNTIFS('Proyectos de estadía EA25'!$N$11:$N$59,Conteo!$H$2,'Proyectos de estadía EA25'!$B$11:$B$59,Conteo!B112)</f>
        <v>0</v>
      </c>
      <c r="I112" s="56">
        <f>COUNTIFS('Proyectos de estadía EA25'!$N$11:$N$59,Conteo!$I$2,'Proyectos de estadía EA25'!$B$11:$B$59,Conteo!B112)</f>
        <v>0</v>
      </c>
      <c r="J112" s="56">
        <f>COUNTIFS('Proyectos de estadía EA25'!$N$11:$N$59,Conteo!$J$2,'Proyectos de estadía EA25'!$B$11:$B$59,Conteo!B112)</f>
        <v>0</v>
      </c>
      <c r="K112" s="56">
        <f>COUNTIFS('Proyectos de estadía EA25'!$N$11:$N$59,Conteo!$K$2,'Proyectos de estadía EA25'!$B$11:$B$59,Conteo!B112)</f>
        <v>0</v>
      </c>
      <c r="L112" s="56">
        <f>COUNTIFS('Proyectos de estadía EA25'!$N$11:$N$59,Conteo!$L$2,'Proyectos de estadía EA25'!$B$11:$B$59,Conteo!B112)</f>
        <v>0</v>
      </c>
      <c r="M112" s="56">
        <f>COUNTIFS('Proyectos de estadía EA25'!$N$11:$N$59,Conteo!$M$2,'Proyectos de estadía EA25'!$B$11:$B$59,Conteo!B112)</f>
        <v>0</v>
      </c>
      <c r="N112" s="56">
        <f>COUNTIFS('Proyectos de estadía EA25'!$N$11:$N$59,Conteo!$N$2,'Proyectos de estadía EA25'!$B$11:$B$59,Conteo!B112)</f>
        <v>0</v>
      </c>
    </row>
    <row r="113" spans="2:14" s="60" customFormat="1" ht="33.75" customHeight="1" x14ac:dyDescent="0.2">
      <c r="B113" s="59"/>
      <c r="C113" s="56">
        <f>COUNTIFS('Proyectos de estadía EA25'!$N$11:$N$59,Conteo!$C$2,'Proyectos de estadía EA25'!$B$11:$B$59,Conteo!B113)</f>
        <v>0</v>
      </c>
      <c r="D113" s="56">
        <f>COUNTIFS('Proyectos de estadía EA25'!$N$11:$N$59,Conteo!$D$2,'Proyectos de estadía EA25'!$B$11:$B$59,Conteo!B113)</f>
        <v>0</v>
      </c>
      <c r="E113" s="56">
        <f>COUNTIFS('Proyectos de estadía EA25'!$N$11:$N$59,Conteo!$E$2,'Proyectos de estadía EA25'!$B$11:$B$59,Conteo!B113)</f>
        <v>0</v>
      </c>
      <c r="F113" s="56">
        <f>COUNTIFS('Proyectos de estadía EA25'!$N$11:$N$59,Conteo!$F$2,'Proyectos de estadía EA25'!$B$11:$B$59,Conteo!B113)</f>
        <v>0</v>
      </c>
      <c r="G113" s="56">
        <f>COUNTIFS('Proyectos de estadía EA25'!$N$11:$N$59,Conteo!$G$2,'Proyectos de estadía EA25'!$B$11:$B$59,Conteo!B113)</f>
        <v>0</v>
      </c>
      <c r="H113" s="56">
        <f>COUNTIFS('Proyectos de estadía EA25'!$N$11:$N$59,Conteo!$H$2,'Proyectos de estadía EA25'!$B$11:$B$59,Conteo!B113)</f>
        <v>0</v>
      </c>
      <c r="I113" s="56">
        <f>COUNTIFS('Proyectos de estadía EA25'!$N$11:$N$59,Conteo!$I$2,'Proyectos de estadía EA25'!$B$11:$B$59,Conteo!B113)</f>
        <v>0</v>
      </c>
      <c r="J113" s="56">
        <f>COUNTIFS('Proyectos de estadía EA25'!$N$11:$N$59,Conteo!$J$2,'Proyectos de estadía EA25'!$B$11:$B$59,Conteo!B113)</f>
        <v>0</v>
      </c>
      <c r="K113" s="56">
        <f>COUNTIFS('Proyectos de estadía EA25'!$N$11:$N$59,Conteo!$K$2,'Proyectos de estadía EA25'!$B$11:$B$59,Conteo!B113)</f>
        <v>0</v>
      </c>
      <c r="L113" s="56">
        <f>COUNTIFS('Proyectos de estadía EA25'!$N$11:$N$59,Conteo!$L$2,'Proyectos de estadía EA25'!$B$11:$B$59,Conteo!B113)</f>
        <v>0</v>
      </c>
      <c r="M113" s="56">
        <f>COUNTIFS('Proyectos de estadía EA25'!$N$11:$N$59,Conteo!$M$2,'Proyectos de estadía EA25'!$B$11:$B$59,Conteo!B113)</f>
        <v>0</v>
      </c>
      <c r="N113" s="56">
        <f>COUNTIFS('Proyectos de estadía EA25'!$N$11:$N$59,Conteo!$N$2,'Proyectos de estadía EA25'!$B$11:$B$59,Conteo!B113)</f>
        <v>0</v>
      </c>
    </row>
    <row r="114" spans="2:14" s="60" customFormat="1" ht="33.75" customHeight="1" x14ac:dyDescent="0.2">
      <c r="B114" s="59"/>
      <c r="C114" s="56">
        <f>COUNTIFS('Proyectos de estadía EA25'!$N$11:$N$59,Conteo!$C$2,'Proyectos de estadía EA25'!$B$11:$B$59,Conteo!B114)</f>
        <v>0</v>
      </c>
      <c r="D114" s="56">
        <f>COUNTIFS('Proyectos de estadía EA25'!$N$11:$N$59,Conteo!$D$2,'Proyectos de estadía EA25'!$B$11:$B$59,Conteo!B114)</f>
        <v>0</v>
      </c>
      <c r="E114" s="56">
        <f>COUNTIFS('Proyectos de estadía EA25'!$N$11:$N$59,Conteo!$E$2,'Proyectos de estadía EA25'!$B$11:$B$59,Conteo!B114)</f>
        <v>0</v>
      </c>
      <c r="F114" s="56">
        <f>COUNTIFS('Proyectos de estadía EA25'!$N$11:$N$59,Conteo!$F$2,'Proyectos de estadía EA25'!$B$11:$B$59,Conteo!B114)</f>
        <v>0</v>
      </c>
      <c r="G114" s="56">
        <f>COUNTIFS('Proyectos de estadía EA25'!$N$11:$N$59,Conteo!$G$2,'Proyectos de estadía EA25'!$B$11:$B$59,Conteo!B114)</f>
        <v>0</v>
      </c>
      <c r="H114" s="56">
        <f>COUNTIFS('Proyectos de estadía EA25'!$N$11:$N$59,Conteo!$H$2,'Proyectos de estadía EA25'!$B$11:$B$59,Conteo!B114)</f>
        <v>0</v>
      </c>
      <c r="I114" s="56">
        <f>COUNTIFS('Proyectos de estadía EA25'!$N$11:$N$59,Conteo!$I$2,'Proyectos de estadía EA25'!$B$11:$B$59,Conteo!B114)</f>
        <v>0</v>
      </c>
      <c r="J114" s="56">
        <f>COUNTIFS('Proyectos de estadía EA25'!$N$11:$N$59,Conteo!$J$2,'Proyectos de estadía EA25'!$B$11:$B$59,Conteo!B114)</f>
        <v>0</v>
      </c>
      <c r="K114" s="56">
        <f>COUNTIFS('Proyectos de estadía EA25'!$N$11:$N$59,Conteo!$K$2,'Proyectos de estadía EA25'!$B$11:$B$59,Conteo!B114)</f>
        <v>0</v>
      </c>
      <c r="L114" s="56">
        <f>COUNTIFS('Proyectos de estadía EA25'!$N$11:$N$59,Conteo!$L$2,'Proyectos de estadía EA25'!$B$11:$B$59,Conteo!B114)</f>
        <v>0</v>
      </c>
      <c r="M114" s="56">
        <f>COUNTIFS('Proyectos de estadía EA25'!$N$11:$N$59,Conteo!$M$2,'Proyectos de estadía EA25'!$B$11:$B$59,Conteo!B114)</f>
        <v>0</v>
      </c>
      <c r="N114" s="56">
        <f>COUNTIFS('Proyectos de estadía EA25'!$N$11:$N$59,Conteo!$N$2,'Proyectos de estadía EA25'!$B$11:$B$59,Conteo!B114)</f>
        <v>0</v>
      </c>
    </row>
    <row r="115" spans="2:14" s="57" customFormat="1" ht="15" x14ac:dyDescent="0.2">
      <c r="B115" s="58"/>
      <c r="C115" s="56">
        <f>COUNTIFS('Proyectos de estadía EA25'!$N$11:$N$59,Conteo!$C$2,'Proyectos de estadía EA25'!$B$11:$B$59,Conteo!B115)</f>
        <v>0</v>
      </c>
      <c r="D115" s="56">
        <f>COUNTIFS('Proyectos de estadía EA25'!$N$11:$N$59,Conteo!$D$2,'Proyectos de estadía EA25'!$B$11:$B$59,Conteo!B115)</f>
        <v>0</v>
      </c>
      <c r="E115" s="56">
        <f>COUNTIFS('Proyectos de estadía EA25'!$N$11:$N$59,Conteo!$E$2,'Proyectos de estadía EA25'!$B$11:$B$59,Conteo!B115)</f>
        <v>0</v>
      </c>
      <c r="F115" s="56">
        <f>COUNTIFS('Proyectos de estadía EA25'!$N$11:$N$59,Conteo!$F$2,'Proyectos de estadía EA25'!$B$11:$B$59,Conteo!B115)</f>
        <v>0</v>
      </c>
      <c r="G115" s="56">
        <f>COUNTIFS('Proyectos de estadía EA25'!$N$11:$N$59,Conteo!$G$2,'Proyectos de estadía EA25'!$B$11:$B$59,Conteo!B115)</f>
        <v>0</v>
      </c>
      <c r="H115" s="56">
        <f>COUNTIFS('Proyectos de estadía EA25'!$N$11:$N$59,Conteo!$H$2,'Proyectos de estadía EA25'!$B$11:$B$59,Conteo!B115)</f>
        <v>0</v>
      </c>
      <c r="I115" s="56">
        <f>COUNTIFS('Proyectos de estadía EA25'!$N$11:$N$59,Conteo!$I$2,'Proyectos de estadía EA25'!$B$11:$B$59,Conteo!B115)</f>
        <v>0</v>
      </c>
      <c r="J115" s="56">
        <f>COUNTIFS('Proyectos de estadía EA25'!$N$11:$N$59,Conteo!$J$2,'Proyectos de estadía EA25'!$B$11:$B$59,Conteo!B115)</f>
        <v>0</v>
      </c>
      <c r="K115" s="56">
        <f>COUNTIFS('Proyectos de estadía EA25'!$N$11:$N$59,Conteo!$K$2,'Proyectos de estadía EA25'!$B$11:$B$59,Conteo!B115)</f>
        <v>0</v>
      </c>
      <c r="L115" s="56">
        <f>COUNTIFS('Proyectos de estadía EA25'!$N$11:$N$59,Conteo!$L$2,'Proyectos de estadía EA25'!$B$11:$B$59,Conteo!B115)</f>
        <v>0</v>
      </c>
      <c r="M115" s="56">
        <f>COUNTIFS('Proyectos de estadía EA25'!$N$11:$N$59,Conteo!$M$2,'Proyectos de estadía EA25'!$B$11:$B$59,Conteo!B115)</f>
        <v>0</v>
      </c>
      <c r="N115" s="56">
        <f>COUNTIFS('Proyectos de estadía EA25'!$N$11:$N$59,Conteo!$N$2,'Proyectos de estadía EA25'!$B$11:$B$59,Conteo!B115)</f>
        <v>0</v>
      </c>
    </row>
    <row r="116" spans="2:14" x14ac:dyDescent="0.2">
      <c r="B116" s="30"/>
      <c r="C116" s="55"/>
      <c r="D116" s="55"/>
      <c r="E116" s="55"/>
      <c r="F116" s="55"/>
      <c r="G116" s="55"/>
      <c r="H116" s="55"/>
      <c r="I116" s="55"/>
      <c r="J116" s="55"/>
      <c r="K116" s="55"/>
      <c r="L116" s="55"/>
      <c r="M116" s="55"/>
      <c r="N116" s="55"/>
    </row>
    <row r="117" spans="2:14" ht="15.75" x14ac:dyDescent="0.2">
      <c r="B117" s="23" t="s">
        <v>1135</v>
      </c>
      <c r="C117" s="62">
        <f>SUM(C3:C116)</f>
        <v>0</v>
      </c>
      <c r="D117" s="62">
        <f t="shared" ref="D117" si="0">SUM(D3:D116)</f>
        <v>0</v>
      </c>
      <c r="E117" s="62">
        <f>SUM(E3:E116)</f>
        <v>0</v>
      </c>
      <c r="F117" s="62">
        <f>SUM(F3:F116)</f>
        <v>0</v>
      </c>
      <c r="G117" s="62">
        <f t="shared" ref="G117:N117" si="1">SUM(G3:G116)</f>
        <v>0</v>
      </c>
      <c r="H117" s="62">
        <f t="shared" si="1"/>
        <v>0</v>
      </c>
      <c r="I117" s="62">
        <f t="shared" si="1"/>
        <v>0</v>
      </c>
      <c r="J117" s="62">
        <f t="shared" si="1"/>
        <v>0</v>
      </c>
      <c r="K117" s="62">
        <f t="shared" si="1"/>
        <v>0</v>
      </c>
      <c r="L117" s="62">
        <f t="shared" si="1"/>
        <v>0</v>
      </c>
      <c r="M117" s="62">
        <f t="shared" si="1"/>
        <v>0</v>
      </c>
      <c r="N117" s="62">
        <f t="shared" si="1"/>
        <v>0</v>
      </c>
    </row>
    <row r="118" spans="2:14" ht="15.75" x14ac:dyDescent="0.2">
      <c r="C118" s="63"/>
      <c r="D118" s="63"/>
      <c r="E118" s="63"/>
      <c r="F118" s="63"/>
      <c r="G118" s="63"/>
      <c r="H118" s="63"/>
      <c r="I118" s="63"/>
      <c r="J118" s="63"/>
      <c r="K118" s="63"/>
      <c r="L118" s="63"/>
      <c r="M118" s="63"/>
      <c r="N118" s="63"/>
    </row>
    <row r="119" spans="2:14" ht="15.75" x14ac:dyDescent="0.2">
      <c r="B119" s="23" t="s">
        <v>1136</v>
      </c>
      <c r="C119" s="62">
        <f t="shared" ref="C119:H119" si="2">COUNTIF(C3:C116,"&gt;=1")</f>
        <v>0</v>
      </c>
      <c r="D119" s="62">
        <f t="shared" si="2"/>
        <v>0</v>
      </c>
      <c r="E119" s="62">
        <f t="shared" si="2"/>
        <v>0</v>
      </c>
      <c r="F119" s="62">
        <f t="shared" si="2"/>
        <v>0</v>
      </c>
      <c r="G119" s="62">
        <f t="shared" si="2"/>
        <v>0</v>
      </c>
      <c r="H119" s="62">
        <f t="shared" si="2"/>
        <v>0</v>
      </c>
      <c r="I119" s="62">
        <f t="shared" ref="I119:N119" si="3">COUNTIF(I3:I116,"&gt;=1")</f>
        <v>0</v>
      </c>
      <c r="J119" s="62">
        <f t="shared" si="3"/>
        <v>0</v>
      </c>
      <c r="K119" s="62">
        <f>COUNTIF(K3:K116,"&gt;=1")</f>
        <v>0</v>
      </c>
      <c r="L119" s="62">
        <f t="shared" si="3"/>
        <v>0</v>
      </c>
      <c r="M119" s="62">
        <f t="shared" si="3"/>
        <v>0</v>
      </c>
      <c r="N119" s="62">
        <f t="shared" si="3"/>
        <v>0</v>
      </c>
    </row>
    <row r="120" spans="2:14" x14ac:dyDescent="0.2">
      <c r="C120" s="55"/>
      <c r="D120" s="55"/>
      <c r="E120" s="55"/>
      <c r="F120" s="55"/>
      <c r="G120" s="55"/>
      <c r="H120" s="55"/>
      <c r="I120" s="55"/>
      <c r="J120" s="55"/>
      <c r="K120" s="55"/>
      <c r="L120" s="55"/>
      <c r="M120" s="55"/>
      <c r="N120" s="55"/>
    </row>
    <row r="122" spans="2:14" x14ac:dyDescent="0.2">
      <c r="B122" s="1" t="s">
        <v>1137</v>
      </c>
      <c r="C122">
        <f>COUNTA(B3:B115)</f>
        <v>1</v>
      </c>
    </row>
  </sheetData>
  <autoFilter ref="C2:N117" xr:uid="{77261270-17ED-4E62-9EB6-837C3FF4115C}"/>
  <conditionalFormatting sqref="C3:N116">
    <cfRule type="cellIs" dxfId="0" priority="2" operator="greaterThan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9E058-8687-4CDA-82A4-716F77D2F7D3}">
  <dimension ref="A1:I51"/>
  <sheetViews>
    <sheetView workbookViewId="0">
      <selection activeCell="G2" sqref="G2"/>
    </sheetView>
  </sheetViews>
  <sheetFormatPr baseColWidth="10" defaultColWidth="11.42578125" defaultRowHeight="12.75" x14ac:dyDescent="0.2"/>
  <cols>
    <col min="1" max="1" width="5" bestFit="1" customWidth="1"/>
    <col min="2" max="2" width="33.140625" customWidth="1"/>
    <col min="5" max="7" width="27.28515625" customWidth="1"/>
    <col min="8" max="8" width="62.85546875" customWidth="1"/>
    <col min="9" max="9" width="9" bestFit="1" customWidth="1"/>
  </cols>
  <sheetData>
    <row r="1" spans="1:9" x14ac:dyDescent="0.2">
      <c r="A1" s="85" t="s">
        <v>1145</v>
      </c>
      <c r="B1" s="85" t="s">
        <v>1139</v>
      </c>
      <c r="C1" s="85" t="s">
        <v>1142</v>
      </c>
      <c r="D1" s="85" t="s">
        <v>1146</v>
      </c>
      <c r="E1" s="85" t="s">
        <v>1140</v>
      </c>
      <c r="F1" s="85" t="s">
        <v>1149</v>
      </c>
      <c r="G1" s="85" t="s">
        <v>1148</v>
      </c>
      <c r="H1" s="85" t="s">
        <v>1138</v>
      </c>
      <c r="I1" s="85" t="s">
        <v>1141</v>
      </c>
    </row>
    <row r="2" spans="1:9" x14ac:dyDescent="0.2">
      <c r="A2" t="s">
        <v>1143</v>
      </c>
      <c r="B2" t="s">
        <v>1044</v>
      </c>
      <c r="C2">
        <v>222010568</v>
      </c>
      <c r="D2" t="s">
        <v>1147</v>
      </c>
      <c r="E2" t="s">
        <v>1025</v>
      </c>
      <c r="H2" t="s">
        <v>1024</v>
      </c>
      <c r="I2" t="s">
        <v>1039</v>
      </c>
    </row>
    <row r="3" spans="1:9" x14ac:dyDescent="0.2">
      <c r="A3" t="s">
        <v>1144</v>
      </c>
      <c r="B3" t="s">
        <v>1046</v>
      </c>
      <c r="C3">
        <v>222110720</v>
      </c>
      <c r="D3" t="s">
        <v>1146</v>
      </c>
      <c r="E3" t="s">
        <v>1035</v>
      </c>
      <c r="H3" t="s">
        <v>1045</v>
      </c>
      <c r="I3" t="s">
        <v>1039</v>
      </c>
    </row>
    <row r="4" spans="1:9" x14ac:dyDescent="0.2">
      <c r="A4" t="s">
        <v>1143</v>
      </c>
      <c r="B4" t="s">
        <v>1048</v>
      </c>
      <c r="C4">
        <v>222110860</v>
      </c>
      <c r="D4" t="s">
        <v>1147</v>
      </c>
      <c r="E4" t="s">
        <v>1018</v>
      </c>
      <c r="H4" t="s">
        <v>1047</v>
      </c>
      <c r="I4" t="s">
        <v>1039</v>
      </c>
    </row>
    <row r="5" spans="1:9" x14ac:dyDescent="0.2">
      <c r="A5" t="s">
        <v>1144</v>
      </c>
      <c r="B5" t="s">
        <v>1049</v>
      </c>
      <c r="C5">
        <v>222110709</v>
      </c>
      <c r="D5" t="s">
        <v>1146</v>
      </c>
      <c r="E5" t="s">
        <v>1035</v>
      </c>
      <c r="H5" t="s">
        <v>1045</v>
      </c>
      <c r="I5" t="s">
        <v>1039</v>
      </c>
    </row>
    <row r="6" spans="1:9" x14ac:dyDescent="0.2">
      <c r="A6" t="s">
        <v>1144</v>
      </c>
      <c r="B6" t="s">
        <v>1050</v>
      </c>
      <c r="C6">
        <v>222010563</v>
      </c>
      <c r="D6" t="s">
        <v>1146</v>
      </c>
      <c r="E6" t="s">
        <v>1038</v>
      </c>
      <c r="H6" t="s">
        <v>1037</v>
      </c>
      <c r="I6" t="s">
        <v>1039</v>
      </c>
    </row>
    <row r="7" spans="1:9" x14ac:dyDescent="0.2">
      <c r="A7" t="s">
        <v>1143</v>
      </c>
      <c r="B7" t="s">
        <v>1052</v>
      </c>
      <c r="C7">
        <v>222111120</v>
      </c>
      <c r="D7" t="s">
        <v>1147</v>
      </c>
      <c r="E7" t="s">
        <v>1028</v>
      </c>
      <c r="H7" t="s">
        <v>1051</v>
      </c>
      <c r="I7" t="s">
        <v>1039</v>
      </c>
    </row>
    <row r="8" spans="1:9" x14ac:dyDescent="0.2">
      <c r="A8" t="s">
        <v>1144</v>
      </c>
      <c r="B8" t="s">
        <v>1053</v>
      </c>
      <c r="C8">
        <v>222111492</v>
      </c>
      <c r="D8" t="s">
        <v>1146</v>
      </c>
      <c r="E8" t="s">
        <v>1035</v>
      </c>
      <c r="H8" t="s">
        <v>1043</v>
      </c>
      <c r="I8" t="s">
        <v>1039</v>
      </c>
    </row>
    <row r="9" spans="1:9" x14ac:dyDescent="0.2">
      <c r="A9" t="s">
        <v>1144</v>
      </c>
      <c r="B9" t="s">
        <v>1055</v>
      </c>
      <c r="C9">
        <v>222111377</v>
      </c>
      <c r="D9" t="s">
        <v>1146</v>
      </c>
      <c r="E9" t="s">
        <v>1022</v>
      </c>
      <c r="H9" t="s">
        <v>1054</v>
      </c>
      <c r="I9" t="s">
        <v>1039</v>
      </c>
    </row>
    <row r="10" spans="1:9" x14ac:dyDescent="0.2">
      <c r="A10" t="s">
        <v>1144</v>
      </c>
      <c r="B10" t="s">
        <v>1056</v>
      </c>
      <c r="C10">
        <v>222010585</v>
      </c>
      <c r="D10" t="s">
        <v>1146</v>
      </c>
      <c r="E10" t="s">
        <v>1038</v>
      </c>
      <c r="H10" t="s">
        <v>1040</v>
      </c>
      <c r="I10" t="s">
        <v>1039</v>
      </c>
    </row>
    <row r="11" spans="1:9" x14ac:dyDescent="0.2">
      <c r="A11" t="s">
        <v>1144</v>
      </c>
      <c r="B11" t="s">
        <v>1057</v>
      </c>
      <c r="C11">
        <v>222111329</v>
      </c>
      <c r="D11" t="s">
        <v>1146</v>
      </c>
      <c r="E11" t="s">
        <v>1029</v>
      </c>
      <c r="H11" t="s">
        <v>1042</v>
      </c>
      <c r="I11" t="s">
        <v>1058</v>
      </c>
    </row>
    <row r="12" spans="1:9" x14ac:dyDescent="0.2">
      <c r="A12" t="s">
        <v>1143</v>
      </c>
      <c r="B12" t="s">
        <v>1059</v>
      </c>
      <c r="C12">
        <v>222011490</v>
      </c>
      <c r="D12" t="s">
        <v>1147</v>
      </c>
      <c r="E12" t="s">
        <v>1025</v>
      </c>
      <c r="H12" t="s">
        <v>1034</v>
      </c>
      <c r="I12" t="s">
        <v>1058</v>
      </c>
    </row>
    <row r="13" spans="1:9" x14ac:dyDescent="0.2">
      <c r="A13" t="s">
        <v>1143</v>
      </c>
      <c r="B13" t="s">
        <v>1061</v>
      </c>
      <c r="C13">
        <v>222110712</v>
      </c>
      <c r="D13" t="s">
        <v>1147</v>
      </c>
      <c r="E13" t="s">
        <v>1028</v>
      </c>
      <c r="H13" t="s">
        <v>1060</v>
      </c>
      <c r="I13" t="s">
        <v>1058</v>
      </c>
    </row>
    <row r="14" spans="1:9" x14ac:dyDescent="0.2">
      <c r="A14" t="s">
        <v>1144</v>
      </c>
      <c r="B14" t="s">
        <v>1063</v>
      </c>
      <c r="C14">
        <v>222010284</v>
      </c>
      <c r="D14" t="s">
        <v>1146</v>
      </c>
      <c r="E14" t="s">
        <v>1033</v>
      </c>
      <c r="H14" t="s">
        <v>1062</v>
      </c>
      <c r="I14" t="s">
        <v>1058</v>
      </c>
    </row>
    <row r="15" spans="1:9" x14ac:dyDescent="0.2">
      <c r="A15" t="s">
        <v>1144</v>
      </c>
      <c r="B15" t="s">
        <v>1065</v>
      </c>
      <c r="C15">
        <v>222110815</v>
      </c>
      <c r="D15" t="s">
        <v>1146</v>
      </c>
      <c r="E15" t="s">
        <v>1025</v>
      </c>
      <c r="H15" t="s">
        <v>1064</v>
      </c>
      <c r="I15" t="s">
        <v>1058</v>
      </c>
    </row>
    <row r="16" spans="1:9" x14ac:dyDescent="0.2">
      <c r="A16" t="s">
        <v>1144</v>
      </c>
      <c r="B16" t="s">
        <v>1067</v>
      </c>
      <c r="C16">
        <v>222111476</v>
      </c>
      <c r="D16" t="s">
        <v>1146</v>
      </c>
      <c r="E16" t="s">
        <v>1032</v>
      </c>
      <c r="H16" t="s">
        <v>1066</v>
      </c>
      <c r="I16" t="s">
        <v>1058</v>
      </c>
    </row>
    <row r="17" spans="1:9" x14ac:dyDescent="0.2">
      <c r="A17" t="s">
        <v>1144</v>
      </c>
      <c r="B17" t="s">
        <v>1068</v>
      </c>
      <c r="C17">
        <v>222111432</v>
      </c>
      <c r="D17" t="s">
        <v>1146</v>
      </c>
      <c r="E17" t="s">
        <v>1025</v>
      </c>
      <c r="H17" t="s">
        <v>1024</v>
      </c>
      <c r="I17" t="s">
        <v>1058</v>
      </c>
    </row>
    <row r="18" spans="1:9" x14ac:dyDescent="0.2">
      <c r="A18" t="s">
        <v>1143</v>
      </c>
      <c r="B18" t="s">
        <v>1069</v>
      </c>
      <c r="C18">
        <v>222110866</v>
      </c>
      <c r="D18" t="s">
        <v>1147</v>
      </c>
      <c r="E18" t="s">
        <v>1029</v>
      </c>
      <c r="H18" t="s">
        <v>1042</v>
      </c>
      <c r="I18" t="s">
        <v>1058</v>
      </c>
    </row>
    <row r="19" spans="1:9" x14ac:dyDescent="0.2">
      <c r="A19" t="s">
        <v>1144</v>
      </c>
      <c r="B19" t="s">
        <v>1071</v>
      </c>
      <c r="C19">
        <v>222110706</v>
      </c>
      <c r="D19" t="s">
        <v>1146</v>
      </c>
      <c r="E19" t="s">
        <v>1022</v>
      </c>
      <c r="H19" t="s">
        <v>1070</v>
      </c>
      <c r="I19" t="s">
        <v>1058</v>
      </c>
    </row>
    <row r="20" spans="1:9" x14ac:dyDescent="0.2">
      <c r="A20" t="s">
        <v>1144</v>
      </c>
      <c r="B20" t="s">
        <v>1072</v>
      </c>
      <c r="C20">
        <v>222110852</v>
      </c>
      <c r="D20" t="s">
        <v>1146</v>
      </c>
      <c r="E20" t="s">
        <v>1027</v>
      </c>
      <c r="H20" t="s">
        <v>1026</v>
      </c>
      <c r="I20" t="s">
        <v>1058</v>
      </c>
    </row>
    <row r="21" spans="1:9" x14ac:dyDescent="0.2">
      <c r="A21" t="s">
        <v>1144</v>
      </c>
      <c r="B21" t="s">
        <v>1074</v>
      </c>
      <c r="C21">
        <v>222110763</v>
      </c>
      <c r="D21" t="s">
        <v>1146</v>
      </c>
      <c r="E21" t="s">
        <v>1018</v>
      </c>
      <c r="H21" t="s">
        <v>1073</v>
      </c>
      <c r="I21" t="s">
        <v>1058</v>
      </c>
    </row>
    <row r="22" spans="1:9" x14ac:dyDescent="0.2">
      <c r="A22" t="s">
        <v>1144</v>
      </c>
      <c r="B22" t="s">
        <v>1075</v>
      </c>
      <c r="C22">
        <v>222110735</v>
      </c>
      <c r="D22" t="s">
        <v>1146</v>
      </c>
      <c r="E22" t="s">
        <v>1032</v>
      </c>
      <c r="H22" t="s">
        <v>1041</v>
      </c>
      <c r="I22" t="s">
        <v>1058</v>
      </c>
    </row>
    <row r="23" spans="1:9" x14ac:dyDescent="0.2">
      <c r="A23" t="s">
        <v>1143</v>
      </c>
      <c r="B23" t="s">
        <v>1076</v>
      </c>
      <c r="C23">
        <v>222110828</v>
      </c>
      <c r="D23" t="s">
        <v>1147</v>
      </c>
      <c r="E23" t="s">
        <v>1035</v>
      </c>
      <c r="H23" t="s">
        <v>1045</v>
      </c>
      <c r="I23" t="s">
        <v>1058</v>
      </c>
    </row>
    <row r="24" spans="1:9" x14ac:dyDescent="0.2">
      <c r="A24" t="s">
        <v>1144</v>
      </c>
      <c r="B24" t="s">
        <v>1077</v>
      </c>
      <c r="C24">
        <v>222110851</v>
      </c>
      <c r="D24" t="s">
        <v>1146</v>
      </c>
      <c r="E24" t="s">
        <v>1025</v>
      </c>
      <c r="H24" t="s">
        <v>1064</v>
      </c>
      <c r="I24" t="s">
        <v>1058</v>
      </c>
    </row>
    <row r="25" spans="1:9" x14ac:dyDescent="0.2">
      <c r="A25" t="s">
        <v>1144</v>
      </c>
      <c r="B25" t="s">
        <v>1078</v>
      </c>
      <c r="C25">
        <v>221810759</v>
      </c>
      <c r="D25" t="s">
        <v>1146</v>
      </c>
      <c r="E25" t="s">
        <v>1035</v>
      </c>
      <c r="H25" t="s">
        <v>1043</v>
      </c>
      <c r="I25" t="s">
        <v>1058</v>
      </c>
    </row>
    <row r="26" spans="1:9" x14ac:dyDescent="0.2">
      <c r="A26" t="s">
        <v>1144</v>
      </c>
      <c r="B26" t="s">
        <v>1080</v>
      </c>
      <c r="C26">
        <v>222110761</v>
      </c>
      <c r="D26" t="s">
        <v>1146</v>
      </c>
      <c r="E26" t="s">
        <v>1028</v>
      </c>
      <c r="H26" t="s">
        <v>1079</v>
      </c>
      <c r="I26" t="s">
        <v>1058</v>
      </c>
    </row>
    <row r="27" spans="1:9" x14ac:dyDescent="0.2">
      <c r="A27" t="s">
        <v>1144</v>
      </c>
      <c r="B27" t="s">
        <v>1081</v>
      </c>
      <c r="C27">
        <v>222110758</v>
      </c>
      <c r="D27" t="s">
        <v>1146</v>
      </c>
      <c r="E27" t="s">
        <v>1028</v>
      </c>
      <c r="H27" t="s">
        <v>1060</v>
      </c>
      <c r="I27" t="s">
        <v>1058</v>
      </c>
    </row>
    <row r="28" spans="1:9" x14ac:dyDescent="0.2">
      <c r="A28" t="s">
        <v>1144</v>
      </c>
      <c r="B28" t="s">
        <v>1083</v>
      </c>
      <c r="C28">
        <v>222110826</v>
      </c>
      <c r="D28" t="s">
        <v>1146</v>
      </c>
      <c r="E28" t="s">
        <v>1018</v>
      </c>
      <c r="H28" t="s">
        <v>1082</v>
      </c>
      <c r="I28" t="s">
        <v>1058</v>
      </c>
    </row>
    <row r="29" spans="1:9" x14ac:dyDescent="0.2">
      <c r="A29" t="s">
        <v>1143</v>
      </c>
      <c r="B29" t="s">
        <v>1084</v>
      </c>
      <c r="C29">
        <v>222011195</v>
      </c>
      <c r="D29" t="s">
        <v>1147</v>
      </c>
      <c r="E29" t="s">
        <v>1028</v>
      </c>
      <c r="H29" t="s">
        <v>1060</v>
      </c>
      <c r="I29" t="s">
        <v>1058</v>
      </c>
    </row>
    <row r="30" spans="1:9" x14ac:dyDescent="0.2">
      <c r="A30" t="s">
        <v>1144</v>
      </c>
      <c r="B30" t="s">
        <v>1086</v>
      </c>
      <c r="C30">
        <v>222111497</v>
      </c>
      <c r="D30" t="s">
        <v>1146</v>
      </c>
      <c r="E30" t="s">
        <v>1029</v>
      </c>
      <c r="H30" t="s">
        <v>1085</v>
      </c>
      <c r="I30" t="s">
        <v>1058</v>
      </c>
    </row>
    <row r="31" spans="1:9" x14ac:dyDescent="0.2">
      <c r="A31" t="s">
        <v>1144</v>
      </c>
      <c r="B31" t="s">
        <v>1088</v>
      </c>
      <c r="C31">
        <v>222010108</v>
      </c>
      <c r="D31" t="s">
        <v>1146</v>
      </c>
      <c r="E31" t="s">
        <v>1018</v>
      </c>
      <c r="H31" t="s">
        <v>1087</v>
      </c>
      <c r="I31" t="s">
        <v>1058</v>
      </c>
    </row>
    <row r="32" spans="1:9" x14ac:dyDescent="0.2">
      <c r="A32" t="s">
        <v>1143</v>
      </c>
      <c r="B32" t="s">
        <v>1089</v>
      </c>
      <c r="C32">
        <v>222111285</v>
      </c>
      <c r="D32" t="s">
        <v>1147</v>
      </c>
      <c r="E32" t="s">
        <v>1029</v>
      </c>
      <c r="H32" t="s">
        <v>1042</v>
      </c>
      <c r="I32" t="s">
        <v>1058</v>
      </c>
    </row>
    <row r="33" spans="1:9" x14ac:dyDescent="0.2">
      <c r="A33" t="s">
        <v>1144</v>
      </c>
      <c r="B33" t="s">
        <v>1091</v>
      </c>
      <c r="C33">
        <v>222110755</v>
      </c>
      <c r="D33" t="s">
        <v>1146</v>
      </c>
      <c r="E33" t="s">
        <v>1035</v>
      </c>
      <c r="H33" t="s">
        <v>1090</v>
      </c>
      <c r="I33" t="s">
        <v>1058</v>
      </c>
    </row>
    <row r="34" spans="1:9" x14ac:dyDescent="0.2">
      <c r="A34" t="s">
        <v>1144</v>
      </c>
      <c r="B34" t="s">
        <v>1093</v>
      </c>
      <c r="C34">
        <v>222110812</v>
      </c>
      <c r="D34" t="s">
        <v>1146</v>
      </c>
      <c r="E34" t="s">
        <v>1033</v>
      </c>
      <c r="H34" t="s">
        <v>1092</v>
      </c>
      <c r="I34" t="s">
        <v>1094</v>
      </c>
    </row>
    <row r="35" spans="1:9" x14ac:dyDescent="0.2">
      <c r="A35" t="s">
        <v>1144</v>
      </c>
      <c r="B35" t="s">
        <v>1096</v>
      </c>
      <c r="C35">
        <v>222111529</v>
      </c>
      <c r="D35" t="s">
        <v>1146</v>
      </c>
      <c r="E35" t="s">
        <v>1022</v>
      </c>
      <c r="H35" t="s">
        <v>1095</v>
      </c>
      <c r="I35" t="s">
        <v>1094</v>
      </c>
    </row>
    <row r="36" spans="1:9" x14ac:dyDescent="0.2">
      <c r="A36" t="s">
        <v>1143</v>
      </c>
      <c r="B36" t="s">
        <v>1097</v>
      </c>
      <c r="C36">
        <v>222110795</v>
      </c>
      <c r="D36" t="s">
        <v>1147</v>
      </c>
      <c r="E36" t="s">
        <v>1025</v>
      </c>
      <c r="H36" t="s">
        <v>1034</v>
      </c>
      <c r="I36" t="s">
        <v>1094</v>
      </c>
    </row>
    <row r="37" spans="1:9" x14ac:dyDescent="0.2">
      <c r="A37" t="s">
        <v>1144</v>
      </c>
      <c r="B37" t="s">
        <v>1099</v>
      </c>
      <c r="C37">
        <v>222111375</v>
      </c>
      <c r="D37" t="s">
        <v>1146</v>
      </c>
      <c r="E37" t="s">
        <v>1038</v>
      </c>
      <c r="H37" t="s">
        <v>1098</v>
      </c>
      <c r="I37" t="s">
        <v>1094</v>
      </c>
    </row>
    <row r="38" spans="1:9" x14ac:dyDescent="0.2">
      <c r="A38" t="s">
        <v>1143</v>
      </c>
      <c r="B38" t="s">
        <v>1100</v>
      </c>
      <c r="C38">
        <v>222111334</v>
      </c>
      <c r="D38" t="s">
        <v>1147</v>
      </c>
      <c r="E38" t="s">
        <v>1025</v>
      </c>
      <c r="H38" t="s">
        <v>1034</v>
      </c>
      <c r="I38" t="s">
        <v>1094</v>
      </c>
    </row>
    <row r="39" spans="1:9" x14ac:dyDescent="0.2">
      <c r="A39" t="s">
        <v>1143</v>
      </c>
      <c r="B39" t="s">
        <v>1101</v>
      </c>
      <c r="C39">
        <v>222111448</v>
      </c>
      <c r="D39" t="s">
        <v>1147</v>
      </c>
      <c r="E39" t="s">
        <v>1025</v>
      </c>
      <c r="H39" t="s">
        <v>1064</v>
      </c>
      <c r="I39" t="s">
        <v>1094</v>
      </c>
    </row>
    <row r="40" spans="1:9" x14ac:dyDescent="0.2">
      <c r="A40" t="s">
        <v>1144</v>
      </c>
      <c r="B40" t="s">
        <v>1103</v>
      </c>
      <c r="C40">
        <v>222110710</v>
      </c>
      <c r="D40" t="s">
        <v>1146</v>
      </c>
      <c r="E40" t="s">
        <v>1022</v>
      </c>
      <c r="H40" t="s">
        <v>1102</v>
      </c>
      <c r="I40" t="s">
        <v>1094</v>
      </c>
    </row>
    <row r="41" spans="1:9" x14ac:dyDescent="0.2">
      <c r="A41" t="s">
        <v>1144</v>
      </c>
      <c r="B41" t="s">
        <v>1104</v>
      </c>
      <c r="C41">
        <v>222110834</v>
      </c>
      <c r="D41" t="s">
        <v>1146</v>
      </c>
      <c r="E41" t="s">
        <v>1033</v>
      </c>
      <c r="H41" t="s">
        <v>1092</v>
      </c>
      <c r="I41" t="s">
        <v>1094</v>
      </c>
    </row>
    <row r="42" spans="1:9" x14ac:dyDescent="0.2">
      <c r="A42" t="s">
        <v>1144</v>
      </c>
      <c r="B42" t="s">
        <v>1105</v>
      </c>
      <c r="C42">
        <v>222111333</v>
      </c>
      <c r="D42" t="s">
        <v>1146</v>
      </c>
      <c r="E42" t="s">
        <v>1038</v>
      </c>
      <c r="H42" t="s">
        <v>1098</v>
      </c>
      <c r="I42" t="s">
        <v>1094</v>
      </c>
    </row>
    <row r="43" spans="1:9" x14ac:dyDescent="0.2">
      <c r="A43" t="s">
        <v>1144</v>
      </c>
      <c r="B43" t="s">
        <v>1107</v>
      </c>
      <c r="C43">
        <v>222110726</v>
      </c>
      <c r="D43" t="s">
        <v>1146</v>
      </c>
      <c r="E43" t="s">
        <v>1022</v>
      </c>
      <c r="H43" t="s">
        <v>1106</v>
      </c>
      <c r="I43" t="s">
        <v>1094</v>
      </c>
    </row>
    <row r="44" spans="1:9" x14ac:dyDescent="0.2">
      <c r="A44" t="s">
        <v>1144</v>
      </c>
      <c r="B44" t="s">
        <v>1109</v>
      </c>
      <c r="C44">
        <v>221910549</v>
      </c>
      <c r="D44" t="s">
        <v>1146</v>
      </c>
      <c r="E44" t="s">
        <v>1025</v>
      </c>
      <c r="H44" t="s">
        <v>1108</v>
      </c>
      <c r="I44" t="s">
        <v>1094</v>
      </c>
    </row>
    <row r="45" spans="1:9" x14ac:dyDescent="0.2">
      <c r="A45" t="s">
        <v>1144</v>
      </c>
      <c r="B45" t="s">
        <v>1110</v>
      </c>
      <c r="C45">
        <v>222110737</v>
      </c>
      <c r="D45" t="s">
        <v>1146</v>
      </c>
      <c r="E45" t="s">
        <v>1029</v>
      </c>
      <c r="H45" t="s">
        <v>1042</v>
      </c>
      <c r="I45" t="s">
        <v>1094</v>
      </c>
    </row>
    <row r="46" spans="1:9" x14ac:dyDescent="0.2">
      <c r="A46" t="s">
        <v>1144</v>
      </c>
      <c r="B46" t="s">
        <v>1112</v>
      </c>
      <c r="C46">
        <v>222110753</v>
      </c>
      <c r="D46" t="s">
        <v>1146</v>
      </c>
      <c r="E46" t="s">
        <v>1022</v>
      </c>
      <c r="H46" t="s">
        <v>1111</v>
      </c>
      <c r="I46" t="s">
        <v>1094</v>
      </c>
    </row>
    <row r="47" spans="1:9" x14ac:dyDescent="0.2">
      <c r="A47" t="s">
        <v>1143</v>
      </c>
      <c r="B47" t="s">
        <v>1114</v>
      </c>
      <c r="C47">
        <v>222010146</v>
      </c>
      <c r="D47" t="s">
        <v>1147</v>
      </c>
      <c r="E47" t="s">
        <v>1031</v>
      </c>
      <c r="H47" t="s">
        <v>1113</v>
      </c>
      <c r="I47" t="s">
        <v>1094</v>
      </c>
    </row>
    <row r="48" spans="1:9" x14ac:dyDescent="0.2">
      <c r="A48" t="s">
        <v>1144</v>
      </c>
      <c r="B48" t="s">
        <v>1115</v>
      </c>
      <c r="C48">
        <v>222110849</v>
      </c>
      <c r="D48" t="s">
        <v>1146</v>
      </c>
      <c r="E48" t="s">
        <v>1027</v>
      </c>
      <c r="H48" t="s">
        <v>1026</v>
      </c>
      <c r="I48" t="s">
        <v>1094</v>
      </c>
    </row>
    <row r="49" spans="1:9" x14ac:dyDescent="0.2">
      <c r="A49" t="s">
        <v>1144</v>
      </c>
      <c r="B49" t="s">
        <v>1117</v>
      </c>
      <c r="C49">
        <v>222010010</v>
      </c>
      <c r="D49" t="s">
        <v>1146</v>
      </c>
      <c r="E49" t="s">
        <v>1023</v>
      </c>
      <c r="H49" t="s">
        <v>1116</v>
      </c>
      <c r="I49" t="s">
        <v>1094</v>
      </c>
    </row>
    <row r="50" spans="1:9" x14ac:dyDescent="0.2">
      <c r="A50" t="s">
        <v>1143</v>
      </c>
      <c r="B50" t="s">
        <v>1121</v>
      </c>
      <c r="C50">
        <v>222110757</v>
      </c>
      <c r="D50" t="s">
        <v>1147</v>
      </c>
      <c r="E50" t="s">
        <v>1022</v>
      </c>
      <c r="H50" t="s">
        <v>1120</v>
      </c>
      <c r="I50" t="s">
        <v>1094</v>
      </c>
    </row>
    <row r="51" spans="1:9" x14ac:dyDescent="0.2">
      <c r="A51" t="s">
        <v>1144</v>
      </c>
      <c r="B51" t="s">
        <v>1122</v>
      </c>
      <c r="C51">
        <v>222111254</v>
      </c>
      <c r="D51" t="s">
        <v>1146</v>
      </c>
      <c r="E51" t="s">
        <v>1027</v>
      </c>
      <c r="H51" t="s">
        <v>1026</v>
      </c>
      <c r="I51" t="s">
        <v>1094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F1E92696423DBC47B9130A0D8B6DFE5A" ma:contentTypeVersion="4" ma:contentTypeDescription="Crear nuevo documento." ma:contentTypeScope="" ma:versionID="b7c101feba9d8a96ac3300796d21ef67">
  <xsd:schema xmlns:xsd="http://www.w3.org/2001/XMLSchema" xmlns:xs="http://www.w3.org/2001/XMLSchema" xmlns:p="http://schemas.microsoft.com/office/2006/metadata/properties" xmlns:ns2="08821271-8adc-452a-ba08-b57c0d9b675f" targetNamespace="http://schemas.microsoft.com/office/2006/metadata/properties" ma:root="true" ma:fieldsID="f14415fb8a6c18e83498fba1b6929ac7" ns2:_="">
    <xsd:import namespace="08821271-8adc-452a-ba08-b57c0d9b675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821271-8adc-452a-ba08-b57c0d9b67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0EE041D-02D4-4DDC-9D34-7EF818BFD71D}">
  <ds:schemaRefs>
    <ds:schemaRef ds:uri="http://schemas.microsoft.com/sharepoint/v3/contenttype/forms"/>
  </ds:schemaRefs>
</ds:datastoreItem>
</file>

<file path=customXml/itemProps2.xml><?xml version="1.0" encoding="utf-8"?>
<ds:datastoreItem xmlns:ds="http://schemas.openxmlformats.org/officeDocument/2006/customXml" ds:itemID="{395F83EE-BA72-4E46-9217-7F02DAD02B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821271-8adc-452a-ba08-b57c0d9b67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04F0CA3-7604-4838-8D75-519800C9232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Hoja1</vt:lpstr>
      <vt:lpstr>Proyectos de estadía EA25</vt:lpstr>
      <vt:lpstr>Conteo</vt:lpstr>
      <vt:lpstr>Hoja3</vt:lpstr>
      <vt:lpstr>Hoja1!Área_de_impresión</vt:lpstr>
      <vt:lpstr>Hoja1!Títulos_a_imprimir</vt:lpstr>
      <vt:lpstr>'Proyectos de estadía EA25'!Títulos_a_imprimir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NADIA</dc:creator>
  <cp:keywords/>
  <dc:description/>
  <cp:lastModifiedBy>Roberto Vinicio Camacho Mendoza</cp:lastModifiedBy>
  <cp:revision/>
  <dcterms:created xsi:type="dcterms:W3CDTF">2009-07-31T13:49:27Z</dcterms:created>
  <dcterms:modified xsi:type="dcterms:W3CDTF">2025-03-12T22:55:26Z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0x010100F1E92696423DBC47B9130A0D8B6DFE5A</vt:lpwstr>
  </property>
</Properties>
</file>